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j\Documents\Vodafone\Python Files\1.3\Coordinate Sorter\"/>
    </mc:Choice>
  </mc:AlternateContent>
  <xr:revisionPtr revIDLastSave="0" documentId="13_ncr:1_{6779AC44-9D81-48FF-955A-3E0216EF6DA7}" xr6:coauthVersionLast="47" xr6:coauthVersionMax="47" xr10:uidLastSave="{00000000-0000-0000-0000-000000000000}"/>
  <bookViews>
    <workbookView xWindow="4170" yWindow="2295" windowWidth="28800" windowHeight="15345" xr2:uid="{00000000-000D-0000-FFFF-FFFF00000000}"/>
  </bookViews>
  <sheets>
    <sheet name="Segment_Name" sheetId="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_SEQ2">#REF!</definedName>
    <definedName name="___TEQ1">#REF!</definedName>
    <definedName name="___TEQ2">#REF!</definedName>
    <definedName name="__SEQ1">#REF!</definedName>
    <definedName name="__SEQ2">#REF!</definedName>
    <definedName name="__TEQ1">#REF!</definedName>
    <definedName name="__TEQ2">#REF!</definedName>
    <definedName name="_SEQ1">#REF!</definedName>
    <definedName name="_SEQ2">#REF!</definedName>
    <definedName name="_TEQ1">#REF!</definedName>
    <definedName name="_TEQ2">#REF!</definedName>
    <definedName name="A" localSheetId="0">Segment_Name!$AG$6</definedName>
    <definedName name="a">'[1]Convert Lat, Long to UTM'!$C$3</definedName>
    <definedName name="A0">'[1]Convert Lat, Long to UTM'!$C$17</definedName>
    <definedName name="AA">Segment_Name!$AH$6</definedName>
    <definedName name="Aging_fibre">#REF!</definedName>
    <definedName name="alpha">[2]Données!#REF!</definedName>
    <definedName name="alpha_Leaf_RS">[3]Données!$C$25</definedName>
    <definedName name="alpha_Leaf_RS_Eq">[3]Données!$I$25</definedName>
    <definedName name="alpha_moinsD">#REF!</definedName>
    <definedName name="alpha_NZDSF">#REF!</definedName>
    <definedName name="alpha_plusD">#REF!</definedName>
    <definedName name="alpha_plusD_moinsD">#REF!</definedName>
    <definedName name="alpha_RS">[3]Données!$C$19</definedName>
    <definedName name="alphaDCF">[3]Données!$I$19</definedName>
    <definedName name="alphaDCF_avec_EQ_sans_LEAF">#REF!</definedName>
    <definedName name="alphaDCF_avec_PTEQ">#REF!</definedName>
    <definedName name="alphaDCF_avec_SEQ">#REF!</definedName>
    <definedName name="alphaDCF_sans_EQ">#REF!</definedName>
    <definedName name="alphaDCFpir">[4]Données!#REF!</definedName>
    <definedName name="alphaDSF">[5]Données!$C$22</definedName>
    <definedName name="alphadsf2">#REF!</definedName>
    <definedName name="alphaDSFpir">[4]Données!#REF!</definedName>
    <definedName name="alphaleaf">[3]Données!$C$9</definedName>
    <definedName name="att">#REF!</definedName>
    <definedName name="AttBU">'[6] BU'!$G$2</definedName>
    <definedName name="attLEAF">#REF!</definedName>
    <definedName name="b">'[1]Convert Lat, Long to UTM'!$C$4</definedName>
    <definedName name="B0">'[1]Convert Lat, Long to UTM'!$C$18</definedName>
    <definedName name="Be">#REF!</definedName>
    <definedName name="Be_GHz">#REF!</definedName>
    <definedName name="Be_Hz">#REF!</definedName>
    <definedName name="Bopt">#REF!</definedName>
    <definedName name="Bopt_1nm">#REF!</definedName>
    <definedName name="Bopt_Hz">#REF!</definedName>
    <definedName name="Bopt1nm">#REF!</definedName>
    <definedName name="BU_tail1">[7]Données!#REF!</definedName>
    <definedName name="BU_tail2">[7]Données!#REF!</definedName>
    <definedName name="c_lum">#REF!</definedName>
    <definedName name="C0">'[1]Convert Lat, Long to UTM'!$C$19</definedName>
    <definedName name="CD__D__D___20_C">[5]Données!$C$29</definedName>
    <definedName name="CD__D_à_20_C">[5]Données!$C$4</definedName>
    <definedName name="CD_Leaf_RS_Temp_froid">[5]Données!$C$36</definedName>
    <definedName name="CD_moinsD_20C">#REF!</definedName>
    <definedName name="CD_moinsD_chaud">#REF!</definedName>
    <definedName name="CD_moinsD_froid">#REF!</definedName>
    <definedName name="CD_NZDSF_chaud">#REF!</definedName>
    <definedName name="CD_NZDSF_froid">#REF!</definedName>
    <definedName name="CD_plusD_20C">#REF!</definedName>
    <definedName name="CD_plusD_chaud">#REF!</definedName>
    <definedName name="CD_plusD_froid">#REF!</definedName>
    <definedName name="CD_plusD_moinsD_20C">#REF!</definedName>
    <definedName name="CD_plusD_moinsD_chaud">#REF!</definedName>
    <definedName name="CD_plusD_moinsD_froid">#REF!</definedName>
    <definedName name="CD_RS_20C">[5]Données!$C$16</definedName>
    <definedName name="CD_RS_froid">[5]Données!$C$25</definedName>
    <definedName name="CDDCF">[8]Données!$C$15</definedName>
    <definedName name="CDDCF_20C">#REF!</definedName>
    <definedName name="CDDCF_chaud">#REF!</definedName>
    <definedName name="CDDCF_froid">#REF!</definedName>
    <definedName name="CDDSF">[2]Données!#REF!</definedName>
    <definedName name="CDleaf_froid">[5]Données!$C$11</definedName>
    <definedName name="CDmixtier_froid">[5]Données!#REF!</definedName>
    <definedName name="_xlnm.Criteria">#REF!</definedName>
    <definedName name="D0">'[1]Convert Lat, Long to UTM'!$C$20</definedName>
    <definedName name="DA">#REF!</definedName>
    <definedName name="DA14MM">#REF!</definedName>
    <definedName name="DA14V">#REF!</definedName>
    <definedName name="DAV">#REF!</definedName>
    <definedName name="DC_rep">#REF!</definedName>
    <definedName name="DCF">#REF!</definedName>
    <definedName name="DSF">#REF!</definedName>
    <definedName name="e">'[1]Convert Lat, Long to UTM'!$C$10</definedName>
    <definedName name="E0">'[1]Convert Lat, Long to UTM'!$C$21</definedName>
    <definedName name="e1sq">'[1]Convert Lat, Long to UTM'!$C$11</definedName>
    <definedName name="EE">Segment_Name!$AI$6</definedName>
    <definedName name="ER">#REF!</definedName>
    <definedName name="first1">#REF!</definedName>
    <definedName name="first10">[5]Données!#REF!</definedName>
    <definedName name="first11">[5]Données!#REF!</definedName>
    <definedName name="first12">[5]Données!#REF!</definedName>
    <definedName name="first13">[5]Données!#REF!</definedName>
    <definedName name="first14">[5]Données!#REF!</definedName>
    <definedName name="first15">[5]Données!#REF!</definedName>
    <definedName name="first16">[5]Données!#REF!</definedName>
    <definedName name="first17">[5]Données!#REF!</definedName>
    <definedName name="first18">[5]Données!#REF!</definedName>
    <definedName name="first19">[5]Données!#REF!</definedName>
    <definedName name="first2">#REF!</definedName>
    <definedName name="first3">#REF!</definedName>
    <definedName name="first3real">'[2]Marseille - Annaba with stubBU3'!#REF!</definedName>
    <definedName name="First4">#REF!</definedName>
    <definedName name="First5">#REF!</definedName>
    <definedName name="First6">#REF!</definedName>
    <definedName name="First7">#REF!</definedName>
    <definedName name="First8">#REF!</definedName>
    <definedName name="First9">#REF!</definedName>
    <definedName name="FirstA">[2]Données!#REF!</definedName>
    <definedName name="firstB">[2]Données!#REF!</definedName>
    <definedName name="firstBU">[2]Données!#REF!</definedName>
    <definedName name="firstBU5">[7]Données!$B$56</definedName>
    <definedName name="firstC">[2]Données!#REF!</definedName>
    <definedName name="Gain_moyen">#REF!</definedName>
    <definedName name="Group1">"OptionButton1,OptionButton2,OptionButton3"</definedName>
    <definedName name="Group8">"OptionButton22,OptionButton23,OptionButton24"</definedName>
    <definedName name="Group9">"OptionButton25,OptionButton26,OptionButton27"</definedName>
    <definedName name="I_Line">#REF!</definedName>
    <definedName name="I_Line_2b">#REF!</definedName>
    <definedName name="k0">'[1]Convert Lat, Long to UTM'!$C$9</definedName>
    <definedName name="lambda">#REF!</definedName>
    <definedName name="lambda0">[8]Données!$H$12</definedName>
    <definedName name="Lambda0_à_20_C">[2]Données!#REF!</definedName>
    <definedName name="Lambda0_DCF">#REF!</definedName>
    <definedName name="Lambda0_moinsD_20C">#REF!</definedName>
    <definedName name="Lambda0_moinsD_chaud">#REF!</definedName>
    <definedName name="Lambda0_moinsD_froid">#REF!</definedName>
    <definedName name="Lambda0_plusD_20C">#REF!</definedName>
    <definedName name="Lambda0_plusD_chaud">#REF!</definedName>
    <definedName name="Lambda0_plusD_froid">#REF!</definedName>
    <definedName name="Lambda0_plusD_moinsD_20C">#REF!</definedName>
    <definedName name="Lambda0_plusD_moinsD_chaud">#REF!</definedName>
    <definedName name="Lambda0_plusD_moinsD_froid">#REF!</definedName>
    <definedName name="lambda0_Temp_chaud">[2]Données!#REF!</definedName>
    <definedName name="lambda0DCF">[2]Données!#REF!</definedName>
    <definedName name="Lambda0DCF_20C">#REF!</definedName>
    <definedName name="Lambda0DCF_chaud">#REF!</definedName>
    <definedName name="Lambda0DCF_froid">#REF!</definedName>
    <definedName name="lambda0DSF">[8]Données!$C$6</definedName>
    <definedName name="lambda0DSF_Temp_froid">[2]Données!#REF!</definedName>
    <definedName name="lambda0LEAF">[8]Données!$H$6</definedName>
    <definedName name="lambda0pir">[4]Données!#REF!</definedName>
    <definedName name="lambdas0DCF">[2]Données!#REF!</definedName>
    <definedName name="last1">#REF!</definedName>
    <definedName name="last10">[5]Données!#REF!</definedName>
    <definedName name="last11">[5]Données!#REF!</definedName>
    <definedName name="last12">[5]Données!#REF!</definedName>
    <definedName name="last13">[5]Données!#REF!</definedName>
    <definedName name="last14">[5]Données!#REF!</definedName>
    <definedName name="last15">[5]Données!#REF!</definedName>
    <definedName name="last16">[5]Données!#REF!</definedName>
    <definedName name="last17">[5]Données!#REF!</definedName>
    <definedName name="last18">[5]Données!#REF!</definedName>
    <definedName name="last19">[5]Données!#REF!</definedName>
    <definedName name="last2">#REF!</definedName>
    <definedName name="last3">#REF!</definedName>
    <definedName name="Last4">#REF!</definedName>
    <definedName name="Last5">#REF!</definedName>
    <definedName name="Last6">#REF!</definedName>
    <definedName name="Last7">#REF!</definedName>
    <definedName name="Last8">#REF!</definedName>
    <definedName name="Last9">#REF!</definedName>
    <definedName name="LastA">[7]Données!#REF!</definedName>
    <definedName name="lastB">[2]Données!#REF!</definedName>
    <definedName name="lastBU">[2]Données!#REF!</definedName>
    <definedName name="lastC">[2]Données!#REF!</definedName>
    <definedName name="LCP">#REF!</definedName>
    <definedName name="Leaf_Comp_PTEQ1">#REF!</definedName>
    <definedName name="Leaf_Comp_PTEQ2">#REF!</definedName>
    <definedName name="Leaf_Comp_PTEQ3">#REF!</definedName>
    <definedName name="Leaf_Comp_PTEQ4">#REF!</definedName>
    <definedName name="Leaf_Comp_PTEQ5">#REF!</definedName>
    <definedName name="Leaf_Comp_PTEQ6">#REF!</definedName>
    <definedName name="Leaf_Comp_PTEQ8">#REF!</definedName>
    <definedName name="Leaf_Comp_sans_EQ1">#REF!</definedName>
    <definedName name="Leaf_Comp_sans_EQ2">#REF!</definedName>
    <definedName name="Leaf_Comp_sans_EQ3">#REF!</definedName>
    <definedName name="Leaf_Comp_sans_EQ4">#REF!</definedName>
    <definedName name="Leaf_Comp_sans_EQ5">#REF!</definedName>
    <definedName name="Leaf_Comp_sans_EQ6">#REF!</definedName>
    <definedName name="Leaf_Comp_sans_EQ8">#REF!</definedName>
    <definedName name="Leaf_Comp_SEQ1">#REF!</definedName>
    <definedName name="Leaf_Comp_SEQ2">#REF!</definedName>
    <definedName name="Leaf_Comp_SEQ3">#REF!</definedName>
    <definedName name="Leaf_Comp_SEQ4">#REF!</definedName>
    <definedName name="Leaf_Comp_SEQ5">#REF!</definedName>
    <definedName name="Leaf_Comp_SEQ6">#REF!</definedName>
    <definedName name="Leaf_Comp_SEQ8">#REF!</definedName>
    <definedName name="lengthA">[2]Données!#REF!</definedName>
    <definedName name="lengthB">[2]Données!#REF!</definedName>
    <definedName name="lengthC">[2]Données!#REF!</definedName>
    <definedName name="Lpeu">[9]Données!$H$4</definedName>
    <definedName name="Lseq">#REF!</definedName>
    <definedName name="Lteq">#REF!</definedName>
    <definedName name="LW">#REF!</definedName>
    <definedName name="LWP">#REF!</definedName>
    <definedName name="LWPV">#REF!</definedName>
    <definedName name="LWS">#REF!</definedName>
    <definedName name="LWV">#REF!</definedName>
    <definedName name="n">'[1]Convert Lat, Long to UTM'!$C$12</definedName>
    <definedName name="Nbloc">[2]Données!#REF!</definedName>
    <definedName name="Nbloc1">[2]Données!#REF!</definedName>
    <definedName name="Nbloc2">[2]Données!#REF!</definedName>
    <definedName name="Nbloc4">[7]Données!#REF!</definedName>
    <definedName name="Nbloc5">[7]Données!#REF!</definedName>
    <definedName name="NblocBU">[2]Données!#REF!</definedName>
    <definedName name="NDCF">[2]Données!#REF!</definedName>
    <definedName name="NDCF2">[2]Données!#REF!</definedName>
    <definedName name="pente">[8]Données!$H$14</definedName>
    <definedName name="pente_Leaf">#REF!</definedName>
    <definedName name="Pente_moinsD">#REF!</definedName>
    <definedName name="Pente_plusD">#REF!</definedName>
    <definedName name="Pente_plusD_moinsD">#REF!</definedName>
    <definedName name="pente_SMF">[10]Données!$I$179</definedName>
    <definedName name="penteDCF">#REF!</definedName>
    <definedName name="penteLMF">[10]Données!$C$167</definedName>
    <definedName name="pentepir">[4]Données!#REF!</definedName>
    <definedName name="PEU">[11]Schéma!$C$4</definedName>
    <definedName name="Pno_16l">#REF!</definedName>
    <definedName name="POL">#REF!</definedName>
    <definedName name="Pout">[3]puissance!$B$2</definedName>
    <definedName name="Pout_ampli">#REF!</definedName>
    <definedName name="Pout2">#REF!</definedName>
    <definedName name="Precslope_20">'[4]NU Dispersion'!#REF!</definedName>
    <definedName name="_xlnm.Print_Area" localSheetId="0">Segment_Name!$A$1:$AF$137</definedName>
    <definedName name="_xlnm.Print_Titles" localSheetId="0">Segment_Name!$1:$6</definedName>
    <definedName name="PTEQ">#REF!</definedName>
    <definedName name="Pumpefailure">#REF!</definedName>
    <definedName name="R_cable_branch">#REF!</definedName>
    <definedName name="R_cable_trunk">#REF!</definedName>
    <definedName name="R_cable_trunk_2b">#REF!</definedName>
    <definedName name="rpscou">(#REF!)</definedName>
    <definedName name="rpsdis">(#REF!)</definedName>
    <definedName name="SA">#REF!</definedName>
    <definedName name="SA14MM">#REF!</definedName>
    <definedName name="SA14V">#REF!</definedName>
    <definedName name="SAV">#REF!</definedName>
    <definedName name="segment">#REF!</definedName>
    <definedName name="SEQ">#REF!</definedName>
    <definedName name="shallow_Water">#REF!</definedName>
    <definedName name="SHAPE">#REF!</definedName>
    <definedName name="Span">[2]Données!#REF!</definedName>
    <definedName name="Span_ATEQ2">[5]Données!#REF!</definedName>
    <definedName name="Span_ATEQ3">[5]Données!#REF!</definedName>
    <definedName name="Span_ATEQ5">[5]Données!#REF!</definedName>
    <definedName name="Span_ATEQ6">[5]Données!#REF!</definedName>
    <definedName name="Span_ATEQ7">[5]Données!#REF!</definedName>
    <definedName name="span_DCF1">#REF!</definedName>
    <definedName name="span_DCF2">#REF!</definedName>
    <definedName name="span_DCF3">#REF!</definedName>
    <definedName name="span_DCF4">#REF!</definedName>
    <definedName name="span_DCF5">#REF!</definedName>
    <definedName name="span_DCF6">#REF!</definedName>
    <definedName name="span_DCF7">#REF!</definedName>
    <definedName name="span_DCF8">#REF!</definedName>
    <definedName name="span_DCF9">#REF!</definedName>
    <definedName name="Span_PTEQ1">[3]Données!$B$47</definedName>
    <definedName name="Span_PTEQ3">[5]Données!#REF!</definedName>
    <definedName name="Span_PTEQ4">[3]Données!$F$66</definedName>
    <definedName name="Span_PTEQ5">[5]Données!#REF!</definedName>
    <definedName name="Span_PTEQ6">[5]Données!#REF!</definedName>
    <definedName name="Span_PTEQ7">[5]Données!#REF!</definedName>
    <definedName name="Span_SEQ1">[3]Données!$B$48</definedName>
    <definedName name="span_SEQ10">[5]Données!#REF!</definedName>
    <definedName name="span_SEQ11">[5]Données!#REF!</definedName>
    <definedName name="span_SEQ12">[5]Données!#REF!</definedName>
    <definedName name="span_SEQ13">[5]Données!#REF!</definedName>
    <definedName name="span_SEQ14">[5]Données!#REF!</definedName>
    <definedName name="span_SEQ15">[5]Données!#REF!</definedName>
    <definedName name="span_SEQ16">[5]Données!#REF!</definedName>
    <definedName name="span_SEQ17">[5]Données!#REF!</definedName>
    <definedName name="span_SEQ19">[5]Données!#REF!</definedName>
    <definedName name="Span_SEQ3">[5]Données!#REF!</definedName>
    <definedName name="Span_SEQ4">[3]Données!$F$67</definedName>
    <definedName name="Span_SEQ5">[5]Données!#REF!</definedName>
    <definedName name="span_SEQ6">[5]Données!#REF!</definedName>
    <definedName name="span_SEQ7">[5]Données!#REF!</definedName>
    <definedName name="span_SEQ8">[5]Données!#REF!</definedName>
    <definedName name="span_SEQ9">[5]Données!#REF!</definedName>
    <definedName name="Span_Teq">[5]Données!#REF!</definedName>
    <definedName name="Span1">#REF!</definedName>
    <definedName name="span10">[5]Données!#REF!</definedName>
    <definedName name="span11">[5]Données!#REF!</definedName>
    <definedName name="span12">[5]Données!#REF!</definedName>
    <definedName name="span13">[5]Données!#REF!</definedName>
    <definedName name="span14">[5]Données!#REF!</definedName>
    <definedName name="span15">[5]Données!#REF!</definedName>
    <definedName name="span16">[5]Données!#REF!</definedName>
    <definedName name="span17">[5]Données!#REF!</definedName>
    <definedName name="span18">[5]Données!#REF!</definedName>
    <definedName name="span19">[5]Données!#REF!</definedName>
    <definedName name="Span2">#REF!</definedName>
    <definedName name="span3">#REF!</definedName>
    <definedName name="Span4">#REF!</definedName>
    <definedName name="Span5">#REF!</definedName>
    <definedName name="Span6">#REF!</definedName>
    <definedName name="Span7">#REF!</definedName>
    <definedName name="Span8">#REF!</definedName>
    <definedName name="Span9">#REF!</definedName>
    <definedName name="spanBU">[2]Données!#REF!</definedName>
    <definedName name="spanBU3">[2]Données!#REF!</definedName>
    <definedName name="spanDCF10">[5]Données!#REF!</definedName>
    <definedName name="spanDCF11">[5]Données!#REF!</definedName>
    <definedName name="spanDCF12">[5]Données!#REF!</definedName>
    <definedName name="spanDCF13">[5]Données!#REF!</definedName>
    <definedName name="spanDCF14">[5]Données!#REF!</definedName>
    <definedName name="spanDCF15">[5]Données!#REF!</definedName>
    <definedName name="spanDCF16">[5]Données!#REF!</definedName>
    <definedName name="spanDCF18">[5]Données!#REF!</definedName>
    <definedName name="spanDCF19">[5]Données!#REF!</definedName>
    <definedName name="spanDCF2">[5]Données!#REF!</definedName>
    <definedName name="spanDCF3">[5]Données!#REF!</definedName>
    <definedName name="spanDCF5">[5]Données!#REF!</definedName>
    <definedName name="spanDCF6">[5]Données!#REF!</definedName>
    <definedName name="spanDCF7">[5]Données!#REF!</definedName>
    <definedName name="spanDCF8">[5]Données!#REF!</definedName>
    <definedName name="spanDCF8_2">#REF!</definedName>
    <definedName name="spanDCF9">[5]Données!#REF!</definedName>
    <definedName name="spanDCFBU">[2]Données!#REF!</definedName>
    <definedName name="spanDSF1">[2]Données!#REF!</definedName>
    <definedName name="spanDSF2">[2]Données!#REF!</definedName>
    <definedName name="spanDSF3">[7]Données!$F$31</definedName>
    <definedName name="spanDSF4">[7]Données!#REF!</definedName>
    <definedName name="spanDSFBU">[2]Données!#REF!</definedName>
    <definedName name="spannom">[2]Données!#REF!</definedName>
    <definedName name="spanPEU1">[12]Données!$B$31</definedName>
    <definedName name="spanPEU2">[12]Données!$D$31</definedName>
    <definedName name="spanRS_DCF">[5]Données!#REF!</definedName>
    <definedName name="SpanSEQ1">[2]Données!#REF!</definedName>
    <definedName name="spanSEQ2">[2]Données!#REF!</definedName>
    <definedName name="spanSEQ3">[7]Données!$F$33</definedName>
    <definedName name="spanSEQ4">[7]Données!#REF!</definedName>
    <definedName name="SpanSEQBU">[2]Données!#REF!</definedName>
    <definedName name="SpanTEQ1">[2]Données!#REF!</definedName>
    <definedName name="SpanTEQ2">[5]Données!#REF!</definedName>
    <definedName name="spanTEQ3">[7]Données!$F$32</definedName>
    <definedName name="spanTEQ4">[7]Données!#REF!</definedName>
    <definedName name="SpanTEQBU">[2]Données!#REF!</definedName>
    <definedName name="Temp">[9]Données!$C$4</definedName>
    <definedName name="Temp_chaud">#REF!</definedName>
    <definedName name="Temp_froid">#REF!</definedName>
    <definedName name="TEQ">#REF!</definedName>
    <definedName name="Teq_active">#REF!</definedName>
    <definedName name="Teq_passive">#REF!</definedName>
    <definedName name="Total_length1">[2]Données!#REF!</definedName>
    <definedName name="Total_length2">[2]Données!#REF!</definedName>
    <definedName name="V_ATEQ">#REF!</definedName>
    <definedName name="V_BU">#REF!</definedName>
    <definedName name="V_BU_b">'[13] SMW4 - New Option'!$C$12</definedName>
    <definedName name="V_BUbr">#REF!</definedName>
    <definedName name="V_Rep">#REF!</definedName>
    <definedName name="VarL0">#REF!</definedName>
    <definedName name="VarL0bis">[5]Données!#REF!</definedName>
    <definedName name="VarL0pir">[2]Données!#REF!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49" i="7" l="1"/>
  <c r="I3549" i="7"/>
  <c r="J3549" i="7" s="1"/>
  <c r="N3549" i="7"/>
  <c r="O3550" i="7"/>
  <c r="A3551" i="7"/>
  <c r="A3553" i="7" s="1"/>
  <c r="A3555" i="7" s="1"/>
  <c r="A3557" i="7" s="1"/>
  <c r="A3559" i="7" s="1"/>
  <c r="A3561" i="7" s="1"/>
  <c r="A3563" i="7" s="1"/>
  <c r="A3565" i="7" s="1"/>
  <c r="A3567" i="7" s="1"/>
  <c r="I3551" i="7"/>
  <c r="J3551" i="7"/>
  <c r="M3551" i="7" s="1"/>
  <c r="K3551" i="7"/>
  <c r="N3551" i="7"/>
  <c r="R3550" i="7" s="1"/>
  <c r="I3553" i="7"/>
  <c r="O3552" i="7" s="1"/>
  <c r="J3553" i="7"/>
  <c r="K3553" i="7" s="1"/>
  <c r="L3553" i="7" s="1"/>
  <c r="M3553" i="7"/>
  <c r="N3553" i="7"/>
  <c r="R3552" i="7" s="1"/>
  <c r="I3555" i="7"/>
  <c r="N3555" i="7"/>
  <c r="R3554" i="7" s="1"/>
  <c r="I3557" i="7"/>
  <c r="J3557" i="7"/>
  <c r="K3557" i="7"/>
  <c r="L3557" i="7" s="1"/>
  <c r="M3557" i="7"/>
  <c r="N3557" i="7"/>
  <c r="R3556" i="7" s="1"/>
  <c r="I3559" i="7"/>
  <c r="O3558" i="7" s="1"/>
  <c r="J3559" i="7"/>
  <c r="K3559" i="7" s="1"/>
  <c r="L3559" i="7" s="1"/>
  <c r="M3559" i="7"/>
  <c r="Q3558" i="7" s="1"/>
  <c r="N3559" i="7"/>
  <c r="O3560" i="7"/>
  <c r="I3561" i="7"/>
  <c r="O3562" i="7" s="1"/>
  <c r="N3561" i="7"/>
  <c r="R3560" i="7" s="1"/>
  <c r="I3563" i="7"/>
  <c r="J3563" i="7"/>
  <c r="L3563" i="7" s="1"/>
  <c r="K3563" i="7"/>
  <c r="M3563" i="7"/>
  <c r="N3563" i="7"/>
  <c r="R3562" i="7" s="1"/>
  <c r="I3565" i="7"/>
  <c r="O3564" i="7" s="1"/>
  <c r="J3565" i="7"/>
  <c r="N3565" i="7"/>
  <c r="R3564" i="7" s="1"/>
  <c r="I3567" i="7"/>
  <c r="J3567" i="7" s="1"/>
  <c r="N3567" i="7"/>
  <c r="R3566" i="7" s="1"/>
  <c r="A3569" i="7"/>
  <c r="A3571" i="7" s="1"/>
  <c r="A3573" i="7" s="1"/>
  <c r="A3575" i="7" s="1"/>
  <c r="A3577" i="7" s="1"/>
  <c r="A3579" i="7" s="1"/>
  <c r="A3581" i="7" s="1"/>
  <c r="A3583" i="7" s="1"/>
  <c r="A3585" i="7" s="1"/>
  <c r="A3587" i="7" s="1"/>
  <c r="A3589" i="7" s="1"/>
  <c r="A3591" i="7" s="1"/>
  <c r="A3593" i="7" s="1"/>
  <c r="A3595" i="7" s="1"/>
  <c r="A3597" i="7" s="1"/>
  <c r="A3599" i="7" s="1"/>
  <c r="A3601" i="7" s="1"/>
  <c r="A3603" i="7" s="1"/>
  <c r="A3605" i="7" s="1"/>
  <c r="A3607" i="7" s="1"/>
  <c r="A3609" i="7" s="1"/>
  <c r="A3611" i="7" s="1"/>
  <c r="A3613" i="7" s="1"/>
  <c r="A3615" i="7" s="1"/>
  <c r="A3617" i="7" s="1"/>
  <c r="A3619" i="7" s="1"/>
  <c r="A3621" i="7" s="1"/>
  <c r="A3623" i="7" s="1"/>
  <c r="A3625" i="7" s="1"/>
  <c r="A3627" i="7" s="1"/>
  <c r="A3629" i="7" s="1"/>
  <c r="A3631" i="7" s="1"/>
  <c r="A3633" i="7" s="1"/>
  <c r="A3635" i="7" s="1"/>
  <c r="A3637" i="7" s="1"/>
  <c r="A3639" i="7" s="1"/>
  <c r="A3641" i="7" s="1"/>
  <c r="A3643" i="7" s="1"/>
  <c r="A3645" i="7" s="1"/>
  <c r="A3647" i="7" s="1"/>
  <c r="A3649" i="7" s="1"/>
  <c r="A3651" i="7" s="1"/>
  <c r="A3653" i="7" s="1"/>
  <c r="A3655" i="7" s="1"/>
  <c r="A3657" i="7" s="1"/>
  <c r="A3659" i="7" s="1"/>
  <c r="A3661" i="7" s="1"/>
  <c r="A3663" i="7" s="1"/>
  <c r="A3665" i="7" s="1"/>
  <c r="A3667" i="7" s="1"/>
  <c r="A3669" i="7" s="1"/>
  <c r="A3671" i="7" s="1"/>
  <c r="A3673" i="7" s="1"/>
  <c r="A3675" i="7" s="1"/>
  <c r="A3677" i="7" s="1"/>
  <c r="A3679" i="7" s="1"/>
  <c r="A3681" i="7" s="1"/>
  <c r="A3683" i="7" s="1"/>
  <c r="A3685" i="7" s="1"/>
  <c r="A3687" i="7" s="1"/>
  <c r="A3689" i="7" s="1"/>
  <c r="A3691" i="7" s="1"/>
  <c r="A3693" i="7" s="1"/>
  <c r="A3695" i="7" s="1"/>
  <c r="A3697" i="7" s="1"/>
  <c r="A3699" i="7" s="1"/>
  <c r="A3701" i="7" s="1"/>
  <c r="I3569" i="7"/>
  <c r="J3569" i="7" s="1"/>
  <c r="N3569" i="7"/>
  <c r="R3568" i="7" s="1"/>
  <c r="I3571" i="7"/>
  <c r="O3572" i="7" s="1"/>
  <c r="J3571" i="7"/>
  <c r="K3571" i="7" s="1"/>
  <c r="L3571" i="7" s="1"/>
  <c r="M3571" i="7"/>
  <c r="N3571" i="7"/>
  <c r="R3570" i="7" s="1"/>
  <c r="I3573" i="7"/>
  <c r="J3573" i="7" s="1"/>
  <c r="N3573" i="7"/>
  <c r="R3572" i="7" s="1"/>
  <c r="O3574" i="7"/>
  <c r="I3575" i="7"/>
  <c r="J3575" i="7"/>
  <c r="M3575" i="7" s="1"/>
  <c r="K3575" i="7"/>
  <c r="N3575" i="7"/>
  <c r="R3574" i="7" s="1"/>
  <c r="I3577" i="7"/>
  <c r="O3576" i="7" s="1"/>
  <c r="J3577" i="7"/>
  <c r="K3577" i="7" s="1"/>
  <c r="M3577" i="7"/>
  <c r="Q3576" i="7" s="1"/>
  <c r="N3577" i="7"/>
  <c r="R3576" i="7" s="1"/>
  <c r="I3579" i="7"/>
  <c r="N3579" i="7"/>
  <c r="R3578" i="7" s="1"/>
  <c r="R3580" i="7"/>
  <c r="I3581" i="7"/>
  <c r="J3581" i="7"/>
  <c r="L3581" i="7" s="1"/>
  <c r="K3581" i="7"/>
  <c r="M3581" i="7"/>
  <c r="N3581" i="7"/>
  <c r="O3582" i="7"/>
  <c r="I3583" i="7"/>
  <c r="J3583" i="7"/>
  <c r="K3583" i="7" s="1"/>
  <c r="L3583" i="7" s="1"/>
  <c r="P3582" i="7" s="1"/>
  <c r="S3582" i="7" s="1"/>
  <c r="M3583" i="7"/>
  <c r="Q3582" i="7" s="1"/>
  <c r="N3583" i="7"/>
  <c r="R3582" i="7" s="1"/>
  <c r="O3584" i="7"/>
  <c r="I3585" i="7"/>
  <c r="O3586" i="7" s="1"/>
  <c r="N3585" i="7"/>
  <c r="R3584" i="7" s="1"/>
  <c r="I3587" i="7"/>
  <c r="J3587" i="7"/>
  <c r="L3587" i="7" s="1"/>
  <c r="K3587" i="7"/>
  <c r="M3587" i="7"/>
  <c r="N3587" i="7"/>
  <c r="R3586" i="7" s="1"/>
  <c r="I3589" i="7"/>
  <c r="O3588" i="7" s="1"/>
  <c r="J3589" i="7"/>
  <c r="N3589" i="7"/>
  <c r="R3588" i="7" s="1"/>
  <c r="I3591" i="7"/>
  <c r="J3591" i="7" s="1"/>
  <c r="N3591" i="7"/>
  <c r="R3590" i="7" s="1"/>
  <c r="I3593" i="7"/>
  <c r="J3593" i="7" s="1"/>
  <c r="N3593" i="7"/>
  <c r="R3592" i="7" s="1"/>
  <c r="I3595" i="7"/>
  <c r="O3594" i="7" s="1"/>
  <c r="J3595" i="7"/>
  <c r="K3595" i="7" s="1"/>
  <c r="L3595" i="7" s="1"/>
  <c r="M3595" i="7"/>
  <c r="N3595" i="7"/>
  <c r="R3594" i="7" s="1"/>
  <c r="I3597" i="7"/>
  <c r="J3597" i="7" s="1"/>
  <c r="N3597" i="7"/>
  <c r="R3596" i="7" s="1"/>
  <c r="O3598" i="7"/>
  <c r="I3599" i="7"/>
  <c r="J3599" i="7"/>
  <c r="K3599" i="7"/>
  <c r="N3599" i="7"/>
  <c r="R3598" i="7" s="1"/>
  <c r="T3600" i="7"/>
  <c r="V3600" i="7" s="1"/>
  <c r="Y3600" i="7" s="1"/>
  <c r="I3601" i="7"/>
  <c r="O3600" i="7" s="1"/>
  <c r="J3601" i="7"/>
  <c r="K3601" i="7" s="1"/>
  <c r="N3601" i="7"/>
  <c r="R3600" i="7" s="1"/>
  <c r="I3603" i="7"/>
  <c r="N3603" i="7"/>
  <c r="R3602" i="7" s="1"/>
  <c r="I3605" i="7"/>
  <c r="J3605" i="7"/>
  <c r="L3605" i="7" s="1"/>
  <c r="K3605" i="7"/>
  <c r="M3605" i="7"/>
  <c r="N3605" i="7"/>
  <c r="R3604" i="7" s="1"/>
  <c r="O3606" i="7"/>
  <c r="I3607" i="7"/>
  <c r="J3607" i="7"/>
  <c r="K3607" i="7" s="1"/>
  <c r="M3607" i="7"/>
  <c r="N3607" i="7"/>
  <c r="O3608" i="7"/>
  <c r="I3609" i="7"/>
  <c r="J3609" i="7" s="1"/>
  <c r="M3609" i="7" s="1"/>
  <c r="Q3608" i="7" s="1"/>
  <c r="K3609" i="7"/>
  <c r="N3609" i="7"/>
  <c r="R3608" i="7" s="1"/>
  <c r="O3610" i="7"/>
  <c r="T3610" i="7"/>
  <c r="V3610" i="7" s="1"/>
  <c r="Y3610" i="7" s="1"/>
  <c r="I3611" i="7"/>
  <c r="J3611" i="7"/>
  <c r="L3611" i="7" s="1"/>
  <c r="K3611" i="7"/>
  <c r="M3611" i="7"/>
  <c r="N3611" i="7"/>
  <c r="R3610" i="7" s="1"/>
  <c r="I3613" i="7"/>
  <c r="O3612" i="7" s="1"/>
  <c r="N3613" i="7"/>
  <c r="R3612" i="7" s="1"/>
  <c r="I3615" i="7"/>
  <c r="N3615" i="7"/>
  <c r="R3614" i="7" s="1"/>
  <c r="I3617" i="7"/>
  <c r="J3617" i="7" s="1"/>
  <c r="N3617" i="7"/>
  <c r="R3616" i="7" s="1"/>
  <c r="I3619" i="7"/>
  <c r="O3618" i="7" s="1"/>
  <c r="J3619" i="7"/>
  <c r="K3619" i="7" s="1"/>
  <c r="L3619" i="7"/>
  <c r="M3619" i="7"/>
  <c r="N3619" i="7"/>
  <c r="I3621" i="7"/>
  <c r="J3621" i="7" s="1"/>
  <c r="N3621" i="7"/>
  <c r="R3620" i="7" s="1"/>
  <c r="O3622" i="7"/>
  <c r="I3623" i="7"/>
  <c r="J3623" i="7"/>
  <c r="K3623" i="7"/>
  <c r="N3623" i="7"/>
  <c r="R3622" i="7" s="1"/>
  <c r="I3625" i="7"/>
  <c r="O3624" i="7" s="1"/>
  <c r="J3625" i="7"/>
  <c r="M3625" i="7"/>
  <c r="N3625" i="7"/>
  <c r="R3624" i="7" s="1"/>
  <c r="T3624" i="7" s="1"/>
  <c r="V3624" i="7" s="1"/>
  <c r="Y3624" i="7" s="1"/>
  <c r="I3627" i="7"/>
  <c r="N3627" i="7"/>
  <c r="R3626" i="7" s="1"/>
  <c r="O3628" i="7"/>
  <c r="R3628" i="7"/>
  <c r="I3629" i="7"/>
  <c r="J3629" i="7"/>
  <c r="K3629" i="7"/>
  <c r="M3629" i="7"/>
  <c r="N3629" i="7"/>
  <c r="O3630" i="7"/>
  <c r="I3631" i="7"/>
  <c r="J3631" i="7"/>
  <c r="K3631" i="7" s="1"/>
  <c r="M3631" i="7"/>
  <c r="Q3630" i="7" s="1"/>
  <c r="N3631" i="7"/>
  <c r="R3630" i="7" s="1"/>
  <c r="I3633" i="7"/>
  <c r="J3633" i="7" s="1"/>
  <c r="M3633" i="7" s="1"/>
  <c r="K3633" i="7"/>
  <c r="N3633" i="7"/>
  <c r="R3632" i="7" s="1"/>
  <c r="O3634" i="7"/>
  <c r="T3634" i="7" s="1"/>
  <c r="V3634" i="7" s="1"/>
  <c r="Y3634" i="7" s="1"/>
  <c r="Q3634" i="7"/>
  <c r="R3634" i="7"/>
  <c r="I3635" i="7"/>
  <c r="J3635" i="7" s="1"/>
  <c r="K3635" i="7"/>
  <c r="M3635" i="7"/>
  <c r="N3635" i="7"/>
  <c r="O3636" i="7"/>
  <c r="I3637" i="7"/>
  <c r="J3637" i="7" s="1"/>
  <c r="N3637" i="7"/>
  <c r="R3636" i="7" s="1"/>
  <c r="R3638" i="7"/>
  <c r="I3639" i="7"/>
  <c r="J3639" i="7" s="1"/>
  <c r="M3639" i="7" s="1"/>
  <c r="N3639" i="7"/>
  <c r="I3641" i="7"/>
  <c r="N3641" i="7"/>
  <c r="R3640" i="7" s="1"/>
  <c r="I3643" i="7"/>
  <c r="J3643" i="7" s="1"/>
  <c r="M3643" i="7" s="1"/>
  <c r="N3643" i="7"/>
  <c r="R3642" i="7" s="1"/>
  <c r="I3645" i="7"/>
  <c r="J3645" i="7"/>
  <c r="N3645" i="7"/>
  <c r="I3647" i="7"/>
  <c r="O3646" i="7" s="1"/>
  <c r="J3647" i="7"/>
  <c r="N3647" i="7"/>
  <c r="I3649" i="7"/>
  <c r="J3649" i="7"/>
  <c r="K3649" i="7" s="1"/>
  <c r="N3649" i="7"/>
  <c r="R3648" i="7" s="1"/>
  <c r="R3650" i="7"/>
  <c r="I3651" i="7"/>
  <c r="O3650" i="7" s="1"/>
  <c r="N3651" i="7"/>
  <c r="O3652" i="7"/>
  <c r="I3653" i="7"/>
  <c r="J3653" i="7"/>
  <c r="M3653" i="7" s="1"/>
  <c r="K3653" i="7"/>
  <c r="L3653" i="7" s="1"/>
  <c r="N3653" i="7"/>
  <c r="R3652" i="7" s="1"/>
  <c r="O3654" i="7"/>
  <c r="T3654" i="7" s="1"/>
  <c r="V3654" i="7" s="1"/>
  <c r="Y3654" i="7" s="1"/>
  <c r="I3655" i="7"/>
  <c r="J3655" i="7"/>
  <c r="K3655" i="7"/>
  <c r="L3655" i="7"/>
  <c r="P3654" i="7" s="1"/>
  <c r="S3654" i="7" s="1"/>
  <c r="M3655" i="7"/>
  <c r="Q3654" i="7" s="1"/>
  <c r="N3655" i="7"/>
  <c r="R3654" i="7" s="1"/>
  <c r="O3656" i="7"/>
  <c r="I3657" i="7"/>
  <c r="J3657" i="7" s="1"/>
  <c r="M3657" i="7" s="1"/>
  <c r="Q3656" i="7" s="1"/>
  <c r="N3657" i="7"/>
  <c r="R3656" i="7" s="1"/>
  <c r="R3658" i="7"/>
  <c r="I3659" i="7"/>
  <c r="J3659" i="7" s="1"/>
  <c r="N3659" i="7"/>
  <c r="R3660" i="7"/>
  <c r="I3661" i="7"/>
  <c r="O3660" i="7" s="1"/>
  <c r="J3661" i="7"/>
  <c r="K3661" i="7" s="1"/>
  <c r="N3661" i="7"/>
  <c r="O3662" i="7"/>
  <c r="I3663" i="7"/>
  <c r="J3663" i="7" s="1"/>
  <c r="K3663" i="7"/>
  <c r="L3663" i="7"/>
  <c r="M3663" i="7"/>
  <c r="N3663" i="7"/>
  <c r="R3662" i="7" s="1"/>
  <c r="I3665" i="7"/>
  <c r="J3665" i="7" s="1"/>
  <c r="K3665" i="7" s="1"/>
  <c r="N3665" i="7"/>
  <c r="R3666" i="7"/>
  <c r="I3667" i="7"/>
  <c r="J3667" i="7"/>
  <c r="K3667" i="7"/>
  <c r="L3667" i="7" s="1"/>
  <c r="M3667" i="7"/>
  <c r="N3667" i="7"/>
  <c r="O3668" i="7"/>
  <c r="I3669" i="7"/>
  <c r="J3669" i="7" s="1"/>
  <c r="M3669" i="7" s="1"/>
  <c r="Q3668" i="7" s="1"/>
  <c r="N3669" i="7"/>
  <c r="R3668" i="7" s="1"/>
  <c r="I3671" i="7"/>
  <c r="J3671" i="7" s="1"/>
  <c r="N3671" i="7"/>
  <c r="R3670" i="7" s="1"/>
  <c r="O3672" i="7"/>
  <c r="I3673" i="7"/>
  <c r="J3673" i="7"/>
  <c r="M3673" i="7" s="1"/>
  <c r="K3673" i="7"/>
  <c r="L3673" i="7" s="1"/>
  <c r="N3673" i="7"/>
  <c r="R3672" i="7" s="1"/>
  <c r="O3674" i="7"/>
  <c r="I3675" i="7"/>
  <c r="J3675" i="7"/>
  <c r="K3675" i="7" s="1"/>
  <c r="N3675" i="7"/>
  <c r="R3674" i="7" s="1"/>
  <c r="I3677" i="7"/>
  <c r="N3677" i="7"/>
  <c r="R3676" i="7" s="1"/>
  <c r="I3679" i="7"/>
  <c r="O3680" i="7" s="1"/>
  <c r="J3679" i="7"/>
  <c r="K3679" i="7" s="1"/>
  <c r="M3679" i="7"/>
  <c r="N3679" i="7"/>
  <c r="R3678" i="7" s="1"/>
  <c r="I3681" i="7"/>
  <c r="J3681" i="7"/>
  <c r="K3681" i="7" s="1"/>
  <c r="M3681" i="7"/>
  <c r="Q3680" i="7" s="1"/>
  <c r="N3681" i="7"/>
  <c r="R3680" i="7" s="1"/>
  <c r="O3682" i="7"/>
  <c r="T3682" i="7" s="1"/>
  <c r="V3682" i="7" s="1"/>
  <c r="Y3682" i="7" s="1"/>
  <c r="I3683" i="7"/>
  <c r="J3683" i="7"/>
  <c r="K3683" i="7"/>
  <c r="L3683" i="7"/>
  <c r="M3683" i="7"/>
  <c r="Q3682" i="7" s="1"/>
  <c r="N3683" i="7"/>
  <c r="R3682" i="7" s="1"/>
  <c r="O3684" i="7"/>
  <c r="I3685" i="7"/>
  <c r="J3685" i="7"/>
  <c r="K3685" i="7"/>
  <c r="L3685" i="7" s="1"/>
  <c r="P3684" i="7" s="1"/>
  <c r="S3684" i="7" s="1"/>
  <c r="U3684" i="7" s="1"/>
  <c r="M3685" i="7"/>
  <c r="Q3684" i="7" s="1"/>
  <c r="N3685" i="7"/>
  <c r="R3684" i="7" s="1"/>
  <c r="O3686" i="7"/>
  <c r="I3687" i="7"/>
  <c r="J3687" i="7"/>
  <c r="N3687" i="7"/>
  <c r="R3686" i="7" s="1"/>
  <c r="I3689" i="7"/>
  <c r="N3689" i="7"/>
  <c r="R3688" i="7" s="1"/>
  <c r="I3691" i="7"/>
  <c r="J3691" i="7" s="1"/>
  <c r="N3691" i="7"/>
  <c r="R3690" i="7" s="1"/>
  <c r="I3693" i="7"/>
  <c r="J3693" i="7" s="1"/>
  <c r="M3693" i="7" s="1"/>
  <c r="N3693" i="7"/>
  <c r="I3695" i="7"/>
  <c r="J3695" i="7" s="1"/>
  <c r="N3695" i="7"/>
  <c r="R3694" i="7" s="1"/>
  <c r="O3696" i="7"/>
  <c r="I3697" i="7"/>
  <c r="J3697" i="7"/>
  <c r="M3697" i="7" s="1"/>
  <c r="K3697" i="7"/>
  <c r="L3697" i="7"/>
  <c r="N3697" i="7"/>
  <c r="R3696" i="7" s="1"/>
  <c r="O3698" i="7"/>
  <c r="I3699" i="7"/>
  <c r="J3699" i="7"/>
  <c r="N3699" i="7"/>
  <c r="R3698" i="7" s="1"/>
  <c r="T3698" i="7" s="1"/>
  <c r="V3698" i="7" s="1"/>
  <c r="Y3698" i="7" s="1"/>
  <c r="I3701" i="7"/>
  <c r="O3700" i="7" s="1"/>
  <c r="N3701" i="7"/>
  <c r="R3700" i="7" s="1"/>
  <c r="A3703" i="7"/>
  <c r="A3705" i="7" s="1"/>
  <c r="A3707" i="7" s="1"/>
  <c r="A3709" i="7" s="1"/>
  <c r="A3711" i="7" s="1"/>
  <c r="A3713" i="7" s="1"/>
  <c r="A3715" i="7" s="1"/>
  <c r="A3717" i="7" s="1"/>
  <c r="A3719" i="7" s="1"/>
  <c r="A3721" i="7" s="1"/>
  <c r="A3723" i="7" s="1"/>
  <c r="I3703" i="7"/>
  <c r="O3704" i="7" s="1"/>
  <c r="J3703" i="7"/>
  <c r="K3703" i="7" s="1"/>
  <c r="N3703" i="7"/>
  <c r="R3702" i="7" s="1"/>
  <c r="I3705" i="7"/>
  <c r="J3705" i="7"/>
  <c r="K3705" i="7" s="1"/>
  <c r="M3705" i="7"/>
  <c r="N3705" i="7"/>
  <c r="R3704" i="7" s="1"/>
  <c r="O3706" i="7"/>
  <c r="T3706" i="7" s="1"/>
  <c r="V3706" i="7" s="1"/>
  <c r="Y3706" i="7" s="1"/>
  <c r="I3707" i="7"/>
  <c r="J3707" i="7"/>
  <c r="K3707" i="7"/>
  <c r="L3707" i="7"/>
  <c r="M3707" i="7"/>
  <c r="Q3706" i="7" s="1"/>
  <c r="N3707" i="7"/>
  <c r="R3706" i="7" s="1"/>
  <c r="O3708" i="7"/>
  <c r="T3708" i="7" s="1"/>
  <c r="V3708" i="7"/>
  <c r="Y3708" i="7" s="1"/>
  <c r="I3709" i="7"/>
  <c r="J3709" i="7"/>
  <c r="K3709" i="7"/>
  <c r="L3709" i="7" s="1"/>
  <c r="M3709" i="7"/>
  <c r="N3709" i="7"/>
  <c r="R3708" i="7" s="1"/>
  <c r="O3710" i="7"/>
  <c r="T3710" i="7"/>
  <c r="V3710" i="7" s="1"/>
  <c r="Y3710" i="7" s="1"/>
  <c r="I3711" i="7"/>
  <c r="J3711" i="7"/>
  <c r="K3711" i="7"/>
  <c r="N3711" i="7"/>
  <c r="R3710" i="7" s="1"/>
  <c r="I3713" i="7"/>
  <c r="J3713" i="7" s="1"/>
  <c r="K3713" i="7"/>
  <c r="N3713" i="7"/>
  <c r="R3712" i="7" s="1"/>
  <c r="R3714" i="7"/>
  <c r="I3715" i="7"/>
  <c r="N3715" i="7"/>
  <c r="R3716" i="7"/>
  <c r="I3717" i="7"/>
  <c r="N3717" i="7"/>
  <c r="I3719" i="7"/>
  <c r="J3719" i="7" s="1"/>
  <c r="N3719" i="7"/>
  <c r="R3718" i="7" s="1"/>
  <c r="O3720" i="7"/>
  <c r="I3721" i="7"/>
  <c r="J3721" i="7"/>
  <c r="M3721" i="7" s="1"/>
  <c r="K3721" i="7"/>
  <c r="L3721" i="7" s="1"/>
  <c r="N3721" i="7"/>
  <c r="R3720" i="7" s="1"/>
  <c r="O3722" i="7"/>
  <c r="I3723" i="7"/>
  <c r="J3723" i="7"/>
  <c r="N3723" i="7"/>
  <c r="R3722" i="7" s="1"/>
  <c r="T3722" i="7" s="1"/>
  <c r="V3722" i="7" s="1"/>
  <c r="Y3722" i="7" s="1"/>
  <c r="A3725" i="7"/>
  <c r="A3727" i="7" s="1"/>
  <c r="A3729" i="7" s="1"/>
  <c r="A3731" i="7" s="1"/>
  <c r="A3733" i="7" s="1"/>
  <c r="A3735" i="7" s="1"/>
  <c r="A3737" i="7" s="1"/>
  <c r="A3739" i="7" s="1"/>
  <c r="A3741" i="7" s="1"/>
  <c r="A3743" i="7" s="1"/>
  <c r="A3745" i="7" s="1"/>
  <c r="A3747" i="7" s="1"/>
  <c r="A3749" i="7" s="1"/>
  <c r="A3751" i="7" s="1"/>
  <c r="A3753" i="7" s="1"/>
  <c r="A3755" i="7" s="1"/>
  <c r="A3757" i="7" s="1"/>
  <c r="A3759" i="7" s="1"/>
  <c r="A3761" i="7" s="1"/>
  <c r="A3763" i="7" s="1"/>
  <c r="A3765" i="7" s="1"/>
  <c r="A3767" i="7" s="1"/>
  <c r="A3769" i="7" s="1"/>
  <c r="A3771" i="7" s="1"/>
  <c r="A3773" i="7" s="1"/>
  <c r="A3775" i="7" s="1"/>
  <c r="A3777" i="7" s="1"/>
  <c r="A3779" i="7" s="1"/>
  <c r="A3781" i="7" s="1"/>
  <c r="A3783" i="7" s="1"/>
  <c r="A3785" i="7" s="1"/>
  <c r="A3787" i="7" s="1"/>
  <c r="A3789" i="7" s="1"/>
  <c r="A3791" i="7" s="1"/>
  <c r="A3793" i="7" s="1"/>
  <c r="A3795" i="7" s="1"/>
  <c r="A3797" i="7" s="1"/>
  <c r="A3799" i="7" s="1"/>
  <c r="A3801" i="7" s="1"/>
  <c r="A3803" i="7" s="1"/>
  <c r="A3805" i="7" s="1"/>
  <c r="A3807" i="7" s="1"/>
  <c r="A3809" i="7" s="1"/>
  <c r="A3811" i="7" s="1"/>
  <c r="A3813" i="7" s="1"/>
  <c r="A3815" i="7" s="1"/>
  <c r="A3817" i="7" s="1"/>
  <c r="A3819" i="7" s="1"/>
  <c r="A3821" i="7" s="1"/>
  <c r="A3823" i="7" s="1"/>
  <c r="A3825" i="7" s="1"/>
  <c r="A3827" i="7" s="1"/>
  <c r="A3829" i="7" s="1"/>
  <c r="A3831" i="7" s="1"/>
  <c r="A3833" i="7" s="1"/>
  <c r="A3835" i="7" s="1"/>
  <c r="A3837" i="7" s="1"/>
  <c r="A3839" i="7" s="1"/>
  <c r="A3841" i="7" s="1"/>
  <c r="A3843" i="7" s="1"/>
  <c r="A3845" i="7" s="1"/>
  <c r="A3847" i="7" s="1"/>
  <c r="A3849" i="7" s="1"/>
  <c r="A3851" i="7" s="1"/>
  <c r="A3853" i="7" s="1"/>
  <c r="A3855" i="7" s="1"/>
  <c r="A3857" i="7" s="1"/>
  <c r="A3859" i="7" s="1"/>
  <c r="A3861" i="7" s="1"/>
  <c r="A3863" i="7" s="1"/>
  <c r="A3865" i="7" s="1"/>
  <c r="A3867" i="7" s="1"/>
  <c r="A3869" i="7" s="1"/>
  <c r="A3871" i="7" s="1"/>
  <c r="A3873" i="7" s="1"/>
  <c r="A3875" i="7" s="1"/>
  <c r="A3877" i="7" s="1"/>
  <c r="A3879" i="7" s="1"/>
  <c r="A3881" i="7" s="1"/>
  <c r="A3883" i="7" s="1"/>
  <c r="A3885" i="7" s="1"/>
  <c r="A3887" i="7" s="1"/>
  <c r="A3889" i="7" s="1"/>
  <c r="A3891" i="7" s="1"/>
  <c r="A3893" i="7" s="1"/>
  <c r="A3895" i="7" s="1"/>
  <c r="A3897" i="7" s="1"/>
  <c r="A3899" i="7" s="1"/>
  <c r="A3901" i="7" s="1"/>
  <c r="A3903" i="7" s="1"/>
  <c r="A3905" i="7" s="1"/>
  <c r="A3907" i="7" s="1"/>
  <c r="A3909" i="7" s="1"/>
  <c r="A3911" i="7" s="1"/>
  <c r="A3913" i="7" s="1"/>
  <c r="A3915" i="7" s="1"/>
  <c r="A3917" i="7" s="1"/>
  <c r="A3919" i="7" s="1"/>
  <c r="A3921" i="7" s="1"/>
  <c r="A3923" i="7" s="1"/>
  <c r="A3925" i="7" s="1"/>
  <c r="A3927" i="7" s="1"/>
  <c r="A3929" i="7" s="1"/>
  <c r="A3931" i="7" s="1"/>
  <c r="A3933" i="7" s="1"/>
  <c r="A3935" i="7" s="1"/>
  <c r="A3937" i="7" s="1"/>
  <c r="A3939" i="7" s="1"/>
  <c r="A3941" i="7" s="1"/>
  <c r="A3943" i="7" s="1"/>
  <c r="A3945" i="7" s="1"/>
  <c r="A3947" i="7" s="1"/>
  <c r="A3949" i="7" s="1"/>
  <c r="A3951" i="7" s="1"/>
  <c r="A3953" i="7" s="1"/>
  <c r="A3955" i="7" s="1"/>
  <c r="A3957" i="7" s="1"/>
  <c r="A3959" i="7" s="1"/>
  <c r="A3961" i="7" s="1"/>
  <c r="A3963" i="7" s="1"/>
  <c r="A3965" i="7" s="1"/>
  <c r="A3967" i="7" s="1"/>
  <c r="A3969" i="7" s="1"/>
  <c r="A3971" i="7" s="1"/>
  <c r="A3973" i="7" s="1"/>
  <c r="A3975" i="7" s="1"/>
  <c r="A3977" i="7" s="1"/>
  <c r="A3979" i="7" s="1"/>
  <c r="A3981" i="7" s="1"/>
  <c r="A3983" i="7" s="1"/>
  <c r="A3985" i="7" s="1"/>
  <c r="A3987" i="7" s="1"/>
  <c r="A3989" i="7" s="1"/>
  <c r="A3991" i="7" s="1"/>
  <c r="A3993" i="7" s="1"/>
  <c r="A3995" i="7" s="1"/>
  <c r="A3997" i="7" s="1"/>
  <c r="A3999" i="7" s="1"/>
  <c r="A4001" i="7" s="1"/>
  <c r="A4003" i="7" s="1"/>
  <c r="A4005" i="7" s="1"/>
  <c r="I3725" i="7"/>
  <c r="O3724" i="7" s="1"/>
  <c r="J3725" i="7"/>
  <c r="N3725" i="7"/>
  <c r="R3724" i="7" s="1"/>
  <c r="R3726" i="7"/>
  <c r="I3727" i="7"/>
  <c r="O3728" i="7" s="1"/>
  <c r="J3727" i="7"/>
  <c r="M3727" i="7"/>
  <c r="N3727" i="7"/>
  <c r="I3729" i="7"/>
  <c r="J3729" i="7"/>
  <c r="K3729" i="7" s="1"/>
  <c r="M3729" i="7"/>
  <c r="N3729" i="7"/>
  <c r="R3728" i="7" s="1"/>
  <c r="O3730" i="7"/>
  <c r="I3731" i="7"/>
  <c r="J3731" i="7"/>
  <c r="K3731" i="7"/>
  <c r="L3731" i="7"/>
  <c r="M3731" i="7"/>
  <c r="Q3730" i="7" s="1"/>
  <c r="N3731" i="7"/>
  <c r="O3732" i="7"/>
  <c r="T3732" i="7"/>
  <c r="V3732" i="7" s="1"/>
  <c r="Y3732" i="7" s="1"/>
  <c r="I3733" i="7"/>
  <c r="J3733" i="7"/>
  <c r="K3733" i="7"/>
  <c r="L3733" i="7"/>
  <c r="P3732" i="7" s="1"/>
  <c r="S3732" i="7" s="1"/>
  <c r="U3732" i="7" s="1"/>
  <c r="M3733" i="7"/>
  <c r="N3733" i="7"/>
  <c r="R3732" i="7" s="1"/>
  <c r="I3735" i="7"/>
  <c r="N3735" i="7"/>
  <c r="R3734" i="7" s="1"/>
  <c r="I3737" i="7"/>
  <c r="O3736" i="7" s="1"/>
  <c r="N3737" i="7"/>
  <c r="R3736" i="7" s="1"/>
  <c r="I3739" i="7"/>
  <c r="N3739" i="7"/>
  <c r="R3738" i="7" s="1"/>
  <c r="O3740" i="7"/>
  <c r="I3741" i="7"/>
  <c r="J3741" i="7" s="1"/>
  <c r="L3741" i="7" s="1"/>
  <c r="K3741" i="7"/>
  <c r="M3741" i="7"/>
  <c r="N3741" i="7"/>
  <c r="I3743" i="7"/>
  <c r="N3743" i="7"/>
  <c r="R3742" i="7" s="1"/>
  <c r="O3744" i="7"/>
  <c r="I3745" i="7"/>
  <c r="J3745" i="7" s="1"/>
  <c r="N3745" i="7"/>
  <c r="O3746" i="7"/>
  <c r="I3747" i="7"/>
  <c r="J3747" i="7"/>
  <c r="K3747" i="7" s="1"/>
  <c r="L3747" i="7" s="1"/>
  <c r="M3747" i="7"/>
  <c r="N3747" i="7"/>
  <c r="R3746" i="7" s="1"/>
  <c r="I3749" i="7"/>
  <c r="O3748" i="7" s="1"/>
  <c r="N3749" i="7"/>
  <c r="R3748" i="7" s="1"/>
  <c r="I3751" i="7"/>
  <c r="O3750" i="7" s="1"/>
  <c r="J3751" i="7"/>
  <c r="N3751" i="7"/>
  <c r="R3750" i="7" s="1"/>
  <c r="I3753" i="7"/>
  <c r="J3753" i="7"/>
  <c r="K3753" i="7" s="1"/>
  <c r="M3753" i="7"/>
  <c r="N3753" i="7"/>
  <c r="R3752" i="7" s="1"/>
  <c r="I3755" i="7"/>
  <c r="O3754" i="7" s="1"/>
  <c r="J3755" i="7"/>
  <c r="N3755" i="7"/>
  <c r="R3754" i="7" s="1"/>
  <c r="I3757" i="7"/>
  <c r="O3756" i="7" s="1"/>
  <c r="J3757" i="7"/>
  <c r="K3757" i="7" s="1"/>
  <c r="M3757" i="7"/>
  <c r="N3757" i="7"/>
  <c r="R3756" i="7" s="1"/>
  <c r="R3758" i="7"/>
  <c r="I3759" i="7"/>
  <c r="O3758" i="7" s="1"/>
  <c r="J3759" i="7"/>
  <c r="N3759" i="7"/>
  <c r="I3761" i="7"/>
  <c r="O3762" i="7" s="1"/>
  <c r="N3761" i="7"/>
  <c r="R3762" i="7" s="1"/>
  <c r="I3763" i="7"/>
  <c r="J3763" i="7" s="1"/>
  <c r="K3763" i="7" s="1"/>
  <c r="L3763" i="7"/>
  <c r="N3763" i="7"/>
  <c r="R3764" i="7"/>
  <c r="I3765" i="7"/>
  <c r="O3764" i="7" s="1"/>
  <c r="J3765" i="7"/>
  <c r="N3765" i="7"/>
  <c r="I3767" i="7"/>
  <c r="J3767" i="7"/>
  <c r="L3767" i="7" s="1"/>
  <c r="K3767" i="7"/>
  <c r="M3767" i="7"/>
  <c r="N3767" i="7"/>
  <c r="R3766" i="7" s="1"/>
  <c r="O3768" i="7"/>
  <c r="I3769" i="7"/>
  <c r="J3769" i="7"/>
  <c r="M3769" i="7" s="1"/>
  <c r="K3769" i="7"/>
  <c r="N3769" i="7"/>
  <c r="R3768" i="7" s="1"/>
  <c r="O3770" i="7"/>
  <c r="I3771" i="7"/>
  <c r="J3771" i="7" s="1"/>
  <c r="N3771" i="7"/>
  <c r="I3773" i="7"/>
  <c r="O3772" i="7" s="1"/>
  <c r="N3773" i="7"/>
  <c r="O3774" i="7"/>
  <c r="R3774" i="7"/>
  <c r="I3775" i="7"/>
  <c r="J3775" i="7" s="1"/>
  <c r="N3775" i="7"/>
  <c r="O3776" i="7"/>
  <c r="T3776" i="7" s="1"/>
  <c r="V3776" i="7" s="1"/>
  <c r="Y3776" i="7" s="1"/>
  <c r="I3777" i="7"/>
  <c r="J3777" i="7" s="1"/>
  <c r="N3777" i="7"/>
  <c r="R3776" i="7" s="1"/>
  <c r="O3778" i="7"/>
  <c r="T3778" i="7" s="1"/>
  <c r="V3778" i="7" s="1"/>
  <c r="Y3778" i="7" s="1"/>
  <c r="I3779" i="7"/>
  <c r="J3779" i="7"/>
  <c r="L3779" i="7" s="1"/>
  <c r="K3779" i="7"/>
  <c r="M3779" i="7"/>
  <c r="N3779" i="7"/>
  <c r="R3778" i="7" s="1"/>
  <c r="I3781" i="7"/>
  <c r="O3780" i="7" s="1"/>
  <c r="N3781" i="7"/>
  <c r="R3780" i="7" s="1"/>
  <c r="R3782" i="7"/>
  <c r="I3783" i="7"/>
  <c r="J3783" i="7" s="1"/>
  <c r="K3783" i="7"/>
  <c r="N3783" i="7"/>
  <c r="I3785" i="7"/>
  <c r="O3784" i="7" s="1"/>
  <c r="J3785" i="7"/>
  <c r="K3785" i="7" s="1"/>
  <c r="M3785" i="7"/>
  <c r="N3785" i="7"/>
  <c r="R3784" i="7" s="1"/>
  <c r="I3787" i="7"/>
  <c r="N3787" i="7"/>
  <c r="R3786" i="7" s="1"/>
  <c r="O3788" i="7"/>
  <c r="I3789" i="7"/>
  <c r="J3789" i="7"/>
  <c r="K3789" i="7"/>
  <c r="L3789" i="7"/>
  <c r="M3789" i="7"/>
  <c r="N3789" i="7"/>
  <c r="R3788" i="7" s="1"/>
  <c r="O3790" i="7"/>
  <c r="I3791" i="7"/>
  <c r="J3791" i="7"/>
  <c r="K3791" i="7"/>
  <c r="N3791" i="7"/>
  <c r="I3793" i="7"/>
  <c r="O3792" i="7" s="1"/>
  <c r="N3793" i="7"/>
  <c r="R3792" i="7" s="1"/>
  <c r="I3795" i="7"/>
  <c r="N3795" i="7"/>
  <c r="R3794" i="7" s="1"/>
  <c r="I3797" i="7"/>
  <c r="J3797" i="7"/>
  <c r="M3797" i="7" s="1"/>
  <c r="Q3798" i="7" s="1"/>
  <c r="N3797" i="7"/>
  <c r="R3796" i="7" s="1"/>
  <c r="I3799" i="7"/>
  <c r="J3799" i="7" s="1"/>
  <c r="K3799" i="7" s="1"/>
  <c r="L3799" i="7"/>
  <c r="M3799" i="7"/>
  <c r="N3799" i="7"/>
  <c r="O3800" i="7"/>
  <c r="I3801" i="7"/>
  <c r="J3801" i="7" s="1"/>
  <c r="M3801" i="7" s="1"/>
  <c r="K3801" i="7"/>
  <c r="N3801" i="7"/>
  <c r="R3800" i="7" s="1"/>
  <c r="O3802" i="7"/>
  <c r="T3802" i="7"/>
  <c r="V3802" i="7" s="1"/>
  <c r="Y3802" i="7" s="1"/>
  <c r="I3803" i="7"/>
  <c r="J3803" i="7"/>
  <c r="K3803" i="7" s="1"/>
  <c r="L3803" i="7" s="1"/>
  <c r="N3803" i="7"/>
  <c r="R3802" i="7" s="1"/>
  <c r="I3805" i="7"/>
  <c r="N3805" i="7"/>
  <c r="R3804" i="7" s="1"/>
  <c r="I3807" i="7"/>
  <c r="J3807" i="7" s="1"/>
  <c r="K3807" i="7"/>
  <c r="N3807" i="7"/>
  <c r="R3806" i="7" s="1"/>
  <c r="I3809" i="7"/>
  <c r="O3808" i="7" s="1"/>
  <c r="J3809" i="7"/>
  <c r="M3809" i="7"/>
  <c r="N3809" i="7"/>
  <c r="R3808" i="7" s="1"/>
  <c r="I3811" i="7"/>
  <c r="O3810" i="7" s="1"/>
  <c r="N3811" i="7"/>
  <c r="I3813" i="7"/>
  <c r="J3813" i="7"/>
  <c r="K3813" i="7"/>
  <c r="L3813" i="7"/>
  <c r="M3813" i="7"/>
  <c r="N3813" i="7"/>
  <c r="R3812" i="7" s="1"/>
  <c r="O3814" i="7"/>
  <c r="I3815" i="7"/>
  <c r="J3815" i="7"/>
  <c r="K3815" i="7"/>
  <c r="M3815" i="7"/>
  <c r="Q3814" i="7" s="1"/>
  <c r="N3815" i="7"/>
  <c r="O3816" i="7"/>
  <c r="I3817" i="7"/>
  <c r="J3817" i="7"/>
  <c r="L3817" i="7" s="1"/>
  <c r="K3817" i="7"/>
  <c r="N3817" i="7"/>
  <c r="R3816" i="7" s="1"/>
  <c r="O3818" i="7"/>
  <c r="T3818" i="7" s="1"/>
  <c r="V3818" i="7" s="1"/>
  <c r="Y3818" i="7" s="1"/>
  <c r="R3818" i="7"/>
  <c r="I3819" i="7"/>
  <c r="J3819" i="7"/>
  <c r="K3819" i="7" s="1"/>
  <c r="M3819" i="7"/>
  <c r="N3819" i="7"/>
  <c r="I3821" i="7"/>
  <c r="J3821" i="7" s="1"/>
  <c r="N3821" i="7"/>
  <c r="R3820" i="7" s="1"/>
  <c r="R3822" i="7"/>
  <c r="I3823" i="7"/>
  <c r="J3823" i="7" s="1"/>
  <c r="L3823" i="7" s="1"/>
  <c r="K3823" i="7"/>
  <c r="N3823" i="7"/>
  <c r="O3824" i="7"/>
  <c r="R3824" i="7"/>
  <c r="I3825" i="7"/>
  <c r="J3825" i="7" s="1"/>
  <c r="K3825" i="7"/>
  <c r="L3825" i="7" s="1"/>
  <c r="M3825" i="7"/>
  <c r="N3825" i="7"/>
  <c r="I3827" i="7"/>
  <c r="N3827" i="7"/>
  <c r="R3826" i="7" s="1"/>
  <c r="R3828" i="7"/>
  <c r="I3829" i="7"/>
  <c r="O3828" i="7" s="1"/>
  <c r="J3829" i="7"/>
  <c r="M3829" i="7" s="1"/>
  <c r="K3829" i="7"/>
  <c r="N3829" i="7"/>
  <c r="O3830" i="7"/>
  <c r="I3831" i="7"/>
  <c r="J3831" i="7"/>
  <c r="M3831" i="7" s="1"/>
  <c r="K3831" i="7"/>
  <c r="L3831" i="7" s="1"/>
  <c r="N3831" i="7"/>
  <c r="I3833" i="7"/>
  <c r="N3833" i="7"/>
  <c r="I3835" i="7"/>
  <c r="O3836" i="7" s="1"/>
  <c r="N3835" i="7"/>
  <c r="R3834" i="7" s="1"/>
  <c r="I3837" i="7"/>
  <c r="J3837" i="7" s="1"/>
  <c r="N3837" i="7"/>
  <c r="R3836" i="7" s="1"/>
  <c r="O3838" i="7"/>
  <c r="I3839" i="7"/>
  <c r="J3839" i="7"/>
  <c r="L3839" i="7" s="1"/>
  <c r="K3839" i="7"/>
  <c r="M3839" i="7"/>
  <c r="N3839" i="7"/>
  <c r="R3838" i="7" s="1"/>
  <c r="I3841" i="7"/>
  <c r="J3841" i="7" s="1"/>
  <c r="N3841" i="7"/>
  <c r="R3840" i="7" s="1"/>
  <c r="O3842" i="7"/>
  <c r="I3843" i="7"/>
  <c r="J3843" i="7" s="1"/>
  <c r="K3843" i="7"/>
  <c r="N3843" i="7"/>
  <c r="R3842" i="7" s="1"/>
  <c r="I3845" i="7"/>
  <c r="O3844" i="7" s="1"/>
  <c r="J3845" i="7"/>
  <c r="K3845" i="7" s="1"/>
  <c r="N3845" i="7"/>
  <c r="R3844" i="7" s="1"/>
  <c r="T3844" i="7" s="1"/>
  <c r="V3844" i="7" s="1"/>
  <c r="Y3844" i="7" s="1"/>
  <c r="I3847" i="7"/>
  <c r="N3847" i="7"/>
  <c r="R3846" i="7" s="1"/>
  <c r="R3848" i="7"/>
  <c r="I3849" i="7"/>
  <c r="J3849" i="7"/>
  <c r="K3849" i="7"/>
  <c r="L3849" i="7"/>
  <c r="M3849" i="7"/>
  <c r="N3849" i="7"/>
  <c r="I3851" i="7"/>
  <c r="O3850" i="7" s="1"/>
  <c r="J3851" i="7"/>
  <c r="K3851" i="7" s="1"/>
  <c r="M3851" i="7"/>
  <c r="Q3850" i="7" s="1"/>
  <c r="N3851" i="7"/>
  <c r="R3850" i="7" s="1"/>
  <c r="O3852" i="7"/>
  <c r="T3852" i="7" s="1"/>
  <c r="V3852" i="7" s="1"/>
  <c r="Y3852" i="7" s="1"/>
  <c r="I3853" i="7"/>
  <c r="J3853" i="7"/>
  <c r="K3853" i="7" s="1"/>
  <c r="L3853" i="7"/>
  <c r="N3853" i="7"/>
  <c r="R3852" i="7" s="1"/>
  <c r="O3854" i="7"/>
  <c r="I3855" i="7"/>
  <c r="J3855" i="7"/>
  <c r="L3855" i="7" s="1"/>
  <c r="P3854" i="7" s="1"/>
  <c r="S3854" i="7" s="1"/>
  <c r="K3855" i="7"/>
  <c r="N3855" i="7"/>
  <c r="R3854" i="7" s="1"/>
  <c r="U3854" i="7" s="1"/>
  <c r="I3857" i="7"/>
  <c r="O3856" i="7" s="1"/>
  <c r="J3857" i="7"/>
  <c r="N3857" i="7"/>
  <c r="R3856" i="7" s="1"/>
  <c r="I3859" i="7"/>
  <c r="O3860" i="7" s="1"/>
  <c r="N3859" i="7"/>
  <c r="R3858" i="7" s="1"/>
  <c r="I3861" i="7"/>
  <c r="J3861" i="7" s="1"/>
  <c r="N3861" i="7"/>
  <c r="R3860" i="7" s="1"/>
  <c r="O3862" i="7"/>
  <c r="T3862" i="7" s="1"/>
  <c r="V3862" i="7" s="1"/>
  <c r="Y3862" i="7" s="1"/>
  <c r="I3863" i="7"/>
  <c r="J3863" i="7"/>
  <c r="K3863" i="7"/>
  <c r="L3863" i="7" s="1"/>
  <c r="M3863" i="7"/>
  <c r="N3863" i="7"/>
  <c r="R3862" i="7" s="1"/>
  <c r="I3865" i="7"/>
  <c r="J3865" i="7" s="1"/>
  <c r="N3865" i="7"/>
  <c r="R3864" i="7" s="1"/>
  <c r="O3866" i="7"/>
  <c r="I3867" i="7"/>
  <c r="J3867" i="7" s="1"/>
  <c r="N3867" i="7"/>
  <c r="R3866" i="7" s="1"/>
  <c r="I3869" i="7"/>
  <c r="O3868" i="7" s="1"/>
  <c r="J3869" i="7"/>
  <c r="N3869" i="7"/>
  <c r="R3868" i="7" s="1"/>
  <c r="I3871" i="7"/>
  <c r="N3871" i="7"/>
  <c r="R3870" i="7" s="1"/>
  <c r="I3873" i="7"/>
  <c r="J3873" i="7"/>
  <c r="K3873" i="7" s="1"/>
  <c r="L3873" i="7" s="1"/>
  <c r="M3873" i="7"/>
  <c r="N3873" i="7"/>
  <c r="R3872" i="7" s="1"/>
  <c r="I3875" i="7"/>
  <c r="O3874" i="7" s="1"/>
  <c r="J3875" i="7"/>
  <c r="K3875" i="7" s="1"/>
  <c r="M3875" i="7"/>
  <c r="Q3874" i="7" s="1"/>
  <c r="N3875" i="7"/>
  <c r="R3874" i="7" s="1"/>
  <c r="O3876" i="7"/>
  <c r="I3877" i="7"/>
  <c r="J3877" i="7"/>
  <c r="K3877" i="7" s="1"/>
  <c r="L3877" i="7" s="1"/>
  <c r="N3877" i="7"/>
  <c r="R3876" i="7" s="1"/>
  <c r="O3878" i="7"/>
  <c r="T3878" i="7" s="1"/>
  <c r="V3878" i="7" s="1"/>
  <c r="Y3878" i="7" s="1"/>
  <c r="I3879" i="7"/>
  <c r="J3879" i="7"/>
  <c r="K3879" i="7"/>
  <c r="N3879" i="7"/>
  <c r="R3878" i="7" s="1"/>
  <c r="I3881" i="7"/>
  <c r="O3880" i="7" s="1"/>
  <c r="J3881" i="7"/>
  <c r="N3881" i="7"/>
  <c r="R3880" i="7" s="1"/>
  <c r="I3883" i="7"/>
  <c r="N3883" i="7"/>
  <c r="R3882" i="7" s="1"/>
  <c r="R3884" i="7"/>
  <c r="I3885" i="7"/>
  <c r="J3885" i="7" s="1"/>
  <c r="N3885" i="7"/>
  <c r="O3886" i="7"/>
  <c r="I3887" i="7"/>
  <c r="J3887" i="7" s="1"/>
  <c r="M3887" i="7"/>
  <c r="N3887" i="7"/>
  <c r="R3886" i="7" s="1"/>
  <c r="I3889" i="7"/>
  <c r="J3889" i="7" s="1"/>
  <c r="N3889" i="7"/>
  <c r="R3888" i="7" s="1"/>
  <c r="O3890" i="7"/>
  <c r="I3891" i="7"/>
  <c r="J3891" i="7" s="1"/>
  <c r="K3891" i="7" s="1"/>
  <c r="N3891" i="7"/>
  <c r="R3890" i="7" s="1"/>
  <c r="I3893" i="7"/>
  <c r="O3892" i="7" s="1"/>
  <c r="J3893" i="7"/>
  <c r="N3893" i="7"/>
  <c r="R3892" i="7" s="1"/>
  <c r="T3892" i="7" s="1"/>
  <c r="V3892" i="7" s="1"/>
  <c r="Y3892" i="7" s="1"/>
  <c r="I3895" i="7"/>
  <c r="N3895" i="7"/>
  <c r="R3894" i="7" s="1"/>
  <c r="I3897" i="7"/>
  <c r="J3897" i="7"/>
  <c r="K3897" i="7" s="1"/>
  <c r="L3897" i="7"/>
  <c r="M3897" i="7"/>
  <c r="N3897" i="7"/>
  <c r="R3896" i="7" s="1"/>
  <c r="O3898" i="7"/>
  <c r="Q3898" i="7"/>
  <c r="I3899" i="7"/>
  <c r="J3899" i="7"/>
  <c r="M3899" i="7" s="1"/>
  <c r="N3899" i="7"/>
  <c r="R3898" i="7" s="1"/>
  <c r="O3900" i="7"/>
  <c r="I3901" i="7"/>
  <c r="J3901" i="7"/>
  <c r="M3901" i="7" s="1"/>
  <c r="N3901" i="7"/>
  <c r="R3900" i="7" s="1"/>
  <c r="O3902" i="7"/>
  <c r="I3903" i="7"/>
  <c r="J3903" i="7" s="1"/>
  <c r="N3903" i="7"/>
  <c r="R3902" i="7" s="1"/>
  <c r="I3905" i="7"/>
  <c r="N3905" i="7"/>
  <c r="R3904" i="7" s="1"/>
  <c r="I3907" i="7"/>
  <c r="N3907" i="7"/>
  <c r="I3909" i="7"/>
  <c r="J3909" i="7" s="1"/>
  <c r="K3909" i="7" s="1"/>
  <c r="L3909" i="7" s="1"/>
  <c r="M3909" i="7"/>
  <c r="N3909" i="7"/>
  <c r="O3910" i="7"/>
  <c r="I3911" i="7"/>
  <c r="J3911" i="7" s="1"/>
  <c r="K3911" i="7"/>
  <c r="N3911" i="7"/>
  <c r="I3913" i="7"/>
  <c r="J3913" i="7"/>
  <c r="N3913" i="7"/>
  <c r="O3914" i="7"/>
  <c r="R3914" i="7"/>
  <c r="I3915" i="7"/>
  <c r="J3915" i="7" s="1"/>
  <c r="N3915" i="7"/>
  <c r="R3916" i="7" s="1"/>
  <c r="I3917" i="7"/>
  <c r="O3916" i="7" s="1"/>
  <c r="T3916" i="7" s="1"/>
  <c r="V3916" i="7" s="1"/>
  <c r="Y3916" i="7" s="1"/>
  <c r="J3917" i="7"/>
  <c r="K3917" i="7" s="1"/>
  <c r="L3917" i="7"/>
  <c r="N3917" i="7"/>
  <c r="R3918" i="7"/>
  <c r="I3919" i="7"/>
  <c r="J3919" i="7"/>
  <c r="N3919" i="7"/>
  <c r="O3920" i="7"/>
  <c r="R3920" i="7"/>
  <c r="I3921" i="7"/>
  <c r="J3921" i="7"/>
  <c r="K3921" i="7"/>
  <c r="L3921" i="7" s="1"/>
  <c r="M3921" i="7"/>
  <c r="N3921" i="7"/>
  <c r="O3922" i="7"/>
  <c r="I3923" i="7"/>
  <c r="J3923" i="7"/>
  <c r="M3923" i="7"/>
  <c r="Q3922" i="7" s="1"/>
  <c r="N3923" i="7"/>
  <c r="O3924" i="7"/>
  <c r="I3925" i="7"/>
  <c r="J3925" i="7"/>
  <c r="K3925" i="7" s="1"/>
  <c r="M3925" i="7"/>
  <c r="N3925" i="7"/>
  <c r="R3924" i="7" s="1"/>
  <c r="R3926" i="7"/>
  <c r="I3927" i="7"/>
  <c r="O3926" i="7" s="1"/>
  <c r="J3927" i="7"/>
  <c r="L3927" i="7" s="1"/>
  <c r="K3927" i="7"/>
  <c r="N3927" i="7"/>
  <c r="I3929" i="7"/>
  <c r="N3929" i="7"/>
  <c r="O3930" i="7"/>
  <c r="I3931" i="7"/>
  <c r="J3931" i="7" s="1"/>
  <c r="K3931" i="7" s="1"/>
  <c r="L3931" i="7" s="1"/>
  <c r="M3931" i="7"/>
  <c r="N3931" i="7"/>
  <c r="R3932" i="7"/>
  <c r="I3933" i="7"/>
  <c r="J3933" i="7"/>
  <c r="N3933" i="7"/>
  <c r="O3934" i="7"/>
  <c r="I3935" i="7"/>
  <c r="J3935" i="7"/>
  <c r="M3935" i="7" s="1"/>
  <c r="N3935" i="7"/>
  <c r="R3934" i="7" s="1"/>
  <c r="T3934" i="7" s="1"/>
  <c r="V3934" i="7" s="1"/>
  <c r="Y3934" i="7" s="1"/>
  <c r="O3936" i="7"/>
  <c r="I3937" i="7"/>
  <c r="J3937" i="7"/>
  <c r="M3937" i="7" s="1"/>
  <c r="K3937" i="7"/>
  <c r="L3937" i="7" s="1"/>
  <c r="N3937" i="7"/>
  <c r="O3938" i="7"/>
  <c r="I3939" i="7"/>
  <c r="J3939" i="7" s="1"/>
  <c r="K3939" i="7"/>
  <c r="N3939" i="7"/>
  <c r="R3940" i="7" s="1"/>
  <c r="I3941" i="7"/>
  <c r="O3942" i="7" s="1"/>
  <c r="N3941" i="7"/>
  <c r="R3942" i="7"/>
  <c r="I3943" i="7"/>
  <c r="O3944" i="7" s="1"/>
  <c r="N3943" i="7"/>
  <c r="I3945" i="7"/>
  <c r="J3945" i="7"/>
  <c r="M3945" i="7"/>
  <c r="N3945" i="7"/>
  <c r="R3944" i="7" s="1"/>
  <c r="O3946" i="7"/>
  <c r="I3947" i="7"/>
  <c r="J3947" i="7" s="1"/>
  <c r="N3947" i="7"/>
  <c r="R3946" i="7" s="1"/>
  <c r="I3949" i="7"/>
  <c r="N3949" i="7"/>
  <c r="R3948" i="7" s="1"/>
  <c r="I3951" i="7"/>
  <c r="J3951" i="7"/>
  <c r="K3951" i="7" s="1"/>
  <c r="L3951" i="7"/>
  <c r="M3951" i="7"/>
  <c r="N3951" i="7"/>
  <c r="R3950" i="7" s="1"/>
  <c r="O3952" i="7"/>
  <c r="I3953" i="7"/>
  <c r="J3953" i="7"/>
  <c r="N3953" i="7"/>
  <c r="O3954" i="7"/>
  <c r="I3955" i="7"/>
  <c r="J3955" i="7"/>
  <c r="M3955" i="7" s="1"/>
  <c r="N3955" i="7"/>
  <c r="R3954" i="7" s="1"/>
  <c r="Q3956" i="7"/>
  <c r="R3956" i="7"/>
  <c r="I3957" i="7"/>
  <c r="O3956" i="7" s="1"/>
  <c r="J3957" i="7"/>
  <c r="K3957" i="7" s="1"/>
  <c r="M3957" i="7"/>
  <c r="N3957" i="7"/>
  <c r="I3959" i="7"/>
  <c r="O3958" i="7" s="1"/>
  <c r="N3959" i="7"/>
  <c r="R3958" i="7" s="1"/>
  <c r="O3960" i="7"/>
  <c r="R3960" i="7"/>
  <c r="I3961" i="7"/>
  <c r="J3961" i="7" s="1"/>
  <c r="M3961" i="7" s="1"/>
  <c r="K3961" i="7"/>
  <c r="L3961" i="7" s="1"/>
  <c r="N3961" i="7"/>
  <c r="O3962" i="7"/>
  <c r="I3963" i="7"/>
  <c r="J3963" i="7"/>
  <c r="K3963" i="7"/>
  <c r="L3963" i="7" s="1"/>
  <c r="M3963" i="7"/>
  <c r="N3963" i="7"/>
  <c r="R3962" i="7" s="1"/>
  <c r="T3962" i="7" s="1"/>
  <c r="V3962" i="7" s="1"/>
  <c r="Y3962" i="7" s="1"/>
  <c r="O3964" i="7"/>
  <c r="Q3964" i="7"/>
  <c r="T3964" i="7"/>
  <c r="V3964" i="7" s="1"/>
  <c r="Y3964" i="7" s="1"/>
  <c r="I3965" i="7"/>
  <c r="J3965" i="7"/>
  <c r="K3965" i="7" s="1"/>
  <c r="M3965" i="7"/>
  <c r="N3965" i="7"/>
  <c r="R3964" i="7" s="1"/>
  <c r="R3966" i="7"/>
  <c r="I3967" i="7"/>
  <c r="J3967" i="7" s="1"/>
  <c r="K3967" i="7" s="1"/>
  <c r="N3967" i="7"/>
  <c r="R3968" i="7"/>
  <c r="I3969" i="7"/>
  <c r="J3969" i="7"/>
  <c r="K3969" i="7" s="1"/>
  <c r="N3969" i="7"/>
  <c r="R3970" i="7"/>
  <c r="I3971" i="7"/>
  <c r="N3971" i="7"/>
  <c r="I3973" i="7"/>
  <c r="N3973" i="7"/>
  <c r="R3972" i="7" s="1"/>
  <c r="I3975" i="7"/>
  <c r="J3975" i="7"/>
  <c r="N3975" i="7"/>
  <c r="R3974" i="7" s="1"/>
  <c r="O3976" i="7"/>
  <c r="I3977" i="7"/>
  <c r="J3977" i="7"/>
  <c r="N3977" i="7"/>
  <c r="R3976" i="7" s="1"/>
  <c r="I3979" i="7"/>
  <c r="J3979" i="7" s="1"/>
  <c r="N3979" i="7"/>
  <c r="R3978" i="7" s="1"/>
  <c r="R3980" i="7"/>
  <c r="I3981" i="7"/>
  <c r="J3981" i="7" s="1"/>
  <c r="N3981" i="7"/>
  <c r="R3982" i="7"/>
  <c r="I3983" i="7"/>
  <c r="O3982" i="7" s="1"/>
  <c r="N3983" i="7"/>
  <c r="O3984" i="7"/>
  <c r="I3985" i="7"/>
  <c r="J3985" i="7" s="1"/>
  <c r="K3985" i="7"/>
  <c r="L3985" i="7"/>
  <c r="M3985" i="7"/>
  <c r="N3985" i="7"/>
  <c r="R3984" i="7" s="1"/>
  <c r="O3986" i="7"/>
  <c r="T3986" i="7" s="1"/>
  <c r="V3986" i="7" s="1"/>
  <c r="Y3986" i="7" s="1"/>
  <c r="I3987" i="7"/>
  <c r="J3987" i="7"/>
  <c r="M3987" i="7" s="1"/>
  <c r="K3987" i="7"/>
  <c r="L3987" i="7" s="1"/>
  <c r="P3986" i="7" s="1"/>
  <c r="S3986" i="7" s="1"/>
  <c r="N3987" i="7"/>
  <c r="R3986" i="7" s="1"/>
  <c r="O3988" i="7"/>
  <c r="I3989" i="7"/>
  <c r="J3989" i="7"/>
  <c r="K3989" i="7" s="1"/>
  <c r="N3989" i="7"/>
  <c r="R3990" i="7"/>
  <c r="I3991" i="7"/>
  <c r="O3990" i="7" s="1"/>
  <c r="J3991" i="7"/>
  <c r="M3991" i="7" s="1"/>
  <c r="K3991" i="7"/>
  <c r="N3991" i="7"/>
  <c r="O3992" i="7"/>
  <c r="I3993" i="7"/>
  <c r="J3993" i="7"/>
  <c r="K3993" i="7" s="1"/>
  <c r="N3993" i="7"/>
  <c r="R3992" i="7" s="1"/>
  <c r="R3994" i="7"/>
  <c r="I3995" i="7"/>
  <c r="O3994" i="7" s="1"/>
  <c r="N3995" i="7"/>
  <c r="R3996" i="7" s="1"/>
  <c r="I3997" i="7"/>
  <c r="J3997" i="7" s="1"/>
  <c r="K3997" i="7"/>
  <c r="L3997" i="7"/>
  <c r="M3997" i="7"/>
  <c r="N3997" i="7"/>
  <c r="I3999" i="7"/>
  <c r="J3999" i="7"/>
  <c r="K3999" i="7" s="1"/>
  <c r="M3999" i="7"/>
  <c r="Q3998" i="7" s="1"/>
  <c r="N3999" i="7"/>
  <c r="R3998" i="7" s="1"/>
  <c r="I4001" i="7"/>
  <c r="J4001" i="7" s="1"/>
  <c r="N4001" i="7"/>
  <c r="R4000" i="7" s="1"/>
  <c r="I4003" i="7"/>
  <c r="O4002" i="7" s="1"/>
  <c r="J4003" i="7"/>
  <c r="N4003" i="7"/>
  <c r="R4002" i="7" s="1"/>
  <c r="I4005" i="7"/>
  <c r="J4005" i="7" s="1"/>
  <c r="N4005" i="7"/>
  <c r="R4004" i="7" s="1"/>
  <c r="R4006" i="7"/>
  <c r="A3037" i="7"/>
  <c r="I3037" i="7"/>
  <c r="J3037" i="7" s="1"/>
  <c r="N3037" i="7"/>
  <c r="O3038" i="7"/>
  <c r="A3039" i="7"/>
  <c r="A3041" i="7" s="1"/>
  <c r="A3043" i="7" s="1"/>
  <c r="A3045" i="7" s="1"/>
  <c r="A3047" i="7" s="1"/>
  <c r="A3049" i="7" s="1"/>
  <c r="A3051" i="7" s="1"/>
  <c r="A3053" i="7" s="1"/>
  <c r="A3055" i="7" s="1"/>
  <c r="A3057" i="7" s="1"/>
  <c r="A3059" i="7" s="1"/>
  <c r="A3061" i="7" s="1"/>
  <c r="A3063" i="7" s="1"/>
  <c r="A3065" i="7" s="1"/>
  <c r="A3067" i="7" s="1"/>
  <c r="A3069" i="7" s="1"/>
  <c r="A3071" i="7" s="1"/>
  <c r="A3073" i="7" s="1"/>
  <c r="A3075" i="7" s="1"/>
  <c r="A3077" i="7" s="1"/>
  <c r="A3079" i="7" s="1"/>
  <c r="A3081" i="7" s="1"/>
  <c r="A3083" i="7" s="1"/>
  <c r="A3085" i="7" s="1"/>
  <c r="A3087" i="7" s="1"/>
  <c r="A3089" i="7" s="1"/>
  <c r="A3091" i="7" s="1"/>
  <c r="A3093" i="7" s="1"/>
  <c r="A3095" i="7" s="1"/>
  <c r="A3097" i="7" s="1"/>
  <c r="A3099" i="7" s="1"/>
  <c r="A3101" i="7" s="1"/>
  <c r="A3103" i="7" s="1"/>
  <c r="I3039" i="7"/>
  <c r="J3039" i="7"/>
  <c r="M3039" i="7" s="1"/>
  <c r="K3039" i="7"/>
  <c r="N3039" i="7"/>
  <c r="R3038" i="7" s="1"/>
  <c r="I3041" i="7"/>
  <c r="O3040" i="7" s="1"/>
  <c r="J3041" i="7"/>
  <c r="K3041" i="7" s="1"/>
  <c r="M3041" i="7"/>
  <c r="N3041" i="7"/>
  <c r="R3040" i="7" s="1"/>
  <c r="I3043" i="7"/>
  <c r="N3043" i="7"/>
  <c r="R3042" i="7" s="1"/>
  <c r="I3045" i="7"/>
  <c r="J3045" i="7"/>
  <c r="K3045" i="7"/>
  <c r="L3045" i="7"/>
  <c r="M3045" i="7"/>
  <c r="N3045" i="7"/>
  <c r="R3044" i="7" s="1"/>
  <c r="I3047" i="7"/>
  <c r="O3046" i="7" s="1"/>
  <c r="J3047" i="7"/>
  <c r="K3047" i="7" s="1"/>
  <c r="M3047" i="7"/>
  <c r="Q3046" i="7" s="1"/>
  <c r="N3047" i="7"/>
  <c r="O3048" i="7"/>
  <c r="I3049" i="7"/>
  <c r="O3050" i="7" s="1"/>
  <c r="T3050" i="7" s="1"/>
  <c r="V3050" i="7" s="1"/>
  <c r="Y3050" i="7" s="1"/>
  <c r="J3049" i="7"/>
  <c r="M3049" i="7" s="1"/>
  <c r="Q3048" i="7" s="1"/>
  <c r="K3049" i="7"/>
  <c r="L3049" i="7"/>
  <c r="N3049" i="7"/>
  <c r="R3048" i="7" s="1"/>
  <c r="I3051" i="7"/>
  <c r="J3051" i="7"/>
  <c r="K3051" i="7"/>
  <c r="L3051" i="7" s="1"/>
  <c r="M3051" i="7"/>
  <c r="N3051" i="7"/>
  <c r="R3050" i="7" s="1"/>
  <c r="I3053" i="7"/>
  <c r="O3052" i="7" s="1"/>
  <c r="J3053" i="7"/>
  <c r="N3053" i="7"/>
  <c r="R3052" i="7" s="1"/>
  <c r="I3055" i="7"/>
  <c r="J3055" i="7" s="1"/>
  <c r="N3055" i="7"/>
  <c r="R3054" i="7" s="1"/>
  <c r="I3057" i="7"/>
  <c r="J3057" i="7" s="1"/>
  <c r="N3057" i="7"/>
  <c r="R3056" i="7" s="1"/>
  <c r="O3058" i="7"/>
  <c r="I3059" i="7"/>
  <c r="J3059" i="7"/>
  <c r="K3059" i="7"/>
  <c r="L3059" i="7"/>
  <c r="M3059" i="7"/>
  <c r="N3059" i="7"/>
  <c r="R3058" i="7" s="1"/>
  <c r="I3061" i="7"/>
  <c r="J3061" i="7" s="1"/>
  <c r="N3061" i="7"/>
  <c r="R3060" i="7" s="1"/>
  <c r="O3062" i="7"/>
  <c r="I3063" i="7"/>
  <c r="J3063" i="7"/>
  <c r="K3063" i="7"/>
  <c r="N3063" i="7"/>
  <c r="R3062" i="7" s="1"/>
  <c r="I3065" i="7"/>
  <c r="O3064" i="7" s="1"/>
  <c r="J3065" i="7"/>
  <c r="K3065" i="7" s="1"/>
  <c r="M3065" i="7"/>
  <c r="N3065" i="7"/>
  <c r="R3064" i="7" s="1"/>
  <c r="I3067" i="7"/>
  <c r="N3067" i="7"/>
  <c r="R3066" i="7" s="1"/>
  <c r="R3068" i="7"/>
  <c r="I3069" i="7"/>
  <c r="J3069" i="7"/>
  <c r="K3069" i="7"/>
  <c r="L3069" i="7"/>
  <c r="M3069" i="7"/>
  <c r="N3069" i="7"/>
  <c r="I3071" i="7"/>
  <c r="J3071" i="7" s="1"/>
  <c r="N3071" i="7"/>
  <c r="R3070" i="7" s="1"/>
  <c r="O3072" i="7"/>
  <c r="I3073" i="7"/>
  <c r="O3074" i="7" s="1"/>
  <c r="J3073" i="7"/>
  <c r="M3073" i="7" s="1"/>
  <c r="K3073" i="7"/>
  <c r="L3073" i="7"/>
  <c r="N3073" i="7"/>
  <c r="R3072" i="7" s="1"/>
  <c r="I3075" i="7"/>
  <c r="J3075" i="7"/>
  <c r="K3075" i="7"/>
  <c r="L3075" i="7" s="1"/>
  <c r="P3074" i="7" s="1"/>
  <c r="S3074" i="7" s="1"/>
  <c r="M3075" i="7"/>
  <c r="Q3074" i="7" s="1"/>
  <c r="N3075" i="7"/>
  <c r="R3074" i="7" s="1"/>
  <c r="T3074" i="7" s="1"/>
  <c r="V3074" i="7" s="1"/>
  <c r="Y3074" i="7" s="1"/>
  <c r="I3077" i="7"/>
  <c r="O3076" i="7" s="1"/>
  <c r="J3077" i="7"/>
  <c r="N3077" i="7"/>
  <c r="R3076" i="7" s="1"/>
  <c r="I3079" i="7"/>
  <c r="J3079" i="7" s="1"/>
  <c r="N3079" i="7"/>
  <c r="R3078" i="7" s="1"/>
  <c r="I3081" i="7"/>
  <c r="J3081" i="7" s="1"/>
  <c r="N3081" i="7"/>
  <c r="O3082" i="7"/>
  <c r="I3083" i="7"/>
  <c r="J3083" i="7"/>
  <c r="K3083" i="7"/>
  <c r="L3083" i="7"/>
  <c r="M3083" i="7"/>
  <c r="N3083" i="7"/>
  <c r="R3082" i="7" s="1"/>
  <c r="I3085" i="7"/>
  <c r="J3085" i="7" s="1"/>
  <c r="N3085" i="7"/>
  <c r="R3084" i="7" s="1"/>
  <c r="O3086" i="7"/>
  <c r="I3087" i="7"/>
  <c r="J3087" i="7"/>
  <c r="K3087" i="7"/>
  <c r="N3087" i="7"/>
  <c r="R3086" i="7" s="1"/>
  <c r="T3088" i="7"/>
  <c r="V3088" i="7" s="1"/>
  <c r="Y3088" i="7" s="1"/>
  <c r="I3089" i="7"/>
  <c r="O3088" i="7" s="1"/>
  <c r="J3089" i="7"/>
  <c r="K3089" i="7" s="1"/>
  <c r="M3089" i="7"/>
  <c r="N3089" i="7"/>
  <c r="R3088" i="7" s="1"/>
  <c r="I3091" i="7"/>
  <c r="N3091" i="7"/>
  <c r="R3090" i="7" s="1"/>
  <c r="R3092" i="7"/>
  <c r="I3093" i="7"/>
  <c r="J3093" i="7"/>
  <c r="K3093" i="7"/>
  <c r="L3093" i="7" s="1"/>
  <c r="M3093" i="7"/>
  <c r="N3093" i="7"/>
  <c r="I3095" i="7"/>
  <c r="O3094" i="7" s="1"/>
  <c r="J3095" i="7"/>
  <c r="K3095" i="7" s="1"/>
  <c r="M3095" i="7"/>
  <c r="Q3094" i="7" s="1"/>
  <c r="N3095" i="7"/>
  <c r="R3094" i="7" s="1"/>
  <c r="O3096" i="7"/>
  <c r="I3097" i="7"/>
  <c r="O3098" i="7" s="1"/>
  <c r="N3097" i="7"/>
  <c r="R3096" i="7" s="1"/>
  <c r="I3099" i="7"/>
  <c r="J3099" i="7"/>
  <c r="L3099" i="7" s="1"/>
  <c r="K3099" i="7"/>
  <c r="M3099" i="7"/>
  <c r="N3099" i="7"/>
  <c r="R3098" i="7" s="1"/>
  <c r="I3101" i="7"/>
  <c r="O3100" i="7" s="1"/>
  <c r="J3101" i="7"/>
  <c r="N3101" i="7"/>
  <c r="R3100" i="7" s="1"/>
  <c r="I3103" i="7"/>
  <c r="J3103" i="7" s="1"/>
  <c r="N3103" i="7"/>
  <c r="R3102" i="7" s="1"/>
  <c r="A3105" i="7"/>
  <c r="A3107" i="7" s="1"/>
  <c r="A3109" i="7" s="1"/>
  <c r="A3111" i="7" s="1"/>
  <c r="A3113" i="7" s="1"/>
  <c r="A3115" i="7" s="1"/>
  <c r="A3117" i="7" s="1"/>
  <c r="A3119" i="7" s="1"/>
  <c r="A3121" i="7" s="1"/>
  <c r="A3123" i="7" s="1"/>
  <c r="A3125" i="7" s="1"/>
  <c r="A3127" i="7" s="1"/>
  <c r="A3129" i="7" s="1"/>
  <c r="A3131" i="7" s="1"/>
  <c r="A3133" i="7" s="1"/>
  <c r="A3135" i="7" s="1"/>
  <c r="A3137" i="7" s="1"/>
  <c r="A3139" i="7" s="1"/>
  <c r="A3141" i="7" s="1"/>
  <c r="A3143" i="7" s="1"/>
  <c r="A3145" i="7" s="1"/>
  <c r="A3147" i="7" s="1"/>
  <c r="A3149" i="7" s="1"/>
  <c r="A3151" i="7" s="1"/>
  <c r="A3153" i="7" s="1"/>
  <c r="A3155" i="7" s="1"/>
  <c r="A3157" i="7" s="1"/>
  <c r="A3159" i="7" s="1"/>
  <c r="A3161" i="7" s="1"/>
  <c r="A3163" i="7" s="1"/>
  <c r="A3165" i="7" s="1"/>
  <c r="A3167" i="7" s="1"/>
  <c r="A3169" i="7" s="1"/>
  <c r="A3171" i="7" s="1"/>
  <c r="A3173" i="7" s="1"/>
  <c r="A3175" i="7" s="1"/>
  <c r="I3105" i="7"/>
  <c r="J3105" i="7" s="1"/>
  <c r="N3105" i="7"/>
  <c r="R3104" i="7" s="1"/>
  <c r="O3106" i="7"/>
  <c r="I3107" i="7"/>
  <c r="J3107" i="7"/>
  <c r="K3107" i="7" s="1"/>
  <c r="L3107" i="7" s="1"/>
  <c r="M3107" i="7"/>
  <c r="N3107" i="7"/>
  <c r="R3106" i="7" s="1"/>
  <c r="I3109" i="7"/>
  <c r="J3109" i="7" s="1"/>
  <c r="N3109" i="7"/>
  <c r="R3108" i="7" s="1"/>
  <c r="O3110" i="7"/>
  <c r="I3111" i="7"/>
  <c r="J3111" i="7"/>
  <c r="K3111" i="7"/>
  <c r="N3111" i="7"/>
  <c r="R3110" i="7" s="1"/>
  <c r="I3113" i="7"/>
  <c r="O3112" i="7" s="1"/>
  <c r="J3113" i="7"/>
  <c r="K3113" i="7" s="1"/>
  <c r="M3113" i="7"/>
  <c r="N3113" i="7"/>
  <c r="R3112" i="7" s="1"/>
  <c r="I3115" i="7"/>
  <c r="N3115" i="7"/>
  <c r="R3114" i="7" s="1"/>
  <c r="O3116" i="7"/>
  <c r="R3116" i="7"/>
  <c r="I3117" i="7"/>
  <c r="J3117" i="7"/>
  <c r="K3117" i="7"/>
  <c r="L3117" i="7" s="1"/>
  <c r="M3117" i="7"/>
  <c r="N3117" i="7"/>
  <c r="I3119" i="7"/>
  <c r="J3119" i="7" s="1"/>
  <c r="N3119" i="7"/>
  <c r="I3121" i="7"/>
  <c r="O3120" i="7" s="1"/>
  <c r="N3121" i="7"/>
  <c r="R3120" i="7" s="1"/>
  <c r="O3122" i="7"/>
  <c r="I3123" i="7"/>
  <c r="J3123" i="7"/>
  <c r="K3123" i="7"/>
  <c r="M3123" i="7"/>
  <c r="N3123" i="7"/>
  <c r="R3122" i="7" s="1"/>
  <c r="I3125" i="7"/>
  <c r="O3124" i="7" s="1"/>
  <c r="N3125" i="7"/>
  <c r="R3126" i="7"/>
  <c r="I3127" i="7"/>
  <c r="J3127" i="7" s="1"/>
  <c r="L3127" i="7" s="1"/>
  <c r="K3127" i="7"/>
  <c r="M3127" i="7"/>
  <c r="N3127" i="7"/>
  <c r="R3128" i="7"/>
  <c r="I3129" i="7"/>
  <c r="J3129" i="7" s="1"/>
  <c r="N3129" i="7"/>
  <c r="R3130" i="7"/>
  <c r="I3131" i="7"/>
  <c r="O3130" i="7" s="1"/>
  <c r="J3131" i="7"/>
  <c r="N3131" i="7"/>
  <c r="R3132" i="7"/>
  <c r="I3133" i="7"/>
  <c r="J3133" i="7" s="1"/>
  <c r="N3133" i="7"/>
  <c r="I3135" i="7"/>
  <c r="O3134" i="7" s="1"/>
  <c r="J3135" i="7"/>
  <c r="N3135" i="7"/>
  <c r="R3134" i="7" s="1"/>
  <c r="I3137" i="7"/>
  <c r="J3137" i="7"/>
  <c r="K3137" i="7" s="1"/>
  <c r="L3137" i="7"/>
  <c r="N3137" i="7"/>
  <c r="R3136" i="7" s="1"/>
  <c r="R3138" i="7"/>
  <c r="I3139" i="7"/>
  <c r="J3139" i="7" s="1"/>
  <c r="N3139" i="7"/>
  <c r="R3140" i="7" s="1"/>
  <c r="O3140" i="7"/>
  <c r="I3141" i="7"/>
  <c r="J3141" i="7"/>
  <c r="K3141" i="7"/>
  <c r="L3141" i="7"/>
  <c r="M3141" i="7"/>
  <c r="N3141" i="7"/>
  <c r="I3143" i="7"/>
  <c r="O3142" i="7" s="1"/>
  <c r="J3143" i="7"/>
  <c r="K3143" i="7" s="1"/>
  <c r="M3143" i="7"/>
  <c r="Q3142" i="7" s="1"/>
  <c r="N3143" i="7"/>
  <c r="R3142" i="7" s="1"/>
  <c r="T3142" i="7" s="1"/>
  <c r="V3142" i="7" s="1"/>
  <c r="Y3142" i="7" s="1"/>
  <c r="O3144" i="7"/>
  <c r="I3145" i="7"/>
  <c r="O3146" i="7" s="1"/>
  <c r="N3145" i="7"/>
  <c r="R3144" i="7" s="1"/>
  <c r="I3147" i="7"/>
  <c r="J3147" i="7"/>
  <c r="N3147" i="7"/>
  <c r="I3149" i="7"/>
  <c r="J3149" i="7" s="1"/>
  <c r="N3149" i="7"/>
  <c r="R3148" i="7" s="1"/>
  <c r="O3150" i="7"/>
  <c r="I3151" i="7"/>
  <c r="J3151" i="7" s="1"/>
  <c r="K3151" i="7" s="1"/>
  <c r="M3151" i="7"/>
  <c r="N3151" i="7"/>
  <c r="I3153" i="7"/>
  <c r="N3153" i="7"/>
  <c r="I3155" i="7"/>
  <c r="J3155" i="7" s="1"/>
  <c r="N3155" i="7"/>
  <c r="R3154" i="7" s="1"/>
  <c r="O3156" i="7"/>
  <c r="I3157" i="7"/>
  <c r="J3157" i="7" s="1"/>
  <c r="K3157" i="7" s="1"/>
  <c r="L3157" i="7"/>
  <c r="M3157" i="7"/>
  <c r="N3157" i="7"/>
  <c r="R3156" i="7" s="1"/>
  <c r="O3158" i="7"/>
  <c r="I3159" i="7"/>
  <c r="J3159" i="7" s="1"/>
  <c r="N3159" i="7"/>
  <c r="R3158" i="7" s="1"/>
  <c r="O3160" i="7"/>
  <c r="I3161" i="7"/>
  <c r="J3161" i="7"/>
  <c r="K3161" i="7"/>
  <c r="N3161" i="7"/>
  <c r="R3160" i="7" s="1"/>
  <c r="I3163" i="7"/>
  <c r="J3163" i="7" s="1"/>
  <c r="N3163" i="7"/>
  <c r="R3162" i="7" s="1"/>
  <c r="I3165" i="7"/>
  <c r="N3165" i="7"/>
  <c r="R3164" i="7" s="1"/>
  <c r="R3166" i="7"/>
  <c r="I3167" i="7"/>
  <c r="J3167" i="7"/>
  <c r="K3167" i="7" s="1"/>
  <c r="M3167" i="7"/>
  <c r="N3167" i="7"/>
  <c r="I3169" i="7"/>
  <c r="O3168" i="7" s="1"/>
  <c r="J3169" i="7"/>
  <c r="K3169" i="7" s="1"/>
  <c r="L3169" i="7" s="1"/>
  <c r="M3169" i="7"/>
  <c r="Q3168" i="7" s="1"/>
  <c r="N3169" i="7"/>
  <c r="R3168" i="7" s="1"/>
  <c r="O3170" i="7"/>
  <c r="I3171" i="7"/>
  <c r="J3171" i="7"/>
  <c r="K3171" i="7"/>
  <c r="L3171" i="7"/>
  <c r="M3171" i="7"/>
  <c r="Q3170" i="7" s="1"/>
  <c r="N3171" i="7"/>
  <c r="R3170" i="7" s="1"/>
  <c r="O3172" i="7"/>
  <c r="I3173" i="7"/>
  <c r="J3173" i="7"/>
  <c r="K3173" i="7" s="1"/>
  <c r="N3173" i="7"/>
  <c r="R3172" i="7" s="1"/>
  <c r="O3174" i="7"/>
  <c r="I3175" i="7"/>
  <c r="J3175" i="7" s="1"/>
  <c r="N3175" i="7"/>
  <c r="R3174" i="7" s="1"/>
  <c r="O3176" i="7"/>
  <c r="R3176" i="7"/>
  <c r="A3177" i="7"/>
  <c r="A3179" i="7" s="1"/>
  <c r="A3181" i="7" s="1"/>
  <c r="A3183" i="7" s="1"/>
  <c r="A3185" i="7" s="1"/>
  <c r="A3187" i="7" s="1"/>
  <c r="A3189" i="7" s="1"/>
  <c r="A3191" i="7" s="1"/>
  <c r="A3193" i="7" s="1"/>
  <c r="A3195" i="7" s="1"/>
  <c r="A3197" i="7" s="1"/>
  <c r="A3199" i="7" s="1"/>
  <c r="A3201" i="7" s="1"/>
  <c r="A3203" i="7" s="1"/>
  <c r="A3205" i="7" s="1"/>
  <c r="A3207" i="7" s="1"/>
  <c r="A3209" i="7" s="1"/>
  <c r="A3211" i="7" s="1"/>
  <c r="A3213" i="7" s="1"/>
  <c r="A3215" i="7" s="1"/>
  <c r="A3217" i="7" s="1"/>
  <c r="A3219" i="7" s="1"/>
  <c r="A3221" i="7" s="1"/>
  <c r="A3223" i="7" s="1"/>
  <c r="A3225" i="7" s="1"/>
  <c r="A3227" i="7" s="1"/>
  <c r="A3229" i="7" s="1"/>
  <c r="A3231" i="7" s="1"/>
  <c r="A3233" i="7" s="1"/>
  <c r="A3235" i="7" s="1"/>
  <c r="A3237" i="7" s="1"/>
  <c r="A3239" i="7" s="1"/>
  <c r="A3241" i="7" s="1"/>
  <c r="A3243" i="7" s="1"/>
  <c r="A3245" i="7" s="1"/>
  <c r="A3247" i="7" s="1"/>
  <c r="A3249" i="7" s="1"/>
  <c r="A3251" i="7" s="1"/>
  <c r="A3253" i="7" s="1"/>
  <c r="A3255" i="7" s="1"/>
  <c r="A3257" i="7" s="1"/>
  <c r="A3259" i="7" s="1"/>
  <c r="A3261" i="7" s="1"/>
  <c r="A3263" i="7" s="1"/>
  <c r="A3265" i="7" s="1"/>
  <c r="A3267" i="7" s="1"/>
  <c r="A3269" i="7" s="1"/>
  <c r="A3271" i="7" s="1"/>
  <c r="I3177" i="7"/>
  <c r="J3177" i="7" s="1"/>
  <c r="K3177" i="7"/>
  <c r="N3177" i="7"/>
  <c r="R3178" i="7"/>
  <c r="I3179" i="7"/>
  <c r="N3179" i="7"/>
  <c r="R3180" i="7"/>
  <c r="I3181" i="7"/>
  <c r="J3181" i="7" s="1"/>
  <c r="K3181" i="7"/>
  <c r="L3181" i="7"/>
  <c r="M3181" i="7"/>
  <c r="N3181" i="7"/>
  <c r="I3183" i="7"/>
  <c r="J3183" i="7" s="1"/>
  <c r="M3183" i="7" s="1"/>
  <c r="K3183" i="7"/>
  <c r="L3183" i="7"/>
  <c r="P3182" i="7" s="1"/>
  <c r="S3182" i="7" s="1"/>
  <c r="N3183" i="7"/>
  <c r="R3182" i="7" s="1"/>
  <c r="I3185" i="7"/>
  <c r="O3184" i="7" s="1"/>
  <c r="J3185" i="7"/>
  <c r="M3185" i="7" s="1"/>
  <c r="Q3184" i="7" s="1"/>
  <c r="K3185" i="7"/>
  <c r="L3185" i="7"/>
  <c r="P3184" i="7" s="1"/>
  <c r="S3184" i="7" s="1"/>
  <c r="N3185" i="7"/>
  <c r="I3187" i="7"/>
  <c r="O3186" i="7" s="1"/>
  <c r="J3187" i="7"/>
  <c r="K3187" i="7" s="1"/>
  <c r="M3187" i="7"/>
  <c r="Q3186" i="7" s="1"/>
  <c r="N3187" i="7"/>
  <c r="R3186" i="7" s="1"/>
  <c r="I3189" i="7"/>
  <c r="O3188" i="7" s="1"/>
  <c r="J3189" i="7"/>
  <c r="N3189" i="7"/>
  <c r="R3188" i="7" s="1"/>
  <c r="I3191" i="7"/>
  <c r="J3191" i="7"/>
  <c r="K3191" i="7"/>
  <c r="N3191" i="7"/>
  <c r="I3193" i="7"/>
  <c r="O3192" i="7" s="1"/>
  <c r="J3193" i="7"/>
  <c r="K3193" i="7" s="1"/>
  <c r="L3193" i="7" s="1"/>
  <c r="M3193" i="7"/>
  <c r="N3193" i="7"/>
  <c r="R3192" i="7" s="1"/>
  <c r="T3192" i="7" s="1"/>
  <c r="V3192" i="7" s="1"/>
  <c r="Y3192" i="7" s="1"/>
  <c r="O3194" i="7"/>
  <c r="I3195" i="7"/>
  <c r="J3195" i="7"/>
  <c r="K3195" i="7" s="1"/>
  <c r="N3195" i="7"/>
  <c r="R3194" i="7" s="1"/>
  <c r="O3196" i="7"/>
  <c r="I3197" i="7"/>
  <c r="J3197" i="7"/>
  <c r="K3197" i="7" s="1"/>
  <c r="M3197" i="7"/>
  <c r="N3197" i="7"/>
  <c r="R3196" i="7" s="1"/>
  <c r="I3199" i="7"/>
  <c r="O3198" i="7" s="1"/>
  <c r="J3199" i="7"/>
  <c r="N3199" i="7"/>
  <c r="R3200" i="7"/>
  <c r="I3201" i="7"/>
  <c r="J3201" i="7" s="1"/>
  <c r="K3201" i="7" s="1"/>
  <c r="L3201" i="7" s="1"/>
  <c r="M3201" i="7"/>
  <c r="N3201" i="7"/>
  <c r="R3202" i="7"/>
  <c r="I3203" i="7"/>
  <c r="J3203" i="7" s="1"/>
  <c r="K3203" i="7" s="1"/>
  <c r="N3203" i="7"/>
  <c r="O3204" i="7"/>
  <c r="I3205" i="7"/>
  <c r="J3205" i="7"/>
  <c r="K3205" i="7"/>
  <c r="L3205" i="7"/>
  <c r="M3205" i="7"/>
  <c r="N3205" i="7"/>
  <c r="R3204" i="7" s="1"/>
  <c r="I3207" i="7"/>
  <c r="J3207" i="7" s="1"/>
  <c r="M3207" i="7" s="1"/>
  <c r="Q3206" i="7" s="1"/>
  <c r="N3207" i="7"/>
  <c r="R3206" i="7" s="1"/>
  <c r="I3209" i="7"/>
  <c r="N3209" i="7"/>
  <c r="I3211" i="7"/>
  <c r="J3211" i="7"/>
  <c r="K3211" i="7" s="1"/>
  <c r="M3211" i="7"/>
  <c r="N3211" i="7"/>
  <c r="R3210" i="7" s="1"/>
  <c r="R3212" i="7"/>
  <c r="I3213" i="7"/>
  <c r="J3213" i="7" s="1"/>
  <c r="N3213" i="7"/>
  <c r="O3214" i="7"/>
  <c r="I3215" i="7"/>
  <c r="J3215" i="7"/>
  <c r="M3215" i="7" s="1"/>
  <c r="K3215" i="7"/>
  <c r="L3215" i="7" s="1"/>
  <c r="N3215" i="7"/>
  <c r="R3214" i="7" s="1"/>
  <c r="I3217" i="7"/>
  <c r="O3216" i="7" s="1"/>
  <c r="N3217" i="7"/>
  <c r="O3218" i="7"/>
  <c r="I3219" i="7"/>
  <c r="J3219" i="7"/>
  <c r="K3219" i="7"/>
  <c r="L3219" i="7"/>
  <c r="M3219" i="7"/>
  <c r="N3219" i="7"/>
  <c r="O3220" i="7"/>
  <c r="I3221" i="7"/>
  <c r="J3221" i="7"/>
  <c r="N3221" i="7"/>
  <c r="T3222" i="7"/>
  <c r="V3222" i="7"/>
  <c r="Y3222" i="7" s="1"/>
  <c r="I3223" i="7"/>
  <c r="O3222" i="7" s="1"/>
  <c r="J3223" i="7"/>
  <c r="K3223" i="7"/>
  <c r="N3223" i="7"/>
  <c r="R3222" i="7" s="1"/>
  <c r="O3224" i="7"/>
  <c r="I3225" i="7"/>
  <c r="J3225" i="7" s="1"/>
  <c r="K3225" i="7"/>
  <c r="L3225" i="7" s="1"/>
  <c r="M3225" i="7"/>
  <c r="N3225" i="7"/>
  <c r="R3224" i="7" s="1"/>
  <c r="I3227" i="7"/>
  <c r="N3227" i="7"/>
  <c r="R3228" i="7"/>
  <c r="I3229" i="7"/>
  <c r="O3228" i="7" s="1"/>
  <c r="J3229" i="7"/>
  <c r="L3229" i="7" s="1"/>
  <c r="K3229" i="7"/>
  <c r="N3229" i="7"/>
  <c r="I3231" i="7"/>
  <c r="O3230" i="7" s="1"/>
  <c r="J3231" i="7"/>
  <c r="M3231" i="7" s="1"/>
  <c r="K3231" i="7"/>
  <c r="L3231" i="7"/>
  <c r="N3231" i="7"/>
  <c r="R3230" i="7" s="1"/>
  <c r="I3233" i="7"/>
  <c r="J3233" i="7"/>
  <c r="N3233" i="7"/>
  <c r="R3232" i="7" s="1"/>
  <c r="I3235" i="7"/>
  <c r="J3235" i="7" s="1"/>
  <c r="N3235" i="7"/>
  <c r="R3236" i="7"/>
  <c r="I3237" i="7"/>
  <c r="J3237" i="7" s="1"/>
  <c r="N3237" i="7"/>
  <c r="O3238" i="7"/>
  <c r="I3239" i="7"/>
  <c r="J3239" i="7"/>
  <c r="K3239" i="7" s="1"/>
  <c r="L3239" i="7" s="1"/>
  <c r="M3239" i="7"/>
  <c r="N3239" i="7"/>
  <c r="O3240" i="7"/>
  <c r="I3241" i="7"/>
  <c r="J3241" i="7"/>
  <c r="K3241" i="7" s="1"/>
  <c r="L3241" i="7" s="1"/>
  <c r="P3240" i="7" s="1"/>
  <c r="S3240" i="7" s="1"/>
  <c r="M3241" i="7"/>
  <c r="Q3240" i="7" s="1"/>
  <c r="N3241" i="7"/>
  <c r="R3240" i="7" s="1"/>
  <c r="O3242" i="7"/>
  <c r="I3243" i="7"/>
  <c r="J3243" i="7"/>
  <c r="K3243" i="7"/>
  <c r="N3243" i="7"/>
  <c r="R3242" i="7" s="1"/>
  <c r="T3242" i="7" s="1"/>
  <c r="V3242" i="7" s="1"/>
  <c r="Y3242" i="7" s="1"/>
  <c r="I3245" i="7"/>
  <c r="O3244" i="7" s="1"/>
  <c r="N3245" i="7"/>
  <c r="R3244" i="7" s="1"/>
  <c r="R3246" i="7"/>
  <c r="I3247" i="7"/>
  <c r="N3247" i="7"/>
  <c r="I3249" i="7"/>
  <c r="N3249" i="7"/>
  <c r="R3248" i="7" s="1"/>
  <c r="I3251" i="7"/>
  <c r="J3251" i="7"/>
  <c r="K3251" i="7"/>
  <c r="L3251" i="7"/>
  <c r="M3251" i="7"/>
  <c r="N3251" i="7"/>
  <c r="I3253" i="7"/>
  <c r="J3253" i="7" s="1"/>
  <c r="N3253" i="7"/>
  <c r="O3254" i="7"/>
  <c r="I3255" i="7"/>
  <c r="J3255" i="7" s="1"/>
  <c r="N3255" i="7"/>
  <c r="R3254" i="7" s="1"/>
  <c r="R3256" i="7"/>
  <c r="I3257" i="7"/>
  <c r="O3256" i="7" s="1"/>
  <c r="J3257" i="7"/>
  <c r="M3257" i="7" s="1"/>
  <c r="N3257" i="7"/>
  <c r="I3259" i="7"/>
  <c r="O3258" i="7" s="1"/>
  <c r="J3259" i="7"/>
  <c r="N3259" i="7"/>
  <c r="R3260" i="7"/>
  <c r="I3261" i="7"/>
  <c r="J3261" i="7" s="1"/>
  <c r="N3261" i="7"/>
  <c r="O3262" i="7"/>
  <c r="I3263" i="7"/>
  <c r="J3263" i="7"/>
  <c r="K3263" i="7" s="1"/>
  <c r="L3263" i="7"/>
  <c r="N3263" i="7"/>
  <c r="R3262" i="7" s="1"/>
  <c r="O3264" i="7"/>
  <c r="T3264" i="7" s="1"/>
  <c r="V3264" i="7" s="1"/>
  <c r="Y3264" i="7" s="1"/>
  <c r="I3265" i="7"/>
  <c r="J3265" i="7"/>
  <c r="K3265" i="7" s="1"/>
  <c r="L3265" i="7" s="1"/>
  <c r="P3264" i="7" s="1"/>
  <c r="S3264" i="7" s="1"/>
  <c r="N3265" i="7"/>
  <c r="R3264" i="7" s="1"/>
  <c r="O3266" i="7"/>
  <c r="I3267" i="7"/>
  <c r="J3267" i="7"/>
  <c r="K3267" i="7"/>
  <c r="N3267" i="7"/>
  <c r="R3266" i="7" s="1"/>
  <c r="I3269" i="7"/>
  <c r="O3268" i="7" s="1"/>
  <c r="J3269" i="7"/>
  <c r="K3269" i="7"/>
  <c r="M3269" i="7"/>
  <c r="N3269" i="7"/>
  <c r="R3268" i="7" s="1"/>
  <c r="R3270" i="7"/>
  <c r="I3271" i="7"/>
  <c r="N3271" i="7"/>
  <c r="A3273" i="7"/>
  <c r="A3275" i="7" s="1"/>
  <c r="A3277" i="7" s="1"/>
  <c r="A3279" i="7" s="1"/>
  <c r="A3281" i="7" s="1"/>
  <c r="A3283" i="7" s="1"/>
  <c r="A3285" i="7" s="1"/>
  <c r="A3287" i="7" s="1"/>
  <c r="A3289" i="7" s="1"/>
  <c r="A3291" i="7" s="1"/>
  <c r="I3273" i="7"/>
  <c r="J3273" i="7" s="1"/>
  <c r="K3273" i="7" s="1"/>
  <c r="N3273" i="7"/>
  <c r="R3272" i="7" s="1"/>
  <c r="O3274" i="7"/>
  <c r="R3274" i="7"/>
  <c r="T3274" i="7"/>
  <c r="V3274" i="7" s="1"/>
  <c r="Y3274" i="7" s="1"/>
  <c r="I3275" i="7"/>
  <c r="J3275" i="7"/>
  <c r="K3275" i="7" s="1"/>
  <c r="L3275" i="7" s="1"/>
  <c r="N3275" i="7"/>
  <c r="O3276" i="7"/>
  <c r="I3277" i="7"/>
  <c r="J3277" i="7"/>
  <c r="K3277" i="7"/>
  <c r="L3277" i="7"/>
  <c r="M3277" i="7"/>
  <c r="N3277" i="7"/>
  <c r="O3278" i="7"/>
  <c r="R3278" i="7"/>
  <c r="I3279" i="7"/>
  <c r="J3279" i="7" s="1"/>
  <c r="N3279" i="7"/>
  <c r="O3280" i="7"/>
  <c r="T3280" i="7" s="1"/>
  <c r="V3280" i="7" s="1"/>
  <c r="Y3280" i="7" s="1"/>
  <c r="R3280" i="7"/>
  <c r="I3281" i="7"/>
  <c r="J3281" i="7" s="1"/>
  <c r="N3281" i="7"/>
  <c r="I3283" i="7"/>
  <c r="O3282" i="7" s="1"/>
  <c r="J3283" i="7"/>
  <c r="K3283" i="7" s="1"/>
  <c r="L3283" i="7"/>
  <c r="M3283" i="7"/>
  <c r="N3283" i="7"/>
  <c r="R3282" i="7" s="1"/>
  <c r="R3284" i="7"/>
  <c r="I3285" i="7"/>
  <c r="J3285" i="7" s="1"/>
  <c r="N3285" i="7"/>
  <c r="O3286" i="7"/>
  <c r="R3286" i="7"/>
  <c r="I3287" i="7"/>
  <c r="J3287" i="7"/>
  <c r="K3287" i="7"/>
  <c r="L3287" i="7" s="1"/>
  <c r="M3287" i="7"/>
  <c r="N3287" i="7"/>
  <c r="I3289" i="7"/>
  <c r="J3289" i="7" s="1"/>
  <c r="N3289" i="7"/>
  <c r="O3290" i="7"/>
  <c r="I3291" i="7"/>
  <c r="J3291" i="7" s="1"/>
  <c r="K3291" i="7" s="1"/>
  <c r="L3291" i="7" s="1"/>
  <c r="M3291" i="7"/>
  <c r="N3291" i="7"/>
  <c r="R3290" i="7" s="1"/>
  <c r="A3293" i="7"/>
  <c r="A3295" i="7" s="1"/>
  <c r="A3297" i="7" s="1"/>
  <c r="A3299" i="7" s="1"/>
  <c r="A3301" i="7" s="1"/>
  <c r="A3303" i="7" s="1"/>
  <c r="A3305" i="7" s="1"/>
  <c r="A3307" i="7" s="1"/>
  <c r="A3309" i="7" s="1"/>
  <c r="A3311" i="7" s="1"/>
  <c r="A3313" i="7" s="1"/>
  <c r="A3315" i="7" s="1"/>
  <c r="A3317" i="7" s="1"/>
  <c r="A3319" i="7" s="1"/>
  <c r="A3321" i="7" s="1"/>
  <c r="A3323" i="7" s="1"/>
  <c r="A3325" i="7" s="1"/>
  <c r="A3327" i="7" s="1"/>
  <c r="A3329" i="7" s="1"/>
  <c r="A3331" i="7" s="1"/>
  <c r="A3333" i="7" s="1"/>
  <c r="A3335" i="7" s="1"/>
  <c r="A3337" i="7" s="1"/>
  <c r="A3339" i="7" s="1"/>
  <c r="A3341" i="7" s="1"/>
  <c r="A3343" i="7" s="1"/>
  <c r="A3345" i="7" s="1"/>
  <c r="A3347" i="7" s="1"/>
  <c r="A3349" i="7" s="1"/>
  <c r="A3351" i="7" s="1"/>
  <c r="A3353" i="7" s="1"/>
  <c r="A3355" i="7" s="1"/>
  <c r="A3357" i="7" s="1"/>
  <c r="A3359" i="7" s="1"/>
  <c r="A3361" i="7" s="1"/>
  <c r="A3363" i="7" s="1"/>
  <c r="A3365" i="7" s="1"/>
  <c r="A3367" i="7" s="1"/>
  <c r="A3369" i="7" s="1"/>
  <c r="A3371" i="7" s="1"/>
  <c r="A3373" i="7" s="1"/>
  <c r="A3375" i="7" s="1"/>
  <c r="A3377" i="7" s="1"/>
  <c r="A3379" i="7" s="1"/>
  <c r="A3381" i="7" s="1"/>
  <c r="A3383" i="7" s="1"/>
  <c r="A3385" i="7" s="1"/>
  <c r="A3387" i="7" s="1"/>
  <c r="A3389" i="7" s="1"/>
  <c r="A3391" i="7" s="1"/>
  <c r="A3393" i="7" s="1"/>
  <c r="A3395" i="7" s="1"/>
  <c r="A3397" i="7" s="1"/>
  <c r="A3399" i="7" s="1"/>
  <c r="A3401" i="7" s="1"/>
  <c r="A3403" i="7" s="1"/>
  <c r="A3405" i="7" s="1"/>
  <c r="A3407" i="7" s="1"/>
  <c r="A3409" i="7" s="1"/>
  <c r="A3411" i="7" s="1"/>
  <c r="A3413" i="7" s="1"/>
  <c r="A3415" i="7" s="1"/>
  <c r="A3417" i="7" s="1"/>
  <c r="A3419" i="7" s="1"/>
  <c r="A3421" i="7" s="1"/>
  <c r="A3423" i="7" s="1"/>
  <c r="A3425" i="7" s="1"/>
  <c r="A3427" i="7" s="1"/>
  <c r="A3429" i="7" s="1"/>
  <c r="A3431" i="7" s="1"/>
  <c r="A3433" i="7" s="1"/>
  <c r="A3435" i="7" s="1"/>
  <c r="A3437" i="7" s="1"/>
  <c r="A3439" i="7" s="1"/>
  <c r="A3441" i="7" s="1"/>
  <c r="A3443" i="7" s="1"/>
  <c r="A3445" i="7" s="1"/>
  <c r="A3447" i="7" s="1"/>
  <c r="A3449" i="7" s="1"/>
  <c r="A3451" i="7" s="1"/>
  <c r="A3453" i="7" s="1"/>
  <c r="A3455" i="7" s="1"/>
  <c r="A3457" i="7" s="1"/>
  <c r="A3459" i="7" s="1"/>
  <c r="A3461" i="7" s="1"/>
  <c r="A3463" i="7" s="1"/>
  <c r="A3465" i="7" s="1"/>
  <c r="A3467" i="7" s="1"/>
  <c r="A3469" i="7" s="1"/>
  <c r="A3471" i="7" s="1"/>
  <c r="A3473" i="7" s="1"/>
  <c r="A3475" i="7" s="1"/>
  <c r="A3477" i="7" s="1"/>
  <c r="A3479" i="7" s="1"/>
  <c r="A3481" i="7" s="1"/>
  <c r="A3483" i="7" s="1"/>
  <c r="A3485" i="7" s="1"/>
  <c r="A3487" i="7" s="1"/>
  <c r="A3489" i="7" s="1"/>
  <c r="A3491" i="7" s="1"/>
  <c r="A3493" i="7" s="1"/>
  <c r="A3495" i="7" s="1"/>
  <c r="A3497" i="7" s="1"/>
  <c r="A3499" i="7" s="1"/>
  <c r="A3501" i="7" s="1"/>
  <c r="A3503" i="7" s="1"/>
  <c r="A3505" i="7" s="1"/>
  <c r="A3507" i="7" s="1"/>
  <c r="A3509" i="7" s="1"/>
  <c r="A3511" i="7" s="1"/>
  <c r="A3513" i="7" s="1"/>
  <c r="A3515" i="7" s="1"/>
  <c r="A3517" i="7" s="1"/>
  <c r="A3519" i="7" s="1"/>
  <c r="A3521" i="7" s="1"/>
  <c r="A3523" i="7" s="1"/>
  <c r="A3525" i="7" s="1"/>
  <c r="A3527" i="7" s="1"/>
  <c r="A3529" i="7" s="1"/>
  <c r="A3531" i="7" s="1"/>
  <c r="A3533" i="7" s="1"/>
  <c r="A3535" i="7" s="1"/>
  <c r="A3537" i="7" s="1"/>
  <c r="A3539" i="7" s="1"/>
  <c r="A3541" i="7" s="1"/>
  <c r="A3543" i="7" s="1"/>
  <c r="A3545" i="7" s="1"/>
  <c r="A3547" i="7" s="1"/>
  <c r="I3293" i="7"/>
  <c r="J3293" i="7" s="1"/>
  <c r="N3293" i="7"/>
  <c r="O3294" i="7"/>
  <c r="R3294" i="7"/>
  <c r="I3295" i="7"/>
  <c r="J3295" i="7"/>
  <c r="K3295" i="7" s="1"/>
  <c r="L3295" i="7"/>
  <c r="M3295" i="7"/>
  <c r="N3295" i="7"/>
  <c r="R3296" i="7" s="1"/>
  <c r="I3297" i="7"/>
  <c r="N3297" i="7"/>
  <c r="I3299" i="7"/>
  <c r="J3299" i="7" s="1"/>
  <c r="M3299" i="7"/>
  <c r="N3299" i="7"/>
  <c r="R3298" i="7" s="1"/>
  <c r="I3301" i="7"/>
  <c r="J3301" i="7"/>
  <c r="N3301" i="7"/>
  <c r="R3302" i="7"/>
  <c r="I3303" i="7"/>
  <c r="J3303" i="7"/>
  <c r="K3303" i="7" s="1"/>
  <c r="L3303" i="7" s="1"/>
  <c r="M3303" i="7"/>
  <c r="N3303" i="7"/>
  <c r="I3305" i="7"/>
  <c r="J3305" i="7" s="1"/>
  <c r="N3305" i="7"/>
  <c r="R3304" i="7" s="1"/>
  <c r="O3306" i="7"/>
  <c r="I3307" i="7"/>
  <c r="J3307" i="7"/>
  <c r="K3307" i="7"/>
  <c r="L3307" i="7" s="1"/>
  <c r="M3307" i="7"/>
  <c r="N3307" i="7"/>
  <c r="R3306" i="7" s="1"/>
  <c r="O3308" i="7"/>
  <c r="T3308" i="7"/>
  <c r="V3308" i="7" s="1"/>
  <c r="Y3308" i="7" s="1"/>
  <c r="I3309" i="7"/>
  <c r="J3309" i="7" s="1"/>
  <c r="N3309" i="7"/>
  <c r="R3308" i="7" s="1"/>
  <c r="I3311" i="7"/>
  <c r="O3310" i="7" s="1"/>
  <c r="J3311" i="7"/>
  <c r="K3311" i="7"/>
  <c r="N3311" i="7"/>
  <c r="R3310" i="7" s="1"/>
  <c r="I3313" i="7"/>
  <c r="J3313" i="7" s="1"/>
  <c r="M3313" i="7" s="1"/>
  <c r="N3313" i="7"/>
  <c r="R3312" i="7" s="1"/>
  <c r="I3315" i="7"/>
  <c r="N3315" i="7"/>
  <c r="O3316" i="7"/>
  <c r="I3317" i="7"/>
  <c r="O3318" i="7" s="1"/>
  <c r="N3317" i="7"/>
  <c r="R3316" i="7" s="1"/>
  <c r="I3319" i="7"/>
  <c r="J3319" i="7"/>
  <c r="K3319" i="7" s="1"/>
  <c r="L3319" i="7" s="1"/>
  <c r="N3319" i="7"/>
  <c r="O3320" i="7"/>
  <c r="I3321" i="7"/>
  <c r="J3321" i="7" s="1"/>
  <c r="N3321" i="7"/>
  <c r="R3320" i="7" s="1"/>
  <c r="R3322" i="7"/>
  <c r="I3323" i="7"/>
  <c r="O3322" i="7" s="1"/>
  <c r="J3323" i="7"/>
  <c r="N3323" i="7"/>
  <c r="I3325" i="7"/>
  <c r="J3325" i="7"/>
  <c r="N3325" i="7"/>
  <c r="R3324" i="7" s="1"/>
  <c r="I3327" i="7"/>
  <c r="J3327" i="7"/>
  <c r="K3327" i="7" s="1"/>
  <c r="N3327" i="7"/>
  <c r="R3326" i="7" s="1"/>
  <c r="I3329" i="7"/>
  <c r="J3329" i="7" s="1"/>
  <c r="M3329" i="7" s="1"/>
  <c r="Q3330" i="7" s="1"/>
  <c r="N3329" i="7"/>
  <c r="O3330" i="7"/>
  <c r="I3331" i="7"/>
  <c r="J3331" i="7"/>
  <c r="K3331" i="7"/>
  <c r="L3331" i="7" s="1"/>
  <c r="M3331" i="7"/>
  <c r="N3331" i="7"/>
  <c r="R3330" i="7" s="1"/>
  <c r="O3332" i="7"/>
  <c r="Q3332" i="7"/>
  <c r="I3333" i="7"/>
  <c r="J3333" i="7" s="1"/>
  <c r="K3333" i="7" s="1"/>
  <c r="M3333" i="7"/>
  <c r="N3333" i="7"/>
  <c r="R3332" i="7" s="1"/>
  <c r="O3334" i="7"/>
  <c r="T3334" i="7"/>
  <c r="V3334" i="7" s="1"/>
  <c r="Y3334" i="7" s="1"/>
  <c r="I3335" i="7"/>
  <c r="J3335" i="7" s="1"/>
  <c r="N3335" i="7"/>
  <c r="R3334" i="7" s="1"/>
  <c r="O3336" i="7"/>
  <c r="R3336" i="7"/>
  <c r="I3337" i="7"/>
  <c r="J3337" i="7" s="1"/>
  <c r="K3337" i="7"/>
  <c r="L3337" i="7" s="1"/>
  <c r="M3337" i="7"/>
  <c r="N3337" i="7"/>
  <c r="I3339" i="7"/>
  <c r="O3338" i="7" s="1"/>
  <c r="N3339" i="7"/>
  <c r="R3338" i="7" s="1"/>
  <c r="O3340" i="7"/>
  <c r="R3340" i="7"/>
  <c r="I3341" i="7"/>
  <c r="O3342" i="7" s="1"/>
  <c r="J3341" i="7"/>
  <c r="K3341" i="7" s="1"/>
  <c r="L3341" i="7" s="1"/>
  <c r="M3341" i="7"/>
  <c r="N3341" i="7"/>
  <c r="R3342" i="7"/>
  <c r="I3343" i="7"/>
  <c r="J3343" i="7"/>
  <c r="N3343" i="7"/>
  <c r="O3344" i="7"/>
  <c r="I3345" i="7"/>
  <c r="J3345" i="7" s="1"/>
  <c r="M3345" i="7"/>
  <c r="N3345" i="7"/>
  <c r="R3344" i="7" s="1"/>
  <c r="R3346" i="7"/>
  <c r="I3347" i="7"/>
  <c r="O3346" i="7" s="1"/>
  <c r="J3347" i="7"/>
  <c r="K3347" i="7" s="1"/>
  <c r="N3347" i="7"/>
  <c r="O3348" i="7"/>
  <c r="I3349" i="7"/>
  <c r="J3349" i="7"/>
  <c r="K3349" i="7" s="1"/>
  <c r="M3349" i="7"/>
  <c r="N3349" i="7"/>
  <c r="R3348" i="7" s="1"/>
  <c r="O3350" i="7"/>
  <c r="Q3350" i="7"/>
  <c r="I3351" i="7"/>
  <c r="J3351" i="7"/>
  <c r="K3351" i="7" s="1"/>
  <c r="M3351" i="7"/>
  <c r="N3351" i="7"/>
  <c r="R3350" i="7" s="1"/>
  <c r="I3353" i="7"/>
  <c r="J3353" i="7" s="1"/>
  <c r="M3353" i="7" s="1"/>
  <c r="Q3352" i="7" s="1"/>
  <c r="K3353" i="7"/>
  <c r="L3353" i="7"/>
  <c r="N3353" i="7"/>
  <c r="O3354" i="7"/>
  <c r="I3355" i="7"/>
  <c r="J3355" i="7"/>
  <c r="K3355" i="7" s="1"/>
  <c r="L3355" i="7" s="1"/>
  <c r="M3355" i="7"/>
  <c r="N3355" i="7"/>
  <c r="R3354" i="7" s="1"/>
  <c r="O3356" i="7"/>
  <c r="I3357" i="7"/>
  <c r="J3357" i="7" s="1"/>
  <c r="M3357" i="7" s="1"/>
  <c r="Q3356" i="7" s="1"/>
  <c r="N3357" i="7"/>
  <c r="R3356" i="7" s="1"/>
  <c r="I3359" i="7"/>
  <c r="O3358" i="7" s="1"/>
  <c r="J3359" i="7"/>
  <c r="L3359" i="7" s="1"/>
  <c r="K3359" i="7"/>
  <c r="M3359" i="7"/>
  <c r="N3359" i="7"/>
  <c r="R3358" i="7" s="1"/>
  <c r="O3360" i="7"/>
  <c r="T3360" i="7" s="1"/>
  <c r="P3360" i="7"/>
  <c r="S3360" i="7" s="1"/>
  <c r="V3360" i="7"/>
  <c r="Y3360" i="7" s="1"/>
  <c r="I3361" i="7"/>
  <c r="J3361" i="7"/>
  <c r="M3361" i="7" s="1"/>
  <c r="Q3360" i="7" s="1"/>
  <c r="K3361" i="7"/>
  <c r="L3361" i="7"/>
  <c r="N3361" i="7"/>
  <c r="R3360" i="7" s="1"/>
  <c r="O3362" i="7"/>
  <c r="I3363" i="7"/>
  <c r="J3363" i="7" s="1"/>
  <c r="K3363" i="7" s="1"/>
  <c r="N3363" i="7"/>
  <c r="R3362" i="7" s="1"/>
  <c r="I3365" i="7"/>
  <c r="O3364" i="7" s="1"/>
  <c r="J3365" i="7"/>
  <c r="N3365" i="7"/>
  <c r="R3364" i="7" s="1"/>
  <c r="I3367" i="7"/>
  <c r="N3367" i="7"/>
  <c r="R3366" i="7" s="1"/>
  <c r="I3369" i="7"/>
  <c r="J3369" i="7" s="1"/>
  <c r="N3369" i="7"/>
  <c r="R3368" i="7" s="1"/>
  <c r="O3370" i="7"/>
  <c r="I3371" i="7"/>
  <c r="J3371" i="7" s="1"/>
  <c r="L3371" i="7" s="1"/>
  <c r="K3371" i="7"/>
  <c r="N3371" i="7"/>
  <c r="T3372" i="7"/>
  <c r="V3372" i="7" s="1"/>
  <c r="Y3372" i="7" s="1"/>
  <c r="I3373" i="7"/>
  <c r="O3372" i="7" s="1"/>
  <c r="J3373" i="7"/>
  <c r="K3373" i="7" s="1"/>
  <c r="L3373" i="7"/>
  <c r="M3373" i="7"/>
  <c r="N3373" i="7"/>
  <c r="R3372" i="7" s="1"/>
  <c r="I3375" i="7"/>
  <c r="O3376" i="7" s="1"/>
  <c r="J3375" i="7"/>
  <c r="N3375" i="7"/>
  <c r="R3374" i="7" s="1"/>
  <c r="I3377" i="7"/>
  <c r="J3377" i="7"/>
  <c r="N3377" i="7"/>
  <c r="R3376" i="7" s="1"/>
  <c r="I3379" i="7"/>
  <c r="O3378" i="7" s="1"/>
  <c r="N3379" i="7"/>
  <c r="R3380" i="7"/>
  <c r="I3381" i="7"/>
  <c r="N3381" i="7"/>
  <c r="R3382" i="7"/>
  <c r="I3383" i="7"/>
  <c r="J3383" i="7"/>
  <c r="L3383" i="7" s="1"/>
  <c r="K3383" i="7"/>
  <c r="M3383" i="7"/>
  <c r="N3383" i="7"/>
  <c r="O3384" i="7"/>
  <c r="I3385" i="7"/>
  <c r="J3385" i="7"/>
  <c r="L3385" i="7" s="1"/>
  <c r="P3384" i="7" s="1"/>
  <c r="S3384" i="7" s="1"/>
  <c r="K3385" i="7"/>
  <c r="N3385" i="7"/>
  <c r="R3384" i="7" s="1"/>
  <c r="O3386" i="7"/>
  <c r="T3386" i="7" s="1"/>
  <c r="V3386" i="7" s="1"/>
  <c r="Y3386" i="7" s="1"/>
  <c r="I3387" i="7"/>
  <c r="J3387" i="7" s="1"/>
  <c r="M3387" i="7" s="1"/>
  <c r="K3387" i="7"/>
  <c r="L3387" i="7"/>
  <c r="N3387" i="7"/>
  <c r="R3386" i="7" s="1"/>
  <c r="I3389" i="7"/>
  <c r="O3388" i="7" s="1"/>
  <c r="J3389" i="7"/>
  <c r="K3389" i="7" s="1"/>
  <c r="N3389" i="7"/>
  <c r="R3388" i="7" s="1"/>
  <c r="I3391" i="7"/>
  <c r="J3391" i="7"/>
  <c r="M3391" i="7"/>
  <c r="N3391" i="7"/>
  <c r="R3390" i="7" s="1"/>
  <c r="I3393" i="7"/>
  <c r="N3393" i="7"/>
  <c r="R3392" i="7" s="1"/>
  <c r="O3394" i="7"/>
  <c r="R3394" i="7"/>
  <c r="I3395" i="7"/>
  <c r="J3395" i="7" s="1"/>
  <c r="K3395" i="7" s="1"/>
  <c r="L3395" i="7" s="1"/>
  <c r="M3395" i="7"/>
  <c r="N3395" i="7"/>
  <c r="Q3396" i="7"/>
  <c r="T3396" i="7"/>
  <c r="V3396" i="7"/>
  <c r="Y3396" i="7" s="1"/>
  <c r="I3397" i="7"/>
  <c r="O3396" i="7" s="1"/>
  <c r="J3397" i="7"/>
  <c r="K3397" i="7" s="1"/>
  <c r="L3397" i="7" s="1"/>
  <c r="M3397" i="7"/>
  <c r="N3397" i="7"/>
  <c r="R3396" i="7" s="1"/>
  <c r="O3398" i="7"/>
  <c r="T3398" i="7" s="1"/>
  <c r="V3398" i="7"/>
  <c r="Y3398" i="7" s="1"/>
  <c r="I3399" i="7"/>
  <c r="J3399" i="7"/>
  <c r="M3399" i="7" s="1"/>
  <c r="Q3398" i="7" s="1"/>
  <c r="N3399" i="7"/>
  <c r="R3398" i="7" s="1"/>
  <c r="O3400" i="7"/>
  <c r="R3400" i="7"/>
  <c r="T3400" i="7"/>
  <c r="V3400" i="7" s="1"/>
  <c r="Y3400" i="7" s="1"/>
  <c r="I3401" i="7"/>
  <c r="J3401" i="7"/>
  <c r="K3401" i="7"/>
  <c r="N3401" i="7"/>
  <c r="I3403" i="7"/>
  <c r="O3402" i="7" s="1"/>
  <c r="J3403" i="7"/>
  <c r="N3403" i="7"/>
  <c r="R3404" i="7"/>
  <c r="I3405" i="7"/>
  <c r="J3405" i="7"/>
  <c r="K3405" i="7" s="1"/>
  <c r="M3405" i="7"/>
  <c r="N3405" i="7"/>
  <c r="R3406" i="7"/>
  <c r="I3407" i="7"/>
  <c r="J3407" i="7"/>
  <c r="K3407" i="7" s="1"/>
  <c r="M3407" i="7"/>
  <c r="N3407" i="7"/>
  <c r="O3408" i="7"/>
  <c r="I3409" i="7"/>
  <c r="J3409" i="7"/>
  <c r="K3409" i="7"/>
  <c r="N3409" i="7"/>
  <c r="R3408" i="7" s="1"/>
  <c r="O3410" i="7"/>
  <c r="I3411" i="7"/>
  <c r="J3411" i="7" s="1"/>
  <c r="K3411" i="7"/>
  <c r="N3411" i="7"/>
  <c r="R3410" i="7" s="1"/>
  <c r="I3413" i="7"/>
  <c r="N3413" i="7"/>
  <c r="R3412" i="7" s="1"/>
  <c r="R3414" i="7"/>
  <c r="I3415" i="7"/>
  <c r="N3415" i="7"/>
  <c r="R3416" i="7"/>
  <c r="I3417" i="7"/>
  <c r="J3417" i="7"/>
  <c r="M3417" i="7" s="1"/>
  <c r="K3417" i="7"/>
  <c r="N3417" i="7"/>
  <c r="O3418" i="7"/>
  <c r="I3419" i="7"/>
  <c r="J3419" i="7"/>
  <c r="M3419" i="7" s="1"/>
  <c r="Q3418" i="7" s="1"/>
  <c r="N3419" i="7"/>
  <c r="R3418" i="7" s="1"/>
  <c r="I3421" i="7"/>
  <c r="J3421" i="7" s="1"/>
  <c r="N3421" i="7"/>
  <c r="O3422" i="7"/>
  <c r="R3422" i="7"/>
  <c r="I3423" i="7"/>
  <c r="O3424" i="7" s="1"/>
  <c r="J3423" i="7"/>
  <c r="L3423" i="7" s="1"/>
  <c r="K3423" i="7"/>
  <c r="M3423" i="7"/>
  <c r="N3423" i="7"/>
  <c r="I3425" i="7"/>
  <c r="J3425" i="7"/>
  <c r="K3425" i="7" s="1"/>
  <c r="L3425" i="7" s="1"/>
  <c r="P3424" i="7" s="1"/>
  <c r="S3424" i="7" s="1"/>
  <c r="M3425" i="7"/>
  <c r="Q3424" i="7" s="1"/>
  <c r="N3425" i="7"/>
  <c r="R3424" i="7" s="1"/>
  <c r="O3426" i="7"/>
  <c r="I3427" i="7"/>
  <c r="J3427" i="7"/>
  <c r="L3427" i="7" s="1"/>
  <c r="P3426" i="7" s="1"/>
  <c r="S3426" i="7" s="1"/>
  <c r="K3427" i="7"/>
  <c r="M3427" i="7"/>
  <c r="Q3426" i="7" s="1"/>
  <c r="N3427" i="7"/>
  <c r="R3428" i="7"/>
  <c r="I3429" i="7"/>
  <c r="J3429" i="7" s="1"/>
  <c r="N3429" i="7"/>
  <c r="I3431" i="7"/>
  <c r="O3432" i="7" s="1"/>
  <c r="J3431" i="7"/>
  <c r="M3431" i="7" s="1"/>
  <c r="K3431" i="7"/>
  <c r="N3431" i="7"/>
  <c r="R3430" i="7" s="1"/>
  <c r="I3433" i="7"/>
  <c r="J3433" i="7"/>
  <c r="K3433" i="7" s="1"/>
  <c r="N3433" i="7"/>
  <c r="O3434" i="7"/>
  <c r="T3434" i="7" s="1"/>
  <c r="V3434" i="7" s="1"/>
  <c r="Y3434" i="7" s="1"/>
  <c r="I3435" i="7"/>
  <c r="J3435" i="7"/>
  <c r="L3435" i="7" s="1"/>
  <c r="K3435" i="7"/>
  <c r="M3435" i="7"/>
  <c r="N3435" i="7"/>
  <c r="R3434" i="7" s="1"/>
  <c r="O3436" i="7"/>
  <c r="I3437" i="7"/>
  <c r="J3437" i="7" s="1"/>
  <c r="N3437" i="7"/>
  <c r="R3436" i="7" s="1"/>
  <c r="O3438" i="7"/>
  <c r="I3439" i="7"/>
  <c r="J3439" i="7" s="1"/>
  <c r="K3439" i="7"/>
  <c r="N3439" i="7"/>
  <c r="R3438" i="7" s="1"/>
  <c r="T3440" i="7"/>
  <c r="V3440" i="7" s="1"/>
  <c r="Y3440" i="7" s="1"/>
  <c r="I3441" i="7"/>
  <c r="O3440" i="7" s="1"/>
  <c r="J3441" i="7"/>
  <c r="K3441" i="7" s="1"/>
  <c r="M3441" i="7"/>
  <c r="N3441" i="7"/>
  <c r="R3440" i="7" s="1"/>
  <c r="I3443" i="7"/>
  <c r="N3443" i="7"/>
  <c r="R3442" i="7" s="1"/>
  <c r="R3444" i="7"/>
  <c r="I3445" i="7"/>
  <c r="J3445" i="7"/>
  <c r="K3445" i="7"/>
  <c r="L3445" i="7"/>
  <c r="M3445" i="7"/>
  <c r="N3445" i="7"/>
  <c r="I3447" i="7"/>
  <c r="J3447" i="7" s="1"/>
  <c r="N3447" i="7"/>
  <c r="I3449" i="7"/>
  <c r="O3450" i="7" s="1"/>
  <c r="T3450" i="7" s="1"/>
  <c r="V3450" i="7" s="1"/>
  <c r="Y3450" i="7" s="1"/>
  <c r="J3449" i="7"/>
  <c r="M3449" i="7" s="1"/>
  <c r="N3449" i="7"/>
  <c r="R3448" i="7" s="1"/>
  <c r="I3451" i="7"/>
  <c r="J3451" i="7"/>
  <c r="L3451" i="7" s="1"/>
  <c r="K3451" i="7"/>
  <c r="N3451" i="7"/>
  <c r="R3450" i="7" s="1"/>
  <c r="I3453" i="7"/>
  <c r="O3452" i="7" s="1"/>
  <c r="J3453" i="7"/>
  <c r="N3453" i="7"/>
  <c r="R3452" i="7" s="1"/>
  <c r="I3455" i="7"/>
  <c r="O3456" i="7" s="1"/>
  <c r="N3455" i="7"/>
  <c r="R3454" i="7" s="1"/>
  <c r="I3457" i="7"/>
  <c r="J3457" i="7"/>
  <c r="K3457" i="7" s="1"/>
  <c r="N3457" i="7"/>
  <c r="R3456" i="7" s="1"/>
  <c r="O3458" i="7"/>
  <c r="I3459" i="7"/>
  <c r="J3459" i="7"/>
  <c r="K3459" i="7"/>
  <c r="M3459" i="7"/>
  <c r="N3459" i="7"/>
  <c r="R3458" i="7" s="1"/>
  <c r="O3460" i="7"/>
  <c r="T3460" i="7"/>
  <c r="V3460" i="7" s="1"/>
  <c r="Y3460" i="7" s="1"/>
  <c r="I3461" i="7"/>
  <c r="J3461" i="7" s="1"/>
  <c r="N3461" i="7"/>
  <c r="R3460" i="7" s="1"/>
  <c r="I3463" i="7"/>
  <c r="J3463" i="7" s="1"/>
  <c r="K3463" i="7" s="1"/>
  <c r="N3463" i="7"/>
  <c r="R3462" i="7" s="1"/>
  <c r="R3464" i="7"/>
  <c r="I3465" i="7"/>
  <c r="O3464" i="7" s="1"/>
  <c r="J3465" i="7"/>
  <c r="K3465" i="7" s="1"/>
  <c r="M3465" i="7"/>
  <c r="N3465" i="7"/>
  <c r="I3467" i="7"/>
  <c r="N3467" i="7"/>
  <c r="R3466" i="7" s="1"/>
  <c r="O3468" i="7"/>
  <c r="I3469" i="7"/>
  <c r="J3469" i="7"/>
  <c r="K3469" i="7"/>
  <c r="L3469" i="7" s="1"/>
  <c r="M3469" i="7"/>
  <c r="N3469" i="7"/>
  <c r="R3468" i="7" s="1"/>
  <c r="I3471" i="7"/>
  <c r="N3471" i="7"/>
  <c r="R3472" i="7"/>
  <c r="I3473" i="7"/>
  <c r="O3474" i="7" s="1"/>
  <c r="T3474" i="7" s="1"/>
  <c r="V3474" i="7" s="1"/>
  <c r="Y3474" i="7" s="1"/>
  <c r="J3473" i="7"/>
  <c r="M3473" i="7" s="1"/>
  <c r="K3473" i="7"/>
  <c r="N3473" i="7"/>
  <c r="I3475" i="7"/>
  <c r="J3475" i="7"/>
  <c r="K3475" i="7" s="1"/>
  <c r="N3475" i="7"/>
  <c r="R3474" i="7" s="1"/>
  <c r="I3477" i="7"/>
  <c r="O3476" i="7" s="1"/>
  <c r="J3477" i="7"/>
  <c r="N3477" i="7"/>
  <c r="R3476" i="7" s="1"/>
  <c r="R3478" i="7"/>
  <c r="I3479" i="7"/>
  <c r="O3480" i="7" s="1"/>
  <c r="N3479" i="7"/>
  <c r="I3481" i="7"/>
  <c r="J3481" i="7"/>
  <c r="N3481" i="7"/>
  <c r="O3482" i="7"/>
  <c r="I3483" i="7"/>
  <c r="J3483" i="7"/>
  <c r="N3483" i="7"/>
  <c r="R3482" i="7" s="1"/>
  <c r="O3484" i="7"/>
  <c r="T3484" i="7" s="1"/>
  <c r="V3484" i="7" s="1"/>
  <c r="Y3484" i="7" s="1"/>
  <c r="I3485" i="7"/>
  <c r="J3485" i="7" s="1"/>
  <c r="M3485" i="7" s="1"/>
  <c r="N3485" i="7"/>
  <c r="R3484" i="7" s="1"/>
  <c r="I3487" i="7"/>
  <c r="J3487" i="7" s="1"/>
  <c r="N3487" i="7"/>
  <c r="R3486" i="7" s="1"/>
  <c r="I3489" i="7"/>
  <c r="O3488" i="7" s="1"/>
  <c r="N3489" i="7"/>
  <c r="R3488" i="7" s="1"/>
  <c r="R3490" i="7"/>
  <c r="I3491" i="7"/>
  <c r="J3491" i="7" s="1"/>
  <c r="N3491" i="7"/>
  <c r="R3492" i="7"/>
  <c r="I3493" i="7"/>
  <c r="J3493" i="7"/>
  <c r="K3493" i="7"/>
  <c r="L3493" i="7" s="1"/>
  <c r="M3493" i="7"/>
  <c r="N3493" i="7"/>
  <c r="I3495" i="7"/>
  <c r="N3495" i="7"/>
  <c r="R3494" i="7" s="1"/>
  <c r="I3497" i="7"/>
  <c r="O3498" i="7" s="1"/>
  <c r="N3497" i="7"/>
  <c r="R3498" i="7" s="1"/>
  <c r="I3499" i="7"/>
  <c r="J3499" i="7"/>
  <c r="N3499" i="7"/>
  <c r="I3501" i="7"/>
  <c r="O3500" i="7" s="1"/>
  <c r="N3501" i="7"/>
  <c r="R3500" i="7" s="1"/>
  <c r="R3502" i="7"/>
  <c r="I3503" i="7"/>
  <c r="N3503" i="7"/>
  <c r="R3504" i="7"/>
  <c r="I3505" i="7"/>
  <c r="J3505" i="7"/>
  <c r="M3505" i="7"/>
  <c r="N3505" i="7"/>
  <c r="O3506" i="7"/>
  <c r="I3507" i="7"/>
  <c r="J3507" i="7"/>
  <c r="K3507" i="7" s="1"/>
  <c r="L3507" i="7" s="1"/>
  <c r="M3507" i="7"/>
  <c r="Q3506" i="7" s="1"/>
  <c r="N3507" i="7"/>
  <c r="R3506" i="7" s="1"/>
  <c r="R3508" i="7"/>
  <c r="I3509" i="7"/>
  <c r="J3509" i="7" s="1"/>
  <c r="N3509" i="7"/>
  <c r="R3510" i="7"/>
  <c r="I3511" i="7"/>
  <c r="J3511" i="7"/>
  <c r="K3511" i="7" s="1"/>
  <c r="N3511" i="7"/>
  <c r="O3512" i="7"/>
  <c r="R3512" i="7"/>
  <c r="I3513" i="7"/>
  <c r="J3513" i="7"/>
  <c r="M3513" i="7" s="1"/>
  <c r="K3513" i="7"/>
  <c r="N3513" i="7"/>
  <c r="O3514" i="7"/>
  <c r="I3515" i="7"/>
  <c r="J3515" i="7" s="1"/>
  <c r="K3515" i="7" s="1"/>
  <c r="L3515" i="7" s="1"/>
  <c r="N3515" i="7"/>
  <c r="R3514" i="7" s="1"/>
  <c r="O3516" i="7"/>
  <c r="T3516" i="7" s="1"/>
  <c r="V3516" i="7" s="1"/>
  <c r="Y3516" i="7" s="1"/>
  <c r="I3517" i="7"/>
  <c r="J3517" i="7"/>
  <c r="K3517" i="7"/>
  <c r="L3517" i="7"/>
  <c r="M3517" i="7"/>
  <c r="N3517" i="7"/>
  <c r="R3516" i="7" s="1"/>
  <c r="R3518" i="7"/>
  <c r="I3519" i="7"/>
  <c r="J3519" i="7" s="1"/>
  <c r="N3519" i="7"/>
  <c r="O3520" i="7"/>
  <c r="I3521" i="7"/>
  <c r="J3521" i="7" s="1"/>
  <c r="N3521" i="7"/>
  <c r="R3520" i="7" s="1"/>
  <c r="I3523" i="7"/>
  <c r="J3523" i="7" s="1"/>
  <c r="N3523" i="7"/>
  <c r="R3522" i="7" s="1"/>
  <c r="R3524" i="7"/>
  <c r="I3525" i="7"/>
  <c r="J3525" i="7"/>
  <c r="K3525" i="7" s="1"/>
  <c r="N3525" i="7"/>
  <c r="R3526" i="7" s="1"/>
  <c r="I3527" i="7"/>
  <c r="O3526" i="7" s="1"/>
  <c r="N3527" i="7"/>
  <c r="I3529" i="7"/>
  <c r="J3529" i="7"/>
  <c r="K3529" i="7"/>
  <c r="L3529" i="7" s="1"/>
  <c r="M3529" i="7"/>
  <c r="N3529" i="7"/>
  <c r="R3528" i="7" s="1"/>
  <c r="I3531" i="7"/>
  <c r="O3530" i="7" s="1"/>
  <c r="N3531" i="7"/>
  <c r="R3532" i="7"/>
  <c r="I3533" i="7"/>
  <c r="J3533" i="7" s="1"/>
  <c r="N3533" i="7"/>
  <c r="I3535" i="7"/>
  <c r="O3534" i="7" s="1"/>
  <c r="N3535" i="7"/>
  <c r="R3534" i="7" s="1"/>
  <c r="R3536" i="7"/>
  <c r="I3537" i="7"/>
  <c r="J3537" i="7"/>
  <c r="K3537" i="7" s="1"/>
  <c r="N3537" i="7"/>
  <c r="R3538" i="7" s="1"/>
  <c r="I3539" i="7"/>
  <c r="J3539" i="7" s="1"/>
  <c r="M3539" i="7" s="1"/>
  <c r="K3539" i="7"/>
  <c r="N3539" i="7"/>
  <c r="R3540" i="7"/>
  <c r="I3541" i="7"/>
  <c r="J3541" i="7" s="1"/>
  <c r="N3541" i="7"/>
  <c r="O3542" i="7"/>
  <c r="I3543" i="7"/>
  <c r="J3543" i="7"/>
  <c r="K3543" i="7"/>
  <c r="L3543" i="7"/>
  <c r="M3543" i="7"/>
  <c r="N3543" i="7"/>
  <c r="R3542" i="7" s="1"/>
  <c r="O3544" i="7"/>
  <c r="R3544" i="7"/>
  <c r="T3544" i="7"/>
  <c r="V3544" i="7"/>
  <c r="Y3544" i="7" s="1"/>
  <c r="I3545" i="7"/>
  <c r="J3545" i="7"/>
  <c r="M3545" i="7" s="1"/>
  <c r="N3545" i="7"/>
  <c r="O3546" i="7"/>
  <c r="I3547" i="7"/>
  <c r="O3548" i="7" s="1"/>
  <c r="N3547" i="7"/>
  <c r="R3546" i="7" s="1"/>
  <c r="A3001" i="7"/>
  <c r="I3001" i="7"/>
  <c r="J3001" i="7" s="1"/>
  <c r="N3001" i="7"/>
  <c r="O3002" i="7"/>
  <c r="A3003" i="7"/>
  <c r="A3005" i="7" s="1"/>
  <c r="A3007" i="7" s="1"/>
  <c r="A3009" i="7" s="1"/>
  <c r="A3011" i="7" s="1"/>
  <c r="A3013" i="7" s="1"/>
  <c r="A3015" i="7" s="1"/>
  <c r="A3017" i="7" s="1"/>
  <c r="A3019" i="7" s="1"/>
  <c r="A3021" i="7" s="1"/>
  <c r="A3023" i="7" s="1"/>
  <c r="A3025" i="7" s="1"/>
  <c r="A3027" i="7" s="1"/>
  <c r="A3029" i="7" s="1"/>
  <c r="A3031" i="7" s="1"/>
  <c r="A3033" i="7" s="1"/>
  <c r="A3035" i="7" s="1"/>
  <c r="I3003" i="7"/>
  <c r="O3004" i="7" s="1"/>
  <c r="J3003" i="7"/>
  <c r="M3003" i="7" s="1"/>
  <c r="K3003" i="7"/>
  <c r="N3003" i="7"/>
  <c r="R3002" i="7" s="1"/>
  <c r="I3005" i="7"/>
  <c r="J3005" i="7"/>
  <c r="K3005" i="7" s="1"/>
  <c r="L3005" i="7" s="1"/>
  <c r="M3005" i="7"/>
  <c r="Q3004" i="7" s="1"/>
  <c r="N3005" i="7"/>
  <c r="R3004" i="7" s="1"/>
  <c r="I3007" i="7"/>
  <c r="O3006" i="7" s="1"/>
  <c r="N3007" i="7"/>
  <c r="R3006" i="7" s="1"/>
  <c r="I3009" i="7"/>
  <c r="J3009" i="7"/>
  <c r="K3009" i="7"/>
  <c r="L3009" i="7" s="1"/>
  <c r="M3009" i="7"/>
  <c r="N3009" i="7"/>
  <c r="R3008" i="7" s="1"/>
  <c r="I3011" i="7"/>
  <c r="O3010" i="7" s="1"/>
  <c r="J3011" i="7"/>
  <c r="K3011" i="7" s="1"/>
  <c r="M3011" i="7"/>
  <c r="Q3010" i="7" s="1"/>
  <c r="N3011" i="7"/>
  <c r="R3010" i="7" s="1"/>
  <c r="O3012" i="7"/>
  <c r="I3013" i="7"/>
  <c r="O3014" i="7" s="1"/>
  <c r="N3013" i="7"/>
  <c r="R3012" i="7" s="1"/>
  <c r="I3015" i="7"/>
  <c r="J3015" i="7"/>
  <c r="K3015" i="7"/>
  <c r="L3015" i="7" s="1"/>
  <c r="M3015" i="7"/>
  <c r="N3015" i="7"/>
  <c r="R3014" i="7" s="1"/>
  <c r="I3017" i="7"/>
  <c r="O3018" i="7" s="1"/>
  <c r="J3017" i="7"/>
  <c r="N3017" i="7"/>
  <c r="R3016" i="7" s="1"/>
  <c r="I3019" i="7"/>
  <c r="J3019" i="7" s="1"/>
  <c r="N3019" i="7"/>
  <c r="R3018" i="7" s="1"/>
  <c r="I3021" i="7"/>
  <c r="J3021" i="7" s="1"/>
  <c r="N3021" i="7"/>
  <c r="R3020" i="7" s="1"/>
  <c r="I3023" i="7"/>
  <c r="J3023" i="7" s="1"/>
  <c r="N3023" i="7"/>
  <c r="R3022" i="7" s="1"/>
  <c r="I3025" i="7"/>
  <c r="J3025" i="7" s="1"/>
  <c r="N3025" i="7"/>
  <c r="R3024" i="7" s="1"/>
  <c r="O3026" i="7"/>
  <c r="I3027" i="7"/>
  <c r="O3028" i="7" s="1"/>
  <c r="J3027" i="7"/>
  <c r="M3027" i="7" s="1"/>
  <c r="K3027" i="7"/>
  <c r="N3027" i="7"/>
  <c r="R3026" i="7" s="1"/>
  <c r="I3029" i="7"/>
  <c r="J3029" i="7"/>
  <c r="K3029" i="7" s="1"/>
  <c r="L3029" i="7" s="1"/>
  <c r="N3029" i="7"/>
  <c r="R3028" i="7" s="1"/>
  <c r="I3031" i="7"/>
  <c r="O3030" i="7" s="1"/>
  <c r="N3031" i="7"/>
  <c r="R3030" i="7" s="1"/>
  <c r="I3033" i="7"/>
  <c r="J3033" i="7"/>
  <c r="K3033" i="7" s="1"/>
  <c r="M3033" i="7"/>
  <c r="N3033" i="7"/>
  <c r="R3032" i="7" s="1"/>
  <c r="I3035" i="7"/>
  <c r="O3034" i="7" s="1"/>
  <c r="J3035" i="7"/>
  <c r="K3035" i="7" s="1"/>
  <c r="M3035" i="7"/>
  <c r="Q3034" i="7" s="1"/>
  <c r="N3035" i="7"/>
  <c r="R3036" i="7" s="1"/>
  <c r="O3036" i="7"/>
  <c r="A1813" i="7"/>
  <c r="A1815" i="7" s="1"/>
  <c r="A1817" i="7" s="1"/>
  <c r="A1819" i="7" s="1"/>
  <c r="A1821" i="7" s="1"/>
  <c r="A1823" i="7" s="1"/>
  <c r="A1825" i="7" s="1"/>
  <c r="I1813" i="7"/>
  <c r="N1813" i="7"/>
  <c r="R1812" i="7" s="1"/>
  <c r="I1815" i="7"/>
  <c r="J1815" i="7"/>
  <c r="K1815" i="7" s="1"/>
  <c r="M1815" i="7"/>
  <c r="N1815" i="7"/>
  <c r="R1814" i="7" s="1"/>
  <c r="I1817" i="7"/>
  <c r="J1817" i="7" s="1"/>
  <c r="N1817" i="7"/>
  <c r="R1816" i="7" s="1"/>
  <c r="O1818" i="7"/>
  <c r="I1819" i="7"/>
  <c r="O1820" i="7" s="1"/>
  <c r="N1819" i="7"/>
  <c r="R1818" i="7" s="1"/>
  <c r="I1821" i="7"/>
  <c r="J1821" i="7"/>
  <c r="K1821" i="7" s="1"/>
  <c r="M1821" i="7"/>
  <c r="N1821" i="7"/>
  <c r="R1820" i="7" s="1"/>
  <c r="I1823" i="7"/>
  <c r="O1824" i="7" s="1"/>
  <c r="J1823" i="7"/>
  <c r="N1823" i="7"/>
  <c r="R1822" i="7" s="1"/>
  <c r="I1825" i="7"/>
  <c r="J1825" i="7" s="1"/>
  <c r="N1825" i="7"/>
  <c r="R1824" i="7" s="1"/>
  <c r="A1827" i="7"/>
  <c r="A1829" i="7" s="1"/>
  <c r="A1831" i="7" s="1"/>
  <c r="A1833" i="7" s="1"/>
  <c r="A1835" i="7" s="1"/>
  <c r="I1827" i="7"/>
  <c r="J1827" i="7" s="1"/>
  <c r="N1827" i="7"/>
  <c r="R1826" i="7" s="1"/>
  <c r="I1829" i="7"/>
  <c r="O1830" i="7" s="1"/>
  <c r="N1829" i="7"/>
  <c r="R1828" i="7" s="1"/>
  <c r="I1831" i="7"/>
  <c r="J1831" i="7" s="1"/>
  <c r="N1831" i="7"/>
  <c r="R1830" i="7" s="1"/>
  <c r="O1832" i="7"/>
  <c r="I1833" i="7"/>
  <c r="J1833" i="7"/>
  <c r="K1833" i="7"/>
  <c r="N1833" i="7"/>
  <c r="R1832" i="7" s="1"/>
  <c r="T1834" i="7"/>
  <c r="V1834" i="7" s="1"/>
  <c r="Y1834" i="7" s="1"/>
  <c r="I1835" i="7"/>
  <c r="O1834" i="7" s="1"/>
  <c r="J1835" i="7"/>
  <c r="K1835" i="7" s="1"/>
  <c r="L1835" i="7" s="1"/>
  <c r="M1835" i="7"/>
  <c r="N1835" i="7"/>
  <c r="R1834" i="7" s="1"/>
  <c r="A1837" i="7"/>
  <c r="A1839" i="7" s="1"/>
  <c r="A1841" i="7" s="1"/>
  <c r="A1843" i="7" s="1"/>
  <c r="A1845" i="7" s="1"/>
  <c r="A1847" i="7" s="1"/>
  <c r="A1849" i="7" s="1"/>
  <c r="I1837" i="7"/>
  <c r="N1837" i="7"/>
  <c r="R1836" i="7" s="1"/>
  <c r="R1838" i="7"/>
  <c r="I1839" i="7"/>
  <c r="J1839" i="7"/>
  <c r="K1839" i="7" s="1"/>
  <c r="M1839" i="7"/>
  <c r="N1839" i="7"/>
  <c r="I1841" i="7"/>
  <c r="J1841" i="7" s="1"/>
  <c r="N1841" i="7"/>
  <c r="R1840" i="7" s="1"/>
  <c r="O1842" i="7"/>
  <c r="I1843" i="7"/>
  <c r="O1844" i="7" s="1"/>
  <c r="N1843" i="7"/>
  <c r="R1842" i="7" s="1"/>
  <c r="I1845" i="7"/>
  <c r="J1845" i="7"/>
  <c r="K1845" i="7" s="1"/>
  <c r="M1845" i="7"/>
  <c r="N1845" i="7"/>
  <c r="R1844" i="7" s="1"/>
  <c r="I1847" i="7"/>
  <c r="J1847" i="7"/>
  <c r="N1847" i="7"/>
  <c r="R1846" i="7" s="1"/>
  <c r="R1848" i="7"/>
  <c r="I1849" i="7"/>
  <c r="J1849" i="7" s="1"/>
  <c r="N1849" i="7"/>
  <c r="A1851" i="7"/>
  <c r="A1853" i="7" s="1"/>
  <c r="A1855" i="7" s="1"/>
  <c r="A1857" i="7" s="1"/>
  <c r="A1859" i="7" s="1"/>
  <c r="I1851" i="7"/>
  <c r="J1851" i="7" s="1"/>
  <c r="N1851" i="7"/>
  <c r="R1850" i="7" s="1"/>
  <c r="I1853" i="7"/>
  <c r="J1853" i="7" s="1"/>
  <c r="N1853" i="7"/>
  <c r="R1852" i="7" s="1"/>
  <c r="I1855" i="7"/>
  <c r="J1855" i="7" s="1"/>
  <c r="N1855" i="7"/>
  <c r="R1854" i="7" s="1"/>
  <c r="O1856" i="7"/>
  <c r="I1857" i="7"/>
  <c r="J1857" i="7"/>
  <c r="K1857" i="7"/>
  <c r="N1857" i="7"/>
  <c r="R1856" i="7" s="1"/>
  <c r="I1859" i="7"/>
  <c r="O1858" i="7" s="1"/>
  <c r="J1859" i="7"/>
  <c r="K1859" i="7" s="1"/>
  <c r="L1859" i="7" s="1"/>
  <c r="M1859" i="7"/>
  <c r="N1859" i="7"/>
  <c r="R1858" i="7" s="1"/>
  <c r="A1861" i="7"/>
  <c r="A1863" i="7" s="1"/>
  <c r="A1865" i="7" s="1"/>
  <c r="A1867" i="7" s="1"/>
  <c r="A1869" i="7" s="1"/>
  <c r="A1871" i="7" s="1"/>
  <c r="A1873" i="7" s="1"/>
  <c r="I1861" i="7"/>
  <c r="N1861" i="7"/>
  <c r="R1860" i="7" s="1"/>
  <c r="I1863" i="7"/>
  <c r="J1863" i="7"/>
  <c r="K1863" i="7" s="1"/>
  <c r="M1863" i="7"/>
  <c r="N1863" i="7"/>
  <c r="R1862" i="7" s="1"/>
  <c r="I1865" i="7"/>
  <c r="O1864" i="7" s="1"/>
  <c r="J1865" i="7"/>
  <c r="K1865" i="7" s="1"/>
  <c r="M1865" i="7"/>
  <c r="Q1864" i="7" s="1"/>
  <c r="N1865" i="7"/>
  <c r="R1864" i="7" s="1"/>
  <c r="O1866" i="7"/>
  <c r="I1867" i="7"/>
  <c r="O1868" i="7" s="1"/>
  <c r="N1867" i="7"/>
  <c r="R1866" i="7" s="1"/>
  <c r="I1869" i="7"/>
  <c r="J1869" i="7"/>
  <c r="L1869" i="7" s="1"/>
  <c r="K1869" i="7"/>
  <c r="M1869" i="7"/>
  <c r="N1869" i="7"/>
  <c r="R1868" i="7" s="1"/>
  <c r="I1871" i="7"/>
  <c r="J1871" i="7" s="1"/>
  <c r="N1871" i="7"/>
  <c r="R1870" i="7" s="1"/>
  <c r="I1873" i="7"/>
  <c r="J1873" i="7" s="1"/>
  <c r="N1873" i="7"/>
  <c r="R1872" i="7" s="1"/>
  <c r="A1875" i="7"/>
  <c r="A1877" i="7" s="1"/>
  <c r="A1879" i="7" s="1"/>
  <c r="A1881" i="7" s="1"/>
  <c r="A1883" i="7" s="1"/>
  <c r="A1885" i="7" s="1"/>
  <c r="A1887" i="7" s="1"/>
  <c r="A1889" i="7" s="1"/>
  <c r="A1891" i="7" s="1"/>
  <c r="A1893" i="7" s="1"/>
  <c r="A1895" i="7" s="1"/>
  <c r="A1897" i="7" s="1"/>
  <c r="A1899" i="7" s="1"/>
  <c r="A1901" i="7" s="1"/>
  <c r="A1903" i="7" s="1"/>
  <c r="A1905" i="7" s="1"/>
  <c r="A1907" i="7" s="1"/>
  <c r="A1909" i="7" s="1"/>
  <c r="A1911" i="7" s="1"/>
  <c r="A1913" i="7" s="1"/>
  <c r="I1875" i="7"/>
  <c r="J1875" i="7" s="1"/>
  <c r="N1875" i="7"/>
  <c r="I1877" i="7"/>
  <c r="J1877" i="7" s="1"/>
  <c r="K1877" i="7" s="1"/>
  <c r="M1877" i="7"/>
  <c r="N1877" i="7"/>
  <c r="R1876" i="7" s="1"/>
  <c r="I1879" i="7"/>
  <c r="J1879" i="7" s="1"/>
  <c r="N1879" i="7"/>
  <c r="R1878" i="7" s="1"/>
  <c r="O1880" i="7"/>
  <c r="I1881" i="7"/>
  <c r="J1881" i="7"/>
  <c r="K1881" i="7" s="1"/>
  <c r="N1881" i="7"/>
  <c r="R1880" i="7" s="1"/>
  <c r="I1883" i="7"/>
  <c r="O1882" i="7" s="1"/>
  <c r="J1883" i="7"/>
  <c r="K1883" i="7" s="1"/>
  <c r="L1883" i="7"/>
  <c r="N1883" i="7"/>
  <c r="R1882" i="7" s="1"/>
  <c r="I1885" i="7"/>
  <c r="N1885" i="7"/>
  <c r="R1884" i="7" s="1"/>
  <c r="R1886" i="7"/>
  <c r="I1887" i="7"/>
  <c r="J1887" i="7"/>
  <c r="N1887" i="7"/>
  <c r="I1889" i="7"/>
  <c r="O1888" i="7" s="1"/>
  <c r="J1889" i="7"/>
  <c r="K1889" i="7" s="1"/>
  <c r="L1889" i="7" s="1"/>
  <c r="M1889" i="7"/>
  <c r="N1889" i="7"/>
  <c r="R1888" i="7" s="1"/>
  <c r="O1890" i="7"/>
  <c r="P1890" i="7"/>
  <c r="S1890" i="7" s="1"/>
  <c r="I1891" i="7"/>
  <c r="J1891" i="7" s="1"/>
  <c r="M1891" i="7" s="1"/>
  <c r="Q1890" i="7" s="1"/>
  <c r="K1891" i="7"/>
  <c r="L1891" i="7" s="1"/>
  <c r="N1891" i="7"/>
  <c r="R1890" i="7" s="1"/>
  <c r="O1892" i="7"/>
  <c r="T1892" i="7" s="1"/>
  <c r="V1892" i="7" s="1"/>
  <c r="Y1892" i="7" s="1"/>
  <c r="Q1892" i="7"/>
  <c r="I1893" i="7"/>
  <c r="J1893" i="7"/>
  <c r="L1893" i="7" s="1"/>
  <c r="P1892" i="7" s="1"/>
  <c r="S1892" i="7" s="1"/>
  <c r="U1892" i="7" s="1"/>
  <c r="K1893" i="7"/>
  <c r="M1893" i="7"/>
  <c r="N1893" i="7"/>
  <c r="R1892" i="7" s="1"/>
  <c r="I1895" i="7"/>
  <c r="O1894" i="7" s="1"/>
  <c r="J1895" i="7"/>
  <c r="K1895" i="7"/>
  <c r="N1895" i="7"/>
  <c r="R1894" i="7" s="1"/>
  <c r="I1897" i="7"/>
  <c r="J1897" i="7" s="1"/>
  <c r="M1897" i="7" s="1"/>
  <c r="N1897" i="7"/>
  <c r="R1896" i="7" s="1"/>
  <c r="I1899" i="7"/>
  <c r="N1899" i="7"/>
  <c r="R1898" i="7" s="1"/>
  <c r="I1901" i="7"/>
  <c r="J1901" i="7"/>
  <c r="K1901" i="7" s="1"/>
  <c r="N1901" i="7"/>
  <c r="I1903" i="7"/>
  <c r="J1903" i="7" s="1"/>
  <c r="N1903" i="7"/>
  <c r="R1902" i="7" s="1"/>
  <c r="O1904" i="7"/>
  <c r="I1905" i="7"/>
  <c r="J1905" i="7"/>
  <c r="M1905" i="7" s="1"/>
  <c r="N1905" i="7"/>
  <c r="R1904" i="7" s="1"/>
  <c r="I1907" i="7"/>
  <c r="O1906" i="7" s="1"/>
  <c r="N1907" i="7"/>
  <c r="R1908" i="7"/>
  <c r="I1909" i="7"/>
  <c r="O1910" i="7" s="1"/>
  <c r="J1909" i="7"/>
  <c r="N1909" i="7"/>
  <c r="R1910" i="7"/>
  <c r="I1911" i="7"/>
  <c r="J1911" i="7"/>
  <c r="K1911" i="7" s="1"/>
  <c r="L1911" i="7" s="1"/>
  <c r="M1911" i="7"/>
  <c r="N1911" i="7"/>
  <c r="I1913" i="7"/>
  <c r="O1912" i="7" s="1"/>
  <c r="N1913" i="7"/>
  <c r="R1912" i="7" s="1"/>
  <c r="A1915" i="7"/>
  <c r="A1917" i="7" s="1"/>
  <c r="A1919" i="7" s="1"/>
  <c r="A1921" i="7" s="1"/>
  <c r="A1923" i="7" s="1"/>
  <c r="A1925" i="7" s="1"/>
  <c r="A1927" i="7" s="1"/>
  <c r="A1929" i="7" s="1"/>
  <c r="A1931" i="7" s="1"/>
  <c r="A1933" i="7" s="1"/>
  <c r="A1935" i="7" s="1"/>
  <c r="A1937" i="7" s="1"/>
  <c r="A1939" i="7" s="1"/>
  <c r="A1941" i="7" s="1"/>
  <c r="A1943" i="7" s="1"/>
  <c r="A1945" i="7" s="1"/>
  <c r="A1947" i="7" s="1"/>
  <c r="A1949" i="7" s="1"/>
  <c r="A1951" i="7" s="1"/>
  <c r="A1953" i="7" s="1"/>
  <c r="A1955" i="7" s="1"/>
  <c r="A1957" i="7" s="1"/>
  <c r="A1959" i="7" s="1"/>
  <c r="A1961" i="7" s="1"/>
  <c r="A1963" i="7" s="1"/>
  <c r="A1965" i="7" s="1"/>
  <c r="A1967" i="7" s="1"/>
  <c r="A1969" i="7" s="1"/>
  <c r="A1971" i="7" s="1"/>
  <c r="A1973" i="7" s="1"/>
  <c r="A1975" i="7" s="1"/>
  <c r="A1977" i="7" s="1"/>
  <c r="A1979" i="7" s="1"/>
  <c r="A1981" i="7" s="1"/>
  <c r="A1983" i="7" s="1"/>
  <c r="A1985" i="7" s="1"/>
  <c r="I1915" i="7"/>
  <c r="N1915" i="7"/>
  <c r="R1914" i="7" s="1"/>
  <c r="R1916" i="7"/>
  <c r="I1917" i="7"/>
  <c r="J1917" i="7"/>
  <c r="K1917" i="7"/>
  <c r="M1917" i="7"/>
  <c r="N1917" i="7"/>
  <c r="O1918" i="7"/>
  <c r="I1919" i="7"/>
  <c r="J1919" i="7"/>
  <c r="K1919" i="7"/>
  <c r="L1919" i="7"/>
  <c r="M1919" i="7"/>
  <c r="Q1918" i="7" s="1"/>
  <c r="N1919" i="7"/>
  <c r="R1918" i="7" s="1"/>
  <c r="O1920" i="7"/>
  <c r="R1920" i="7"/>
  <c r="T1920" i="7" s="1"/>
  <c r="V1920" i="7" s="1"/>
  <c r="Y1920" i="7" s="1"/>
  <c r="I1921" i="7"/>
  <c r="J1921" i="7" s="1"/>
  <c r="K1921" i="7" s="1"/>
  <c r="L1921" i="7" s="1"/>
  <c r="P1920" i="7" s="1"/>
  <c r="S1920" i="7" s="1"/>
  <c r="U1920" i="7" s="1"/>
  <c r="M1921" i="7"/>
  <c r="Q1920" i="7" s="1"/>
  <c r="N1921" i="7"/>
  <c r="O1922" i="7"/>
  <c r="R1922" i="7"/>
  <c r="T1922" i="7" s="1"/>
  <c r="V1922" i="7" s="1"/>
  <c r="Y1922" i="7"/>
  <c r="I1923" i="7"/>
  <c r="J1923" i="7"/>
  <c r="M1923" i="7" s="1"/>
  <c r="Q1922" i="7" s="1"/>
  <c r="K1923" i="7"/>
  <c r="N1923" i="7"/>
  <c r="O1924" i="7"/>
  <c r="R1924" i="7"/>
  <c r="I1925" i="7"/>
  <c r="J1925" i="7"/>
  <c r="K1925" i="7"/>
  <c r="L1925" i="7"/>
  <c r="M1925" i="7"/>
  <c r="N1925" i="7"/>
  <c r="O1926" i="7"/>
  <c r="T1926" i="7" s="1"/>
  <c r="V1926" i="7" s="1"/>
  <c r="Y1926" i="7" s="1"/>
  <c r="I1927" i="7"/>
  <c r="J1927" i="7" s="1"/>
  <c r="M1927" i="7" s="1"/>
  <c r="N1927" i="7"/>
  <c r="R1926" i="7" s="1"/>
  <c r="R1928" i="7"/>
  <c r="I1929" i="7"/>
  <c r="J1929" i="7" s="1"/>
  <c r="N1929" i="7"/>
  <c r="I1931" i="7"/>
  <c r="J1931" i="7"/>
  <c r="K1931" i="7" s="1"/>
  <c r="L1931" i="7"/>
  <c r="M1931" i="7"/>
  <c r="N1931" i="7"/>
  <c r="R1930" i="7" s="1"/>
  <c r="O1932" i="7"/>
  <c r="I1933" i="7"/>
  <c r="J1933" i="7"/>
  <c r="N1933" i="7"/>
  <c r="R1932" i="7" s="1"/>
  <c r="O1934" i="7"/>
  <c r="I1935" i="7"/>
  <c r="J1935" i="7"/>
  <c r="K1935" i="7"/>
  <c r="N1935" i="7"/>
  <c r="R1934" i="7" s="1"/>
  <c r="I1937" i="7"/>
  <c r="N1937" i="7"/>
  <c r="R1936" i="7" s="1"/>
  <c r="I1939" i="7"/>
  <c r="N1939" i="7"/>
  <c r="I1941" i="7"/>
  <c r="J1941" i="7"/>
  <c r="K1941" i="7" s="1"/>
  <c r="M1941" i="7"/>
  <c r="N1941" i="7"/>
  <c r="O1942" i="7"/>
  <c r="I1943" i="7"/>
  <c r="J1943" i="7" s="1"/>
  <c r="M1943" i="7" s="1"/>
  <c r="Q1942" i="7" s="1"/>
  <c r="N1943" i="7"/>
  <c r="O1944" i="7"/>
  <c r="I1945" i="7"/>
  <c r="J1945" i="7"/>
  <c r="K1945" i="7"/>
  <c r="L1945" i="7"/>
  <c r="M1945" i="7"/>
  <c r="Q1944" i="7" s="1"/>
  <c r="N1945" i="7"/>
  <c r="R1944" i="7" s="1"/>
  <c r="T1944" i="7" s="1"/>
  <c r="V1944" i="7" s="1"/>
  <c r="Y1944" i="7" s="1"/>
  <c r="I1947" i="7"/>
  <c r="O1946" i="7" s="1"/>
  <c r="T1946" i="7" s="1"/>
  <c r="V1946" i="7" s="1"/>
  <c r="Y1946" i="7" s="1"/>
  <c r="J1947" i="7"/>
  <c r="N1947" i="7"/>
  <c r="R1946" i="7" s="1"/>
  <c r="R1948" i="7"/>
  <c r="I1949" i="7"/>
  <c r="J1949" i="7"/>
  <c r="N1949" i="7"/>
  <c r="I1951" i="7"/>
  <c r="J1951" i="7"/>
  <c r="L1951" i="7" s="1"/>
  <c r="K1951" i="7"/>
  <c r="M1951" i="7"/>
  <c r="N1951" i="7"/>
  <c r="R1950" i="7" s="1"/>
  <c r="I1953" i="7"/>
  <c r="J1953" i="7" s="1"/>
  <c r="K1953" i="7" s="1"/>
  <c r="N1953" i="7"/>
  <c r="I1955" i="7"/>
  <c r="J1955" i="7" s="1"/>
  <c r="K1955" i="7" s="1"/>
  <c r="L1955" i="7" s="1"/>
  <c r="M1955" i="7"/>
  <c r="N1955" i="7"/>
  <c r="R1954" i="7" s="1"/>
  <c r="O1956" i="7"/>
  <c r="I1957" i="7"/>
  <c r="J1957" i="7"/>
  <c r="K1957" i="7" s="1"/>
  <c r="N1957" i="7"/>
  <c r="R1956" i="7" s="1"/>
  <c r="O1958" i="7"/>
  <c r="I1959" i="7"/>
  <c r="J1959" i="7"/>
  <c r="K1959" i="7" s="1"/>
  <c r="N1959" i="7"/>
  <c r="R1958" i="7" s="1"/>
  <c r="T1958" i="7" s="1"/>
  <c r="V1958" i="7" s="1"/>
  <c r="Y1958" i="7" s="1"/>
  <c r="I1961" i="7"/>
  <c r="N1961" i="7"/>
  <c r="R1960" i="7" s="1"/>
  <c r="R1962" i="7"/>
  <c r="I1963" i="7"/>
  <c r="O1962" i="7" s="1"/>
  <c r="J1963" i="7"/>
  <c r="N1963" i="7"/>
  <c r="I1965" i="7"/>
  <c r="J1965" i="7"/>
  <c r="K1965" i="7" s="1"/>
  <c r="M1965" i="7"/>
  <c r="N1965" i="7"/>
  <c r="R1964" i="7" s="1"/>
  <c r="O1966" i="7"/>
  <c r="I1967" i="7"/>
  <c r="J1967" i="7" s="1"/>
  <c r="M1967" i="7" s="1"/>
  <c r="N1967" i="7"/>
  <c r="R1966" i="7" s="1"/>
  <c r="O1968" i="7"/>
  <c r="T1968" i="7" s="1"/>
  <c r="V1968" i="7" s="1"/>
  <c r="Y1968" i="7" s="1"/>
  <c r="Q1968" i="7"/>
  <c r="I1969" i="7"/>
  <c r="J1969" i="7"/>
  <c r="K1969" i="7"/>
  <c r="L1969" i="7"/>
  <c r="M1969" i="7"/>
  <c r="N1969" i="7"/>
  <c r="R1968" i="7" s="1"/>
  <c r="T1970" i="7"/>
  <c r="V1970" i="7" s="1"/>
  <c r="Y1970" i="7" s="1"/>
  <c r="I1971" i="7"/>
  <c r="O1970" i="7" s="1"/>
  <c r="J1971" i="7"/>
  <c r="M1971" i="7" s="1"/>
  <c r="Q1970" i="7" s="1"/>
  <c r="N1971" i="7"/>
  <c r="R1970" i="7" s="1"/>
  <c r="R1972" i="7"/>
  <c r="I1973" i="7"/>
  <c r="J1973" i="7" s="1"/>
  <c r="N1973" i="7"/>
  <c r="R1974" i="7"/>
  <c r="I1975" i="7"/>
  <c r="J1975" i="7"/>
  <c r="L1975" i="7" s="1"/>
  <c r="K1975" i="7"/>
  <c r="M1975" i="7"/>
  <c r="N1975" i="7"/>
  <c r="I1977" i="7"/>
  <c r="N1977" i="7"/>
  <c r="R1976" i="7" s="1"/>
  <c r="I1979" i="7"/>
  <c r="J1979" i="7" s="1"/>
  <c r="L1979" i="7" s="1"/>
  <c r="K1979" i="7"/>
  <c r="N1979" i="7"/>
  <c r="R1978" i="7" s="1"/>
  <c r="R1980" i="7"/>
  <c r="I1981" i="7"/>
  <c r="J1981" i="7"/>
  <c r="N1981" i="7"/>
  <c r="I1983" i="7"/>
  <c r="O1982" i="7" s="1"/>
  <c r="N1983" i="7"/>
  <c r="R1982" i="7" s="1"/>
  <c r="R1984" i="7"/>
  <c r="I1985" i="7"/>
  <c r="N1985" i="7"/>
  <c r="R1986" i="7"/>
  <c r="A1987" i="7"/>
  <c r="A1989" i="7" s="1"/>
  <c r="A1991" i="7" s="1"/>
  <c r="A1993" i="7" s="1"/>
  <c r="A1995" i="7" s="1"/>
  <c r="A1997" i="7" s="1"/>
  <c r="A1999" i="7" s="1"/>
  <c r="A2001" i="7" s="1"/>
  <c r="A2003" i="7" s="1"/>
  <c r="A2005" i="7" s="1"/>
  <c r="A2007" i="7" s="1"/>
  <c r="A2009" i="7" s="1"/>
  <c r="I1987" i="7"/>
  <c r="O1986" i="7" s="1"/>
  <c r="N1987" i="7"/>
  <c r="R1988" i="7"/>
  <c r="I1989" i="7"/>
  <c r="O1988" i="7" s="1"/>
  <c r="N1989" i="7"/>
  <c r="R1990" i="7"/>
  <c r="I1991" i="7"/>
  <c r="J1991" i="7" s="1"/>
  <c r="M1991" i="7" s="1"/>
  <c r="N1991" i="7"/>
  <c r="O1992" i="7"/>
  <c r="T1992" i="7"/>
  <c r="V1992" i="7" s="1"/>
  <c r="Y1992" i="7" s="1"/>
  <c r="I1993" i="7"/>
  <c r="J1993" i="7"/>
  <c r="K1993" i="7"/>
  <c r="L1993" i="7" s="1"/>
  <c r="M1993" i="7"/>
  <c r="Q1992" i="7" s="1"/>
  <c r="N1993" i="7"/>
  <c r="R1992" i="7" s="1"/>
  <c r="I1995" i="7"/>
  <c r="O1994" i="7" s="1"/>
  <c r="N1995" i="7"/>
  <c r="R1994" i="7" s="1"/>
  <c r="O1996" i="7"/>
  <c r="I1997" i="7"/>
  <c r="J1997" i="7"/>
  <c r="M1997" i="7" s="1"/>
  <c r="N1997" i="7"/>
  <c r="R1996" i="7" s="1"/>
  <c r="O1998" i="7"/>
  <c r="T1998" i="7" s="1"/>
  <c r="V1998" i="7" s="1"/>
  <c r="Y1998" i="7" s="1"/>
  <c r="I1999" i="7"/>
  <c r="J1999" i="7"/>
  <c r="N1999" i="7"/>
  <c r="R1998" i="7" s="1"/>
  <c r="I2001" i="7"/>
  <c r="O2000" i="7" s="1"/>
  <c r="N2001" i="7"/>
  <c r="R2002" i="7"/>
  <c r="I2003" i="7"/>
  <c r="J2003" i="7" s="1"/>
  <c r="K2003" i="7"/>
  <c r="L2003" i="7"/>
  <c r="M2003" i="7"/>
  <c r="N2003" i="7"/>
  <c r="R2004" i="7" s="1"/>
  <c r="O2004" i="7"/>
  <c r="I2005" i="7"/>
  <c r="J2005" i="7"/>
  <c r="N2005" i="7"/>
  <c r="I2007" i="7"/>
  <c r="J2007" i="7" s="1"/>
  <c r="N2007" i="7"/>
  <c r="R2006" i="7" s="1"/>
  <c r="O2008" i="7"/>
  <c r="I2009" i="7"/>
  <c r="J2009" i="7"/>
  <c r="M2009" i="7" s="1"/>
  <c r="N2009" i="7"/>
  <c r="R2008" i="7" s="1"/>
  <c r="A2011" i="7"/>
  <c r="A2013" i="7" s="1"/>
  <c r="A2015" i="7" s="1"/>
  <c r="A2017" i="7" s="1"/>
  <c r="A2019" i="7" s="1"/>
  <c r="A2021" i="7" s="1"/>
  <c r="A2023" i="7" s="1"/>
  <c r="A2025" i="7" s="1"/>
  <c r="A2027" i="7" s="1"/>
  <c r="A2029" i="7" s="1"/>
  <c r="A2031" i="7" s="1"/>
  <c r="A2033" i="7" s="1"/>
  <c r="A2035" i="7" s="1"/>
  <c r="A2037" i="7" s="1"/>
  <c r="A2039" i="7" s="1"/>
  <c r="I2011" i="7"/>
  <c r="O2010" i="7" s="1"/>
  <c r="N2011" i="7"/>
  <c r="I2013" i="7"/>
  <c r="O2012" i="7" s="1"/>
  <c r="J2013" i="7"/>
  <c r="K2013" i="7" s="1"/>
  <c r="M2013" i="7"/>
  <c r="N2013" i="7"/>
  <c r="R2012" i="7" s="1"/>
  <c r="I2015" i="7"/>
  <c r="J2015" i="7" s="1"/>
  <c r="N2015" i="7"/>
  <c r="R2014" i="7" s="1"/>
  <c r="O2016" i="7"/>
  <c r="I2017" i="7"/>
  <c r="O2018" i="7" s="1"/>
  <c r="N2017" i="7"/>
  <c r="R2016" i="7" s="1"/>
  <c r="I2019" i="7"/>
  <c r="J2019" i="7"/>
  <c r="K2019" i="7" s="1"/>
  <c r="M2019" i="7"/>
  <c r="N2019" i="7"/>
  <c r="R2018" i="7" s="1"/>
  <c r="I2021" i="7"/>
  <c r="J2021" i="7"/>
  <c r="N2021" i="7"/>
  <c r="R2020" i="7" s="1"/>
  <c r="I2023" i="7"/>
  <c r="J2023" i="7"/>
  <c r="L2023" i="7" s="1"/>
  <c r="K2023" i="7"/>
  <c r="N2023" i="7"/>
  <c r="R2022" i="7" s="1"/>
  <c r="I2025" i="7"/>
  <c r="O2024" i="7" s="1"/>
  <c r="J2025" i="7"/>
  <c r="N2025" i="7"/>
  <c r="I2027" i="7"/>
  <c r="O2028" i="7" s="1"/>
  <c r="N2027" i="7"/>
  <c r="R2026" i="7" s="1"/>
  <c r="I2029" i="7"/>
  <c r="J2029" i="7"/>
  <c r="K2029" i="7"/>
  <c r="L2029" i="7" s="1"/>
  <c r="M2029" i="7"/>
  <c r="N2029" i="7"/>
  <c r="R2028" i="7" s="1"/>
  <c r="O2030" i="7"/>
  <c r="I2031" i="7"/>
  <c r="J2031" i="7"/>
  <c r="K2031" i="7" s="1"/>
  <c r="M2031" i="7"/>
  <c r="Q2030" i="7" s="1"/>
  <c r="N2031" i="7"/>
  <c r="R2030" i="7" s="1"/>
  <c r="O2032" i="7"/>
  <c r="I2033" i="7"/>
  <c r="J2033" i="7" s="1"/>
  <c r="N2033" i="7"/>
  <c r="R2032" i="7" s="1"/>
  <c r="O2034" i="7"/>
  <c r="T2034" i="7" s="1"/>
  <c r="V2034" i="7" s="1"/>
  <c r="Y2034" i="7" s="1"/>
  <c r="I2035" i="7"/>
  <c r="J2035" i="7" s="1"/>
  <c r="K2035" i="7" s="1"/>
  <c r="N2035" i="7"/>
  <c r="R2034" i="7" s="1"/>
  <c r="I2037" i="7"/>
  <c r="J2037" i="7"/>
  <c r="M2037" i="7"/>
  <c r="N2037" i="7"/>
  <c r="R2036" i="7" s="1"/>
  <c r="I2039" i="7"/>
  <c r="O2040" i="7" s="1"/>
  <c r="N2039" i="7"/>
  <c r="A2041" i="7"/>
  <c r="A2043" i="7" s="1"/>
  <c r="A2045" i="7" s="1"/>
  <c r="A2047" i="7" s="1"/>
  <c r="A2049" i="7" s="1"/>
  <c r="I2041" i="7"/>
  <c r="J2041" i="7" s="1"/>
  <c r="N2041" i="7"/>
  <c r="R2040" i="7" s="1"/>
  <c r="I2043" i="7"/>
  <c r="O2042" i="7" s="1"/>
  <c r="T2042" i="7" s="1"/>
  <c r="V2042" i="7" s="1"/>
  <c r="Y2042" i="7" s="1"/>
  <c r="J2043" i="7"/>
  <c r="K2043" i="7" s="1"/>
  <c r="L2043" i="7"/>
  <c r="M2043" i="7"/>
  <c r="N2043" i="7"/>
  <c r="R2042" i="7" s="1"/>
  <c r="I2045" i="7"/>
  <c r="O2044" i="7" s="1"/>
  <c r="J2045" i="7"/>
  <c r="N2045" i="7"/>
  <c r="R2044" i="7" s="1"/>
  <c r="O2046" i="7"/>
  <c r="R2046" i="7"/>
  <c r="I2047" i="7"/>
  <c r="J2047" i="7"/>
  <c r="K2047" i="7"/>
  <c r="N2047" i="7"/>
  <c r="T2048" i="7"/>
  <c r="V2048" i="7" s="1"/>
  <c r="Y2048" i="7" s="1"/>
  <c r="I2049" i="7"/>
  <c r="O2048" i="7" s="1"/>
  <c r="J2049" i="7"/>
  <c r="N2049" i="7"/>
  <c r="R2048" i="7" s="1"/>
  <c r="R2050" i="7"/>
  <c r="A2051" i="7"/>
  <c r="A2053" i="7" s="1"/>
  <c r="A2055" i="7" s="1"/>
  <c r="A2057" i="7" s="1"/>
  <c r="A2059" i="7" s="1"/>
  <c r="A2061" i="7" s="1"/>
  <c r="A2063" i="7" s="1"/>
  <c r="A2065" i="7" s="1"/>
  <c r="A2067" i="7" s="1"/>
  <c r="A2069" i="7" s="1"/>
  <c r="A2071" i="7" s="1"/>
  <c r="A2073" i="7" s="1"/>
  <c r="A2075" i="7" s="1"/>
  <c r="A2077" i="7" s="1"/>
  <c r="I2051" i="7"/>
  <c r="N2051" i="7"/>
  <c r="I2053" i="7"/>
  <c r="J2053" i="7"/>
  <c r="L2053" i="7" s="1"/>
  <c r="K2053" i="7"/>
  <c r="M2053" i="7"/>
  <c r="N2053" i="7"/>
  <c r="R2052" i="7" s="1"/>
  <c r="O2054" i="7"/>
  <c r="I2055" i="7"/>
  <c r="J2055" i="7"/>
  <c r="N2055" i="7"/>
  <c r="R2054" i="7" s="1"/>
  <c r="T2054" i="7" s="1"/>
  <c r="V2054" i="7" s="1"/>
  <c r="Y2054" i="7" s="1"/>
  <c r="I2057" i="7"/>
  <c r="J2057" i="7" s="1"/>
  <c r="M2057" i="7" s="1"/>
  <c r="N2057" i="7"/>
  <c r="R2056" i="7" s="1"/>
  <c r="I2059" i="7"/>
  <c r="O2058" i="7" s="1"/>
  <c r="N2059" i="7"/>
  <c r="R2058" i="7" s="1"/>
  <c r="R2060" i="7"/>
  <c r="I2061" i="7"/>
  <c r="O2060" i="7" s="1"/>
  <c r="N2061" i="7"/>
  <c r="R2062" i="7"/>
  <c r="I2063" i="7"/>
  <c r="J2063" i="7" s="1"/>
  <c r="K2063" i="7" s="1"/>
  <c r="M2063" i="7"/>
  <c r="N2063" i="7"/>
  <c r="O2064" i="7"/>
  <c r="I2065" i="7"/>
  <c r="J2065" i="7"/>
  <c r="N2065" i="7"/>
  <c r="R2064" i="7" s="1"/>
  <c r="R2066" i="7"/>
  <c r="I2067" i="7"/>
  <c r="J2067" i="7" s="1"/>
  <c r="N2067" i="7"/>
  <c r="O2068" i="7"/>
  <c r="I2069" i="7"/>
  <c r="J2069" i="7" s="1"/>
  <c r="M2069" i="7" s="1"/>
  <c r="K2069" i="7"/>
  <c r="L2069" i="7"/>
  <c r="N2069" i="7"/>
  <c r="R2070" i="7" s="1"/>
  <c r="I2071" i="7"/>
  <c r="O2070" i="7" s="1"/>
  <c r="N2071" i="7"/>
  <c r="I2073" i="7"/>
  <c r="J2073" i="7"/>
  <c r="K2073" i="7" s="1"/>
  <c r="M2073" i="7"/>
  <c r="N2073" i="7"/>
  <c r="R2072" i="7" s="1"/>
  <c r="I2075" i="7"/>
  <c r="O2074" i="7" s="1"/>
  <c r="N2075" i="7"/>
  <c r="I2077" i="7"/>
  <c r="J2077" i="7"/>
  <c r="L2077" i="7" s="1"/>
  <c r="K2077" i="7"/>
  <c r="M2077" i="7"/>
  <c r="N2077" i="7"/>
  <c r="R2076" i="7" s="1"/>
  <c r="A2079" i="7"/>
  <c r="A2081" i="7" s="1"/>
  <c r="A2083" i="7" s="1"/>
  <c r="A2085" i="7" s="1"/>
  <c r="A2087" i="7" s="1"/>
  <c r="A2089" i="7" s="1"/>
  <c r="A2091" i="7" s="1"/>
  <c r="A2093" i="7" s="1"/>
  <c r="A2095" i="7" s="1"/>
  <c r="A2097" i="7" s="1"/>
  <c r="A2099" i="7" s="1"/>
  <c r="A2101" i="7" s="1"/>
  <c r="A2103" i="7" s="1"/>
  <c r="A2105" i="7" s="1"/>
  <c r="A2107" i="7" s="1"/>
  <c r="A2109" i="7" s="1"/>
  <c r="A2111" i="7" s="1"/>
  <c r="A2113" i="7" s="1"/>
  <c r="A2115" i="7" s="1"/>
  <c r="A2117" i="7" s="1"/>
  <c r="A2119" i="7" s="1"/>
  <c r="A2121" i="7" s="1"/>
  <c r="A2123" i="7" s="1"/>
  <c r="A2125" i="7" s="1"/>
  <c r="A2127" i="7" s="1"/>
  <c r="A2129" i="7" s="1"/>
  <c r="I2079" i="7"/>
  <c r="O2078" i="7" s="1"/>
  <c r="N2079" i="7"/>
  <c r="I2081" i="7"/>
  <c r="J2081" i="7"/>
  <c r="L2081" i="7" s="1"/>
  <c r="K2081" i="7"/>
  <c r="M2081" i="7"/>
  <c r="N2081" i="7"/>
  <c r="I2083" i="7"/>
  <c r="O2082" i="7" s="1"/>
  <c r="N2083" i="7"/>
  <c r="I2085" i="7"/>
  <c r="J2085" i="7" s="1"/>
  <c r="N2085" i="7"/>
  <c r="R2084" i="7" s="1"/>
  <c r="I2087" i="7"/>
  <c r="N2087" i="7"/>
  <c r="R2086" i="7" s="1"/>
  <c r="R2088" i="7"/>
  <c r="I2089" i="7"/>
  <c r="J2089" i="7"/>
  <c r="K2089" i="7" s="1"/>
  <c r="M2089" i="7"/>
  <c r="N2089" i="7"/>
  <c r="I2091" i="7"/>
  <c r="O2090" i="7" s="1"/>
  <c r="J2091" i="7"/>
  <c r="N2091" i="7"/>
  <c r="R2090" i="7" s="1"/>
  <c r="I2093" i="7"/>
  <c r="J2093" i="7" s="1"/>
  <c r="N2093" i="7"/>
  <c r="R2092" i="7" s="1"/>
  <c r="I2095" i="7"/>
  <c r="J2095" i="7" s="1"/>
  <c r="N2095" i="7"/>
  <c r="I2097" i="7"/>
  <c r="O2096" i="7" s="1"/>
  <c r="J2097" i="7"/>
  <c r="K2097" i="7" s="1"/>
  <c r="L2097" i="7"/>
  <c r="M2097" i="7"/>
  <c r="N2097" i="7"/>
  <c r="R2096" i="7" s="1"/>
  <c r="I2099" i="7"/>
  <c r="J2099" i="7" s="1"/>
  <c r="N2099" i="7"/>
  <c r="R2098" i="7" s="1"/>
  <c r="O2100" i="7"/>
  <c r="I2101" i="7"/>
  <c r="J2101" i="7"/>
  <c r="K2101" i="7"/>
  <c r="N2101" i="7"/>
  <c r="R2100" i="7" s="1"/>
  <c r="T2102" i="7"/>
  <c r="V2102" i="7" s="1"/>
  <c r="Y2102" i="7" s="1"/>
  <c r="I2103" i="7"/>
  <c r="O2102" i="7" s="1"/>
  <c r="J2103" i="7"/>
  <c r="K2103" i="7" s="1"/>
  <c r="M2103" i="7"/>
  <c r="N2103" i="7"/>
  <c r="R2102" i="7" s="1"/>
  <c r="I2105" i="7"/>
  <c r="N2105" i="7"/>
  <c r="R2104" i="7" s="1"/>
  <c r="R2106" i="7"/>
  <c r="I2107" i="7"/>
  <c r="J2107" i="7"/>
  <c r="L2107" i="7" s="1"/>
  <c r="K2107" i="7"/>
  <c r="M2107" i="7"/>
  <c r="N2107" i="7"/>
  <c r="I2109" i="7"/>
  <c r="O2108" i="7" s="1"/>
  <c r="N2109" i="7"/>
  <c r="R2108" i="7" s="1"/>
  <c r="O2110" i="7"/>
  <c r="I2111" i="7"/>
  <c r="O2112" i="7" s="1"/>
  <c r="N2111" i="7"/>
  <c r="R2110" i="7" s="1"/>
  <c r="I2113" i="7"/>
  <c r="J2113" i="7" s="1"/>
  <c r="N2113" i="7"/>
  <c r="R2112" i="7" s="1"/>
  <c r="O2114" i="7"/>
  <c r="I2115" i="7"/>
  <c r="J2115" i="7" s="1"/>
  <c r="N2115" i="7"/>
  <c r="R2116" i="7"/>
  <c r="I2117" i="7"/>
  <c r="J2117" i="7" s="1"/>
  <c r="N2117" i="7"/>
  <c r="I2119" i="7"/>
  <c r="O2118" i="7" s="1"/>
  <c r="J2119" i="7"/>
  <c r="N2119" i="7"/>
  <c r="R2118" i="7" s="1"/>
  <c r="I2121" i="7"/>
  <c r="J2121" i="7"/>
  <c r="K2121" i="7" s="1"/>
  <c r="L2121" i="7"/>
  <c r="M2121" i="7"/>
  <c r="N2121" i="7"/>
  <c r="R2120" i="7" s="1"/>
  <c r="I2123" i="7"/>
  <c r="J2123" i="7" s="1"/>
  <c r="N2123" i="7"/>
  <c r="O2124" i="7"/>
  <c r="T2124" i="7" s="1"/>
  <c r="V2124" i="7" s="1"/>
  <c r="Y2124" i="7" s="1"/>
  <c r="I2125" i="7"/>
  <c r="J2125" i="7"/>
  <c r="K2125" i="7" s="1"/>
  <c r="L2125" i="7" s="1"/>
  <c r="M2125" i="7"/>
  <c r="N2125" i="7"/>
  <c r="R2124" i="7" s="1"/>
  <c r="T2126" i="7"/>
  <c r="V2126" i="7" s="1"/>
  <c r="Y2126" i="7" s="1"/>
  <c r="I2127" i="7"/>
  <c r="O2126" i="7" s="1"/>
  <c r="J2127" i="7"/>
  <c r="M2127" i="7" s="1"/>
  <c r="Q2126" i="7" s="1"/>
  <c r="N2127" i="7"/>
  <c r="R2126" i="7" s="1"/>
  <c r="O2128" i="7"/>
  <c r="I2129" i="7"/>
  <c r="J2129" i="7"/>
  <c r="K2129" i="7"/>
  <c r="N2129" i="7"/>
  <c r="R2128" i="7" s="1"/>
  <c r="O2130" i="7"/>
  <c r="R2130" i="7"/>
  <c r="T2130" i="7" s="1"/>
  <c r="V2130" i="7" s="1"/>
  <c r="Y2130" i="7" s="1"/>
  <c r="A2131" i="7"/>
  <c r="I2131" i="7"/>
  <c r="J2131" i="7"/>
  <c r="K2131" i="7"/>
  <c r="M2131" i="7"/>
  <c r="N2131" i="7"/>
  <c r="A2133" i="7"/>
  <c r="A2135" i="7" s="1"/>
  <c r="A2137" i="7" s="1"/>
  <c r="A2139" i="7" s="1"/>
  <c r="A2141" i="7" s="1"/>
  <c r="A2143" i="7" s="1"/>
  <c r="A2145" i="7" s="1"/>
  <c r="A2147" i="7" s="1"/>
  <c r="A2149" i="7" s="1"/>
  <c r="A2151" i="7" s="1"/>
  <c r="A2153" i="7" s="1"/>
  <c r="A2155" i="7" s="1"/>
  <c r="A2157" i="7" s="1"/>
  <c r="A2159" i="7" s="1"/>
  <c r="A2161" i="7" s="1"/>
  <c r="A2163" i="7" s="1"/>
  <c r="A2165" i="7" s="1"/>
  <c r="A2167" i="7" s="1"/>
  <c r="A2169" i="7" s="1"/>
  <c r="A2171" i="7" s="1"/>
  <c r="A2173" i="7" s="1"/>
  <c r="I2133" i="7"/>
  <c r="N2133" i="7"/>
  <c r="R2132" i="7" s="1"/>
  <c r="R2134" i="7"/>
  <c r="I2135" i="7"/>
  <c r="J2135" i="7" s="1"/>
  <c r="M2135" i="7" s="1"/>
  <c r="K2135" i="7"/>
  <c r="N2135" i="7"/>
  <c r="R2136" i="7"/>
  <c r="I2137" i="7"/>
  <c r="J2137" i="7" s="1"/>
  <c r="M2137" i="7" s="1"/>
  <c r="Q2136" i="7" s="1"/>
  <c r="K2137" i="7"/>
  <c r="N2137" i="7"/>
  <c r="I2139" i="7"/>
  <c r="O2138" i="7" s="1"/>
  <c r="N2139" i="7"/>
  <c r="R2138" i="7" s="1"/>
  <c r="I2141" i="7"/>
  <c r="J2141" i="7" s="1"/>
  <c r="M2141" i="7" s="1"/>
  <c r="N2141" i="7"/>
  <c r="R2140" i="7" s="1"/>
  <c r="I2143" i="7"/>
  <c r="O2142" i="7" s="1"/>
  <c r="N2143" i="7"/>
  <c r="R2142" i="7" s="1"/>
  <c r="I2145" i="7"/>
  <c r="J2145" i="7"/>
  <c r="K2145" i="7" s="1"/>
  <c r="L2145" i="7"/>
  <c r="M2145" i="7"/>
  <c r="N2145" i="7"/>
  <c r="I2147" i="7"/>
  <c r="N2147" i="7"/>
  <c r="I2149" i="7"/>
  <c r="J2149" i="7"/>
  <c r="M2149" i="7" s="1"/>
  <c r="K2149" i="7"/>
  <c r="N2149" i="7"/>
  <c r="I2151" i="7"/>
  <c r="O2150" i="7" s="1"/>
  <c r="J2151" i="7"/>
  <c r="K2151" i="7" s="1"/>
  <c r="N2151" i="7"/>
  <c r="R2150" i="7" s="1"/>
  <c r="O2152" i="7"/>
  <c r="I2153" i="7"/>
  <c r="J2153" i="7"/>
  <c r="K2153" i="7" s="1"/>
  <c r="L2153" i="7" s="1"/>
  <c r="M2153" i="7"/>
  <c r="N2153" i="7"/>
  <c r="R2152" i="7" s="1"/>
  <c r="O2154" i="7"/>
  <c r="I2155" i="7"/>
  <c r="J2155" i="7"/>
  <c r="K2155" i="7"/>
  <c r="L2155" i="7" s="1"/>
  <c r="M2155" i="7"/>
  <c r="Q2154" i="7" s="1"/>
  <c r="N2155" i="7"/>
  <c r="R2154" i="7" s="1"/>
  <c r="I2157" i="7"/>
  <c r="J2157" i="7" s="1"/>
  <c r="N2157" i="7"/>
  <c r="O2158" i="7"/>
  <c r="R2158" i="7"/>
  <c r="I2159" i="7"/>
  <c r="J2159" i="7"/>
  <c r="K2159" i="7"/>
  <c r="L2159" i="7" s="1"/>
  <c r="M2159" i="7"/>
  <c r="N2159" i="7"/>
  <c r="I2161" i="7"/>
  <c r="N2161" i="7"/>
  <c r="R2160" i="7" s="1"/>
  <c r="I2163" i="7"/>
  <c r="O2164" i="7" s="1"/>
  <c r="N2163" i="7"/>
  <c r="R2162" i="7" s="1"/>
  <c r="I2165" i="7"/>
  <c r="J2165" i="7"/>
  <c r="L2165" i="7" s="1"/>
  <c r="K2165" i="7"/>
  <c r="M2165" i="7"/>
  <c r="N2165" i="7"/>
  <c r="P2166" i="7"/>
  <c r="S2166" i="7" s="1"/>
  <c r="I2167" i="7"/>
  <c r="O2168" i="7" s="1"/>
  <c r="J2167" i="7"/>
  <c r="K2167" i="7" s="1"/>
  <c r="L2167" i="7"/>
  <c r="N2167" i="7"/>
  <c r="R2166" i="7" s="1"/>
  <c r="I2169" i="7"/>
  <c r="J2169" i="7" s="1"/>
  <c r="N2169" i="7"/>
  <c r="R2168" i="7" s="1"/>
  <c r="I2171" i="7"/>
  <c r="O2170" i="7" s="1"/>
  <c r="J2171" i="7"/>
  <c r="N2171" i="7"/>
  <c r="R2170" i="7" s="1"/>
  <c r="I2173" i="7"/>
  <c r="J2173" i="7" s="1"/>
  <c r="N2173" i="7"/>
  <c r="R2172" i="7" s="1"/>
  <c r="A2175" i="7"/>
  <c r="A2177" i="7" s="1"/>
  <c r="A2179" i="7" s="1"/>
  <c r="A2181" i="7" s="1"/>
  <c r="A2183" i="7" s="1"/>
  <c r="A2185" i="7" s="1"/>
  <c r="A2187" i="7" s="1"/>
  <c r="A2189" i="7" s="1"/>
  <c r="A2191" i="7" s="1"/>
  <c r="A2193" i="7" s="1"/>
  <c r="A2195" i="7" s="1"/>
  <c r="A2197" i="7" s="1"/>
  <c r="A2199" i="7" s="1"/>
  <c r="A2201" i="7" s="1"/>
  <c r="A2203" i="7" s="1"/>
  <c r="A2205" i="7" s="1"/>
  <c r="A2207" i="7" s="1"/>
  <c r="A2209" i="7" s="1"/>
  <c r="A2211" i="7" s="1"/>
  <c r="A2213" i="7" s="1"/>
  <c r="A2215" i="7" s="1"/>
  <c r="A2217" i="7" s="1"/>
  <c r="I2175" i="7"/>
  <c r="J2175" i="7" s="1"/>
  <c r="N2175" i="7"/>
  <c r="R2174" i="7" s="1"/>
  <c r="O2176" i="7"/>
  <c r="I2177" i="7"/>
  <c r="J2177" i="7"/>
  <c r="L2177" i="7" s="1"/>
  <c r="K2177" i="7"/>
  <c r="M2177" i="7"/>
  <c r="N2177" i="7"/>
  <c r="R2176" i="7" s="1"/>
  <c r="I2179" i="7"/>
  <c r="O2178" i="7" s="1"/>
  <c r="J2179" i="7"/>
  <c r="K2179" i="7" s="1"/>
  <c r="L2179" i="7" s="1"/>
  <c r="P2178" i="7" s="1"/>
  <c r="S2178" i="7" s="1"/>
  <c r="M2179" i="7"/>
  <c r="Q2178" i="7" s="1"/>
  <c r="N2179" i="7"/>
  <c r="R2178" i="7" s="1"/>
  <c r="O2180" i="7"/>
  <c r="I2181" i="7"/>
  <c r="O2182" i="7" s="1"/>
  <c r="N2181" i="7"/>
  <c r="R2180" i="7" s="1"/>
  <c r="I2183" i="7"/>
  <c r="J2183" i="7"/>
  <c r="K2183" i="7" s="1"/>
  <c r="M2183" i="7"/>
  <c r="N2183" i="7"/>
  <c r="R2182" i="7" s="1"/>
  <c r="I2185" i="7"/>
  <c r="N2185" i="7"/>
  <c r="R2184" i="7" s="1"/>
  <c r="I2187" i="7"/>
  <c r="O2188" i="7" s="1"/>
  <c r="N2187" i="7"/>
  <c r="R2186" i="7" s="1"/>
  <c r="I2189" i="7"/>
  <c r="J2189" i="7"/>
  <c r="L2189" i="7" s="1"/>
  <c r="K2189" i="7"/>
  <c r="M2189" i="7"/>
  <c r="N2189" i="7"/>
  <c r="R2188" i="7" s="1"/>
  <c r="P2190" i="7"/>
  <c r="S2190" i="7" s="1"/>
  <c r="I2191" i="7"/>
  <c r="O2192" i="7" s="1"/>
  <c r="J2191" i="7"/>
  <c r="K2191" i="7" s="1"/>
  <c r="L2191" i="7" s="1"/>
  <c r="N2191" i="7"/>
  <c r="R2190" i="7" s="1"/>
  <c r="I2193" i="7"/>
  <c r="J2193" i="7" s="1"/>
  <c r="N2193" i="7"/>
  <c r="R2192" i="7" s="1"/>
  <c r="I2195" i="7"/>
  <c r="O2194" i="7" s="1"/>
  <c r="J2195" i="7"/>
  <c r="N2195" i="7"/>
  <c r="R2194" i="7" s="1"/>
  <c r="I2197" i="7"/>
  <c r="J2197" i="7" s="1"/>
  <c r="N2197" i="7"/>
  <c r="R2196" i="7" s="1"/>
  <c r="I2199" i="7"/>
  <c r="J2199" i="7" s="1"/>
  <c r="N2199" i="7"/>
  <c r="R2198" i="7" s="1"/>
  <c r="O2200" i="7"/>
  <c r="I2201" i="7"/>
  <c r="J2201" i="7"/>
  <c r="L2201" i="7" s="1"/>
  <c r="K2201" i="7"/>
  <c r="M2201" i="7"/>
  <c r="N2201" i="7"/>
  <c r="R2200" i="7" s="1"/>
  <c r="I2203" i="7"/>
  <c r="O2202" i="7" s="1"/>
  <c r="J2203" i="7"/>
  <c r="K2203" i="7" s="1"/>
  <c r="L2203" i="7" s="1"/>
  <c r="P2202" i="7" s="1"/>
  <c r="S2202" i="7" s="1"/>
  <c r="M2203" i="7"/>
  <c r="N2203" i="7"/>
  <c r="R2202" i="7" s="1"/>
  <c r="O2204" i="7"/>
  <c r="I2205" i="7"/>
  <c r="O2206" i="7" s="1"/>
  <c r="N2205" i="7"/>
  <c r="R2204" i="7" s="1"/>
  <c r="I2207" i="7"/>
  <c r="J2207" i="7"/>
  <c r="K2207" i="7" s="1"/>
  <c r="M2207" i="7"/>
  <c r="N2207" i="7"/>
  <c r="R2206" i="7" s="1"/>
  <c r="I2209" i="7"/>
  <c r="N2209" i="7"/>
  <c r="R2208" i="7" s="1"/>
  <c r="I2211" i="7"/>
  <c r="O2212" i="7" s="1"/>
  <c r="N2211" i="7"/>
  <c r="R2210" i="7" s="1"/>
  <c r="I2213" i="7"/>
  <c r="J2213" i="7"/>
  <c r="L2213" i="7" s="1"/>
  <c r="K2213" i="7"/>
  <c r="M2213" i="7"/>
  <c r="N2213" i="7"/>
  <c r="I2215" i="7"/>
  <c r="O2214" i="7" s="1"/>
  <c r="J2215" i="7"/>
  <c r="N2215" i="7"/>
  <c r="R2214" i="7" s="1"/>
  <c r="O2216" i="7"/>
  <c r="R2216" i="7"/>
  <c r="I2217" i="7"/>
  <c r="J2217" i="7" s="1"/>
  <c r="K2217" i="7"/>
  <c r="N2217" i="7"/>
  <c r="A2219" i="7"/>
  <c r="A2221" i="7" s="1"/>
  <c r="A2223" i="7" s="1"/>
  <c r="A2225" i="7" s="1"/>
  <c r="A2227" i="7" s="1"/>
  <c r="A2229" i="7" s="1"/>
  <c r="A2231" i="7" s="1"/>
  <c r="A2233" i="7" s="1"/>
  <c r="A2235" i="7" s="1"/>
  <c r="A2237" i="7" s="1"/>
  <c r="A2239" i="7" s="1"/>
  <c r="A2241" i="7" s="1"/>
  <c r="I2219" i="7"/>
  <c r="O2218" i="7" s="1"/>
  <c r="J2219" i="7"/>
  <c r="N2219" i="7"/>
  <c r="I2221" i="7"/>
  <c r="N2221" i="7"/>
  <c r="R2220" i="7" s="1"/>
  <c r="R2222" i="7"/>
  <c r="I2223" i="7"/>
  <c r="J2223" i="7" s="1"/>
  <c r="N2223" i="7"/>
  <c r="O2224" i="7"/>
  <c r="I2225" i="7"/>
  <c r="J2225" i="7"/>
  <c r="N2225" i="7"/>
  <c r="I2227" i="7"/>
  <c r="O2226" i="7" s="1"/>
  <c r="J2227" i="7"/>
  <c r="K2227" i="7" s="1"/>
  <c r="L2227" i="7"/>
  <c r="M2227" i="7"/>
  <c r="N2227" i="7"/>
  <c r="R2226" i="7" s="1"/>
  <c r="I2229" i="7"/>
  <c r="O2228" i="7" s="1"/>
  <c r="N2229" i="7"/>
  <c r="R2228" i="7" s="1"/>
  <c r="O2230" i="7"/>
  <c r="I2231" i="7"/>
  <c r="J2231" i="7"/>
  <c r="K2231" i="7" s="1"/>
  <c r="N2231" i="7"/>
  <c r="R2230" i="7" s="1"/>
  <c r="I2233" i="7"/>
  <c r="N2233" i="7"/>
  <c r="R2232" i="7" s="1"/>
  <c r="O2234" i="7"/>
  <c r="I2235" i="7"/>
  <c r="N2235" i="7"/>
  <c r="R2234" i="7" s="1"/>
  <c r="I2237" i="7"/>
  <c r="J2237" i="7"/>
  <c r="L2237" i="7" s="1"/>
  <c r="K2237" i="7"/>
  <c r="M2237" i="7"/>
  <c r="N2237" i="7"/>
  <c r="R2236" i="7" s="1"/>
  <c r="I2239" i="7"/>
  <c r="J2239" i="7" s="1"/>
  <c r="N2239" i="7"/>
  <c r="R2238" i="7" s="1"/>
  <c r="O2240" i="7"/>
  <c r="T2240" i="7"/>
  <c r="V2240" i="7" s="1"/>
  <c r="Y2240" i="7" s="1"/>
  <c r="I2241" i="7"/>
  <c r="J2241" i="7" s="1"/>
  <c r="M2241" i="7" s="1"/>
  <c r="N2241" i="7"/>
  <c r="R2240" i="7" s="1"/>
  <c r="A2243" i="7"/>
  <c r="A2245" i="7" s="1"/>
  <c r="A2247" i="7" s="1"/>
  <c r="A2249" i="7" s="1"/>
  <c r="A2251" i="7" s="1"/>
  <c r="A2253" i="7" s="1"/>
  <c r="A2255" i="7" s="1"/>
  <c r="A2257" i="7" s="1"/>
  <c r="A2259" i="7" s="1"/>
  <c r="A2261" i="7" s="1"/>
  <c r="A2263" i="7" s="1"/>
  <c r="A2265" i="7" s="1"/>
  <c r="A2267" i="7" s="1"/>
  <c r="A2269" i="7" s="1"/>
  <c r="A2271" i="7" s="1"/>
  <c r="A2273" i="7" s="1"/>
  <c r="A2275" i="7" s="1"/>
  <c r="A2277" i="7" s="1"/>
  <c r="A2279" i="7" s="1"/>
  <c r="A2281" i="7" s="1"/>
  <c r="A2283" i="7" s="1"/>
  <c r="A2285" i="7" s="1"/>
  <c r="A2287" i="7" s="1"/>
  <c r="A2289" i="7" s="1"/>
  <c r="A2291" i="7" s="1"/>
  <c r="A2293" i="7" s="1"/>
  <c r="A2295" i="7" s="1"/>
  <c r="A2297" i="7" s="1"/>
  <c r="A2299" i="7" s="1"/>
  <c r="A2301" i="7" s="1"/>
  <c r="A2303" i="7" s="1"/>
  <c r="A2305" i="7" s="1"/>
  <c r="A2307" i="7" s="1"/>
  <c r="A2309" i="7" s="1"/>
  <c r="A2311" i="7" s="1"/>
  <c r="A2313" i="7" s="1"/>
  <c r="A2315" i="7" s="1"/>
  <c r="A2317" i="7" s="1"/>
  <c r="A2319" i="7" s="1"/>
  <c r="A2321" i="7" s="1"/>
  <c r="A2323" i="7" s="1"/>
  <c r="A2325" i="7" s="1"/>
  <c r="A2327" i="7" s="1"/>
  <c r="A2329" i="7" s="1"/>
  <c r="A2331" i="7" s="1"/>
  <c r="A2333" i="7" s="1"/>
  <c r="A2335" i="7" s="1"/>
  <c r="A2337" i="7" s="1"/>
  <c r="A2339" i="7" s="1"/>
  <c r="A2341" i="7" s="1"/>
  <c r="A2343" i="7" s="1"/>
  <c r="A2345" i="7" s="1"/>
  <c r="A2347" i="7" s="1"/>
  <c r="A2349" i="7" s="1"/>
  <c r="A2351" i="7" s="1"/>
  <c r="A2353" i="7" s="1"/>
  <c r="A2355" i="7" s="1"/>
  <c r="A2357" i="7" s="1"/>
  <c r="A2359" i="7" s="1"/>
  <c r="A2361" i="7" s="1"/>
  <c r="A2363" i="7" s="1"/>
  <c r="A2365" i="7" s="1"/>
  <c r="A2367" i="7" s="1"/>
  <c r="A2369" i="7" s="1"/>
  <c r="A2371" i="7" s="1"/>
  <c r="A2373" i="7" s="1"/>
  <c r="A2375" i="7" s="1"/>
  <c r="A2377" i="7" s="1"/>
  <c r="A2379" i="7" s="1"/>
  <c r="A2381" i="7" s="1"/>
  <c r="A2383" i="7" s="1"/>
  <c r="A2385" i="7" s="1"/>
  <c r="A2387" i="7" s="1"/>
  <c r="A2389" i="7" s="1"/>
  <c r="A2391" i="7" s="1"/>
  <c r="A2393" i="7" s="1"/>
  <c r="A2395" i="7" s="1"/>
  <c r="A2397" i="7" s="1"/>
  <c r="A2399" i="7" s="1"/>
  <c r="A2401" i="7" s="1"/>
  <c r="A2403" i="7" s="1"/>
  <c r="A2405" i="7" s="1"/>
  <c r="A2407" i="7" s="1"/>
  <c r="A2409" i="7" s="1"/>
  <c r="A2411" i="7" s="1"/>
  <c r="A2413" i="7" s="1"/>
  <c r="A2415" i="7" s="1"/>
  <c r="A2417" i="7" s="1"/>
  <c r="A2419" i="7" s="1"/>
  <c r="A2421" i="7" s="1"/>
  <c r="A2423" i="7" s="1"/>
  <c r="A2425" i="7" s="1"/>
  <c r="A2427" i="7" s="1"/>
  <c r="A2429" i="7" s="1"/>
  <c r="A2431" i="7" s="1"/>
  <c r="A2433" i="7" s="1"/>
  <c r="A2435" i="7" s="1"/>
  <c r="A2437" i="7" s="1"/>
  <c r="A2439" i="7" s="1"/>
  <c r="A2441" i="7" s="1"/>
  <c r="A2443" i="7" s="1"/>
  <c r="A2445" i="7" s="1"/>
  <c r="A2447" i="7" s="1"/>
  <c r="A2449" i="7" s="1"/>
  <c r="A2451" i="7" s="1"/>
  <c r="A2453" i="7" s="1"/>
  <c r="A2455" i="7" s="1"/>
  <c r="A2457" i="7" s="1"/>
  <c r="A2459" i="7" s="1"/>
  <c r="A2461" i="7" s="1"/>
  <c r="A2463" i="7" s="1"/>
  <c r="A2465" i="7" s="1"/>
  <c r="A2467" i="7" s="1"/>
  <c r="A2469" i="7" s="1"/>
  <c r="A2471" i="7" s="1"/>
  <c r="A2473" i="7" s="1"/>
  <c r="A2475" i="7" s="1"/>
  <c r="A2477" i="7" s="1"/>
  <c r="A2479" i="7" s="1"/>
  <c r="A2481" i="7" s="1"/>
  <c r="A2483" i="7" s="1"/>
  <c r="A2485" i="7" s="1"/>
  <c r="A2487" i="7" s="1"/>
  <c r="A2489" i="7" s="1"/>
  <c r="A2491" i="7" s="1"/>
  <c r="A2493" i="7" s="1"/>
  <c r="A2495" i="7" s="1"/>
  <c r="A2497" i="7" s="1"/>
  <c r="A2499" i="7" s="1"/>
  <c r="A2501" i="7" s="1"/>
  <c r="A2503" i="7" s="1"/>
  <c r="A2505" i="7" s="1"/>
  <c r="A2507" i="7" s="1"/>
  <c r="A2509" i="7" s="1"/>
  <c r="A2511" i="7" s="1"/>
  <c r="A2513" i="7" s="1"/>
  <c r="A2515" i="7" s="1"/>
  <c r="A2517" i="7" s="1"/>
  <c r="A2519" i="7" s="1"/>
  <c r="A2521" i="7" s="1"/>
  <c r="A2523" i="7" s="1"/>
  <c r="A2525" i="7" s="1"/>
  <c r="A2527" i="7" s="1"/>
  <c r="A2529" i="7" s="1"/>
  <c r="A2531" i="7" s="1"/>
  <c r="A2533" i="7" s="1"/>
  <c r="A2535" i="7" s="1"/>
  <c r="A2537" i="7" s="1"/>
  <c r="A2539" i="7" s="1"/>
  <c r="A2541" i="7" s="1"/>
  <c r="A2543" i="7" s="1"/>
  <c r="A2545" i="7" s="1"/>
  <c r="A2547" i="7" s="1"/>
  <c r="A2549" i="7" s="1"/>
  <c r="A2551" i="7" s="1"/>
  <c r="A2553" i="7" s="1"/>
  <c r="A2555" i="7" s="1"/>
  <c r="A2557" i="7" s="1"/>
  <c r="A2559" i="7" s="1"/>
  <c r="A2561" i="7" s="1"/>
  <c r="A2563" i="7" s="1"/>
  <c r="A2565" i="7" s="1"/>
  <c r="A2567" i="7" s="1"/>
  <c r="A2569" i="7" s="1"/>
  <c r="A2571" i="7" s="1"/>
  <c r="A2573" i="7" s="1"/>
  <c r="A2575" i="7" s="1"/>
  <c r="A2577" i="7" s="1"/>
  <c r="A2579" i="7" s="1"/>
  <c r="A2581" i="7" s="1"/>
  <c r="A2583" i="7" s="1"/>
  <c r="A2585" i="7" s="1"/>
  <c r="A2587" i="7" s="1"/>
  <c r="A2589" i="7" s="1"/>
  <c r="A2591" i="7" s="1"/>
  <c r="A2593" i="7" s="1"/>
  <c r="A2595" i="7" s="1"/>
  <c r="A2597" i="7" s="1"/>
  <c r="A2599" i="7" s="1"/>
  <c r="A2601" i="7" s="1"/>
  <c r="A2603" i="7" s="1"/>
  <c r="A2605" i="7" s="1"/>
  <c r="A2607" i="7" s="1"/>
  <c r="A2609" i="7" s="1"/>
  <c r="A2611" i="7" s="1"/>
  <c r="A2613" i="7" s="1"/>
  <c r="A2615" i="7" s="1"/>
  <c r="A2617" i="7" s="1"/>
  <c r="A2619" i="7" s="1"/>
  <c r="A2621" i="7" s="1"/>
  <c r="A2623" i="7" s="1"/>
  <c r="A2625" i="7" s="1"/>
  <c r="A2627" i="7" s="1"/>
  <c r="A2629" i="7" s="1"/>
  <c r="A2631" i="7" s="1"/>
  <c r="A2633" i="7" s="1"/>
  <c r="A2635" i="7" s="1"/>
  <c r="A2637" i="7" s="1"/>
  <c r="A2639" i="7" s="1"/>
  <c r="I2243" i="7"/>
  <c r="O2242" i="7" s="1"/>
  <c r="N2243" i="7"/>
  <c r="R2242" i="7" s="1"/>
  <c r="I2245" i="7"/>
  <c r="J2245" i="7" s="1"/>
  <c r="N2245" i="7"/>
  <c r="R2244" i="7" s="1"/>
  <c r="I2247" i="7"/>
  <c r="N2247" i="7"/>
  <c r="R2246" i="7" s="1"/>
  <c r="O2248" i="7"/>
  <c r="I2249" i="7"/>
  <c r="J2249" i="7"/>
  <c r="K2249" i="7" s="1"/>
  <c r="N2249" i="7"/>
  <c r="R2248" i="7" s="1"/>
  <c r="I2251" i="7"/>
  <c r="J2251" i="7"/>
  <c r="K2251" i="7" s="1"/>
  <c r="L2251" i="7"/>
  <c r="M2251" i="7"/>
  <c r="N2251" i="7"/>
  <c r="I2253" i="7"/>
  <c r="N2253" i="7"/>
  <c r="R2254" i="7"/>
  <c r="I2255" i="7"/>
  <c r="J2255" i="7"/>
  <c r="K2255" i="7"/>
  <c r="L2255" i="7" s="1"/>
  <c r="M2255" i="7"/>
  <c r="N2255" i="7"/>
  <c r="I2257" i="7"/>
  <c r="O2256" i="7" s="1"/>
  <c r="N2257" i="7"/>
  <c r="R2256" i="7" s="1"/>
  <c r="R2258" i="7"/>
  <c r="I2259" i="7"/>
  <c r="O2258" i="7" s="1"/>
  <c r="J2259" i="7"/>
  <c r="K2259" i="7"/>
  <c r="L2259" i="7" s="1"/>
  <c r="M2259" i="7"/>
  <c r="N2259" i="7"/>
  <c r="I2261" i="7"/>
  <c r="J2261" i="7"/>
  <c r="K2261" i="7"/>
  <c r="M2261" i="7"/>
  <c r="N2261" i="7"/>
  <c r="R2260" i="7" s="1"/>
  <c r="I2263" i="7"/>
  <c r="O2262" i="7" s="1"/>
  <c r="J2263" i="7"/>
  <c r="K2263" i="7" s="1"/>
  <c r="L2263" i="7" s="1"/>
  <c r="N2263" i="7"/>
  <c r="I2265" i="7"/>
  <c r="N2265" i="7"/>
  <c r="R2264" i="7" s="1"/>
  <c r="I2267" i="7"/>
  <c r="J2267" i="7"/>
  <c r="K2267" i="7" s="1"/>
  <c r="N2267" i="7"/>
  <c r="R2268" i="7" s="1"/>
  <c r="I2269" i="7"/>
  <c r="O2268" i="7" s="1"/>
  <c r="J2269" i="7"/>
  <c r="K2269" i="7"/>
  <c r="N2269" i="7"/>
  <c r="I2271" i="7"/>
  <c r="N2271" i="7"/>
  <c r="R2270" i="7" s="1"/>
  <c r="R2272" i="7"/>
  <c r="I2273" i="7"/>
  <c r="O2272" i="7" s="1"/>
  <c r="J2273" i="7"/>
  <c r="N2273" i="7"/>
  <c r="I2275" i="7"/>
  <c r="O2274" i="7" s="1"/>
  <c r="J2275" i="7"/>
  <c r="K2275" i="7" s="1"/>
  <c r="M2275" i="7"/>
  <c r="N2275" i="7"/>
  <c r="R2274" i="7" s="1"/>
  <c r="I2277" i="7"/>
  <c r="O2276" i="7" s="1"/>
  <c r="J2277" i="7"/>
  <c r="M2277" i="7" s="1"/>
  <c r="Q2276" i="7" s="1"/>
  <c r="K2277" i="7"/>
  <c r="N2277" i="7"/>
  <c r="O2278" i="7"/>
  <c r="I2279" i="7"/>
  <c r="J2279" i="7"/>
  <c r="K2279" i="7" s="1"/>
  <c r="L2279" i="7"/>
  <c r="N2279" i="7"/>
  <c r="R2278" i="7" s="1"/>
  <c r="I2281" i="7"/>
  <c r="O2280" i="7" s="1"/>
  <c r="N2281" i="7"/>
  <c r="R2282" i="7" s="1"/>
  <c r="I2283" i="7"/>
  <c r="N2283" i="7"/>
  <c r="R2284" i="7"/>
  <c r="I2285" i="7"/>
  <c r="J2285" i="7"/>
  <c r="K2285" i="7" s="1"/>
  <c r="L2285" i="7" s="1"/>
  <c r="M2285" i="7"/>
  <c r="N2285" i="7"/>
  <c r="I2287" i="7"/>
  <c r="N2287" i="7"/>
  <c r="I2289" i="7"/>
  <c r="N2289" i="7"/>
  <c r="R2288" i="7" s="1"/>
  <c r="R2290" i="7"/>
  <c r="I2291" i="7"/>
  <c r="J2291" i="7"/>
  <c r="K2291" i="7" s="1"/>
  <c r="L2291" i="7" s="1"/>
  <c r="P2292" i="7" s="1"/>
  <c r="S2292" i="7" s="1"/>
  <c r="N2291" i="7"/>
  <c r="O2292" i="7"/>
  <c r="I2293" i="7"/>
  <c r="J2293" i="7"/>
  <c r="K2293" i="7"/>
  <c r="L2293" i="7"/>
  <c r="M2293" i="7"/>
  <c r="N2293" i="7"/>
  <c r="V2294" i="7"/>
  <c r="Y2294" i="7" s="1"/>
  <c r="I2295" i="7"/>
  <c r="O2294" i="7" s="1"/>
  <c r="T2294" i="7" s="1"/>
  <c r="J2295" i="7"/>
  <c r="N2295" i="7"/>
  <c r="R2294" i="7" s="1"/>
  <c r="I2297" i="7"/>
  <c r="O2296" i="7" s="1"/>
  <c r="J2297" i="7"/>
  <c r="K2297" i="7"/>
  <c r="N2297" i="7"/>
  <c r="R2296" i="7" s="1"/>
  <c r="I2299" i="7"/>
  <c r="J2299" i="7"/>
  <c r="N2299" i="7"/>
  <c r="R2298" i="7" s="1"/>
  <c r="I2301" i="7"/>
  <c r="N2301" i="7"/>
  <c r="R2302" i="7"/>
  <c r="I2303" i="7"/>
  <c r="J2303" i="7" s="1"/>
  <c r="K2303" i="7" s="1"/>
  <c r="M2303" i="7"/>
  <c r="N2303" i="7"/>
  <c r="O2304" i="7"/>
  <c r="I2305" i="7"/>
  <c r="J2305" i="7" s="1"/>
  <c r="K2305" i="7"/>
  <c r="N2305" i="7"/>
  <c r="O2306" i="7"/>
  <c r="I2307" i="7"/>
  <c r="J2307" i="7"/>
  <c r="M2307" i="7" s="1"/>
  <c r="K2307" i="7"/>
  <c r="L2307" i="7"/>
  <c r="N2307" i="7"/>
  <c r="R2306" i="7" s="1"/>
  <c r="I2309" i="7"/>
  <c r="J2309" i="7" s="1"/>
  <c r="K2309" i="7" s="1"/>
  <c r="N2309" i="7"/>
  <c r="R2308" i="7" s="1"/>
  <c r="R2310" i="7"/>
  <c r="I2311" i="7"/>
  <c r="J2311" i="7"/>
  <c r="N2311" i="7"/>
  <c r="I2313" i="7"/>
  <c r="N2313" i="7"/>
  <c r="R2312" i="7" s="1"/>
  <c r="I2315" i="7"/>
  <c r="J2315" i="7"/>
  <c r="K2315" i="7" s="1"/>
  <c r="L2315" i="7"/>
  <c r="N2315" i="7"/>
  <c r="R2314" i="7" s="1"/>
  <c r="O2316" i="7"/>
  <c r="I2317" i="7"/>
  <c r="J2317" i="7"/>
  <c r="K2317" i="7"/>
  <c r="L2317" i="7"/>
  <c r="M2317" i="7"/>
  <c r="N2317" i="7"/>
  <c r="O2318" i="7"/>
  <c r="I2319" i="7"/>
  <c r="J2319" i="7"/>
  <c r="N2319" i="7"/>
  <c r="R2318" i="7" s="1"/>
  <c r="T2318" i="7" s="1"/>
  <c r="V2318" i="7" s="1"/>
  <c r="Y2318" i="7" s="1"/>
  <c r="I2321" i="7"/>
  <c r="J2321" i="7" s="1"/>
  <c r="N2321" i="7"/>
  <c r="R2320" i="7" s="1"/>
  <c r="I2323" i="7"/>
  <c r="J2323" i="7"/>
  <c r="M2323" i="7"/>
  <c r="N2323" i="7"/>
  <c r="I2325" i="7"/>
  <c r="N2325" i="7"/>
  <c r="I2327" i="7"/>
  <c r="J2327" i="7" s="1"/>
  <c r="K2327" i="7" s="1"/>
  <c r="N2327" i="7"/>
  <c r="R2326" i="7" s="1"/>
  <c r="R2328" i="7"/>
  <c r="I2329" i="7"/>
  <c r="O2328" i="7" s="1"/>
  <c r="J2329" i="7"/>
  <c r="L2329" i="7" s="1"/>
  <c r="K2329" i="7"/>
  <c r="N2329" i="7"/>
  <c r="O2330" i="7"/>
  <c r="I2331" i="7"/>
  <c r="J2331" i="7" s="1"/>
  <c r="K2331" i="7" s="1"/>
  <c r="N2331" i="7"/>
  <c r="I2333" i="7"/>
  <c r="N2333" i="7"/>
  <c r="R2334" i="7"/>
  <c r="I2335" i="7"/>
  <c r="J2335" i="7"/>
  <c r="K2335" i="7" s="1"/>
  <c r="L2335" i="7"/>
  <c r="N2335" i="7"/>
  <c r="I2337" i="7"/>
  <c r="O2336" i="7" s="1"/>
  <c r="N2337" i="7"/>
  <c r="R2336" i="7" s="1"/>
  <c r="I2339" i="7"/>
  <c r="J2339" i="7"/>
  <c r="K2339" i="7" s="1"/>
  <c r="N2339" i="7"/>
  <c r="I2341" i="7"/>
  <c r="N2341" i="7"/>
  <c r="R2340" i="7" s="1"/>
  <c r="R2342" i="7"/>
  <c r="I2343" i="7"/>
  <c r="J2343" i="7"/>
  <c r="N2343" i="7"/>
  <c r="R2344" i="7"/>
  <c r="I2345" i="7"/>
  <c r="N2345" i="7"/>
  <c r="R2346" i="7" s="1"/>
  <c r="I2347" i="7"/>
  <c r="J2347" i="7" s="1"/>
  <c r="N2347" i="7"/>
  <c r="R2348" i="7"/>
  <c r="I2349" i="7"/>
  <c r="J2349" i="7" s="1"/>
  <c r="K2349" i="7"/>
  <c r="M2349" i="7"/>
  <c r="N2349" i="7"/>
  <c r="O2350" i="7"/>
  <c r="R2350" i="7"/>
  <c r="I2351" i="7"/>
  <c r="J2351" i="7"/>
  <c r="M2351" i="7" s="1"/>
  <c r="Q2350" i="7" s="1"/>
  <c r="N2351" i="7"/>
  <c r="O2352" i="7"/>
  <c r="Q2352" i="7"/>
  <c r="T2352" i="7"/>
  <c r="V2352" i="7" s="1"/>
  <c r="Y2352" i="7" s="1"/>
  <c r="I2353" i="7"/>
  <c r="J2353" i="7"/>
  <c r="M2353" i="7" s="1"/>
  <c r="K2353" i="7"/>
  <c r="L2353" i="7"/>
  <c r="N2353" i="7"/>
  <c r="R2352" i="7" s="1"/>
  <c r="O2354" i="7"/>
  <c r="I2355" i="7"/>
  <c r="J2355" i="7"/>
  <c r="M2355" i="7" s="1"/>
  <c r="Q2354" i="7" s="1"/>
  <c r="N2355" i="7"/>
  <c r="R2354" i="7" s="1"/>
  <c r="O2356" i="7"/>
  <c r="R2356" i="7"/>
  <c r="T2356" i="7" s="1"/>
  <c r="V2356" i="7" s="1"/>
  <c r="Y2356" i="7" s="1"/>
  <c r="I2357" i="7"/>
  <c r="J2357" i="7" s="1"/>
  <c r="K2357" i="7"/>
  <c r="L2357" i="7" s="1"/>
  <c r="M2357" i="7"/>
  <c r="N2357" i="7"/>
  <c r="R2358" i="7"/>
  <c r="I2359" i="7"/>
  <c r="N2359" i="7"/>
  <c r="I2361" i="7"/>
  <c r="O2360" i="7" s="1"/>
  <c r="N2361" i="7"/>
  <c r="R2360" i="7" s="1"/>
  <c r="R2362" i="7"/>
  <c r="I2363" i="7"/>
  <c r="J2363" i="7"/>
  <c r="K2363" i="7"/>
  <c r="L2363" i="7" s="1"/>
  <c r="M2363" i="7"/>
  <c r="N2363" i="7"/>
  <c r="O2364" i="7"/>
  <c r="I2365" i="7"/>
  <c r="J2365" i="7" s="1"/>
  <c r="K2365" i="7" s="1"/>
  <c r="L2365" i="7" s="1"/>
  <c r="P2364" i="7" s="1"/>
  <c r="S2364" i="7" s="1"/>
  <c r="M2365" i="7"/>
  <c r="Q2364" i="7" s="1"/>
  <c r="N2365" i="7"/>
  <c r="R2364" i="7" s="1"/>
  <c r="I2367" i="7"/>
  <c r="N2367" i="7"/>
  <c r="R2366" i="7" s="1"/>
  <c r="I2369" i="7"/>
  <c r="J2369" i="7"/>
  <c r="M2369" i="7" s="1"/>
  <c r="K2369" i="7"/>
  <c r="N2369" i="7"/>
  <c r="R2368" i="7" s="1"/>
  <c r="O2370" i="7"/>
  <c r="R2370" i="7"/>
  <c r="I2371" i="7"/>
  <c r="J2371" i="7"/>
  <c r="K2371" i="7" s="1"/>
  <c r="N2371" i="7"/>
  <c r="O2372" i="7"/>
  <c r="I2373" i="7"/>
  <c r="J2373" i="7" s="1"/>
  <c r="L2373" i="7" s="1"/>
  <c r="K2373" i="7"/>
  <c r="M2373" i="7"/>
  <c r="N2373" i="7"/>
  <c r="I2375" i="7"/>
  <c r="N2375" i="7"/>
  <c r="I2377" i="7"/>
  <c r="N2377" i="7"/>
  <c r="R2376" i="7" s="1"/>
  <c r="I2379" i="7"/>
  <c r="J2379" i="7"/>
  <c r="M2379" i="7" s="1"/>
  <c r="K2379" i="7"/>
  <c r="L2379" i="7" s="1"/>
  <c r="N2379" i="7"/>
  <c r="R2378" i="7" s="1"/>
  <c r="O2380" i="7"/>
  <c r="I2381" i="7"/>
  <c r="J2381" i="7"/>
  <c r="M2381" i="7" s="1"/>
  <c r="Q2380" i="7" s="1"/>
  <c r="N2381" i="7"/>
  <c r="I2383" i="7"/>
  <c r="O2382" i="7" s="1"/>
  <c r="N2383" i="7"/>
  <c r="R2382" i="7" s="1"/>
  <c r="I2385" i="7"/>
  <c r="N2385" i="7"/>
  <c r="I2387" i="7"/>
  <c r="J2387" i="7"/>
  <c r="K2387" i="7"/>
  <c r="L2387" i="7"/>
  <c r="M2387" i="7"/>
  <c r="N2387" i="7"/>
  <c r="R2386" i="7" s="1"/>
  <c r="O2388" i="7"/>
  <c r="Q2388" i="7"/>
  <c r="S2388" i="7"/>
  <c r="I2389" i="7"/>
  <c r="J2389" i="7" s="1"/>
  <c r="L2389" i="7" s="1"/>
  <c r="P2388" i="7" s="1"/>
  <c r="K2389" i="7"/>
  <c r="M2389" i="7"/>
  <c r="N2389" i="7"/>
  <c r="R2390" i="7"/>
  <c r="I2391" i="7"/>
  <c r="O2390" i="7" s="1"/>
  <c r="J2391" i="7"/>
  <c r="K2391" i="7"/>
  <c r="N2391" i="7"/>
  <c r="O2392" i="7"/>
  <c r="I2393" i="7"/>
  <c r="J2393" i="7"/>
  <c r="K2393" i="7"/>
  <c r="M2393" i="7"/>
  <c r="N2393" i="7"/>
  <c r="R2392" i="7" s="1"/>
  <c r="R2394" i="7"/>
  <c r="I2395" i="7"/>
  <c r="O2394" i="7" s="1"/>
  <c r="J2395" i="7"/>
  <c r="M2395" i="7" s="1"/>
  <c r="Q2394" i="7" s="1"/>
  <c r="N2395" i="7"/>
  <c r="R2396" i="7"/>
  <c r="I2397" i="7"/>
  <c r="J2397" i="7" s="1"/>
  <c r="K2397" i="7"/>
  <c r="L2397" i="7"/>
  <c r="M2397" i="7"/>
  <c r="Q2396" i="7" s="1"/>
  <c r="N2397" i="7"/>
  <c r="I2399" i="7"/>
  <c r="J2399" i="7" s="1"/>
  <c r="N2399" i="7"/>
  <c r="R2398" i="7" s="1"/>
  <c r="R2400" i="7"/>
  <c r="I2401" i="7"/>
  <c r="J2401" i="7" s="1"/>
  <c r="N2401" i="7"/>
  <c r="I2403" i="7"/>
  <c r="J2403" i="7"/>
  <c r="K2403" i="7"/>
  <c r="N2403" i="7"/>
  <c r="R2402" i="7" s="1"/>
  <c r="O2404" i="7"/>
  <c r="T2404" i="7" s="1"/>
  <c r="V2404" i="7" s="1"/>
  <c r="Y2404" i="7" s="1"/>
  <c r="I2405" i="7"/>
  <c r="J2405" i="7" s="1"/>
  <c r="N2405" i="7"/>
  <c r="R2404" i="7" s="1"/>
  <c r="I2407" i="7"/>
  <c r="O2406" i="7" s="1"/>
  <c r="N2407" i="7"/>
  <c r="R2406" i="7" s="1"/>
  <c r="I2409" i="7"/>
  <c r="N2409" i="7"/>
  <c r="R2408" i="7" s="1"/>
  <c r="R2410" i="7"/>
  <c r="I2411" i="7"/>
  <c r="J2411" i="7"/>
  <c r="K2411" i="7" s="1"/>
  <c r="N2411" i="7"/>
  <c r="I2413" i="7"/>
  <c r="J2413" i="7" s="1"/>
  <c r="N2413" i="7"/>
  <c r="R2412" i="7" s="1"/>
  <c r="I2415" i="7"/>
  <c r="O2414" i="7" s="1"/>
  <c r="J2415" i="7"/>
  <c r="K2415" i="7" s="1"/>
  <c r="L2415" i="7"/>
  <c r="M2415" i="7"/>
  <c r="N2415" i="7"/>
  <c r="R2414" i="7" s="1"/>
  <c r="O2416" i="7"/>
  <c r="I2417" i="7"/>
  <c r="J2417" i="7"/>
  <c r="K2417" i="7"/>
  <c r="L2417" i="7" s="1"/>
  <c r="P2416" i="7" s="1"/>
  <c r="S2416" i="7" s="1"/>
  <c r="M2417" i="7"/>
  <c r="Q2416" i="7" s="1"/>
  <c r="N2417" i="7"/>
  <c r="R2416" i="7" s="1"/>
  <c r="O2418" i="7"/>
  <c r="I2419" i="7"/>
  <c r="J2419" i="7"/>
  <c r="K2419" i="7"/>
  <c r="N2419" i="7"/>
  <c r="R2418" i="7" s="1"/>
  <c r="O2420" i="7"/>
  <c r="I2421" i="7"/>
  <c r="J2421" i="7" s="1"/>
  <c r="N2421" i="7"/>
  <c r="R2420" i="7" s="1"/>
  <c r="T2420" i="7" s="1"/>
  <c r="V2420" i="7" s="1"/>
  <c r="Y2420" i="7" s="1"/>
  <c r="I2423" i="7"/>
  <c r="N2423" i="7"/>
  <c r="R2422" i="7" s="1"/>
  <c r="I2425" i="7"/>
  <c r="N2425" i="7"/>
  <c r="R2424" i="7" s="1"/>
  <c r="R2426" i="7"/>
  <c r="I2427" i="7"/>
  <c r="J2427" i="7" s="1"/>
  <c r="N2427" i="7"/>
  <c r="O2428" i="7"/>
  <c r="I2429" i="7"/>
  <c r="J2429" i="7" s="1"/>
  <c r="M2429" i="7" s="1"/>
  <c r="N2429" i="7"/>
  <c r="R2428" i="7" s="1"/>
  <c r="O2430" i="7"/>
  <c r="T2430" i="7"/>
  <c r="V2430" i="7" s="1"/>
  <c r="Y2430" i="7" s="1"/>
  <c r="I2431" i="7"/>
  <c r="J2431" i="7"/>
  <c r="K2431" i="7" s="1"/>
  <c r="L2431" i="7" s="1"/>
  <c r="N2431" i="7"/>
  <c r="R2430" i="7" s="1"/>
  <c r="I2433" i="7"/>
  <c r="O2432" i="7" s="1"/>
  <c r="J2433" i="7"/>
  <c r="N2433" i="7"/>
  <c r="R2432" i="7" s="1"/>
  <c r="I2435" i="7"/>
  <c r="J2435" i="7"/>
  <c r="N2435" i="7"/>
  <c r="R2434" i="7" s="1"/>
  <c r="I2437" i="7"/>
  <c r="J2437" i="7" s="1"/>
  <c r="N2437" i="7"/>
  <c r="R2436" i="7" s="1"/>
  <c r="I2439" i="7"/>
  <c r="O2438" i="7" s="1"/>
  <c r="J2439" i="7"/>
  <c r="K2439" i="7" s="1"/>
  <c r="L2439" i="7"/>
  <c r="M2439" i="7"/>
  <c r="N2439" i="7"/>
  <c r="R2438" i="7" s="1"/>
  <c r="O2440" i="7"/>
  <c r="T2440" i="7" s="1"/>
  <c r="V2440" i="7" s="1"/>
  <c r="Y2440" i="7" s="1"/>
  <c r="Q2440" i="7"/>
  <c r="I2441" i="7"/>
  <c r="J2441" i="7"/>
  <c r="K2441" i="7"/>
  <c r="L2441" i="7" s="1"/>
  <c r="M2441" i="7"/>
  <c r="N2441" i="7"/>
  <c r="R2440" i="7" s="1"/>
  <c r="O2442" i="7"/>
  <c r="I2443" i="7"/>
  <c r="J2443" i="7"/>
  <c r="K2443" i="7"/>
  <c r="N2443" i="7"/>
  <c r="R2442" i="7" s="1"/>
  <c r="O2444" i="7"/>
  <c r="I2445" i="7"/>
  <c r="J2445" i="7" s="1"/>
  <c r="K2445" i="7"/>
  <c r="N2445" i="7"/>
  <c r="R2444" i="7" s="1"/>
  <c r="T2444" i="7" s="1"/>
  <c r="V2444" i="7" s="1"/>
  <c r="Y2444" i="7" s="1"/>
  <c r="I2447" i="7"/>
  <c r="N2447" i="7"/>
  <c r="R2446" i="7" s="1"/>
  <c r="I2449" i="7"/>
  <c r="N2449" i="7"/>
  <c r="R2448" i="7" s="1"/>
  <c r="I2451" i="7"/>
  <c r="J2451" i="7"/>
  <c r="K2451" i="7"/>
  <c r="L2451" i="7"/>
  <c r="M2451" i="7"/>
  <c r="N2451" i="7"/>
  <c r="O2452" i="7"/>
  <c r="I2453" i="7"/>
  <c r="J2453" i="7" s="1"/>
  <c r="M2453" i="7" s="1"/>
  <c r="Q2452" i="7" s="1"/>
  <c r="K2453" i="7"/>
  <c r="L2453" i="7"/>
  <c r="P2452" i="7" s="1"/>
  <c r="S2452" i="7" s="1"/>
  <c r="N2453" i="7"/>
  <c r="R2452" i="7" s="1"/>
  <c r="O2454" i="7"/>
  <c r="I2455" i="7"/>
  <c r="J2455" i="7"/>
  <c r="N2455" i="7"/>
  <c r="R2454" i="7" s="1"/>
  <c r="T2454" i="7" s="1"/>
  <c r="V2454" i="7" s="1"/>
  <c r="Y2454" i="7" s="1"/>
  <c r="I2457" i="7"/>
  <c r="O2456" i="7" s="1"/>
  <c r="J2457" i="7"/>
  <c r="N2457" i="7"/>
  <c r="R2456" i="7" s="1"/>
  <c r="I2459" i="7"/>
  <c r="O2458" i="7" s="1"/>
  <c r="J2459" i="7"/>
  <c r="N2459" i="7"/>
  <c r="R2458" i="7" s="1"/>
  <c r="I2461" i="7"/>
  <c r="J2461" i="7" s="1"/>
  <c r="M2461" i="7" s="1"/>
  <c r="Q2462" i="7" s="1"/>
  <c r="N2461" i="7"/>
  <c r="R2460" i="7" s="1"/>
  <c r="R2462" i="7"/>
  <c r="I2463" i="7"/>
  <c r="O2462" i="7" s="1"/>
  <c r="J2463" i="7"/>
  <c r="K2463" i="7" s="1"/>
  <c r="L2463" i="7"/>
  <c r="M2463" i="7"/>
  <c r="N2463" i="7"/>
  <c r="O2464" i="7"/>
  <c r="P2464" i="7"/>
  <c r="S2464" i="7" s="1"/>
  <c r="Q2464" i="7"/>
  <c r="I2465" i="7"/>
  <c r="J2465" i="7"/>
  <c r="K2465" i="7"/>
  <c r="L2465" i="7"/>
  <c r="M2465" i="7"/>
  <c r="N2465" i="7"/>
  <c r="R2464" i="7" s="1"/>
  <c r="O2466" i="7"/>
  <c r="P2466" i="7"/>
  <c r="S2466" i="7" s="1"/>
  <c r="I2467" i="7"/>
  <c r="J2467" i="7"/>
  <c r="M2467" i="7" s="1"/>
  <c r="K2467" i="7"/>
  <c r="L2467" i="7"/>
  <c r="N2467" i="7"/>
  <c r="R2466" i="7" s="1"/>
  <c r="O2468" i="7"/>
  <c r="I2469" i="7"/>
  <c r="J2469" i="7"/>
  <c r="K2469" i="7" s="1"/>
  <c r="N2469" i="7"/>
  <c r="R2468" i="7" s="1"/>
  <c r="R2470" i="7"/>
  <c r="I2471" i="7"/>
  <c r="J2471" i="7"/>
  <c r="N2471" i="7"/>
  <c r="R2472" i="7"/>
  <c r="I2473" i="7"/>
  <c r="N2473" i="7"/>
  <c r="I2475" i="7"/>
  <c r="J2475" i="7" s="1"/>
  <c r="L2475" i="7" s="1"/>
  <c r="K2475" i="7"/>
  <c r="M2475" i="7"/>
  <c r="N2475" i="7"/>
  <c r="R2474" i="7" s="1"/>
  <c r="O2476" i="7"/>
  <c r="Q2476" i="7"/>
  <c r="I2477" i="7"/>
  <c r="J2477" i="7" s="1"/>
  <c r="K2477" i="7"/>
  <c r="L2477" i="7" s="1"/>
  <c r="P2476" i="7" s="1"/>
  <c r="S2476" i="7" s="1"/>
  <c r="M2477" i="7"/>
  <c r="N2477" i="7"/>
  <c r="R2476" i="7" s="1"/>
  <c r="O2478" i="7"/>
  <c r="I2479" i="7"/>
  <c r="J2479" i="7"/>
  <c r="K2479" i="7"/>
  <c r="L2479" i="7"/>
  <c r="M2479" i="7"/>
  <c r="Q2478" i="7" s="1"/>
  <c r="N2479" i="7"/>
  <c r="R2478" i="7" s="1"/>
  <c r="I2481" i="7"/>
  <c r="J2481" i="7" s="1"/>
  <c r="N2481" i="7"/>
  <c r="R2482" i="7"/>
  <c r="I2483" i="7"/>
  <c r="J2483" i="7" s="1"/>
  <c r="N2483" i="7"/>
  <c r="I2485" i="7"/>
  <c r="N2485" i="7"/>
  <c r="I2487" i="7"/>
  <c r="N2487" i="7"/>
  <c r="R2488" i="7"/>
  <c r="I2489" i="7"/>
  <c r="J2489" i="7"/>
  <c r="K2489" i="7"/>
  <c r="L2489" i="7"/>
  <c r="M2489" i="7"/>
  <c r="N2489" i="7"/>
  <c r="O2490" i="7"/>
  <c r="I2491" i="7"/>
  <c r="J2491" i="7"/>
  <c r="K2491" i="7" s="1"/>
  <c r="N2491" i="7"/>
  <c r="R2490" i="7" s="1"/>
  <c r="R2492" i="7"/>
  <c r="I2493" i="7"/>
  <c r="J2493" i="7" s="1"/>
  <c r="N2493" i="7"/>
  <c r="R2494" i="7"/>
  <c r="I2495" i="7"/>
  <c r="J2495" i="7"/>
  <c r="M2495" i="7" s="1"/>
  <c r="N2495" i="7"/>
  <c r="R2496" i="7" s="1"/>
  <c r="O2496" i="7"/>
  <c r="I2497" i="7"/>
  <c r="O2498" i="7" s="1"/>
  <c r="J2497" i="7"/>
  <c r="M2497" i="7" s="1"/>
  <c r="Q2496" i="7" s="1"/>
  <c r="K2497" i="7"/>
  <c r="N2497" i="7"/>
  <c r="I2499" i="7"/>
  <c r="J2499" i="7"/>
  <c r="K2499" i="7"/>
  <c r="L2499" i="7" s="1"/>
  <c r="M2499" i="7"/>
  <c r="N2499" i="7"/>
  <c r="R2498" i="7" s="1"/>
  <c r="O2500" i="7"/>
  <c r="I2501" i="7"/>
  <c r="J2501" i="7" s="1"/>
  <c r="N2501" i="7"/>
  <c r="R2500" i="7" s="1"/>
  <c r="R2502" i="7"/>
  <c r="I2503" i="7"/>
  <c r="J2503" i="7" s="1"/>
  <c r="N2503" i="7"/>
  <c r="I2505" i="7"/>
  <c r="J2505" i="7" s="1"/>
  <c r="N2505" i="7"/>
  <c r="R2504" i="7" s="1"/>
  <c r="O2506" i="7"/>
  <c r="I2507" i="7"/>
  <c r="J2507" i="7" s="1"/>
  <c r="K2507" i="7" s="1"/>
  <c r="N2507" i="7"/>
  <c r="R2506" i="7" s="1"/>
  <c r="I2509" i="7"/>
  <c r="N2509" i="7"/>
  <c r="R2508" i="7" s="1"/>
  <c r="R2510" i="7"/>
  <c r="I2511" i="7"/>
  <c r="J2511" i="7"/>
  <c r="K2511" i="7" s="1"/>
  <c r="L2511" i="7" s="1"/>
  <c r="M2511" i="7"/>
  <c r="N2511" i="7"/>
  <c r="O2512" i="7"/>
  <c r="Q2512" i="7"/>
  <c r="I2513" i="7"/>
  <c r="J2513" i="7"/>
  <c r="K2513" i="7" s="1"/>
  <c r="L2513" i="7"/>
  <c r="P2512" i="7" s="1"/>
  <c r="S2512" i="7" s="1"/>
  <c r="M2513" i="7"/>
  <c r="N2513" i="7"/>
  <c r="R2512" i="7" s="1"/>
  <c r="I2515" i="7"/>
  <c r="N2515" i="7"/>
  <c r="R2516" i="7"/>
  <c r="I2517" i="7"/>
  <c r="J2517" i="7" s="1"/>
  <c r="N2517" i="7"/>
  <c r="I2519" i="7"/>
  <c r="O2518" i="7" s="1"/>
  <c r="J2519" i="7"/>
  <c r="M2519" i="7" s="1"/>
  <c r="N2519" i="7"/>
  <c r="I2521" i="7"/>
  <c r="N2521" i="7"/>
  <c r="R2522" i="7"/>
  <c r="I2523" i="7"/>
  <c r="J2523" i="7"/>
  <c r="K2523" i="7"/>
  <c r="L2523" i="7" s="1"/>
  <c r="M2523" i="7"/>
  <c r="N2523" i="7"/>
  <c r="I2525" i="7"/>
  <c r="J2525" i="7" s="1"/>
  <c r="N2525" i="7"/>
  <c r="I2527" i="7"/>
  <c r="J2527" i="7"/>
  <c r="L2527" i="7" s="1"/>
  <c r="K2527" i="7"/>
  <c r="M2527" i="7"/>
  <c r="N2527" i="7"/>
  <c r="R2526" i="7" s="1"/>
  <c r="O2528" i="7"/>
  <c r="R2528" i="7"/>
  <c r="I2529" i="7"/>
  <c r="J2529" i="7" s="1"/>
  <c r="N2529" i="7"/>
  <c r="I2531" i="7"/>
  <c r="O2530" i="7" s="1"/>
  <c r="N2531" i="7"/>
  <c r="R2530" i="7" s="1"/>
  <c r="R2532" i="7"/>
  <c r="I2533" i="7"/>
  <c r="N2533" i="7"/>
  <c r="O2534" i="7"/>
  <c r="I2535" i="7"/>
  <c r="J2535" i="7" s="1"/>
  <c r="K2535" i="7" s="1"/>
  <c r="M2535" i="7"/>
  <c r="N2535" i="7"/>
  <c r="R2534" i="7" s="1"/>
  <c r="V2536" i="7"/>
  <c r="Y2536" i="7" s="1"/>
  <c r="I2537" i="7"/>
  <c r="O2536" i="7" s="1"/>
  <c r="J2537" i="7"/>
  <c r="K2537" i="7" s="1"/>
  <c r="L2537" i="7" s="1"/>
  <c r="M2537" i="7"/>
  <c r="N2537" i="7"/>
  <c r="R2536" i="7" s="1"/>
  <c r="T2536" i="7" s="1"/>
  <c r="I2539" i="7"/>
  <c r="O2540" i="7" s="1"/>
  <c r="J2539" i="7"/>
  <c r="K2539" i="7" s="1"/>
  <c r="N2539" i="7"/>
  <c r="R2538" i="7" s="1"/>
  <c r="R2540" i="7"/>
  <c r="I2541" i="7"/>
  <c r="J2541" i="7"/>
  <c r="K2541" i="7"/>
  <c r="L2541" i="7" s="1"/>
  <c r="M2541" i="7"/>
  <c r="N2541" i="7"/>
  <c r="I2543" i="7"/>
  <c r="N2543" i="7"/>
  <c r="I2545" i="7"/>
  <c r="O2546" i="7" s="1"/>
  <c r="N2545" i="7"/>
  <c r="R2544" i="7" s="1"/>
  <c r="R2546" i="7"/>
  <c r="I2547" i="7"/>
  <c r="J2547" i="7"/>
  <c r="L2547" i="7" s="1"/>
  <c r="K2547" i="7"/>
  <c r="M2547" i="7"/>
  <c r="N2547" i="7"/>
  <c r="O2548" i="7"/>
  <c r="I2549" i="7"/>
  <c r="O2550" i="7" s="1"/>
  <c r="J2549" i="7"/>
  <c r="K2549" i="7"/>
  <c r="N2549" i="7"/>
  <c r="I2551" i="7"/>
  <c r="J2551" i="7" s="1"/>
  <c r="N2551" i="7"/>
  <c r="R2550" i="7" s="1"/>
  <c r="T2550" i="7" s="1"/>
  <c r="V2550" i="7" s="1"/>
  <c r="Y2550" i="7" s="1"/>
  <c r="I2553" i="7"/>
  <c r="J2553" i="7"/>
  <c r="N2553" i="7"/>
  <c r="R2552" i="7" s="1"/>
  <c r="R2554" i="7"/>
  <c r="I2555" i="7"/>
  <c r="J2555" i="7"/>
  <c r="M2555" i="7"/>
  <c r="N2555" i="7"/>
  <c r="I2557" i="7"/>
  <c r="J2557" i="7" s="1"/>
  <c r="N2557" i="7"/>
  <c r="R2556" i="7" s="1"/>
  <c r="O2558" i="7"/>
  <c r="I2559" i="7"/>
  <c r="J2559" i="7" s="1"/>
  <c r="K2559" i="7"/>
  <c r="L2559" i="7"/>
  <c r="M2559" i="7"/>
  <c r="N2559" i="7"/>
  <c r="R2558" i="7" s="1"/>
  <c r="I2561" i="7"/>
  <c r="O2560" i="7" s="1"/>
  <c r="J2561" i="7"/>
  <c r="K2561" i="7" s="1"/>
  <c r="L2561" i="7" s="1"/>
  <c r="P2560" i="7" s="1"/>
  <c r="S2560" i="7" s="1"/>
  <c r="M2561" i="7"/>
  <c r="Q2560" i="7" s="1"/>
  <c r="N2561" i="7"/>
  <c r="R2560" i="7" s="1"/>
  <c r="O2562" i="7"/>
  <c r="I2563" i="7"/>
  <c r="J2563" i="7"/>
  <c r="K2563" i="7"/>
  <c r="N2563" i="7"/>
  <c r="R2562" i="7" s="1"/>
  <c r="O2564" i="7"/>
  <c r="R2564" i="7"/>
  <c r="I2565" i="7"/>
  <c r="J2565" i="7"/>
  <c r="K2565" i="7"/>
  <c r="L2565" i="7" s="1"/>
  <c r="M2565" i="7"/>
  <c r="N2565" i="7"/>
  <c r="I2567" i="7"/>
  <c r="N2567" i="7"/>
  <c r="I2569" i="7"/>
  <c r="N2569" i="7"/>
  <c r="R2568" i="7" s="1"/>
  <c r="R2570" i="7"/>
  <c r="I2571" i="7"/>
  <c r="J2571" i="7"/>
  <c r="L2571" i="7" s="1"/>
  <c r="K2571" i="7"/>
  <c r="M2571" i="7"/>
  <c r="N2571" i="7"/>
  <c r="I2573" i="7"/>
  <c r="N2573" i="7"/>
  <c r="R2572" i="7" s="1"/>
  <c r="I2575" i="7"/>
  <c r="J2575" i="7" s="1"/>
  <c r="N2575" i="7"/>
  <c r="R2574" i="7" s="1"/>
  <c r="I2577" i="7"/>
  <c r="O2576" i="7" s="1"/>
  <c r="J2577" i="7"/>
  <c r="N2577" i="7"/>
  <c r="O2578" i="7"/>
  <c r="I2579" i="7"/>
  <c r="J2579" i="7"/>
  <c r="K2579" i="7"/>
  <c r="L2579" i="7"/>
  <c r="M2579" i="7"/>
  <c r="N2579" i="7"/>
  <c r="R2578" i="7" s="1"/>
  <c r="I2581" i="7"/>
  <c r="J2581" i="7" s="1"/>
  <c r="N2581" i="7"/>
  <c r="O2582" i="7"/>
  <c r="I2583" i="7"/>
  <c r="J2583" i="7" s="1"/>
  <c r="N2583" i="7"/>
  <c r="R2582" i="7" s="1"/>
  <c r="R2584" i="7"/>
  <c r="I2585" i="7"/>
  <c r="J2585" i="7"/>
  <c r="K2585" i="7" s="1"/>
  <c r="L2585" i="7" s="1"/>
  <c r="M2585" i="7"/>
  <c r="N2585" i="7"/>
  <c r="O2586" i="7"/>
  <c r="I2587" i="7"/>
  <c r="J2587" i="7"/>
  <c r="M2587" i="7" s="1"/>
  <c r="Q2586" i="7" s="1"/>
  <c r="K2587" i="7"/>
  <c r="L2587" i="7"/>
  <c r="P2586" i="7" s="1"/>
  <c r="S2586" i="7" s="1"/>
  <c r="N2587" i="7"/>
  <c r="O2588" i="7"/>
  <c r="I2589" i="7"/>
  <c r="J2589" i="7"/>
  <c r="L2589" i="7" s="1"/>
  <c r="P2588" i="7" s="1"/>
  <c r="S2588" i="7" s="1"/>
  <c r="K2589" i="7"/>
  <c r="M2589" i="7"/>
  <c r="Q2588" i="7" s="1"/>
  <c r="N2589" i="7"/>
  <c r="R2588" i="7" s="1"/>
  <c r="I2591" i="7"/>
  <c r="O2590" i="7" s="1"/>
  <c r="J2591" i="7"/>
  <c r="N2591" i="7"/>
  <c r="O2592" i="7"/>
  <c r="R2592" i="7"/>
  <c r="I2593" i="7"/>
  <c r="O2594" i="7" s="1"/>
  <c r="J2593" i="7"/>
  <c r="N2593" i="7"/>
  <c r="I2595" i="7"/>
  <c r="J2595" i="7"/>
  <c r="L2595" i="7" s="1"/>
  <c r="K2595" i="7"/>
  <c r="M2595" i="7"/>
  <c r="N2595" i="7"/>
  <c r="R2594" i="7" s="1"/>
  <c r="O2596" i="7"/>
  <c r="I2597" i="7"/>
  <c r="J2597" i="7"/>
  <c r="K2597" i="7" s="1"/>
  <c r="N2597" i="7"/>
  <c r="R2596" i="7" s="1"/>
  <c r="O2598" i="7"/>
  <c r="T2598" i="7" s="1"/>
  <c r="V2598" i="7" s="1"/>
  <c r="Y2598" i="7" s="1"/>
  <c r="R2598" i="7"/>
  <c r="I2599" i="7"/>
  <c r="J2599" i="7" s="1"/>
  <c r="K2599" i="7" s="1"/>
  <c r="M2599" i="7"/>
  <c r="N2599" i="7"/>
  <c r="I2601" i="7"/>
  <c r="O2600" i="7" s="1"/>
  <c r="J2601" i="7"/>
  <c r="K2601" i="7"/>
  <c r="N2601" i="7"/>
  <c r="I2603" i="7"/>
  <c r="O2602" i="7" s="1"/>
  <c r="J2603" i="7"/>
  <c r="L2603" i="7" s="1"/>
  <c r="K2603" i="7"/>
  <c r="M2603" i="7"/>
  <c r="N2603" i="7"/>
  <c r="R2602" i="7" s="1"/>
  <c r="I2605" i="7"/>
  <c r="N2605" i="7"/>
  <c r="I2607" i="7"/>
  <c r="O2606" i="7" s="1"/>
  <c r="N2607" i="7"/>
  <c r="R2608" i="7"/>
  <c r="I2609" i="7"/>
  <c r="O2608" i="7" s="1"/>
  <c r="J2609" i="7"/>
  <c r="K2609" i="7" s="1"/>
  <c r="L2609" i="7" s="1"/>
  <c r="M2609" i="7"/>
  <c r="N2609" i="7"/>
  <c r="O2610" i="7"/>
  <c r="I2611" i="7"/>
  <c r="J2611" i="7" s="1"/>
  <c r="N2611" i="7"/>
  <c r="R2610" i="7" s="1"/>
  <c r="O2612" i="7"/>
  <c r="I2613" i="7"/>
  <c r="J2613" i="7"/>
  <c r="M2613" i="7" s="1"/>
  <c r="K2613" i="7"/>
  <c r="L2613" i="7" s="1"/>
  <c r="N2613" i="7"/>
  <c r="R2612" i="7" s="1"/>
  <c r="T2612" i="7" s="1"/>
  <c r="V2612" i="7" s="1"/>
  <c r="Y2612" i="7" s="1"/>
  <c r="I2615" i="7"/>
  <c r="O2614" i="7" s="1"/>
  <c r="N2615" i="7"/>
  <c r="R2614" i="7" s="1"/>
  <c r="O2616" i="7"/>
  <c r="I2617" i="7"/>
  <c r="J2617" i="7" s="1"/>
  <c r="M2617" i="7" s="1"/>
  <c r="N2617" i="7"/>
  <c r="R2616" i="7" s="1"/>
  <c r="O2618" i="7"/>
  <c r="I2619" i="7"/>
  <c r="J2619" i="7"/>
  <c r="K2619" i="7"/>
  <c r="M2619" i="7"/>
  <c r="N2619" i="7"/>
  <c r="R2618" i="7" s="1"/>
  <c r="I2621" i="7"/>
  <c r="N2621" i="7"/>
  <c r="R2620" i="7" s="1"/>
  <c r="I2623" i="7"/>
  <c r="J2623" i="7" s="1"/>
  <c r="M2623" i="7" s="1"/>
  <c r="K2623" i="7"/>
  <c r="L2623" i="7" s="1"/>
  <c r="N2623" i="7"/>
  <c r="R2622" i="7" s="1"/>
  <c r="O2624" i="7"/>
  <c r="I2625" i="7"/>
  <c r="J2625" i="7"/>
  <c r="K2625" i="7"/>
  <c r="N2625" i="7"/>
  <c r="R2626" i="7" s="1"/>
  <c r="O2626" i="7"/>
  <c r="I2627" i="7"/>
  <c r="O2628" i="7" s="1"/>
  <c r="N2627" i="7"/>
  <c r="I2629" i="7"/>
  <c r="J2629" i="7" s="1"/>
  <c r="M2629" i="7" s="1"/>
  <c r="N2629" i="7"/>
  <c r="R2628" i="7" s="1"/>
  <c r="O2630" i="7"/>
  <c r="I2631" i="7"/>
  <c r="J2631" i="7" s="1"/>
  <c r="M2631" i="7"/>
  <c r="Q2630" i="7" s="1"/>
  <c r="N2631" i="7"/>
  <c r="R2630" i="7" s="1"/>
  <c r="I2633" i="7"/>
  <c r="O2632" i="7" s="1"/>
  <c r="J2633" i="7"/>
  <c r="M2633" i="7" s="1"/>
  <c r="Q2632" i="7" s="1"/>
  <c r="N2633" i="7"/>
  <c r="R2632" i="7" s="1"/>
  <c r="I2635" i="7"/>
  <c r="N2635" i="7"/>
  <c r="I2637" i="7"/>
  <c r="J2637" i="7"/>
  <c r="K2637" i="7" s="1"/>
  <c r="M2637" i="7"/>
  <c r="N2637" i="7"/>
  <c r="R2636" i="7" s="1"/>
  <c r="I2639" i="7"/>
  <c r="N2639" i="7"/>
  <c r="R2640" i="7"/>
  <c r="A2641" i="7"/>
  <c r="A2643" i="7" s="1"/>
  <c r="A2645" i="7" s="1"/>
  <c r="A2647" i="7" s="1"/>
  <c r="A2649" i="7" s="1"/>
  <c r="A2651" i="7" s="1"/>
  <c r="A2653" i="7" s="1"/>
  <c r="A2655" i="7" s="1"/>
  <c r="A2657" i="7" s="1"/>
  <c r="A2659" i="7" s="1"/>
  <c r="A2661" i="7" s="1"/>
  <c r="A2663" i="7" s="1"/>
  <c r="A2665" i="7" s="1"/>
  <c r="A2667" i="7" s="1"/>
  <c r="A2669" i="7" s="1"/>
  <c r="A2671" i="7" s="1"/>
  <c r="A2673" i="7" s="1"/>
  <c r="A2675" i="7" s="1"/>
  <c r="A2677" i="7" s="1"/>
  <c r="A2679" i="7" s="1"/>
  <c r="A2681" i="7" s="1"/>
  <c r="A2683" i="7" s="1"/>
  <c r="A2685" i="7" s="1"/>
  <c r="A2687" i="7" s="1"/>
  <c r="A2689" i="7" s="1"/>
  <c r="A2691" i="7" s="1"/>
  <c r="A2693" i="7" s="1"/>
  <c r="A2695" i="7" s="1"/>
  <c r="A2697" i="7" s="1"/>
  <c r="A2699" i="7" s="1"/>
  <c r="A2701" i="7" s="1"/>
  <c r="A2703" i="7" s="1"/>
  <c r="A2705" i="7" s="1"/>
  <c r="A2707" i="7" s="1"/>
  <c r="A2709" i="7" s="1"/>
  <c r="A2711" i="7" s="1"/>
  <c r="A2713" i="7" s="1"/>
  <c r="A2715" i="7" s="1"/>
  <c r="A2717" i="7" s="1"/>
  <c r="I2641" i="7"/>
  <c r="J2641" i="7" s="1"/>
  <c r="N2641" i="7"/>
  <c r="O2642" i="7"/>
  <c r="R2642" i="7"/>
  <c r="I2643" i="7"/>
  <c r="J2643" i="7"/>
  <c r="K2643" i="7"/>
  <c r="M2643" i="7"/>
  <c r="N2643" i="7"/>
  <c r="I2645" i="7"/>
  <c r="O2644" i="7" s="1"/>
  <c r="J2645" i="7"/>
  <c r="K2645" i="7" s="1"/>
  <c r="N2645" i="7"/>
  <c r="R2646" i="7"/>
  <c r="I2647" i="7"/>
  <c r="J2647" i="7" s="1"/>
  <c r="M2647" i="7" s="1"/>
  <c r="K2647" i="7"/>
  <c r="L2647" i="7" s="1"/>
  <c r="N2647" i="7"/>
  <c r="O2648" i="7"/>
  <c r="I2649" i="7"/>
  <c r="J2649" i="7"/>
  <c r="K2649" i="7"/>
  <c r="N2649" i="7"/>
  <c r="I2651" i="7"/>
  <c r="O2650" i="7" s="1"/>
  <c r="J2651" i="7"/>
  <c r="K2651" i="7" s="1"/>
  <c r="N2651" i="7"/>
  <c r="R2652" i="7"/>
  <c r="I2653" i="7"/>
  <c r="J2653" i="7" s="1"/>
  <c r="M2653" i="7" s="1"/>
  <c r="K2653" i="7"/>
  <c r="L2653" i="7" s="1"/>
  <c r="N2653" i="7"/>
  <c r="O2654" i="7"/>
  <c r="T2654" i="7" s="1"/>
  <c r="V2654" i="7" s="1"/>
  <c r="Y2654" i="7" s="1"/>
  <c r="I2655" i="7"/>
  <c r="J2655" i="7"/>
  <c r="M2655" i="7" s="1"/>
  <c r="Q2654" i="7" s="1"/>
  <c r="K2655" i="7"/>
  <c r="L2655" i="7" s="1"/>
  <c r="P2654" i="7" s="1"/>
  <c r="S2654" i="7" s="1"/>
  <c r="N2655" i="7"/>
  <c r="R2654" i="7" s="1"/>
  <c r="R2656" i="7"/>
  <c r="I2657" i="7"/>
  <c r="O2656" i="7" s="1"/>
  <c r="J2657" i="7"/>
  <c r="N2657" i="7"/>
  <c r="R2658" i="7"/>
  <c r="I2659" i="7"/>
  <c r="O2658" i="7" s="1"/>
  <c r="J2659" i="7"/>
  <c r="M2659" i="7" s="1"/>
  <c r="K2659" i="7"/>
  <c r="L2659" i="7" s="1"/>
  <c r="N2659" i="7"/>
  <c r="O2660" i="7"/>
  <c r="Q2660" i="7"/>
  <c r="R2660" i="7"/>
  <c r="I2661" i="7"/>
  <c r="J2661" i="7"/>
  <c r="M2661" i="7" s="1"/>
  <c r="K2661" i="7"/>
  <c r="L2661" i="7" s="1"/>
  <c r="P2660" i="7" s="1"/>
  <c r="S2660" i="7" s="1"/>
  <c r="N2661" i="7"/>
  <c r="I2663" i="7"/>
  <c r="J2663" i="7" s="1"/>
  <c r="N2663" i="7"/>
  <c r="I2665" i="7"/>
  <c r="J2665" i="7"/>
  <c r="N2665" i="7"/>
  <c r="R2664" i="7" s="1"/>
  <c r="O2666" i="7"/>
  <c r="I2667" i="7"/>
  <c r="J2667" i="7"/>
  <c r="M2667" i="7"/>
  <c r="N2667" i="7"/>
  <c r="O2668" i="7"/>
  <c r="I2669" i="7"/>
  <c r="J2669" i="7" s="1"/>
  <c r="M2669" i="7"/>
  <c r="Q2668" i="7" s="1"/>
  <c r="N2669" i="7"/>
  <c r="O2670" i="7"/>
  <c r="R2670" i="7"/>
  <c r="I2671" i="7"/>
  <c r="J2671" i="7" s="1"/>
  <c r="K2671" i="7" s="1"/>
  <c r="M2671" i="7"/>
  <c r="N2671" i="7"/>
  <c r="R2672" i="7" s="1"/>
  <c r="I2673" i="7"/>
  <c r="N2673" i="7"/>
  <c r="I2675" i="7"/>
  <c r="J2675" i="7" s="1"/>
  <c r="M2675" i="7" s="1"/>
  <c r="N2675" i="7"/>
  <c r="R2674" i="7" s="1"/>
  <c r="I2677" i="7"/>
  <c r="J2677" i="7"/>
  <c r="M2677" i="7" s="1"/>
  <c r="K2677" i="7"/>
  <c r="L2677" i="7"/>
  <c r="N2677" i="7"/>
  <c r="R2676" i="7" s="1"/>
  <c r="O2678" i="7"/>
  <c r="I2679" i="7"/>
  <c r="J2679" i="7" s="1"/>
  <c r="K2679" i="7" s="1"/>
  <c r="M2679" i="7"/>
  <c r="Q2678" i="7" s="1"/>
  <c r="N2679" i="7"/>
  <c r="R2678" i="7" s="1"/>
  <c r="T2678" i="7" s="1"/>
  <c r="V2678" i="7" s="1"/>
  <c r="Y2678" i="7" s="1"/>
  <c r="I2681" i="7"/>
  <c r="O2680" i="7" s="1"/>
  <c r="N2681" i="7"/>
  <c r="R2680" i="7" s="1"/>
  <c r="O2682" i="7"/>
  <c r="R2682" i="7"/>
  <c r="I2683" i="7"/>
  <c r="J2683" i="7"/>
  <c r="K2683" i="7" s="1"/>
  <c r="N2683" i="7"/>
  <c r="O2684" i="7"/>
  <c r="R2684" i="7"/>
  <c r="I2685" i="7"/>
  <c r="J2685" i="7"/>
  <c r="K2685" i="7" s="1"/>
  <c r="N2685" i="7"/>
  <c r="O2686" i="7"/>
  <c r="I2687" i="7"/>
  <c r="J2687" i="7" s="1"/>
  <c r="K2687" i="7" s="1"/>
  <c r="N2687" i="7"/>
  <c r="R2686" i="7" s="1"/>
  <c r="I2689" i="7"/>
  <c r="N2689" i="7"/>
  <c r="R2688" i="7" s="1"/>
  <c r="I2691" i="7"/>
  <c r="O2690" i="7" s="1"/>
  <c r="N2691" i="7"/>
  <c r="R2690" i="7" s="1"/>
  <c r="I2693" i="7"/>
  <c r="J2693" i="7"/>
  <c r="M2693" i="7" s="1"/>
  <c r="N2693" i="7"/>
  <c r="I2695" i="7"/>
  <c r="N2695" i="7"/>
  <c r="R2696" i="7"/>
  <c r="I2697" i="7"/>
  <c r="J2697" i="7" s="1"/>
  <c r="N2697" i="7"/>
  <c r="R2698" i="7"/>
  <c r="I2699" i="7"/>
  <c r="O2698" i="7" s="1"/>
  <c r="N2699" i="7"/>
  <c r="I2701" i="7"/>
  <c r="J2701" i="7"/>
  <c r="M2701" i="7" s="1"/>
  <c r="K2701" i="7"/>
  <c r="N2701" i="7"/>
  <c r="R2700" i="7" s="1"/>
  <c r="O2702" i="7"/>
  <c r="I2703" i="7"/>
  <c r="J2703" i="7" s="1"/>
  <c r="K2703" i="7" s="1"/>
  <c r="L2703" i="7" s="1"/>
  <c r="M2703" i="7"/>
  <c r="Q2702" i="7" s="1"/>
  <c r="N2703" i="7"/>
  <c r="O2704" i="7"/>
  <c r="I2705" i="7"/>
  <c r="J2705" i="7"/>
  <c r="K2705" i="7" s="1"/>
  <c r="L2705" i="7" s="1"/>
  <c r="P2704" i="7" s="1"/>
  <c r="S2704" i="7" s="1"/>
  <c r="M2705" i="7"/>
  <c r="Q2704" i="7" s="1"/>
  <c r="N2705" i="7"/>
  <c r="I2707" i="7"/>
  <c r="O2706" i="7" s="1"/>
  <c r="J2707" i="7"/>
  <c r="N2707" i="7"/>
  <c r="R2708" i="7" s="1"/>
  <c r="I2709" i="7"/>
  <c r="J2709" i="7" s="1"/>
  <c r="N2709" i="7"/>
  <c r="O2710" i="7"/>
  <c r="I2711" i="7"/>
  <c r="J2711" i="7" s="1"/>
  <c r="K2711" i="7"/>
  <c r="L2711" i="7" s="1"/>
  <c r="M2711" i="7"/>
  <c r="N2711" i="7"/>
  <c r="R2712" i="7" s="1"/>
  <c r="I2713" i="7"/>
  <c r="O2712" i="7" s="1"/>
  <c r="J2713" i="7"/>
  <c r="N2713" i="7"/>
  <c r="R2714" i="7" s="1"/>
  <c r="I2715" i="7"/>
  <c r="J2715" i="7"/>
  <c r="K2715" i="7" s="1"/>
  <c r="L2715" i="7" s="1"/>
  <c r="M2715" i="7"/>
  <c r="N2715" i="7"/>
  <c r="O2716" i="7"/>
  <c r="R2716" i="7"/>
  <c r="I2717" i="7"/>
  <c r="J2717" i="7"/>
  <c r="M2717" i="7" s="1"/>
  <c r="N2717" i="7"/>
  <c r="A2719" i="7"/>
  <c r="A2721" i="7" s="1"/>
  <c r="A2723" i="7" s="1"/>
  <c r="A2725" i="7" s="1"/>
  <c r="A2727" i="7" s="1"/>
  <c r="A2729" i="7" s="1"/>
  <c r="A2731" i="7" s="1"/>
  <c r="A2733" i="7" s="1"/>
  <c r="A2735" i="7" s="1"/>
  <c r="A2737" i="7" s="1"/>
  <c r="A2739" i="7" s="1"/>
  <c r="A2741" i="7" s="1"/>
  <c r="A2743" i="7" s="1"/>
  <c r="A2745" i="7" s="1"/>
  <c r="A2747" i="7" s="1"/>
  <c r="A2749" i="7" s="1"/>
  <c r="A2751" i="7" s="1"/>
  <c r="A2753" i="7" s="1"/>
  <c r="A2755" i="7" s="1"/>
  <c r="A2757" i="7" s="1"/>
  <c r="A2759" i="7" s="1"/>
  <c r="A2761" i="7" s="1"/>
  <c r="A2763" i="7" s="1"/>
  <c r="A2765" i="7" s="1"/>
  <c r="A2767" i="7" s="1"/>
  <c r="A2769" i="7" s="1"/>
  <c r="A2771" i="7" s="1"/>
  <c r="A2773" i="7" s="1"/>
  <c r="A2775" i="7" s="1"/>
  <c r="A2777" i="7" s="1"/>
  <c r="A2779" i="7" s="1"/>
  <c r="A2781" i="7" s="1"/>
  <c r="A2783" i="7" s="1"/>
  <c r="A2785" i="7" s="1"/>
  <c r="A2787" i="7" s="1"/>
  <c r="A2789" i="7" s="1"/>
  <c r="A2791" i="7" s="1"/>
  <c r="A2793" i="7" s="1"/>
  <c r="A2795" i="7" s="1"/>
  <c r="A2797" i="7" s="1"/>
  <c r="A2799" i="7" s="1"/>
  <c r="A2801" i="7" s="1"/>
  <c r="A2803" i="7" s="1"/>
  <c r="A2805" i="7" s="1"/>
  <c r="A2807" i="7" s="1"/>
  <c r="A2809" i="7" s="1"/>
  <c r="A2811" i="7" s="1"/>
  <c r="A2813" i="7" s="1"/>
  <c r="A2815" i="7" s="1"/>
  <c r="A2817" i="7" s="1"/>
  <c r="A2819" i="7" s="1"/>
  <c r="A2821" i="7" s="1"/>
  <c r="A2823" i="7" s="1"/>
  <c r="A2825" i="7" s="1"/>
  <c r="A2827" i="7" s="1"/>
  <c r="A2829" i="7" s="1"/>
  <c r="A2831" i="7" s="1"/>
  <c r="A2833" i="7" s="1"/>
  <c r="A2835" i="7" s="1"/>
  <c r="A2837" i="7" s="1"/>
  <c r="A2839" i="7" s="1"/>
  <c r="A2841" i="7" s="1"/>
  <c r="A2843" i="7" s="1"/>
  <c r="A2845" i="7" s="1"/>
  <c r="A2847" i="7" s="1"/>
  <c r="A2849" i="7" s="1"/>
  <c r="A2851" i="7" s="1"/>
  <c r="A2853" i="7" s="1"/>
  <c r="A2855" i="7" s="1"/>
  <c r="A2857" i="7" s="1"/>
  <c r="A2859" i="7" s="1"/>
  <c r="A2861" i="7" s="1"/>
  <c r="A2863" i="7" s="1"/>
  <c r="A2865" i="7" s="1"/>
  <c r="A2867" i="7" s="1"/>
  <c r="A2869" i="7" s="1"/>
  <c r="A2871" i="7" s="1"/>
  <c r="A2873" i="7" s="1"/>
  <c r="A2875" i="7" s="1"/>
  <c r="A2877" i="7" s="1"/>
  <c r="A2879" i="7" s="1"/>
  <c r="A2881" i="7" s="1"/>
  <c r="A2883" i="7" s="1"/>
  <c r="A2885" i="7" s="1"/>
  <c r="A2887" i="7" s="1"/>
  <c r="A2889" i="7" s="1"/>
  <c r="A2891" i="7" s="1"/>
  <c r="A2893" i="7" s="1"/>
  <c r="A2895" i="7" s="1"/>
  <c r="A2897" i="7" s="1"/>
  <c r="A2899" i="7" s="1"/>
  <c r="A2901" i="7" s="1"/>
  <c r="A2903" i="7" s="1"/>
  <c r="A2905" i="7" s="1"/>
  <c r="A2907" i="7" s="1"/>
  <c r="A2909" i="7" s="1"/>
  <c r="A2911" i="7" s="1"/>
  <c r="A2913" i="7" s="1"/>
  <c r="A2915" i="7" s="1"/>
  <c r="A2917" i="7" s="1"/>
  <c r="A2919" i="7" s="1"/>
  <c r="A2921" i="7" s="1"/>
  <c r="A2923" i="7" s="1"/>
  <c r="A2925" i="7" s="1"/>
  <c r="A2927" i="7" s="1"/>
  <c r="A2929" i="7" s="1"/>
  <c r="A2931" i="7" s="1"/>
  <c r="A2933" i="7" s="1"/>
  <c r="A2935" i="7" s="1"/>
  <c r="A2937" i="7" s="1"/>
  <c r="A2939" i="7" s="1"/>
  <c r="A2941" i="7" s="1"/>
  <c r="A2943" i="7" s="1"/>
  <c r="A2945" i="7" s="1"/>
  <c r="A2947" i="7" s="1"/>
  <c r="A2949" i="7" s="1"/>
  <c r="A2951" i="7" s="1"/>
  <c r="A2953" i="7" s="1"/>
  <c r="A2955" i="7" s="1"/>
  <c r="A2957" i="7" s="1"/>
  <c r="A2959" i="7" s="1"/>
  <c r="A2961" i="7" s="1"/>
  <c r="A2963" i="7" s="1"/>
  <c r="A2965" i="7" s="1"/>
  <c r="A2967" i="7" s="1"/>
  <c r="A2969" i="7" s="1"/>
  <c r="A2971" i="7" s="1"/>
  <c r="A2973" i="7" s="1"/>
  <c r="A2975" i="7" s="1"/>
  <c r="A2977" i="7" s="1"/>
  <c r="A2979" i="7" s="1"/>
  <c r="A2981" i="7" s="1"/>
  <c r="A2983" i="7" s="1"/>
  <c r="A2985" i="7" s="1"/>
  <c r="A2987" i="7" s="1"/>
  <c r="A2989" i="7" s="1"/>
  <c r="A2991" i="7" s="1"/>
  <c r="A2993" i="7" s="1"/>
  <c r="A2995" i="7" s="1"/>
  <c r="A2997" i="7" s="1"/>
  <c r="A2999" i="7" s="1"/>
  <c r="I2719" i="7"/>
  <c r="O2718" i="7" s="1"/>
  <c r="J2719" i="7"/>
  <c r="N2719" i="7"/>
  <c r="R2720" i="7"/>
  <c r="I2721" i="7"/>
  <c r="J2721" i="7"/>
  <c r="K2721" i="7" s="1"/>
  <c r="L2721" i="7"/>
  <c r="N2721" i="7"/>
  <c r="O2722" i="7"/>
  <c r="I2723" i="7"/>
  <c r="O2724" i="7" s="1"/>
  <c r="N2723" i="7"/>
  <c r="I2725" i="7"/>
  <c r="J2725" i="7"/>
  <c r="K2725" i="7" s="1"/>
  <c r="N2725" i="7"/>
  <c r="O2726" i="7"/>
  <c r="I2727" i="7"/>
  <c r="J2727" i="7"/>
  <c r="K2727" i="7" s="1"/>
  <c r="N2727" i="7"/>
  <c r="R2726" i="7" s="1"/>
  <c r="T2726" i="7" s="1"/>
  <c r="V2726" i="7" s="1"/>
  <c r="Y2726" i="7" s="1"/>
  <c r="R2728" i="7"/>
  <c r="I2729" i="7"/>
  <c r="O2728" i="7" s="1"/>
  <c r="J2729" i="7"/>
  <c r="N2729" i="7"/>
  <c r="I2731" i="7"/>
  <c r="J2731" i="7"/>
  <c r="K2731" i="7" s="1"/>
  <c r="N2731" i="7"/>
  <c r="R2730" i="7" s="1"/>
  <c r="I2733" i="7"/>
  <c r="N2733" i="7"/>
  <c r="I2735" i="7"/>
  <c r="J2735" i="7"/>
  <c r="K2735" i="7" s="1"/>
  <c r="L2735" i="7"/>
  <c r="M2735" i="7"/>
  <c r="N2735" i="7"/>
  <c r="R2734" i="7" s="1"/>
  <c r="I2737" i="7"/>
  <c r="O2736" i="7" s="1"/>
  <c r="J2737" i="7"/>
  <c r="K2737" i="7" s="1"/>
  <c r="L2737" i="7" s="1"/>
  <c r="P2736" i="7" s="1"/>
  <c r="S2736" i="7" s="1"/>
  <c r="M2737" i="7"/>
  <c r="Q2736" i="7" s="1"/>
  <c r="N2737" i="7"/>
  <c r="O2738" i="7"/>
  <c r="I2739" i="7"/>
  <c r="J2739" i="7"/>
  <c r="N2739" i="7"/>
  <c r="R2738" i="7" s="1"/>
  <c r="O2740" i="7"/>
  <c r="I2741" i="7"/>
  <c r="J2741" i="7"/>
  <c r="L2741" i="7" s="1"/>
  <c r="K2741" i="7"/>
  <c r="M2741" i="7"/>
  <c r="N2741" i="7"/>
  <c r="R2740" i="7" s="1"/>
  <c r="I2743" i="7"/>
  <c r="O2742" i="7" s="1"/>
  <c r="J2743" i="7"/>
  <c r="N2743" i="7"/>
  <c r="R2742" i="7" s="1"/>
  <c r="I2745" i="7"/>
  <c r="J2745" i="7" s="1"/>
  <c r="M2745" i="7" s="1"/>
  <c r="N2745" i="7"/>
  <c r="R2744" i="7" s="1"/>
  <c r="I2747" i="7"/>
  <c r="J2747" i="7" s="1"/>
  <c r="N2747" i="7"/>
  <c r="R2746" i="7" s="1"/>
  <c r="O2748" i="7"/>
  <c r="I2749" i="7"/>
  <c r="O2750" i="7" s="1"/>
  <c r="N2749" i="7"/>
  <c r="R2748" i="7" s="1"/>
  <c r="I2751" i="7"/>
  <c r="J2751" i="7" s="1"/>
  <c r="N2751" i="7"/>
  <c r="R2750" i="7" s="1"/>
  <c r="I2753" i="7"/>
  <c r="N2753" i="7"/>
  <c r="R2752" i="7" s="1"/>
  <c r="R2754" i="7"/>
  <c r="I2755" i="7"/>
  <c r="J2755" i="7"/>
  <c r="K2755" i="7" s="1"/>
  <c r="N2755" i="7"/>
  <c r="I2757" i="7"/>
  <c r="N2757" i="7"/>
  <c r="R2756" i="7" s="1"/>
  <c r="I2759" i="7"/>
  <c r="J2759" i="7"/>
  <c r="K2759" i="7" s="1"/>
  <c r="L2759" i="7"/>
  <c r="M2759" i="7"/>
  <c r="N2759" i="7"/>
  <c r="R2758" i="7" s="1"/>
  <c r="I2761" i="7"/>
  <c r="O2760" i="7" s="1"/>
  <c r="J2761" i="7"/>
  <c r="K2761" i="7" s="1"/>
  <c r="L2761" i="7" s="1"/>
  <c r="P2760" i="7" s="1"/>
  <c r="S2760" i="7" s="1"/>
  <c r="M2761" i="7"/>
  <c r="Q2760" i="7" s="1"/>
  <c r="N2761" i="7"/>
  <c r="R2760" i="7" s="1"/>
  <c r="O2762" i="7"/>
  <c r="T2762" i="7" s="1"/>
  <c r="V2762" i="7" s="1"/>
  <c r="Y2762" i="7" s="1"/>
  <c r="I2763" i="7"/>
  <c r="J2763" i="7"/>
  <c r="N2763" i="7"/>
  <c r="R2762" i="7" s="1"/>
  <c r="O2764" i="7"/>
  <c r="I2765" i="7"/>
  <c r="J2765" i="7"/>
  <c r="L2765" i="7" s="1"/>
  <c r="K2765" i="7"/>
  <c r="M2765" i="7"/>
  <c r="N2765" i="7"/>
  <c r="R2764" i="7" s="1"/>
  <c r="I2767" i="7"/>
  <c r="O2766" i="7" s="1"/>
  <c r="J2767" i="7"/>
  <c r="N2767" i="7"/>
  <c r="R2766" i="7" s="1"/>
  <c r="I2769" i="7"/>
  <c r="J2769" i="7" s="1"/>
  <c r="N2769" i="7"/>
  <c r="R2768" i="7" s="1"/>
  <c r="I2771" i="7"/>
  <c r="J2771" i="7" s="1"/>
  <c r="N2771" i="7"/>
  <c r="R2770" i="7" s="1"/>
  <c r="O2772" i="7"/>
  <c r="I2773" i="7"/>
  <c r="O2774" i="7" s="1"/>
  <c r="N2773" i="7"/>
  <c r="R2772" i="7" s="1"/>
  <c r="I2775" i="7"/>
  <c r="J2775" i="7" s="1"/>
  <c r="N2775" i="7"/>
  <c r="R2774" i="7" s="1"/>
  <c r="I2777" i="7"/>
  <c r="O2776" i="7" s="1"/>
  <c r="N2777" i="7"/>
  <c r="R2776" i="7" s="1"/>
  <c r="I2779" i="7"/>
  <c r="J2779" i="7"/>
  <c r="K2779" i="7" s="1"/>
  <c r="N2779" i="7"/>
  <c r="R2778" i="7" s="1"/>
  <c r="I2781" i="7"/>
  <c r="N2781" i="7"/>
  <c r="R2780" i="7" s="1"/>
  <c r="I2783" i="7"/>
  <c r="J2783" i="7"/>
  <c r="K2783" i="7" s="1"/>
  <c r="L2783" i="7" s="1"/>
  <c r="M2783" i="7"/>
  <c r="N2783" i="7"/>
  <c r="R2782" i="7" s="1"/>
  <c r="I2785" i="7"/>
  <c r="O2784" i="7" s="1"/>
  <c r="J2785" i="7"/>
  <c r="K2785" i="7" s="1"/>
  <c r="L2785" i="7" s="1"/>
  <c r="M2785" i="7"/>
  <c r="Q2784" i="7" s="1"/>
  <c r="N2785" i="7"/>
  <c r="O2786" i="7"/>
  <c r="I2787" i="7"/>
  <c r="J2787" i="7"/>
  <c r="M2787" i="7" s="1"/>
  <c r="Q2786" i="7" s="1"/>
  <c r="K2787" i="7"/>
  <c r="L2787" i="7" s="1"/>
  <c r="P2786" i="7" s="1"/>
  <c r="S2786" i="7" s="1"/>
  <c r="N2787" i="7"/>
  <c r="R2786" i="7" s="1"/>
  <c r="O2788" i="7"/>
  <c r="T2788" i="7"/>
  <c r="V2788" i="7" s="1"/>
  <c r="Y2788" i="7" s="1"/>
  <c r="I2789" i="7"/>
  <c r="J2789" i="7"/>
  <c r="L2789" i="7" s="1"/>
  <c r="K2789" i="7"/>
  <c r="M2789" i="7"/>
  <c r="N2789" i="7"/>
  <c r="R2788" i="7" s="1"/>
  <c r="I2791" i="7"/>
  <c r="O2790" i="7" s="1"/>
  <c r="J2791" i="7"/>
  <c r="N2791" i="7"/>
  <c r="R2790" i="7" s="1"/>
  <c r="I2793" i="7"/>
  <c r="J2793" i="7" s="1"/>
  <c r="M2793" i="7"/>
  <c r="N2793" i="7"/>
  <c r="R2792" i="7" s="1"/>
  <c r="I2795" i="7"/>
  <c r="J2795" i="7" s="1"/>
  <c r="N2795" i="7"/>
  <c r="O2796" i="7"/>
  <c r="I2797" i="7"/>
  <c r="O2798" i="7" s="1"/>
  <c r="N2797" i="7"/>
  <c r="R2796" i="7" s="1"/>
  <c r="I2799" i="7"/>
  <c r="J2799" i="7" s="1"/>
  <c r="N2799" i="7"/>
  <c r="R2798" i="7" s="1"/>
  <c r="I2801" i="7"/>
  <c r="O2800" i="7" s="1"/>
  <c r="N2801" i="7"/>
  <c r="R2800" i="7" s="1"/>
  <c r="I2803" i="7"/>
  <c r="J2803" i="7"/>
  <c r="N2803" i="7"/>
  <c r="R2802" i="7" s="1"/>
  <c r="I2805" i="7"/>
  <c r="N2805" i="7"/>
  <c r="I2807" i="7"/>
  <c r="O2806" i="7" s="1"/>
  <c r="J2807" i="7"/>
  <c r="K2807" i="7" s="1"/>
  <c r="L2807" i="7" s="1"/>
  <c r="M2807" i="7"/>
  <c r="N2807" i="7"/>
  <c r="R2806" i="7" s="1"/>
  <c r="I2809" i="7"/>
  <c r="O2808" i="7" s="1"/>
  <c r="J2809" i="7"/>
  <c r="K2809" i="7" s="1"/>
  <c r="M2809" i="7"/>
  <c r="N2809" i="7"/>
  <c r="R2808" i="7" s="1"/>
  <c r="O2810" i="7"/>
  <c r="I2811" i="7"/>
  <c r="J2811" i="7"/>
  <c r="M2811" i="7" s="1"/>
  <c r="K2811" i="7"/>
  <c r="L2811" i="7"/>
  <c r="N2811" i="7"/>
  <c r="R2810" i="7" s="1"/>
  <c r="O2812" i="7"/>
  <c r="T2812" i="7"/>
  <c r="V2812" i="7" s="1"/>
  <c r="Y2812" i="7" s="1"/>
  <c r="I2813" i="7"/>
  <c r="J2813" i="7"/>
  <c r="L2813" i="7" s="1"/>
  <c r="P2812" i="7" s="1"/>
  <c r="S2812" i="7" s="1"/>
  <c r="U2812" i="7" s="1"/>
  <c r="K2813" i="7"/>
  <c r="M2813" i="7"/>
  <c r="Q2812" i="7" s="1"/>
  <c r="N2813" i="7"/>
  <c r="R2812" i="7" s="1"/>
  <c r="I2815" i="7"/>
  <c r="O2814" i="7" s="1"/>
  <c r="N2815" i="7"/>
  <c r="R2814" i="7" s="1"/>
  <c r="R2816" i="7"/>
  <c r="I2817" i="7"/>
  <c r="N2817" i="7"/>
  <c r="R2818" i="7"/>
  <c r="I2819" i="7"/>
  <c r="J2819" i="7" s="1"/>
  <c r="N2819" i="7"/>
  <c r="O2820" i="7"/>
  <c r="I2821" i="7"/>
  <c r="J2821" i="7" s="1"/>
  <c r="K2821" i="7" s="1"/>
  <c r="L2821" i="7" s="1"/>
  <c r="M2821" i="7"/>
  <c r="N2821" i="7"/>
  <c r="R2820" i="7" s="1"/>
  <c r="I2823" i="7"/>
  <c r="J2823" i="7" s="1"/>
  <c r="N2823" i="7"/>
  <c r="R2822" i="7" s="1"/>
  <c r="I2825" i="7"/>
  <c r="O2824" i="7" s="1"/>
  <c r="N2825" i="7"/>
  <c r="R2824" i="7" s="1"/>
  <c r="I2827" i="7"/>
  <c r="J2827" i="7"/>
  <c r="N2827" i="7"/>
  <c r="R2826" i="7" s="1"/>
  <c r="I2829" i="7"/>
  <c r="N2829" i="7"/>
  <c r="I2831" i="7"/>
  <c r="O2830" i="7" s="1"/>
  <c r="J2831" i="7"/>
  <c r="K2831" i="7" s="1"/>
  <c r="L2831" i="7" s="1"/>
  <c r="M2831" i="7"/>
  <c r="N2831" i="7"/>
  <c r="R2830" i="7" s="1"/>
  <c r="I2833" i="7"/>
  <c r="O2832" i="7" s="1"/>
  <c r="J2833" i="7"/>
  <c r="K2833" i="7" s="1"/>
  <c r="M2833" i="7"/>
  <c r="Q2832" i="7" s="1"/>
  <c r="N2833" i="7"/>
  <c r="R2832" i="7" s="1"/>
  <c r="O2834" i="7"/>
  <c r="I2835" i="7"/>
  <c r="J2835" i="7"/>
  <c r="M2835" i="7" s="1"/>
  <c r="K2835" i="7"/>
  <c r="L2835" i="7"/>
  <c r="N2835" i="7"/>
  <c r="R2834" i="7" s="1"/>
  <c r="O2836" i="7"/>
  <c r="T2836" i="7"/>
  <c r="V2836" i="7" s="1"/>
  <c r="Y2836" i="7" s="1"/>
  <c r="I2837" i="7"/>
  <c r="J2837" i="7"/>
  <c r="K2837" i="7"/>
  <c r="L2837" i="7" s="1"/>
  <c r="M2837" i="7"/>
  <c r="Q2836" i="7" s="1"/>
  <c r="N2837" i="7"/>
  <c r="R2836" i="7" s="1"/>
  <c r="I2839" i="7"/>
  <c r="O2838" i="7" s="1"/>
  <c r="N2839" i="7"/>
  <c r="R2838" i="7" s="1"/>
  <c r="I2841" i="7"/>
  <c r="N2841" i="7"/>
  <c r="R2840" i="7" s="1"/>
  <c r="I2843" i="7"/>
  <c r="J2843" i="7"/>
  <c r="K2843" i="7" s="1"/>
  <c r="N2843" i="7"/>
  <c r="I2845" i="7"/>
  <c r="N2845" i="7"/>
  <c r="R2844" i="7" s="1"/>
  <c r="I2847" i="7"/>
  <c r="J2847" i="7" s="1"/>
  <c r="N2847" i="7"/>
  <c r="R2846" i="7" s="1"/>
  <c r="O2848" i="7"/>
  <c r="I2849" i="7"/>
  <c r="O2850" i="7" s="1"/>
  <c r="N2849" i="7"/>
  <c r="R2850" i="7"/>
  <c r="I2851" i="7"/>
  <c r="J2851" i="7"/>
  <c r="N2851" i="7"/>
  <c r="I2853" i="7"/>
  <c r="N2853" i="7"/>
  <c r="R2852" i="7" s="1"/>
  <c r="I2855" i="7"/>
  <c r="O2854" i="7" s="1"/>
  <c r="J2855" i="7"/>
  <c r="K2855" i="7" s="1"/>
  <c r="M2855" i="7"/>
  <c r="N2855" i="7"/>
  <c r="R2854" i="7" s="1"/>
  <c r="I2857" i="7"/>
  <c r="O2856" i="7" s="1"/>
  <c r="J2857" i="7"/>
  <c r="K2857" i="7" s="1"/>
  <c r="M2857" i="7"/>
  <c r="Q2856" i="7" s="1"/>
  <c r="N2857" i="7"/>
  <c r="R2856" i="7" s="1"/>
  <c r="O2858" i="7"/>
  <c r="I2859" i="7"/>
  <c r="J2859" i="7"/>
  <c r="M2859" i="7" s="1"/>
  <c r="N2859" i="7"/>
  <c r="R2858" i="7" s="1"/>
  <c r="O2860" i="7"/>
  <c r="T2860" i="7" s="1"/>
  <c r="V2860" i="7" s="1"/>
  <c r="Y2860" i="7" s="1"/>
  <c r="I2861" i="7"/>
  <c r="J2861" i="7"/>
  <c r="K2861" i="7"/>
  <c r="L2861" i="7" s="1"/>
  <c r="M2861" i="7"/>
  <c r="Q2860" i="7" s="1"/>
  <c r="N2861" i="7"/>
  <c r="R2860" i="7" s="1"/>
  <c r="I2863" i="7"/>
  <c r="O2862" i="7" s="1"/>
  <c r="N2863" i="7"/>
  <c r="R2862" i="7" s="1"/>
  <c r="R2864" i="7"/>
  <c r="I2865" i="7"/>
  <c r="N2865" i="7"/>
  <c r="I2867" i="7"/>
  <c r="J2867" i="7"/>
  <c r="K2867" i="7" s="1"/>
  <c r="N2867" i="7"/>
  <c r="R2866" i="7" s="1"/>
  <c r="O2868" i="7"/>
  <c r="I2869" i="7"/>
  <c r="J2869" i="7" s="1"/>
  <c r="M2869" i="7" s="1"/>
  <c r="K2869" i="7"/>
  <c r="L2869" i="7" s="1"/>
  <c r="N2869" i="7"/>
  <c r="I2871" i="7"/>
  <c r="J2871" i="7" s="1"/>
  <c r="N2871" i="7"/>
  <c r="R2870" i="7" s="1"/>
  <c r="O2872" i="7"/>
  <c r="I2873" i="7"/>
  <c r="J2873" i="7" s="1"/>
  <c r="N2873" i="7"/>
  <c r="O2874" i="7"/>
  <c r="I2875" i="7"/>
  <c r="J2875" i="7"/>
  <c r="M2875" i="7" s="1"/>
  <c r="N2875" i="7"/>
  <c r="R2874" i="7" s="1"/>
  <c r="I2877" i="7"/>
  <c r="J2877" i="7" s="1"/>
  <c r="M2877" i="7" s="1"/>
  <c r="N2877" i="7"/>
  <c r="R2876" i="7" s="1"/>
  <c r="I2879" i="7"/>
  <c r="O2878" i="7" s="1"/>
  <c r="J2879" i="7"/>
  <c r="N2879" i="7"/>
  <c r="I2881" i="7"/>
  <c r="J2881" i="7"/>
  <c r="N2881" i="7"/>
  <c r="O2882" i="7"/>
  <c r="R2882" i="7"/>
  <c r="I2883" i="7"/>
  <c r="J2883" i="7"/>
  <c r="M2883" i="7" s="1"/>
  <c r="K2883" i="7"/>
  <c r="L2883" i="7" s="1"/>
  <c r="N2883" i="7"/>
  <c r="O2884" i="7"/>
  <c r="I2885" i="7"/>
  <c r="J2885" i="7"/>
  <c r="M2885" i="7"/>
  <c r="Q2884" i="7" s="1"/>
  <c r="N2885" i="7"/>
  <c r="O2886" i="7"/>
  <c r="T2886" i="7"/>
  <c r="V2886" i="7" s="1"/>
  <c r="Y2886" i="7" s="1"/>
  <c r="I2887" i="7"/>
  <c r="J2887" i="7"/>
  <c r="K2887" i="7" s="1"/>
  <c r="M2887" i="7"/>
  <c r="Q2886" i="7" s="1"/>
  <c r="N2887" i="7"/>
  <c r="R2886" i="7" s="1"/>
  <c r="R2888" i="7"/>
  <c r="I2889" i="7"/>
  <c r="J2889" i="7" s="1"/>
  <c r="M2889" i="7"/>
  <c r="Q2888" i="7" s="1"/>
  <c r="N2889" i="7"/>
  <c r="I2891" i="7"/>
  <c r="O2890" i="7" s="1"/>
  <c r="N2891" i="7"/>
  <c r="R2890" i="7" s="1"/>
  <c r="O2892" i="7"/>
  <c r="I2893" i="7"/>
  <c r="J2893" i="7" s="1"/>
  <c r="K2893" i="7" s="1"/>
  <c r="M2893" i="7"/>
  <c r="N2893" i="7"/>
  <c r="R2892" i="7" s="1"/>
  <c r="O2894" i="7"/>
  <c r="R2894" i="7"/>
  <c r="I2895" i="7"/>
  <c r="J2895" i="7" s="1"/>
  <c r="K2895" i="7" s="1"/>
  <c r="M2895" i="7"/>
  <c r="Q2894" i="7" s="1"/>
  <c r="N2895" i="7"/>
  <c r="I2897" i="7"/>
  <c r="N2897" i="7"/>
  <c r="R2896" i="7" s="1"/>
  <c r="I2899" i="7"/>
  <c r="J2899" i="7"/>
  <c r="N2899" i="7"/>
  <c r="R2898" i="7" s="1"/>
  <c r="I2901" i="7"/>
  <c r="O2900" i="7" s="1"/>
  <c r="J2901" i="7"/>
  <c r="N2901" i="7"/>
  <c r="I2903" i="7"/>
  <c r="O2904" i="7" s="1"/>
  <c r="N2903" i="7"/>
  <c r="R2902" i="7" s="1"/>
  <c r="R2904" i="7"/>
  <c r="I2905" i="7"/>
  <c r="J2905" i="7"/>
  <c r="K2905" i="7" s="1"/>
  <c r="M2905" i="7"/>
  <c r="N2905" i="7"/>
  <c r="O2906" i="7"/>
  <c r="I2907" i="7"/>
  <c r="J2907" i="7"/>
  <c r="N2907" i="7"/>
  <c r="O2908" i="7"/>
  <c r="I2909" i="7"/>
  <c r="J2909" i="7" s="1"/>
  <c r="M2909" i="7" s="1"/>
  <c r="K2909" i="7"/>
  <c r="L2909" i="7"/>
  <c r="N2909" i="7"/>
  <c r="R2908" i="7" s="1"/>
  <c r="T2908" i="7" s="1"/>
  <c r="V2908" i="7" s="1"/>
  <c r="Y2908" i="7" s="1"/>
  <c r="I2911" i="7"/>
  <c r="J2911" i="7" s="1"/>
  <c r="K2911" i="7"/>
  <c r="N2911" i="7"/>
  <c r="R2910" i="7" s="1"/>
  <c r="I2913" i="7"/>
  <c r="J2913" i="7"/>
  <c r="M2913" i="7" s="1"/>
  <c r="N2913" i="7"/>
  <c r="R2912" i="7" s="1"/>
  <c r="R2914" i="7"/>
  <c r="I2915" i="7"/>
  <c r="N2915" i="7"/>
  <c r="I2917" i="7"/>
  <c r="J2917" i="7"/>
  <c r="M2917" i="7" s="1"/>
  <c r="K2917" i="7"/>
  <c r="L2917" i="7" s="1"/>
  <c r="N2917" i="7"/>
  <c r="R2916" i="7" s="1"/>
  <c r="I2919" i="7"/>
  <c r="N2919" i="7"/>
  <c r="R2920" i="7"/>
  <c r="I2921" i="7"/>
  <c r="O2920" i="7" s="1"/>
  <c r="J2921" i="7"/>
  <c r="N2921" i="7"/>
  <c r="R2922" i="7"/>
  <c r="I2923" i="7"/>
  <c r="J2923" i="7"/>
  <c r="M2923" i="7" s="1"/>
  <c r="K2923" i="7"/>
  <c r="N2923" i="7"/>
  <c r="I2925" i="7"/>
  <c r="O2924" i="7" s="1"/>
  <c r="J2925" i="7"/>
  <c r="N2925" i="7"/>
  <c r="R2924" i="7" s="1"/>
  <c r="I2927" i="7"/>
  <c r="N2927" i="7"/>
  <c r="R2926" i="7" s="1"/>
  <c r="I2929" i="7"/>
  <c r="J2929" i="7"/>
  <c r="N2929" i="7"/>
  <c r="R2928" i="7" s="1"/>
  <c r="I2931" i="7"/>
  <c r="O2932" i="7" s="1"/>
  <c r="J2931" i="7"/>
  <c r="K2931" i="7" s="1"/>
  <c r="N2931" i="7"/>
  <c r="R2930" i="7" s="1"/>
  <c r="I2933" i="7"/>
  <c r="J2933" i="7" s="1"/>
  <c r="M2933" i="7" s="1"/>
  <c r="N2933" i="7"/>
  <c r="R2932" i="7" s="1"/>
  <c r="I2935" i="7"/>
  <c r="J2935" i="7" s="1"/>
  <c r="N2935" i="7"/>
  <c r="R2936" i="7"/>
  <c r="I2937" i="7"/>
  <c r="O2936" i="7" s="1"/>
  <c r="N2937" i="7"/>
  <c r="R2938" i="7"/>
  <c r="I2939" i="7"/>
  <c r="J2939" i="7" s="1"/>
  <c r="M2939" i="7" s="1"/>
  <c r="K2939" i="7"/>
  <c r="L2939" i="7" s="1"/>
  <c r="N2939" i="7"/>
  <c r="O2940" i="7"/>
  <c r="R2940" i="7"/>
  <c r="T2940" i="7"/>
  <c r="V2940" i="7" s="1"/>
  <c r="Y2940" i="7" s="1"/>
  <c r="I2941" i="7"/>
  <c r="J2941" i="7"/>
  <c r="M2941" i="7" s="1"/>
  <c r="Q2940" i="7" s="1"/>
  <c r="K2941" i="7"/>
  <c r="N2941" i="7"/>
  <c r="T2942" i="7"/>
  <c r="V2942" i="7" s="1"/>
  <c r="Y2942" i="7" s="1"/>
  <c r="I2943" i="7"/>
  <c r="O2942" i="7" s="1"/>
  <c r="J2943" i="7"/>
  <c r="K2943" i="7" s="1"/>
  <c r="N2943" i="7"/>
  <c r="R2942" i="7" s="1"/>
  <c r="I2945" i="7"/>
  <c r="J2945" i="7"/>
  <c r="N2945" i="7"/>
  <c r="R2944" i="7" s="1"/>
  <c r="I2947" i="7"/>
  <c r="O2946" i="7" s="1"/>
  <c r="J2947" i="7"/>
  <c r="K2947" i="7"/>
  <c r="M2947" i="7"/>
  <c r="N2947" i="7"/>
  <c r="R2946" i="7" s="1"/>
  <c r="I2949" i="7"/>
  <c r="O2948" i="7" s="1"/>
  <c r="N2949" i="7"/>
  <c r="R2948" i="7" s="1"/>
  <c r="R2950" i="7"/>
  <c r="I2951" i="7"/>
  <c r="J2951" i="7" s="1"/>
  <c r="K2951" i="7" s="1"/>
  <c r="N2951" i="7"/>
  <c r="R2952" i="7" s="1"/>
  <c r="O2952" i="7"/>
  <c r="I2953" i="7"/>
  <c r="J2953" i="7"/>
  <c r="M2953" i="7" s="1"/>
  <c r="K2953" i="7"/>
  <c r="L2953" i="7"/>
  <c r="N2953" i="7"/>
  <c r="I2955" i="7"/>
  <c r="J2955" i="7" s="1"/>
  <c r="N2955" i="7"/>
  <c r="R2954" i="7" s="1"/>
  <c r="O2956" i="7"/>
  <c r="T2956" i="7" s="1"/>
  <c r="V2956" i="7" s="1"/>
  <c r="Y2956" i="7" s="1"/>
  <c r="R2956" i="7"/>
  <c r="I2957" i="7"/>
  <c r="J2957" i="7"/>
  <c r="M2957" i="7" s="1"/>
  <c r="K2957" i="7"/>
  <c r="L2957" i="7"/>
  <c r="N2957" i="7"/>
  <c r="R2958" i="7" s="1"/>
  <c r="I2959" i="7"/>
  <c r="O2958" i="7" s="1"/>
  <c r="J2959" i="7"/>
  <c r="M2959" i="7" s="1"/>
  <c r="Q2958" i="7" s="1"/>
  <c r="K2959" i="7"/>
  <c r="N2959" i="7"/>
  <c r="R2960" i="7"/>
  <c r="I2961" i="7"/>
  <c r="J2961" i="7"/>
  <c r="K2961" i="7" s="1"/>
  <c r="M2961" i="7"/>
  <c r="Q2960" i="7" s="1"/>
  <c r="N2961" i="7"/>
  <c r="O2962" i="7"/>
  <c r="Q2962" i="7"/>
  <c r="R2962" i="7"/>
  <c r="I2963" i="7"/>
  <c r="J2963" i="7" s="1"/>
  <c r="K2963" i="7"/>
  <c r="L2963" i="7"/>
  <c r="M2963" i="7"/>
  <c r="N2963" i="7"/>
  <c r="O2964" i="7"/>
  <c r="I2965" i="7"/>
  <c r="J2965" i="7"/>
  <c r="M2965" i="7" s="1"/>
  <c r="Q2964" i="7" s="1"/>
  <c r="K2965" i="7"/>
  <c r="N2965" i="7"/>
  <c r="R2964" i="7" s="1"/>
  <c r="O2966" i="7"/>
  <c r="I2967" i="7"/>
  <c r="J2967" i="7"/>
  <c r="K2967" i="7" s="1"/>
  <c r="L2967" i="7" s="1"/>
  <c r="N2967" i="7"/>
  <c r="O2968" i="7"/>
  <c r="I2969" i="7"/>
  <c r="J2969" i="7"/>
  <c r="M2969" i="7" s="1"/>
  <c r="K2969" i="7"/>
  <c r="L2969" i="7"/>
  <c r="N2969" i="7"/>
  <c r="R2970" i="7" s="1"/>
  <c r="I2971" i="7"/>
  <c r="O2970" i="7" s="1"/>
  <c r="J2971" i="7"/>
  <c r="K2971" i="7" s="1"/>
  <c r="N2971" i="7"/>
  <c r="R2972" i="7"/>
  <c r="I2973" i="7"/>
  <c r="J2973" i="7" s="1"/>
  <c r="N2973" i="7"/>
  <c r="O2974" i="7"/>
  <c r="I2975" i="7"/>
  <c r="J2975" i="7" s="1"/>
  <c r="K2975" i="7"/>
  <c r="L2975" i="7"/>
  <c r="M2975" i="7"/>
  <c r="N2975" i="7"/>
  <c r="R2976" i="7" s="1"/>
  <c r="I2977" i="7"/>
  <c r="J2977" i="7"/>
  <c r="N2977" i="7"/>
  <c r="I2979" i="7"/>
  <c r="J2979" i="7" s="1"/>
  <c r="N2979" i="7"/>
  <c r="R2978" i="7" s="1"/>
  <c r="O2980" i="7"/>
  <c r="T2980" i="7" s="1"/>
  <c r="V2980" i="7" s="1"/>
  <c r="Y2980" i="7" s="1"/>
  <c r="I2981" i="7"/>
  <c r="J2981" i="7"/>
  <c r="M2981" i="7" s="1"/>
  <c r="K2981" i="7"/>
  <c r="N2981" i="7"/>
  <c r="R2980" i="7" s="1"/>
  <c r="I2983" i="7"/>
  <c r="J2983" i="7" s="1"/>
  <c r="N2983" i="7"/>
  <c r="R2982" i="7" s="1"/>
  <c r="I2985" i="7"/>
  <c r="O2984" i="7" s="1"/>
  <c r="N2985" i="7"/>
  <c r="R2984" i="7" s="1"/>
  <c r="I2987" i="7"/>
  <c r="O2988" i="7" s="1"/>
  <c r="J2987" i="7"/>
  <c r="K2987" i="7"/>
  <c r="L2987" i="7"/>
  <c r="M2987" i="7"/>
  <c r="N2987" i="7"/>
  <c r="R2986" i="7" s="1"/>
  <c r="I2989" i="7"/>
  <c r="J2989" i="7"/>
  <c r="K2989" i="7" s="1"/>
  <c r="N2989" i="7"/>
  <c r="R2988" i="7" s="1"/>
  <c r="O2990" i="7"/>
  <c r="T2990" i="7" s="1"/>
  <c r="V2990" i="7" s="1"/>
  <c r="Y2990" i="7" s="1"/>
  <c r="I2991" i="7"/>
  <c r="J2991" i="7"/>
  <c r="M2991" i="7" s="1"/>
  <c r="K2991" i="7"/>
  <c r="L2991" i="7"/>
  <c r="N2991" i="7"/>
  <c r="R2990" i="7" s="1"/>
  <c r="I2993" i="7"/>
  <c r="O2992" i="7" s="1"/>
  <c r="J2993" i="7"/>
  <c r="K2993" i="7" s="1"/>
  <c r="M2993" i="7"/>
  <c r="N2993" i="7"/>
  <c r="R2992" i="7" s="1"/>
  <c r="I2995" i="7"/>
  <c r="O2996" i="7" s="1"/>
  <c r="J2995" i="7"/>
  <c r="N2995" i="7"/>
  <c r="R2994" i="7" s="1"/>
  <c r="I2997" i="7"/>
  <c r="J2997" i="7"/>
  <c r="K2997" i="7"/>
  <c r="L2997" i="7"/>
  <c r="M2997" i="7"/>
  <c r="N2997" i="7"/>
  <c r="R2996" i="7" s="1"/>
  <c r="I2999" i="7"/>
  <c r="J2999" i="7" s="1"/>
  <c r="N2999" i="7"/>
  <c r="R2998" i="7" s="1"/>
  <c r="O3000" i="7"/>
  <c r="R3000" i="7"/>
  <c r="A1781" i="7"/>
  <c r="A1783" i="7" s="1"/>
  <c r="A1785" i="7" s="1"/>
  <c r="A1787" i="7" s="1"/>
  <c r="A1789" i="7" s="1"/>
  <c r="A1791" i="7" s="1"/>
  <c r="A1793" i="7" s="1"/>
  <c r="A1795" i="7" s="1"/>
  <c r="A1797" i="7" s="1"/>
  <c r="A1799" i="7" s="1"/>
  <c r="A1801" i="7" s="1"/>
  <c r="A1803" i="7" s="1"/>
  <c r="A1805" i="7" s="1"/>
  <c r="A1807" i="7" s="1"/>
  <c r="A1809" i="7" s="1"/>
  <c r="A1811" i="7" s="1"/>
  <c r="I1781" i="7"/>
  <c r="O1780" i="7" s="1"/>
  <c r="N1781" i="7"/>
  <c r="R1780" i="7" s="1"/>
  <c r="I1783" i="7"/>
  <c r="J1783" i="7" s="1"/>
  <c r="N1783" i="7"/>
  <c r="R1782" i="7" s="1"/>
  <c r="I1785" i="7"/>
  <c r="J1785" i="7" s="1"/>
  <c r="N1785" i="7"/>
  <c r="R1784" i="7" s="1"/>
  <c r="O1786" i="7"/>
  <c r="I1787" i="7"/>
  <c r="O1788" i="7" s="1"/>
  <c r="J1787" i="7"/>
  <c r="K1787" i="7" s="1"/>
  <c r="L1787" i="7" s="1"/>
  <c r="N1787" i="7"/>
  <c r="R1786" i="7" s="1"/>
  <c r="I1789" i="7"/>
  <c r="J1789" i="7"/>
  <c r="K1789" i="7" s="1"/>
  <c r="L1789" i="7" s="1"/>
  <c r="N1789" i="7"/>
  <c r="R1788" i="7" s="1"/>
  <c r="O1790" i="7"/>
  <c r="I1791" i="7"/>
  <c r="J1791" i="7"/>
  <c r="N1791" i="7"/>
  <c r="R1790" i="7" s="1"/>
  <c r="I1793" i="7"/>
  <c r="O1792" i="7" s="1"/>
  <c r="J1793" i="7"/>
  <c r="K1793" i="7" s="1"/>
  <c r="M1793" i="7"/>
  <c r="N1793" i="7"/>
  <c r="R1792" i="7" s="1"/>
  <c r="I1795" i="7"/>
  <c r="J1795" i="7" s="1"/>
  <c r="N1795" i="7"/>
  <c r="R1794" i="7" s="1"/>
  <c r="O1796" i="7"/>
  <c r="I1797" i="7"/>
  <c r="J1797" i="7"/>
  <c r="K1797" i="7"/>
  <c r="L1797" i="7" s="1"/>
  <c r="M1797" i="7"/>
  <c r="N1797" i="7"/>
  <c r="R1796" i="7" s="1"/>
  <c r="O1798" i="7"/>
  <c r="I1799" i="7"/>
  <c r="J1799" i="7"/>
  <c r="K1799" i="7"/>
  <c r="L1799" i="7"/>
  <c r="P1798" i="7" s="1"/>
  <c r="S1798" i="7" s="1"/>
  <c r="M1799" i="7"/>
  <c r="Q1798" i="7" s="1"/>
  <c r="N1799" i="7"/>
  <c r="R1798" i="7" s="1"/>
  <c r="O1800" i="7"/>
  <c r="I1801" i="7"/>
  <c r="O1802" i="7" s="1"/>
  <c r="N1801" i="7"/>
  <c r="R1800" i="7" s="1"/>
  <c r="I1803" i="7"/>
  <c r="J1803" i="7"/>
  <c r="K1803" i="7" s="1"/>
  <c r="N1803" i="7"/>
  <c r="R1802" i="7" s="1"/>
  <c r="I1805" i="7"/>
  <c r="O1804" i="7" s="1"/>
  <c r="N1805" i="7"/>
  <c r="R1804" i="7" s="1"/>
  <c r="I1807" i="7"/>
  <c r="O1808" i="7" s="1"/>
  <c r="N1807" i="7"/>
  <c r="R1806" i="7" s="1"/>
  <c r="I1809" i="7"/>
  <c r="J1809" i="7" s="1"/>
  <c r="N1809" i="7"/>
  <c r="R1808" i="7" s="1"/>
  <c r="O1810" i="7"/>
  <c r="I1811" i="7"/>
  <c r="J1811" i="7"/>
  <c r="K1811" i="7" s="1"/>
  <c r="L1811" i="7" s="1"/>
  <c r="N1811" i="7"/>
  <c r="R1810" i="7" s="1"/>
  <c r="A1749" i="7"/>
  <c r="I1749" i="7"/>
  <c r="J1749" i="7" s="1"/>
  <c r="N1749" i="7"/>
  <c r="O1750" i="7"/>
  <c r="A1751" i="7"/>
  <c r="A1753" i="7" s="1"/>
  <c r="A1755" i="7" s="1"/>
  <c r="A1757" i="7" s="1"/>
  <c r="A1759" i="7" s="1"/>
  <c r="A1761" i="7" s="1"/>
  <c r="A1763" i="7" s="1"/>
  <c r="A1765" i="7" s="1"/>
  <c r="A1767" i="7" s="1"/>
  <c r="A1769" i="7" s="1"/>
  <c r="A1771" i="7" s="1"/>
  <c r="A1773" i="7" s="1"/>
  <c r="A1775" i="7" s="1"/>
  <c r="A1777" i="7" s="1"/>
  <c r="A1779" i="7" s="1"/>
  <c r="I1751" i="7"/>
  <c r="J1751" i="7"/>
  <c r="M1751" i="7" s="1"/>
  <c r="K1751" i="7"/>
  <c r="L1751" i="7"/>
  <c r="N1751" i="7"/>
  <c r="R1750" i="7" s="1"/>
  <c r="I1753" i="7"/>
  <c r="J1753" i="7" s="1"/>
  <c r="N1753" i="7"/>
  <c r="R1752" i="7" s="1"/>
  <c r="I1755" i="7"/>
  <c r="O1754" i="7" s="1"/>
  <c r="J1755" i="7"/>
  <c r="K1755" i="7" s="1"/>
  <c r="N1755" i="7"/>
  <c r="R1754" i="7" s="1"/>
  <c r="I1757" i="7"/>
  <c r="J1757" i="7"/>
  <c r="K1757" i="7"/>
  <c r="L1757" i="7"/>
  <c r="M1757" i="7"/>
  <c r="N1757" i="7"/>
  <c r="R1756" i="7" s="1"/>
  <c r="I1759" i="7"/>
  <c r="O1758" i="7" s="1"/>
  <c r="J1759" i="7"/>
  <c r="K1759" i="7" s="1"/>
  <c r="N1759" i="7"/>
  <c r="R1758" i="7" s="1"/>
  <c r="O1760" i="7"/>
  <c r="I1761" i="7"/>
  <c r="O1762" i="7" s="1"/>
  <c r="J1761" i="7"/>
  <c r="K1761" i="7"/>
  <c r="L1761" i="7"/>
  <c r="M1761" i="7"/>
  <c r="N1761" i="7"/>
  <c r="R1760" i="7" s="1"/>
  <c r="I1763" i="7"/>
  <c r="J1763" i="7"/>
  <c r="K1763" i="7" s="1"/>
  <c r="L1763" i="7" s="1"/>
  <c r="P1762" i="7" s="1"/>
  <c r="S1762" i="7" s="1"/>
  <c r="M1763" i="7"/>
  <c r="Q1762" i="7" s="1"/>
  <c r="N1763" i="7"/>
  <c r="R1762" i="7" s="1"/>
  <c r="O1764" i="7"/>
  <c r="T1764" i="7" s="1"/>
  <c r="V1764" i="7" s="1"/>
  <c r="Y1764" i="7" s="1"/>
  <c r="I1765" i="7"/>
  <c r="O1766" i="7" s="1"/>
  <c r="J1765" i="7"/>
  <c r="L1765" i="7" s="1"/>
  <c r="K1765" i="7"/>
  <c r="N1765" i="7"/>
  <c r="R1764" i="7" s="1"/>
  <c r="I1767" i="7"/>
  <c r="J1767" i="7"/>
  <c r="K1767" i="7"/>
  <c r="L1767" i="7"/>
  <c r="P1766" i="7" s="1"/>
  <c r="S1766" i="7" s="1"/>
  <c r="M1767" i="7"/>
  <c r="N1767" i="7"/>
  <c r="R1766" i="7" s="1"/>
  <c r="I1769" i="7"/>
  <c r="J1769" i="7" s="1"/>
  <c r="N1769" i="7"/>
  <c r="R1768" i="7" s="1"/>
  <c r="I1771" i="7"/>
  <c r="O1772" i="7" s="1"/>
  <c r="J1771" i="7"/>
  <c r="K1771" i="7"/>
  <c r="L1771" i="7" s="1"/>
  <c r="M1771" i="7"/>
  <c r="N1771" i="7"/>
  <c r="R1770" i="7" s="1"/>
  <c r="I1773" i="7"/>
  <c r="J1773" i="7" s="1"/>
  <c r="N1773" i="7"/>
  <c r="R1772" i="7" s="1"/>
  <c r="O1774" i="7"/>
  <c r="I1775" i="7"/>
  <c r="J1775" i="7" s="1"/>
  <c r="N1775" i="7"/>
  <c r="R1774" i="7" s="1"/>
  <c r="I1777" i="7"/>
  <c r="J1777" i="7" s="1"/>
  <c r="N1777" i="7"/>
  <c r="R1776" i="7" s="1"/>
  <c r="I1779" i="7"/>
  <c r="O1778" i="7" s="1"/>
  <c r="J1779" i="7"/>
  <c r="K1779" i="7" s="1"/>
  <c r="N1779" i="7"/>
  <c r="R1778" i="7" s="1"/>
  <c r="A1715" i="7"/>
  <c r="I1715" i="7"/>
  <c r="J1715" i="7" s="1"/>
  <c r="N1715" i="7"/>
  <c r="O1716" i="7"/>
  <c r="A1717" i="7"/>
  <c r="A1719" i="7" s="1"/>
  <c r="A1721" i="7" s="1"/>
  <c r="A1723" i="7" s="1"/>
  <c r="A1725" i="7" s="1"/>
  <c r="A1727" i="7" s="1"/>
  <c r="A1729" i="7" s="1"/>
  <c r="A1731" i="7" s="1"/>
  <c r="A1733" i="7" s="1"/>
  <c r="A1735" i="7" s="1"/>
  <c r="A1737" i="7" s="1"/>
  <c r="A1739" i="7" s="1"/>
  <c r="A1741" i="7" s="1"/>
  <c r="A1743" i="7" s="1"/>
  <c r="A1745" i="7" s="1"/>
  <c r="A1747" i="7" s="1"/>
  <c r="I1717" i="7"/>
  <c r="O1718" i="7" s="1"/>
  <c r="N1717" i="7"/>
  <c r="R1716" i="7" s="1"/>
  <c r="I1719" i="7"/>
  <c r="J1719" i="7"/>
  <c r="K1719" i="7" s="1"/>
  <c r="L1719" i="7" s="1"/>
  <c r="M1719" i="7"/>
  <c r="N1719" i="7"/>
  <c r="R1718" i="7" s="1"/>
  <c r="I1721" i="7"/>
  <c r="O1720" i="7" s="1"/>
  <c r="N1721" i="7"/>
  <c r="R1720" i="7" s="1"/>
  <c r="I1723" i="7"/>
  <c r="J1723" i="7" s="1"/>
  <c r="N1723" i="7"/>
  <c r="R1722" i="7" s="1"/>
  <c r="I1725" i="7"/>
  <c r="O1724" i="7" s="1"/>
  <c r="J1725" i="7"/>
  <c r="K1725" i="7" s="1"/>
  <c r="M1725" i="7"/>
  <c r="N1725" i="7"/>
  <c r="R1724" i="7" s="1"/>
  <c r="O1726" i="7"/>
  <c r="I1727" i="7"/>
  <c r="O1728" i="7" s="1"/>
  <c r="J1727" i="7"/>
  <c r="K1727" i="7" s="1"/>
  <c r="L1727" i="7" s="1"/>
  <c r="N1727" i="7"/>
  <c r="R1726" i="7" s="1"/>
  <c r="I1729" i="7"/>
  <c r="J1729" i="7" s="1"/>
  <c r="N1729" i="7"/>
  <c r="R1728" i="7" s="1"/>
  <c r="O1730" i="7"/>
  <c r="T1730" i="7" s="1"/>
  <c r="V1730" i="7" s="1"/>
  <c r="Y1730" i="7" s="1"/>
  <c r="I1731" i="7"/>
  <c r="J1731" i="7"/>
  <c r="N1731" i="7"/>
  <c r="R1730" i="7" s="1"/>
  <c r="I1733" i="7"/>
  <c r="J1733" i="7" s="1"/>
  <c r="N1733" i="7"/>
  <c r="R1732" i="7" s="1"/>
  <c r="I1735" i="7"/>
  <c r="J1735" i="7" s="1"/>
  <c r="N1735" i="7"/>
  <c r="R1734" i="7" s="1"/>
  <c r="O1736" i="7"/>
  <c r="T1736" i="7" s="1"/>
  <c r="V1736" i="7" s="1"/>
  <c r="Y1736" i="7" s="1"/>
  <c r="I1737" i="7"/>
  <c r="J1737" i="7"/>
  <c r="K1737" i="7"/>
  <c r="L1737" i="7" s="1"/>
  <c r="M1737" i="7"/>
  <c r="N1737" i="7"/>
  <c r="R1736" i="7" s="1"/>
  <c r="I1739" i="7"/>
  <c r="O1738" i="7" s="1"/>
  <c r="J1739" i="7"/>
  <c r="K1739" i="7" s="1"/>
  <c r="L1739" i="7" s="1"/>
  <c r="P1738" i="7" s="1"/>
  <c r="S1738" i="7" s="1"/>
  <c r="M1739" i="7"/>
  <c r="Q1738" i="7" s="1"/>
  <c r="N1739" i="7"/>
  <c r="R1738" i="7" s="1"/>
  <c r="O1740" i="7"/>
  <c r="I1741" i="7"/>
  <c r="O1742" i="7" s="1"/>
  <c r="N1741" i="7"/>
  <c r="R1740" i="7" s="1"/>
  <c r="I1743" i="7"/>
  <c r="J1743" i="7"/>
  <c r="L1743" i="7" s="1"/>
  <c r="K1743" i="7"/>
  <c r="M1743" i="7"/>
  <c r="N1743" i="7"/>
  <c r="R1742" i="7" s="1"/>
  <c r="I1745" i="7"/>
  <c r="O1744" i="7" s="1"/>
  <c r="N1745" i="7"/>
  <c r="R1744" i="7" s="1"/>
  <c r="R1746" i="7"/>
  <c r="I1747" i="7"/>
  <c r="O1748" i="7" s="1"/>
  <c r="N1747" i="7"/>
  <c r="R1748" i="7" s="1"/>
  <c r="A1703" i="7"/>
  <c r="I1703" i="7"/>
  <c r="J1703" i="7" s="1"/>
  <c r="N1703" i="7"/>
  <c r="O1704" i="7"/>
  <c r="A1705" i="7"/>
  <c r="A1707" i="7" s="1"/>
  <c r="A1709" i="7" s="1"/>
  <c r="A1711" i="7" s="1"/>
  <c r="A1713" i="7" s="1"/>
  <c r="I1705" i="7"/>
  <c r="J1705" i="7"/>
  <c r="M1705" i="7" s="1"/>
  <c r="K1705" i="7"/>
  <c r="N1705" i="7"/>
  <c r="R1704" i="7" s="1"/>
  <c r="I1707" i="7"/>
  <c r="J1707" i="7" s="1"/>
  <c r="N1707" i="7"/>
  <c r="R1706" i="7" s="1"/>
  <c r="I1709" i="7"/>
  <c r="O1708" i="7" s="1"/>
  <c r="N1709" i="7"/>
  <c r="R1708" i="7" s="1"/>
  <c r="I1711" i="7"/>
  <c r="J1711" i="7"/>
  <c r="K1711" i="7"/>
  <c r="L1711" i="7"/>
  <c r="M1711" i="7"/>
  <c r="N1711" i="7"/>
  <c r="R1710" i="7" s="1"/>
  <c r="I1713" i="7"/>
  <c r="J1713" i="7" s="1"/>
  <c r="N1713" i="7"/>
  <c r="R1714" i="7" s="1"/>
  <c r="O1714" i="7"/>
  <c r="A1653" i="7"/>
  <c r="A1655" i="7" s="1"/>
  <c r="A1657" i="7" s="1"/>
  <c r="A1659" i="7" s="1"/>
  <c r="A1661" i="7" s="1"/>
  <c r="A1663" i="7" s="1"/>
  <c r="A1665" i="7" s="1"/>
  <c r="A1667" i="7" s="1"/>
  <c r="A1669" i="7" s="1"/>
  <c r="A1671" i="7" s="1"/>
  <c r="A1673" i="7" s="1"/>
  <c r="A1675" i="7" s="1"/>
  <c r="A1677" i="7" s="1"/>
  <c r="A1679" i="7" s="1"/>
  <c r="A1681" i="7" s="1"/>
  <c r="A1683" i="7" s="1"/>
  <c r="A1685" i="7" s="1"/>
  <c r="A1687" i="7" s="1"/>
  <c r="A1689" i="7" s="1"/>
  <c r="A1691" i="7" s="1"/>
  <c r="A1693" i="7" s="1"/>
  <c r="A1695" i="7" s="1"/>
  <c r="A1697" i="7" s="1"/>
  <c r="A1699" i="7" s="1"/>
  <c r="A1701" i="7" s="1"/>
  <c r="I1653" i="7"/>
  <c r="O1652" i="7" s="1"/>
  <c r="N1653" i="7"/>
  <c r="R1652" i="7" s="1"/>
  <c r="I1655" i="7"/>
  <c r="J1655" i="7"/>
  <c r="K1655" i="7"/>
  <c r="L1655" i="7" s="1"/>
  <c r="M1655" i="7"/>
  <c r="N1655" i="7"/>
  <c r="R1654" i="7" s="1"/>
  <c r="I1657" i="7"/>
  <c r="J1657" i="7" s="1"/>
  <c r="N1657" i="7"/>
  <c r="R1656" i="7" s="1"/>
  <c r="O1658" i="7"/>
  <c r="I1659" i="7"/>
  <c r="O1660" i="7" s="1"/>
  <c r="N1659" i="7"/>
  <c r="R1658" i="7" s="1"/>
  <c r="I1661" i="7"/>
  <c r="J1661" i="7"/>
  <c r="K1661" i="7" s="1"/>
  <c r="N1661" i="7"/>
  <c r="R1660" i="7" s="1"/>
  <c r="I1663" i="7"/>
  <c r="O1662" i="7" s="1"/>
  <c r="J1663" i="7"/>
  <c r="N1663" i="7"/>
  <c r="R1662" i="7" s="1"/>
  <c r="I1665" i="7"/>
  <c r="J1665" i="7" s="1"/>
  <c r="N1665" i="7"/>
  <c r="R1664" i="7" s="1"/>
  <c r="I1667" i="7"/>
  <c r="J1667" i="7" s="1"/>
  <c r="N1667" i="7"/>
  <c r="R1666" i="7" s="1"/>
  <c r="I1669" i="7"/>
  <c r="J1669" i="7"/>
  <c r="K1669" i="7" s="1"/>
  <c r="L1669" i="7" s="1"/>
  <c r="M1669" i="7"/>
  <c r="N1669" i="7"/>
  <c r="R1668" i="7" s="1"/>
  <c r="O1670" i="7"/>
  <c r="I1671" i="7"/>
  <c r="J1671" i="7"/>
  <c r="K1671" i="7"/>
  <c r="L1671" i="7"/>
  <c r="P1670" i="7" s="1"/>
  <c r="S1670" i="7" s="1"/>
  <c r="M1671" i="7"/>
  <c r="Q1670" i="7" s="1"/>
  <c r="N1671" i="7"/>
  <c r="R1670" i="7" s="1"/>
  <c r="O1672" i="7"/>
  <c r="T1672" i="7" s="1"/>
  <c r="V1672" i="7" s="1"/>
  <c r="Y1672" i="7" s="1"/>
  <c r="I1673" i="7"/>
  <c r="O1674" i="7" s="1"/>
  <c r="J1673" i="7"/>
  <c r="M1673" i="7" s="1"/>
  <c r="Q1672" i="7" s="1"/>
  <c r="K1673" i="7"/>
  <c r="N1673" i="7"/>
  <c r="R1672" i="7" s="1"/>
  <c r="I1675" i="7"/>
  <c r="J1675" i="7"/>
  <c r="K1675" i="7" s="1"/>
  <c r="M1675" i="7"/>
  <c r="N1675" i="7"/>
  <c r="R1674" i="7" s="1"/>
  <c r="I1677" i="7"/>
  <c r="O1676" i="7" s="1"/>
  <c r="N1677" i="7"/>
  <c r="R1676" i="7" s="1"/>
  <c r="I1679" i="7"/>
  <c r="O1680" i="7" s="1"/>
  <c r="N1679" i="7"/>
  <c r="R1678" i="7" s="1"/>
  <c r="I1681" i="7"/>
  <c r="J1681" i="7" s="1"/>
  <c r="N1681" i="7"/>
  <c r="R1680" i="7" s="1"/>
  <c r="O1682" i="7"/>
  <c r="I1683" i="7"/>
  <c r="O1684" i="7" s="1"/>
  <c r="N1683" i="7"/>
  <c r="R1682" i="7" s="1"/>
  <c r="I1685" i="7"/>
  <c r="J1685" i="7"/>
  <c r="M1685" i="7" s="1"/>
  <c r="K1685" i="7"/>
  <c r="L1685" i="7" s="1"/>
  <c r="N1685" i="7"/>
  <c r="R1684" i="7" s="1"/>
  <c r="I1687" i="7"/>
  <c r="O1686" i="7" s="1"/>
  <c r="J1687" i="7"/>
  <c r="N1687" i="7"/>
  <c r="R1686" i="7" s="1"/>
  <c r="I1689" i="7"/>
  <c r="J1689" i="7" s="1"/>
  <c r="N1689" i="7"/>
  <c r="R1688" i="7" s="1"/>
  <c r="I1691" i="7"/>
  <c r="J1691" i="7" s="1"/>
  <c r="N1691" i="7"/>
  <c r="R1690" i="7" s="1"/>
  <c r="I1693" i="7"/>
  <c r="J1693" i="7"/>
  <c r="K1693" i="7" s="1"/>
  <c r="M1693" i="7"/>
  <c r="N1693" i="7"/>
  <c r="R1692" i="7" s="1"/>
  <c r="O1694" i="7"/>
  <c r="I1695" i="7"/>
  <c r="J1695" i="7"/>
  <c r="K1695" i="7"/>
  <c r="L1695" i="7"/>
  <c r="M1695" i="7"/>
  <c r="Q1694" i="7" s="1"/>
  <c r="N1695" i="7"/>
  <c r="R1694" i="7" s="1"/>
  <c r="O1696" i="7"/>
  <c r="I1697" i="7"/>
  <c r="J1697" i="7"/>
  <c r="M1697" i="7" s="1"/>
  <c r="Q1696" i="7" s="1"/>
  <c r="K1697" i="7"/>
  <c r="N1697" i="7"/>
  <c r="R1696" i="7" s="1"/>
  <c r="O1698" i="7"/>
  <c r="I1699" i="7"/>
  <c r="J1699" i="7"/>
  <c r="K1699" i="7" s="1"/>
  <c r="M1699" i="7"/>
  <c r="Q1698" i="7" s="1"/>
  <c r="N1699" i="7"/>
  <c r="R1698" i="7" s="1"/>
  <c r="I1701" i="7"/>
  <c r="O1700" i="7" s="1"/>
  <c r="N1701" i="7"/>
  <c r="R1700" i="7" s="1"/>
  <c r="R1702" i="7"/>
  <c r="A1633" i="7"/>
  <c r="A1635" i="7" s="1"/>
  <c r="A1637" i="7" s="1"/>
  <c r="A1639" i="7" s="1"/>
  <c r="A1641" i="7" s="1"/>
  <c r="A1643" i="7" s="1"/>
  <c r="A1645" i="7" s="1"/>
  <c r="A1647" i="7" s="1"/>
  <c r="A1649" i="7" s="1"/>
  <c r="A1651" i="7" s="1"/>
  <c r="I1633" i="7"/>
  <c r="O1632" i="7" s="1"/>
  <c r="N1633" i="7"/>
  <c r="R1632" i="7" s="1"/>
  <c r="I1635" i="7"/>
  <c r="J1635" i="7"/>
  <c r="K1635" i="7" s="1"/>
  <c r="L1635" i="7" s="1"/>
  <c r="M1635" i="7"/>
  <c r="N1635" i="7"/>
  <c r="R1634" i="7" s="1"/>
  <c r="I1637" i="7"/>
  <c r="J1637" i="7" s="1"/>
  <c r="N1637" i="7"/>
  <c r="R1636" i="7" s="1"/>
  <c r="O1638" i="7"/>
  <c r="T1638" i="7" s="1"/>
  <c r="V1638" i="7" s="1"/>
  <c r="Y1638" i="7" s="1"/>
  <c r="I1639" i="7"/>
  <c r="J1639" i="7"/>
  <c r="M1639" i="7" s="1"/>
  <c r="K1639" i="7"/>
  <c r="L1639" i="7"/>
  <c r="N1639" i="7"/>
  <c r="R1638" i="7" s="1"/>
  <c r="I1641" i="7"/>
  <c r="O1640" i="7" s="1"/>
  <c r="J1641" i="7"/>
  <c r="K1641" i="7" s="1"/>
  <c r="M1641" i="7"/>
  <c r="N1641" i="7"/>
  <c r="R1640" i="7" s="1"/>
  <c r="I1643" i="7"/>
  <c r="O1644" i="7" s="1"/>
  <c r="J1643" i="7"/>
  <c r="N1643" i="7"/>
  <c r="R1642" i="7" s="1"/>
  <c r="I1645" i="7"/>
  <c r="J1645" i="7"/>
  <c r="K1645" i="7"/>
  <c r="L1645" i="7" s="1"/>
  <c r="M1645" i="7"/>
  <c r="N1645" i="7"/>
  <c r="R1644" i="7" s="1"/>
  <c r="I1647" i="7"/>
  <c r="J1647" i="7" s="1"/>
  <c r="N1647" i="7"/>
  <c r="R1646" i="7" s="1"/>
  <c r="O1648" i="7"/>
  <c r="I1649" i="7"/>
  <c r="O1650" i="7" s="1"/>
  <c r="N1649" i="7"/>
  <c r="R1648" i="7" s="1"/>
  <c r="I1651" i="7"/>
  <c r="J1651" i="7"/>
  <c r="K1651" i="7"/>
  <c r="L1651" i="7" s="1"/>
  <c r="M1651" i="7"/>
  <c r="N1651" i="7"/>
  <c r="R1650" i="7" s="1"/>
  <c r="AC9" i="7"/>
  <c r="AC11" i="7"/>
  <c r="AC13" i="7"/>
  <c r="AC15" i="7"/>
  <c r="AC17" i="7"/>
  <c r="AC19" i="7"/>
  <c r="AC21" i="7"/>
  <c r="AC23" i="7"/>
  <c r="AC25" i="7"/>
  <c r="AC27" i="7"/>
  <c r="AC29" i="7"/>
  <c r="AC31" i="7"/>
  <c r="AC33" i="7"/>
  <c r="AC35" i="7"/>
  <c r="AC37" i="7"/>
  <c r="AC39" i="7"/>
  <c r="AC41" i="7"/>
  <c r="AC43" i="7"/>
  <c r="AC45" i="7"/>
  <c r="AC47" i="7"/>
  <c r="AC49" i="7"/>
  <c r="AC51" i="7"/>
  <c r="AC53" i="7"/>
  <c r="AC55" i="7"/>
  <c r="AC57" i="7"/>
  <c r="AC59" i="7"/>
  <c r="AC61" i="7"/>
  <c r="AC63" i="7"/>
  <c r="AC65" i="7"/>
  <c r="AC67" i="7"/>
  <c r="AC69" i="7"/>
  <c r="AC71" i="7"/>
  <c r="AC73" i="7"/>
  <c r="AC75" i="7"/>
  <c r="AC77" i="7"/>
  <c r="AC79" i="7"/>
  <c r="AC81" i="7"/>
  <c r="AC83" i="7"/>
  <c r="AC85" i="7"/>
  <c r="AC87" i="7"/>
  <c r="AC89" i="7"/>
  <c r="AC91" i="7"/>
  <c r="AC93" i="7"/>
  <c r="AC95" i="7"/>
  <c r="AC97" i="7"/>
  <c r="AC99" i="7"/>
  <c r="AC101" i="7"/>
  <c r="AC103" i="7"/>
  <c r="AC105" i="7"/>
  <c r="AC107" i="7"/>
  <c r="AC109" i="7"/>
  <c r="AC111" i="7"/>
  <c r="AC113" i="7"/>
  <c r="AC115" i="7"/>
  <c r="AC117" i="7"/>
  <c r="AC119" i="7"/>
  <c r="AC121" i="7"/>
  <c r="AC123" i="7"/>
  <c r="AC125" i="7"/>
  <c r="AC127" i="7"/>
  <c r="AC129" i="7"/>
  <c r="AC131" i="7"/>
  <c r="AC133" i="7"/>
  <c r="AC135" i="7"/>
  <c r="AC137" i="7"/>
  <c r="AC139" i="7"/>
  <c r="AC141" i="7"/>
  <c r="AC143" i="7"/>
  <c r="AC145" i="7"/>
  <c r="AC147" i="7"/>
  <c r="AC149" i="7"/>
  <c r="AC151" i="7"/>
  <c r="AC153" i="7"/>
  <c r="AC155" i="7"/>
  <c r="AC157" i="7"/>
  <c r="AC159" i="7"/>
  <c r="AC161" i="7"/>
  <c r="AC163" i="7"/>
  <c r="AC165" i="7"/>
  <c r="AC167" i="7"/>
  <c r="AC169" i="7"/>
  <c r="AC171" i="7"/>
  <c r="AC173" i="7"/>
  <c r="AC175" i="7"/>
  <c r="AC177" i="7"/>
  <c r="AC179" i="7"/>
  <c r="AC181" i="7"/>
  <c r="AC183" i="7"/>
  <c r="AC185" i="7"/>
  <c r="AC187" i="7"/>
  <c r="AC189" i="7"/>
  <c r="AC191" i="7"/>
  <c r="AC193" i="7"/>
  <c r="AC195" i="7"/>
  <c r="AC197" i="7"/>
  <c r="AC199" i="7"/>
  <c r="AC201" i="7"/>
  <c r="AC203" i="7"/>
  <c r="AC205" i="7"/>
  <c r="AC207" i="7"/>
  <c r="AC209" i="7"/>
  <c r="AC211" i="7"/>
  <c r="AC213" i="7"/>
  <c r="AC215" i="7"/>
  <c r="AC217" i="7"/>
  <c r="AC219" i="7"/>
  <c r="AC221" i="7"/>
  <c r="AC223" i="7"/>
  <c r="AC225" i="7"/>
  <c r="AC227" i="7"/>
  <c r="AC229" i="7"/>
  <c r="AC231" i="7"/>
  <c r="AC233" i="7"/>
  <c r="AC235" i="7"/>
  <c r="AC237" i="7"/>
  <c r="AC239" i="7"/>
  <c r="AC241" i="7"/>
  <c r="AC243" i="7"/>
  <c r="AC245" i="7"/>
  <c r="AC247" i="7"/>
  <c r="AC249" i="7"/>
  <c r="AC251" i="7"/>
  <c r="AC253" i="7"/>
  <c r="AC255" i="7"/>
  <c r="AC257" i="7"/>
  <c r="AC259" i="7"/>
  <c r="AC261" i="7"/>
  <c r="AC263" i="7"/>
  <c r="AC265" i="7"/>
  <c r="AC267" i="7"/>
  <c r="AC269" i="7"/>
  <c r="AC271" i="7"/>
  <c r="AC273" i="7"/>
  <c r="AC275" i="7"/>
  <c r="AC277" i="7"/>
  <c r="AC279" i="7"/>
  <c r="AC281" i="7"/>
  <c r="AC283" i="7"/>
  <c r="AC285" i="7"/>
  <c r="AC287" i="7"/>
  <c r="AC289" i="7"/>
  <c r="AC291" i="7"/>
  <c r="AC293" i="7"/>
  <c r="AC295" i="7"/>
  <c r="AC297" i="7"/>
  <c r="AC299" i="7"/>
  <c r="AC301" i="7"/>
  <c r="AC303" i="7"/>
  <c r="AC305" i="7"/>
  <c r="AC307" i="7"/>
  <c r="AC309" i="7"/>
  <c r="AC311" i="7"/>
  <c r="AC313" i="7"/>
  <c r="AC315" i="7"/>
  <c r="AC317" i="7"/>
  <c r="AC319" i="7"/>
  <c r="AC321" i="7"/>
  <c r="AC323" i="7"/>
  <c r="AC325" i="7"/>
  <c r="AC327" i="7"/>
  <c r="AC329" i="7"/>
  <c r="AC331" i="7"/>
  <c r="AC333" i="7"/>
  <c r="AC335" i="7"/>
  <c r="AC337" i="7"/>
  <c r="AC339" i="7"/>
  <c r="AC341" i="7"/>
  <c r="AC343" i="7"/>
  <c r="AC345" i="7"/>
  <c r="AC347" i="7"/>
  <c r="AC349" i="7"/>
  <c r="AC351" i="7"/>
  <c r="AC353" i="7"/>
  <c r="AC355" i="7"/>
  <c r="AC357" i="7"/>
  <c r="AC359" i="7"/>
  <c r="AC361" i="7"/>
  <c r="AC363" i="7"/>
  <c r="AC365" i="7"/>
  <c r="AC367" i="7"/>
  <c r="AC369" i="7"/>
  <c r="AC371" i="7"/>
  <c r="AC373" i="7"/>
  <c r="AC375" i="7"/>
  <c r="AC377" i="7"/>
  <c r="AC379" i="7"/>
  <c r="AC381" i="7"/>
  <c r="AC383" i="7"/>
  <c r="AC385" i="7"/>
  <c r="AC387" i="7"/>
  <c r="AC389" i="7"/>
  <c r="AC391" i="7"/>
  <c r="AC393" i="7"/>
  <c r="AC395" i="7"/>
  <c r="AC397" i="7"/>
  <c r="AC399" i="7"/>
  <c r="AC401" i="7"/>
  <c r="AC403" i="7"/>
  <c r="AC405" i="7"/>
  <c r="AC407" i="7"/>
  <c r="AC409" i="7"/>
  <c r="AC411" i="7"/>
  <c r="AC413" i="7"/>
  <c r="AC415" i="7"/>
  <c r="AC417" i="7"/>
  <c r="AC419" i="7"/>
  <c r="AC421" i="7"/>
  <c r="AC423" i="7"/>
  <c r="AC425" i="7"/>
  <c r="AC427" i="7"/>
  <c r="AC429" i="7"/>
  <c r="AC431" i="7"/>
  <c r="AC433" i="7"/>
  <c r="AC435" i="7"/>
  <c r="AC437" i="7"/>
  <c r="AC439" i="7"/>
  <c r="AC441" i="7"/>
  <c r="AC443" i="7"/>
  <c r="AC445" i="7"/>
  <c r="AC447" i="7"/>
  <c r="AC449" i="7"/>
  <c r="AC451" i="7"/>
  <c r="AC453" i="7"/>
  <c r="AC455" i="7"/>
  <c r="AC457" i="7"/>
  <c r="AC459" i="7"/>
  <c r="AC461" i="7"/>
  <c r="AC463" i="7"/>
  <c r="AC465" i="7"/>
  <c r="AC467" i="7"/>
  <c r="AC469" i="7"/>
  <c r="AC471" i="7"/>
  <c r="AC473" i="7"/>
  <c r="AC475" i="7"/>
  <c r="AC477" i="7"/>
  <c r="AC479" i="7"/>
  <c r="AC481" i="7"/>
  <c r="AC483" i="7"/>
  <c r="AC485" i="7"/>
  <c r="AC487" i="7"/>
  <c r="AC489" i="7"/>
  <c r="AC491" i="7"/>
  <c r="AC493" i="7"/>
  <c r="AC495" i="7"/>
  <c r="AC497" i="7"/>
  <c r="AC499" i="7"/>
  <c r="AC501" i="7"/>
  <c r="AC503" i="7"/>
  <c r="AC505" i="7"/>
  <c r="AC507" i="7"/>
  <c r="AC509" i="7"/>
  <c r="AC511" i="7"/>
  <c r="AC513" i="7"/>
  <c r="AC515" i="7"/>
  <c r="AC517" i="7"/>
  <c r="AC519" i="7"/>
  <c r="AC521" i="7"/>
  <c r="AC523" i="7"/>
  <c r="AC525" i="7"/>
  <c r="AC527" i="7"/>
  <c r="AC529" i="7"/>
  <c r="AC531" i="7"/>
  <c r="AC533" i="7"/>
  <c r="AC535" i="7"/>
  <c r="AC537" i="7"/>
  <c r="AC539" i="7"/>
  <c r="AC541" i="7"/>
  <c r="AC543" i="7"/>
  <c r="AC545" i="7"/>
  <c r="AC547" i="7"/>
  <c r="AC549" i="7"/>
  <c r="AC551" i="7"/>
  <c r="AC553" i="7"/>
  <c r="AC555" i="7"/>
  <c r="AC557" i="7"/>
  <c r="AC559" i="7"/>
  <c r="AC561" i="7"/>
  <c r="AC563" i="7"/>
  <c r="AC565" i="7"/>
  <c r="AC567" i="7"/>
  <c r="AC569" i="7"/>
  <c r="AC571" i="7"/>
  <c r="AC573" i="7"/>
  <c r="AC575" i="7"/>
  <c r="AC577" i="7"/>
  <c r="AC579" i="7"/>
  <c r="AC581" i="7"/>
  <c r="AC583" i="7"/>
  <c r="AC585" i="7"/>
  <c r="AC587" i="7"/>
  <c r="AC589" i="7"/>
  <c r="AC591" i="7"/>
  <c r="AC593" i="7"/>
  <c r="AC595" i="7"/>
  <c r="AC597" i="7"/>
  <c r="AC599" i="7"/>
  <c r="AC601" i="7"/>
  <c r="AC603" i="7"/>
  <c r="AC605" i="7"/>
  <c r="AC607" i="7"/>
  <c r="AC609" i="7"/>
  <c r="AC611" i="7"/>
  <c r="AC613" i="7"/>
  <c r="AC615" i="7"/>
  <c r="AC617" i="7"/>
  <c r="AC619" i="7"/>
  <c r="AC621" i="7"/>
  <c r="AC623" i="7"/>
  <c r="AC625" i="7"/>
  <c r="AC627" i="7"/>
  <c r="AC629" i="7"/>
  <c r="AC631" i="7"/>
  <c r="AC633" i="7"/>
  <c r="AC635" i="7"/>
  <c r="AC637" i="7"/>
  <c r="AC639" i="7"/>
  <c r="AC641" i="7"/>
  <c r="AC643" i="7"/>
  <c r="AC645" i="7"/>
  <c r="AC647" i="7"/>
  <c r="AC649" i="7"/>
  <c r="AC651" i="7"/>
  <c r="AC653" i="7"/>
  <c r="AC655" i="7"/>
  <c r="AC657" i="7"/>
  <c r="AC659" i="7"/>
  <c r="AC661" i="7"/>
  <c r="AC663" i="7"/>
  <c r="AC665" i="7"/>
  <c r="AC667" i="7"/>
  <c r="AC669" i="7"/>
  <c r="AC671" i="7"/>
  <c r="AC673" i="7"/>
  <c r="AC675" i="7"/>
  <c r="AC677" i="7"/>
  <c r="AC679" i="7"/>
  <c r="AC681" i="7"/>
  <c r="AC683" i="7"/>
  <c r="AC685" i="7"/>
  <c r="AC687" i="7"/>
  <c r="AC689" i="7"/>
  <c r="AC691" i="7"/>
  <c r="AC693" i="7"/>
  <c r="AC695" i="7"/>
  <c r="AC697" i="7"/>
  <c r="AC699" i="7"/>
  <c r="AC701" i="7"/>
  <c r="AC703" i="7"/>
  <c r="AC705" i="7"/>
  <c r="AC707" i="7"/>
  <c r="AC709" i="7"/>
  <c r="AC711" i="7"/>
  <c r="AC713" i="7"/>
  <c r="AC715" i="7"/>
  <c r="AC717" i="7"/>
  <c r="AC719" i="7"/>
  <c r="AC721" i="7"/>
  <c r="AC723" i="7"/>
  <c r="AC725" i="7"/>
  <c r="AC727" i="7"/>
  <c r="AC729" i="7"/>
  <c r="AC731" i="7"/>
  <c r="AC733" i="7"/>
  <c r="AC735" i="7"/>
  <c r="AC737" i="7"/>
  <c r="AC739" i="7"/>
  <c r="AC741" i="7"/>
  <c r="AC743" i="7"/>
  <c r="AC745" i="7"/>
  <c r="AC747" i="7"/>
  <c r="AC749" i="7"/>
  <c r="AC751" i="7"/>
  <c r="AC753" i="7"/>
  <c r="AC755" i="7"/>
  <c r="AC757" i="7"/>
  <c r="AC759" i="7"/>
  <c r="AC761" i="7"/>
  <c r="AC763" i="7"/>
  <c r="AC765" i="7"/>
  <c r="AC767" i="7"/>
  <c r="AC769" i="7"/>
  <c r="AC771" i="7"/>
  <c r="AC773" i="7"/>
  <c r="AC775" i="7"/>
  <c r="AC777" i="7"/>
  <c r="AC779" i="7"/>
  <c r="AC781" i="7"/>
  <c r="AC783" i="7"/>
  <c r="AC785" i="7"/>
  <c r="AC787" i="7"/>
  <c r="AC789" i="7"/>
  <c r="AC791" i="7"/>
  <c r="AC793" i="7"/>
  <c r="AC795" i="7"/>
  <c r="AC797" i="7"/>
  <c r="AC799" i="7"/>
  <c r="AC801" i="7"/>
  <c r="AC803" i="7"/>
  <c r="AC805" i="7"/>
  <c r="AC807" i="7"/>
  <c r="AC809" i="7"/>
  <c r="AC811" i="7"/>
  <c r="AC813" i="7"/>
  <c r="AC815" i="7"/>
  <c r="AC817" i="7"/>
  <c r="AC819" i="7"/>
  <c r="AC821" i="7"/>
  <c r="AC823" i="7"/>
  <c r="AC825" i="7"/>
  <c r="AC827" i="7"/>
  <c r="AC829" i="7"/>
  <c r="AC831" i="7"/>
  <c r="AC833" i="7"/>
  <c r="AC835" i="7"/>
  <c r="AC837" i="7"/>
  <c r="AC839" i="7"/>
  <c r="AC841" i="7"/>
  <c r="AC843" i="7"/>
  <c r="AC845" i="7"/>
  <c r="AC847" i="7"/>
  <c r="AC849" i="7"/>
  <c r="AC851" i="7"/>
  <c r="AC853" i="7"/>
  <c r="AC855" i="7"/>
  <c r="AC857" i="7"/>
  <c r="AC859" i="7"/>
  <c r="AC861" i="7"/>
  <c r="AC863" i="7"/>
  <c r="AC865" i="7"/>
  <c r="AC867" i="7"/>
  <c r="AC869" i="7"/>
  <c r="AC871" i="7"/>
  <c r="AC873" i="7"/>
  <c r="AC875" i="7"/>
  <c r="AC877" i="7"/>
  <c r="AC879" i="7"/>
  <c r="AC881" i="7"/>
  <c r="AC883" i="7"/>
  <c r="AC885" i="7"/>
  <c r="AC887" i="7"/>
  <c r="AC889" i="7"/>
  <c r="AC891" i="7"/>
  <c r="AC893" i="7"/>
  <c r="AC895" i="7"/>
  <c r="AC897" i="7"/>
  <c r="AC899" i="7"/>
  <c r="AC901" i="7"/>
  <c r="AC903" i="7"/>
  <c r="AC905" i="7"/>
  <c r="AC907" i="7"/>
  <c r="AC909" i="7"/>
  <c r="AC911" i="7"/>
  <c r="AC913" i="7"/>
  <c r="AC915" i="7"/>
  <c r="AC917" i="7"/>
  <c r="AC919" i="7"/>
  <c r="AC921" i="7"/>
  <c r="AC923" i="7"/>
  <c r="AC925" i="7"/>
  <c r="AC927" i="7"/>
  <c r="AC929" i="7"/>
  <c r="AC931" i="7"/>
  <c r="AC933" i="7"/>
  <c r="AC935" i="7"/>
  <c r="AC937" i="7"/>
  <c r="AC939" i="7"/>
  <c r="AC941" i="7"/>
  <c r="AC943" i="7"/>
  <c r="AC945" i="7"/>
  <c r="AC947" i="7"/>
  <c r="AC949" i="7"/>
  <c r="AC951" i="7"/>
  <c r="AC953" i="7"/>
  <c r="AC955" i="7"/>
  <c r="AC957" i="7"/>
  <c r="AC959" i="7"/>
  <c r="AC961" i="7"/>
  <c r="AC963" i="7"/>
  <c r="AC965" i="7"/>
  <c r="AC967" i="7"/>
  <c r="AC969" i="7"/>
  <c r="AC971" i="7"/>
  <c r="AC973" i="7"/>
  <c r="AC975" i="7"/>
  <c r="AC977" i="7"/>
  <c r="AC979" i="7"/>
  <c r="AC981" i="7"/>
  <c r="AC983" i="7"/>
  <c r="AC985" i="7"/>
  <c r="AC987" i="7"/>
  <c r="AC989" i="7"/>
  <c r="AC991" i="7"/>
  <c r="AC993" i="7"/>
  <c r="AC995" i="7"/>
  <c r="AC997" i="7"/>
  <c r="AC999" i="7"/>
  <c r="AC1001" i="7"/>
  <c r="AC1003" i="7"/>
  <c r="AC1005" i="7"/>
  <c r="AC1007" i="7"/>
  <c r="AC1009" i="7"/>
  <c r="AC1011" i="7"/>
  <c r="AC1013" i="7"/>
  <c r="AC1015" i="7"/>
  <c r="AC1017" i="7"/>
  <c r="AC1019" i="7"/>
  <c r="AC1021" i="7"/>
  <c r="AC1023" i="7"/>
  <c r="AC1025" i="7"/>
  <c r="AC1027" i="7"/>
  <c r="AC1029" i="7"/>
  <c r="AC1031" i="7"/>
  <c r="AC1033" i="7"/>
  <c r="AC1035" i="7"/>
  <c r="AC1037" i="7"/>
  <c r="AC1039" i="7"/>
  <c r="AC1041" i="7"/>
  <c r="AC1043" i="7"/>
  <c r="AC1045" i="7"/>
  <c r="AC1047" i="7"/>
  <c r="AC1049" i="7"/>
  <c r="AC1051" i="7"/>
  <c r="AC1053" i="7"/>
  <c r="AC1055" i="7"/>
  <c r="AC1057" i="7"/>
  <c r="AC1059" i="7"/>
  <c r="AC1061" i="7"/>
  <c r="AC1063" i="7"/>
  <c r="AC1065" i="7"/>
  <c r="AC1067" i="7"/>
  <c r="AC1069" i="7"/>
  <c r="AC1071" i="7"/>
  <c r="AC1073" i="7"/>
  <c r="AC1075" i="7"/>
  <c r="AC1077" i="7"/>
  <c r="AC1079" i="7"/>
  <c r="AC1081" i="7"/>
  <c r="AC1083" i="7"/>
  <c r="AC1085" i="7"/>
  <c r="AC1087" i="7"/>
  <c r="AC1089" i="7"/>
  <c r="AC1091" i="7"/>
  <c r="AC1093" i="7"/>
  <c r="AC1095" i="7"/>
  <c r="AC1097" i="7"/>
  <c r="AC1099" i="7"/>
  <c r="AC1101" i="7"/>
  <c r="AC1103" i="7"/>
  <c r="AC1105" i="7"/>
  <c r="AC1107" i="7"/>
  <c r="AC1109" i="7"/>
  <c r="AC1111" i="7"/>
  <c r="AC1113" i="7"/>
  <c r="AC1115" i="7"/>
  <c r="AC1117" i="7"/>
  <c r="AC1119" i="7"/>
  <c r="AC1121" i="7"/>
  <c r="AC1123" i="7"/>
  <c r="AC1125" i="7"/>
  <c r="AC1127" i="7"/>
  <c r="AC1129" i="7"/>
  <c r="AC1131" i="7"/>
  <c r="AC1133" i="7"/>
  <c r="AC1135" i="7"/>
  <c r="AC1137" i="7"/>
  <c r="AC1139" i="7"/>
  <c r="AC1141" i="7"/>
  <c r="AC1143" i="7"/>
  <c r="AC1145" i="7"/>
  <c r="AC1147" i="7"/>
  <c r="AC1149" i="7"/>
  <c r="AC1151" i="7"/>
  <c r="AC1153" i="7"/>
  <c r="AC1155" i="7"/>
  <c r="AC1157" i="7"/>
  <c r="AC1159" i="7"/>
  <c r="AC1161" i="7"/>
  <c r="AC1163" i="7"/>
  <c r="AC1165" i="7"/>
  <c r="AC1167" i="7"/>
  <c r="AC1169" i="7"/>
  <c r="AC1171" i="7"/>
  <c r="AC1173" i="7"/>
  <c r="AC1175" i="7"/>
  <c r="AC1177" i="7"/>
  <c r="AC1179" i="7"/>
  <c r="AC1181" i="7"/>
  <c r="AC1183" i="7"/>
  <c r="AC1185" i="7"/>
  <c r="AC1187" i="7"/>
  <c r="AC1189" i="7"/>
  <c r="AC1191" i="7"/>
  <c r="AC1193" i="7"/>
  <c r="AC1195" i="7"/>
  <c r="AC1197" i="7"/>
  <c r="AC1199" i="7"/>
  <c r="AC1201" i="7"/>
  <c r="AC1203" i="7"/>
  <c r="AC1205" i="7"/>
  <c r="AC1207" i="7"/>
  <c r="AC1209" i="7"/>
  <c r="AC1211" i="7"/>
  <c r="AC1213" i="7"/>
  <c r="AC1215" i="7"/>
  <c r="AC1217" i="7"/>
  <c r="AC1219" i="7"/>
  <c r="AC1221" i="7"/>
  <c r="AC1223" i="7"/>
  <c r="AC1225" i="7"/>
  <c r="AC1227" i="7"/>
  <c r="AC1229" i="7"/>
  <c r="AC1231" i="7"/>
  <c r="AC1233" i="7"/>
  <c r="AC1235" i="7"/>
  <c r="AC1237" i="7"/>
  <c r="AC1239" i="7"/>
  <c r="AC1241" i="7"/>
  <c r="AC1243" i="7"/>
  <c r="AC1245" i="7"/>
  <c r="AC1247" i="7"/>
  <c r="AC1249" i="7"/>
  <c r="AC1251" i="7"/>
  <c r="AC1253" i="7"/>
  <c r="AC1255" i="7"/>
  <c r="AC1257" i="7"/>
  <c r="AC1259" i="7"/>
  <c r="AC1261" i="7"/>
  <c r="AC1263" i="7"/>
  <c r="AC1265" i="7"/>
  <c r="AC1267" i="7"/>
  <c r="AC1269" i="7"/>
  <c r="AC1271" i="7"/>
  <c r="AC1273" i="7"/>
  <c r="AC1275" i="7"/>
  <c r="AC1277" i="7"/>
  <c r="AC1279" i="7"/>
  <c r="AC1281" i="7"/>
  <c r="AC1283" i="7"/>
  <c r="AC1285" i="7"/>
  <c r="AC1287" i="7"/>
  <c r="AC1289" i="7"/>
  <c r="AC1291" i="7"/>
  <c r="AC1293" i="7"/>
  <c r="AC1295" i="7"/>
  <c r="AC1297" i="7"/>
  <c r="AC1299" i="7"/>
  <c r="AC1301" i="7"/>
  <c r="AC1303" i="7"/>
  <c r="AC1305" i="7"/>
  <c r="AC1307" i="7"/>
  <c r="AC1309" i="7"/>
  <c r="AC1311" i="7"/>
  <c r="AC1313" i="7"/>
  <c r="AC1315" i="7"/>
  <c r="AC1317" i="7"/>
  <c r="AC1319" i="7"/>
  <c r="AC1321" i="7"/>
  <c r="AC1323" i="7"/>
  <c r="AC1325" i="7"/>
  <c r="AC1327" i="7"/>
  <c r="AC1329" i="7"/>
  <c r="AC1331" i="7"/>
  <c r="AC1333" i="7"/>
  <c r="AC1335" i="7"/>
  <c r="AC1337" i="7"/>
  <c r="AC1339" i="7"/>
  <c r="AC1341" i="7"/>
  <c r="AC1343" i="7"/>
  <c r="AC1345" i="7"/>
  <c r="AC1347" i="7"/>
  <c r="AC1349" i="7"/>
  <c r="AC1351" i="7"/>
  <c r="AC1353" i="7"/>
  <c r="AC1355" i="7"/>
  <c r="AC1357" i="7"/>
  <c r="AC1359" i="7"/>
  <c r="AC1361" i="7"/>
  <c r="AC1363" i="7"/>
  <c r="AC1365" i="7"/>
  <c r="AC1367" i="7"/>
  <c r="AC1369" i="7"/>
  <c r="AC1371" i="7"/>
  <c r="AC1373" i="7"/>
  <c r="AC1375" i="7"/>
  <c r="AC1377" i="7"/>
  <c r="AC1379" i="7"/>
  <c r="AC1381" i="7"/>
  <c r="AC1383" i="7"/>
  <c r="AC1385" i="7"/>
  <c r="AC1387" i="7"/>
  <c r="AC1389" i="7"/>
  <c r="AC1391" i="7"/>
  <c r="AC1393" i="7"/>
  <c r="AC1395" i="7"/>
  <c r="AC1397" i="7"/>
  <c r="AC1399" i="7"/>
  <c r="AC1401" i="7"/>
  <c r="AC1403" i="7"/>
  <c r="AC1405" i="7"/>
  <c r="AC1407" i="7"/>
  <c r="AC1409" i="7"/>
  <c r="AC1411" i="7"/>
  <c r="AC1413" i="7"/>
  <c r="AC1415" i="7"/>
  <c r="AC1417" i="7"/>
  <c r="AC1419" i="7"/>
  <c r="AC1421" i="7"/>
  <c r="AC1423" i="7"/>
  <c r="AC1425" i="7"/>
  <c r="AC1427" i="7"/>
  <c r="AC1429" i="7"/>
  <c r="AC1431" i="7"/>
  <c r="AC1433" i="7"/>
  <c r="AC1435" i="7"/>
  <c r="AC1437" i="7"/>
  <c r="AC1439" i="7"/>
  <c r="AC1441" i="7"/>
  <c r="AC1443" i="7"/>
  <c r="AC1445" i="7"/>
  <c r="AC1447" i="7"/>
  <c r="AC1449" i="7"/>
  <c r="AC1451" i="7"/>
  <c r="AC1453" i="7"/>
  <c r="AC1455" i="7"/>
  <c r="AC1457" i="7"/>
  <c r="AC1459" i="7"/>
  <c r="AC1461" i="7"/>
  <c r="AC1463" i="7"/>
  <c r="AC1465" i="7"/>
  <c r="AC1467" i="7"/>
  <c r="AC1469" i="7"/>
  <c r="AC1471" i="7"/>
  <c r="AC1473" i="7"/>
  <c r="AC1475" i="7"/>
  <c r="AC1477" i="7"/>
  <c r="AC1479" i="7"/>
  <c r="AC1481" i="7"/>
  <c r="AC1483" i="7"/>
  <c r="AC1485" i="7"/>
  <c r="AC1487" i="7"/>
  <c r="AC1489" i="7"/>
  <c r="AC1491" i="7"/>
  <c r="AC1493" i="7"/>
  <c r="AC1495" i="7"/>
  <c r="AC1497" i="7"/>
  <c r="AC1499" i="7"/>
  <c r="AC1501" i="7"/>
  <c r="AC1503" i="7"/>
  <c r="AC1505" i="7"/>
  <c r="AC1507" i="7"/>
  <c r="AC1509" i="7"/>
  <c r="AC1511" i="7"/>
  <c r="AC1513" i="7"/>
  <c r="AC1515" i="7"/>
  <c r="AC1517" i="7"/>
  <c r="AC1519" i="7"/>
  <c r="AC1521" i="7"/>
  <c r="AC1523" i="7"/>
  <c r="AC1525" i="7"/>
  <c r="AC1527" i="7"/>
  <c r="AC1529" i="7"/>
  <c r="AC1531" i="7"/>
  <c r="AC1533" i="7"/>
  <c r="AC1535" i="7"/>
  <c r="AC1537" i="7"/>
  <c r="AC1539" i="7"/>
  <c r="AC1541" i="7"/>
  <c r="AC1543" i="7"/>
  <c r="AC1545" i="7"/>
  <c r="AC1547" i="7"/>
  <c r="AC1549" i="7"/>
  <c r="AC1551" i="7"/>
  <c r="AC1553" i="7"/>
  <c r="AC1555" i="7"/>
  <c r="AC1557" i="7"/>
  <c r="AC1559" i="7"/>
  <c r="AC1561" i="7"/>
  <c r="AC1563" i="7"/>
  <c r="AC1565" i="7"/>
  <c r="AC1567" i="7"/>
  <c r="AC1569" i="7"/>
  <c r="AC1571" i="7"/>
  <c r="AC1573" i="7"/>
  <c r="AC1575" i="7"/>
  <c r="AC1577" i="7"/>
  <c r="AC1579" i="7"/>
  <c r="AC1581" i="7"/>
  <c r="AC1583" i="7"/>
  <c r="AC1585" i="7"/>
  <c r="AC1587" i="7"/>
  <c r="AC1589" i="7"/>
  <c r="AC1591" i="7"/>
  <c r="AC1593" i="7"/>
  <c r="AC1595" i="7"/>
  <c r="AC1597" i="7"/>
  <c r="AC1599" i="7"/>
  <c r="AC1601" i="7"/>
  <c r="AC1603" i="7"/>
  <c r="AC1605" i="7"/>
  <c r="AC1607" i="7"/>
  <c r="AC1609" i="7"/>
  <c r="AC1611" i="7"/>
  <c r="AC1613" i="7"/>
  <c r="AC1615" i="7"/>
  <c r="AC1617" i="7"/>
  <c r="AC1619" i="7"/>
  <c r="AC1621" i="7"/>
  <c r="AC1623" i="7"/>
  <c r="AC1625" i="7"/>
  <c r="AC1627" i="7"/>
  <c r="AC1629" i="7"/>
  <c r="AC1631" i="7"/>
  <c r="I9" i="7"/>
  <c r="J9" i="7" s="1"/>
  <c r="N9" i="7"/>
  <c r="I11" i="7"/>
  <c r="N11" i="7"/>
  <c r="I13" i="7"/>
  <c r="N13" i="7"/>
  <c r="I15" i="7"/>
  <c r="J15" i="7" s="1"/>
  <c r="N15" i="7"/>
  <c r="R14" i="7" s="1"/>
  <c r="I17" i="7"/>
  <c r="N17" i="7"/>
  <c r="I19" i="7"/>
  <c r="J19" i="7" s="1"/>
  <c r="N19" i="7"/>
  <c r="I21" i="7"/>
  <c r="N21" i="7"/>
  <c r="I23" i="7"/>
  <c r="N23" i="7"/>
  <c r="I25" i="7"/>
  <c r="N25" i="7"/>
  <c r="I27" i="7"/>
  <c r="O26" i="7"/>
  <c r="N27" i="7"/>
  <c r="I29" i="7"/>
  <c r="N29" i="7"/>
  <c r="I31" i="7"/>
  <c r="J31" i="7" s="1"/>
  <c r="N31" i="7"/>
  <c r="R30" i="7"/>
  <c r="I33" i="7"/>
  <c r="N33" i="7"/>
  <c r="R32" i="7" s="1"/>
  <c r="I35" i="7"/>
  <c r="J35" i="7" s="1"/>
  <c r="N35" i="7"/>
  <c r="I37" i="7"/>
  <c r="N37" i="7"/>
  <c r="I39" i="7"/>
  <c r="N39" i="7"/>
  <c r="I41" i="7"/>
  <c r="N41" i="7"/>
  <c r="I43" i="7"/>
  <c r="N43" i="7"/>
  <c r="I45" i="7"/>
  <c r="N45" i="7"/>
  <c r="I47" i="7"/>
  <c r="N47" i="7"/>
  <c r="R46" i="7" s="1"/>
  <c r="I49" i="7"/>
  <c r="N49" i="7"/>
  <c r="I51" i="7"/>
  <c r="J51" i="7" s="1"/>
  <c r="N51" i="7"/>
  <c r="I53" i="7"/>
  <c r="N53" i="7"/>
  <c r="I55" i="7"/>
  <c r="N55" i="7"/>
  <c r="R54" i="7" s="1"/>
  <c r="I57" i="7"/>
  <c r="N57" i="7"/>
  <c r="I59" i="7"/>
  <c r="N59" i="7"/>
  <c r="I61" i="7"/>
  <c r="N61" i="7"/>
  <c r="I63" i="7"/>
  <c r="N63" i="7"/>
  <c r="R62" i="7" s="1"/>
  <c r="I65" i="7"/>
  <c r="N65" i="7"/>
  <c r="I67" i="7"/>
  <c r="J67" i="7" s="1"/>
  <c r="N67" i="7"/>
  <c r="I69" i="7"/>
  <c r="N69" i="7"/>
  <c r="I71" i="7"/>
  <c r="N71" i="7"/>
  <c r="I73" i="7"/>
  <c r="N73" i="7"/>
  <c r="I75" i="7"/>
  <c r="N75" i="7"/>
  <c r="I77" i="7"/>
  <c r="N77" i="7"/>
  <c r="I79" i="7"/>
  <c r="N79" i="7"/>
  <c r="I81" i="7"/>
  <c r="N81" i="7"/>
  <c r="I83" i="7"/>
  <c r="J83" i="7" s="1"/>
  <c r="N83" i="7"/>
  <c r="I85" i="7"/>
  <c r="N85" i="7"/>
  <c r="I87" i="7"/>
  <c r="N87" i="7"/>
  <c r="I89" i="7"/>
  <c r="N89" i="7"/>
  <c r="I91" i="7"/>
  <c r="N91" i="7"/>
  <c r="I93" i="7"/>
  <c r="N93" i="7"/>
  <c r="I95" i="7"/>
  <c r="N95" i="7"/>
  <c r="I97" i="7"/>
  <c r="N97" i="7"/>
  <c r="I99" i="7"/>
  <c r="J99" i="7" s="1"/>
  <c r="N99" i="7"/>
  <c r="R98" i="7" s="1"/>
  <c r="I101" i="7"/>
  <c r="N101" i="7"/>
  <c r="I103" i="7"/>
  <c r="N103" i="7"/>
  <c r="R102" i="7" s="1"/>
  <c r="I105" i="7"/>
  <c r="N105" i="7"/>
  <c r="I107" i="7"/>
  <c r="O106" i="7" s="1"/>
  <c r="N107" i="7"/>
  <c r="I109" i="7"/>
  <c r="N109" i="7"/>
  <c r="I111" i="7"/>
  <c r="J111" i="7" s="1"/>
  <c r="N111" i="7"/>
  <c r="I113" i="7"/>
  <c r="N113" i="7"/>
  <c r="I115" i="7"/>
  <c r="J115" i="7" s="1"/>
  <c r="N115" i="7"/>
  <c r="R116" i="7" s="1"/>
  <c r="I117" i="7"/>
  <c r="N117" i="7"/>
  <c r="I119" i="7"/>
  <c r="O118" i="7" s="1"/>
  <c r="N119" i="7"/>
  <c r="I121" i="7"/>
  <c r="N121" i="7"/>
  <c r="I123" i="7"/>
  <c r="N123" i="7"/>
  <c r="I125" i="7"/>
  <c r="N125" i="7"/>
  <c r="I127" i="7"/>
  <c r="J127" i="7" s="1"/>
  <c r="N127" i="7"/>
  <c r="I129" i="7"/>
  <c r="N129" i="7"/>
  <c r="I131" i="7"/>
  <c r="J131" i="7" s="1"/>
  <c r="K131" i="7" s="1"/>
  <c r="L131" i="7" s="1"/>
  <c r="N131" i="7"/>
  <c r="I133" i="7"/>
  <c r="N133" i="7"/>
  <c r="I135" i="7"/>
  <c r="N135" i="7"/>
  <c r="I137" i="7"/>
  <c r="N137" i="7"/>
  <c r="I139" i="7"/>
  <c r="N139" i="7"/>
  <c r="R138" i="7" s="1"/>
  <c r="I141" i="7"/>
  <c r="N141" i="7"/>
  <c r="I143" i="7"/>
  <c r="J143" i="7"/>
  <c r="K143" i="7" s="1"/>
  <c r="N143" i="7"/>
  <c r="I145" i="7"/>
  <c r="N145" i="7"/>
  <c r="I147" i="7"/>
  <c r="N147" i="7"/>
  <c r="I149" i="7"/>
  <c r="N149" i="7"/>
  <c r="I151" i="7"/>
  <c r="N151" i="7"/>
  <c r="I153" i="7"/>
  <c r="N153" i="7"/>
  <c r="I155" i="7"/>
  <c r="N155" i="7"/>
  <c r="I157" i="7"/>
  <c r="N157" i="7"/>
  <c r="I159" i="7"/>
  <c r="N159" i="7"/>
  <c r="R158" i="7" s="1"/>
  <c r="I161" i="7"/>
  <c r="N161" i="7"/>
  <c r="R160" i="7" s="1"/>
  <c r="I163" i="7"/>
  <c r="N163" i="7"/>
  <c r="I165" i="7"/>
  <c r="N165" i="7"/>
  <c r="I167" i="7"/>
  <c r="N167" i="7"/>
  <c r="I169" i="7"/>
  <c r="N169" i="7"/>
  <c r="I171" i="7"/>
  <c r="N171" i="7"/>
  <c r="I173" i="7"/>
  <c r="N173" i="7"/>
  <c r="I175" i="7"/>
  <c r="N175" i="7"/>
  <c r="I177" i="7"/>
  <c r="N177" i="7"/>
  <c r="I179" i="7"/>
  <c r="N179" i="7"/>
  <c r="I181" i="7"/>
  <c r="N181" i="7"/>
  <c r="I183" i="7"/>
  <c r="N183" i="7"/>
  <c r="R182" i="7" s="1"/>
  <c r="I185" i="7"/>
  <c r="N185" i="7"/>
  <c r="I187" i="7"/>
  <c r="N187" i="7"/>
  <c r="R186" i="7" s="1"/>
  <c r="I189" i="7"/>
  <c r="N189" i="7"/>
  <c r="I191" i="7"/>
  <c r="N191" i="7"/>
  <c r="I193" i="7"/>
  <c r="N193" i="7"/>
  <c r="I195" i="7"/>
  <c r="N195" i="7"/>
  <c r="R194" i="7" s="1"/>
  <c r="I197" i="7"/>
  <c r="N197" i="7"/>
  <c r="I199" i="7"/>
  <c r="N199" i="7"/>
  <c r="I201" i="7"/>
  <c r="N201" i="7"/>
  <c r="I203" i="7"/>
  <c r="N203" i="7"/>
  <c r="I205" i="7"/>
  <c r="N205" i="7"/>
  <c r="I207" i="7"/>
  <c r="N207" i="7"/>
  <c r="I209" i="7"/>
  <c r="N209" i="7"/>
  <c r="R208" i="7" s="1"/>
  <c r="I211" i="7"/>
  <c r="N211" i="7"/>
  <c r="I213" i="7"/>
  <c r="N213" i="7"/>
  <c r="I215" i="7"/>
  <c r="N215" i="7"/>
  <c r="I217" i="7"/>
  <c r="N217" i="7"/>
  <c r="I219" i="7"/>
  <c r="N219" i="7"/>
  <c r="I221" i="7"/>
  <c r="N221" i="7"/>
  <c r="I223" i="7"/>
  <c r="N223" i="7"/>
  <c r="I225" i="7"/>
  <c r="N225" i="7"/>
  <c r="I227" i="7"/>
  <c r="N227" i="7"/>
  <c r="I229" i="7"/>
  <c r="N229" i="7"/>
  <c r="I231" i="7"/>
  <c r="N231" i="7"/>
  <c r="I233" i="7"/>
  <c r="N233" i="7"/>
  <c r="R232" i="7" s="1"/>
  <c r="I235" i="7"/>
  <c r="N235" i="7"/>
  <c r="I237" i="7"/>
  <c r="N237" i="7"/>
  <c r="I239" i="7"/>
  <c r="N239" i="7"/>
  <c r="I241" i="7"/>
  <c r="N241" i="7"/>
  <c r="I243" i="7"/>
  <c r="N243" i="7"/>
  <c r="I245" i="7"/>
  <c r="N245" i="7"/>
  <c r="I247" i="7"/>
  <c r="N247" i="7"/>
  <c r="I249" i="7"/>
  <c r="N249" i="7"/>
  <c r="I251" i="7"/>
  <c r="O252" i="7" s="1"/>
  <c r="N251" i="7"/>
  <c r="I253" i="7"/>
  <c r="N253" i="7"/>
  <c r="I255" i="7"/>
  <c r="N255" i="7"/>
  <c r="I257" i="7"/>
  <c r="N257" i="7"/>
  <c r="R256" i="7" s="1"/>
  <c r="I259" i="7"/>
  <c r="N259" i="7"/>
  <c r="I261" i="7"/>
  <c r="N261" i="7"/>
  <c r="I263" i="7"/>
  <c r="N263" i="7"/>
  <c r="I265" i="7"/>
  <c r="N265" i="7"/>
  <c r="I267" i="7"/>
  <c r="N267" i="7"/>
  <c r="I269" i="7"/>
  <c r="N269" i="7"/>
  <c r="R268" i="7" s="1"/>
  <c r="I271" i="7"/>
  <c r="N271" i="7"/>
  <c r="I273" i="7"/>
  <c r="N273" i="7"/>
  <c r="I275" i="7"/>
  <c r="N275" i="7"/>
  <c r="I277" i="7"/>
  <c r="N277" i="7"/>
  <c r="I279" i="7"/>
  <c r="N279" i="7"/>
  <c r="I281" i="7"/>
  <c r="N281" i="7"/>
  <c r="I283" i="7"/>
  <c r="N283" i="7"/>
  <c r="I285" i="7"/>
  <c r="N285" i="7"/>
  <c r="I287" i="7"/>
  <c r="N287" i="7"/>
  <c r="I289" i="7"/>
  <c r="N289" i="7"/>
  <c r="I291" i="7"/>
  <c r="N291" i="7"/>
  <c r="I293" i="7"/>
  <c r="N293" i="7"/>
  <c r="I295" i="7"/>
  <c r="N295" i="7"/>
  <c r="I297" i="7"/>
  <c r="N297" i="7"/>
  <c r="I299" i="7"/>
  <c r="J299" i="7" s="1"/>
  <c r="N299" i="7"/>
  <c r="I301" i="7"/>
  <c r="N301" i="7"/>
  <c r="I303" i="7"/>
  <c r="N303" i="7"/>
  <c r="I305" i="7"/>
  <c r="N305" i="7"/>
  <c r="I307" i="7"/>
  <c r="N307" i="7"/>
  <c r="I309" i="7"/>
  <c r="N309" i="7"/>
  <c r="I311" i="7"/>
  <c r="N311" i="7"/>
  <c r="I313" i="7"/>
  <c r="N313" i="7"/>
  <c r="I315" i="7"/>
  <c r="N315" i="7"/>
  <c r="I317" i="7"/>
  <c r="N317" i="7"/>
  <c r="I319" i="7"/>
  <c r="N319" i="7"/>
  <c r="I321" i="7"/>
  <c r="N321" i="7"/>
  <c r="I323" i="7"/>
  <c r="N323" i="7"/>
  <c r="I325" i="7"/>
  <c r="N325" i="7"/>
  <c r="I327" i="7"/>
  <c r="N327" i="7"/>
  <c r="I329" i="7"/>
  <c r="N329" i="7"/>
  <c r="I331" i="7"/>
  <c r="N331" i="7"/>
  <c r="I333" i="7"/>
  <c r="N333" i="7"/>
  <c r="I335" i="7"/>
  <c r="N335" i="7"/>
  <c r="I337" i="7"/>
  <c r="N337" i="7"/>
  <c r="I339" i="7"/>
  <c r="N339" i="7"/>
  <c r="I341" i="7"/>
  <c r="N341" i="7"/>
  <c r="I343" i="7"/>
  <c r="N343" i="7"/>
  <c r="I345" i="7"/>
  <c r="N345" i="7"/>
  <c r="I347" i="7"/>
  <c r="N347" i="7"/>
  <c r="I349" i="7"/>
  <c r="N349" i="7"/>
  <c r="I351" i="7"/>
  <c r="N351" i="7"/>
  <c r="I353" i="7"/>
  <c r="N353" i="7"/>
  <c r="I355" i="7"/>
  <c r="N355" i="7"/>
  <c r="I357" i="7"/>
  <c r="N357" i="7"/>
  <c r="R356" i="7" s="1"/>
  <c r="I359" i="7"/>
  <c r="N359" i="7"/>
  <c r="I361" i="7"/>
  <c r="N361" i="7"/>
  <c r="I363" i="7"/>
  <c r="N363" i="7"/>
  <c r="I365" i="7"/>
  <c r="N365" i="7"/>
  <c r="R366" i="7" s="1"/>
  <c r="I367" i="7"/>
  <c r="N367" i="7"/>
  <c r="I369" i="7"/>
  <c r="N369" i="7"/>
  <c r="I371" i="7"/>
  <c r="N371" i="7"/>
  <c r="R370" i="7" s="1"/>
  <c r="I373" i="7"/>
  <c r="N373" i="7"/>
  <c r="I375" i="7"/>
  <c r="N375" i="7"/>
  <c r="I377" i="7"/>
  <c r="N377" i="7"/>
  <c r="I379" i="7"/>
  <c r="N379" i="7"/>
  <c r="I381" i="7"/>
  <c r="N381" i="7"/>
  <c r="I383" i="7"/>
  <c r="N383" i="7"/>
  <c r="I385" i="7"/>
  <c r="N385" i="7"/>
  <c r="I387" i="7"/>
  <c r="N387" i="7"/>
  <c r="R386" i="7" s="1"/>
  <c r="I389" i="7"/>
  <c r="N389" i="7"/>
  <c r="I391" i="7"/>
  <c r="N391" i="7"/>
  <c r="I393" i="7"/>
  <c r="N393" i="7"/>
  <c r="I395" i="7"/>
  <c r="N395" i="7"/>
  <c r="I397" i="7"/>
  <c r="N397" i="7"/>
  <c r="I399" i="7"/>
  <c r="N399" i="7"/>
  <c r="R398" i="7" s="1"/>
  <c r="I401" i="7"/>
  <c r="N401" i="7"/>
  <c r="I403" i="7"/>
  <c r="N403" i="7"/>
  <c r="I405" i="7"/>
  <c r="N405" i="7"/>
  <c r="I407" i="7"/>
  <c r="N407" i="7"/>
  <c r="I409" i="7"/>
  <c r="N409" i="7"/>
  <c r="I411" i="7"/>
  <c r="N411" i="7"/>
  <c r="R410" i="7" s="1"/>
  <c r="I413" i="7"/>
  <c r="N413" i="7"/>
  <c r="I415" i="7"/>
  <c r="N415" i="7"/>
  <c r="I417" i="7"/>
  <c r="N417" i="7"/>
  <c r="I419" i="7"/>
  <c r="N419" i="7"/>
  <c r="R418" i="7" s="1"/>
  <c r="I421" i="7"/>
  <c r="N421" i="7"/>
  <c r="I423" i="7"/>
  <c r="N423" i="7"/>
  <c r="I425" i="7"/>
  <c r="N425" i="7"/>
  <c r="I427" i="7"/>
  <c r="N427" i="7"/>
  <c r="I429" i="7"/>
  <c r="N429" i="7"/>
  <c r="I431" i="7"/>
  <c r="N431" i="7"/>
  <c r="R430" i="7" s="1"/>
  <c r="I433" i="7"/>
  <c r="N433" i="7"/>
  <c r="I435" i="7"/>
  <c r="N435" i="7"/>
  <c r="R434" i="7" s="1"/>
  <c r="I437" i="7"/>
  <c r="N437" i="7"/>
  <c r="I439" i="7"/>
  <c r="N439" i="7"/>
  <c r="I441" i="7"/>
  <c r="N441" i="7"/>
  <c r="I443" i="7"/>
  <c r="N443" i="7"/>
  <c r="R442" i="7" s="1"/>
  <c r="I445" i="7"/>
  <c r="N445" i="7"/>
  <c r="I447" i="7"/>
  <c r="N447" i="7"/>
  <c r="I449" i="7"/>
  <c r="N449" i="7"/>
  <c r="I451" i="7"/>
  <c r="N451" i="7"/>
  <c r="I453" i="7"/>
  <c r="N453" i="7"/>
  <c r="I455" i="7"/>
  <c r="N455" i="7"/>
  <c r="I457" i="7"/>
  <c r="N457" i="7"/>
  <c r="I459" i="7"/>
  <c r="O460" i="7" s="1"/>
  <c r="N459" i="7"/>
  <c r="I461" i="7"/>
  <c r="N461" i="7"/>
  <c r="I463" i="7"/>
  <c r="N463" i="7"/>
  <c r="I465" i="7"/>
  <c r="N465" i="7"/>
  <c r="I467" i="7"/>
  <c r="N467" i="7"/>
  <c r="I469" i="7"/>
  <c r="J469" i="7" s="1"/>
  <c r="K469" i="7" s="1"/>
  <c r="N469" i="7"/>
  <c r="I471" i="7"/>
  <c r="N471" i="7"/>
  <c r="I473" i="7"/>
  <c r="N473" i="7"/>
  <c r="R472" i="7" s="1"/>
  <c r="I475" i="7"/>
  <c r="N475" i="7"/>
  <c r="I477" i="7"/>
  <c r="N477" i="7"/>
  <c r="I479" i="7"/>
  <c r="N479" i="7"/>
  <c r="I481" i="7"/>
  <c r="N481" i="7"/>
  <c r="R480" i="7" s="1"/>
  <c r="I483" i="7"/>
  <c r="J483" i="7" s="1"/>
  <c r="N483" i="7"/>
  <c r="I485" i="7"/>
  <c r="N485" i="7"/>
  <c r="I487" i="7"/>
  <c r="N487" i="7"/>
  <c r="I489" i="7"/>
  <c r="N489" i="7"/>
  <c r="I491" i="7"/>
  <c r="J491" i="7" s="1"/>
  <c r="N491" i="7"/>
  <c r="R490" i="7" s="1"/>
  <c r="I493" i="7"/>
  <c r="N493" i="7"/>
  <c r="I495" i="7"/>
  <c r="N495" i="7"/>
  <c r="I497" i="7"/>
  <c r="O496" i="7" s="1"/>
  <c r="N497" i="7"/>
  <c r="R496" i="7" s="1"/>
  <c r="I499" i="7"/>
  <c r="N499" i="7"/>
  <c r="I501" i="7"/>
  <c r="J501" i="7" s="1"/>
  <c r="N501" i="7"/>
  <c r="R500" i="7" s="1"/>
  <c r="I503" i="7"/>
  <c r="N503" i="7"/>
  <c r="I505" i="7"/>
  <c r="O504" i="7"/>
  <c r="N505" i="7"/>
  <c r="R504" i="7" s="1"/>
  <c r="I507" i="7"/>
  <c r="N507" i="7"/>
  <c r="I509" i="7"/>
  <c r="N509" i="7"/>
  <c r="R508" i="7" s="1"/>
  <c r="I511" i="7"/>
  <c r="N511" i="7"/>
  <c r="R510" i="7" s="1"/>
  <c r="I513" i="7"/>
  <c r="J513" i="7" s="1"/>
  <c r="N513" i="7"/>
  <c r="I515" i="7"/>
  <c r="N515" i="7"/>
  <c r="R514" i="7" s="1"/>
  <c r="I517" i="7"/>
  <c r="N517" i="7"/>
  <c r="R516" i="7" s="1"/>
  <c r="I519" i="7"/>
  <c r="N519" i="7"/>
  <c r="I521" i="7"/>
  <c r="N521" i="7"/>
  <c r="I523" i="7"/>
  <c r="N523" i="7"/>
  <c r="R522" i="7" s="1"/>
  <c r="I525" i="7"/>
  <c r="J525" i="7" s="1"/>
  <c r="K525" i="7" s="1"/>
  <c r="N525" i="7"/>
  <c r="I527" i="7"/>
  <c r="N527" i="7"/>
  <c r="I529" i="7"/>
  <c r="N529" i="7"/>
  <c r="I531" i="7"/>
  <c r="N531" i="7"/>
  <c r="I533" i="7"/>
  <c r="J533" i="7" s="1"/>
  <c r="K533" i="7" s="1"/>
  <c r="L533" i="7" s="1"/>
  <c r="N533" i="7"/>
  <c r="I535" i="7"/>
  <c r="J535" i="7" s="1"/>
  <c r="K535" i="7" s="1"/>
  <c r="N535" i="7"/>
  <c r="I537" i="7"/>
  <c r="N537" i="7"/>
  <c r="R536" i="7" s="1"/>
  <c r="I539" i="7"/>
  <c r="N539" i="7"/>
  <c r="I541" i="7"/>
  <c r="N541" i="7"/>
  <c r="R540" i="7" s="1"/>
  <c r="I543" i="7"/>
  <c r="N543" i="7"/>
  <c r="I545" i="7"/>
  <c r="N545" i="7"/>
  <c r="I547" i="7"/>
  <c r="O548" i="7" s="1"/>
  <c r="N547" i="7"/>
  <c r="I549" i="7"/>
  <c r="N549" i="7"/>
  <c r="I551" i="7"/>
  <c r="N551" i="7"/>
  <c r="I553" i="7"/>
  <c r="N553" i="7"/>
  <c r="I555" i="7"/>
  <c r="N555" i="7"/>
  <c r="I557" i="7"/>
  <c r="N557" i="7"/>
  <c r="I559" i="7"/>
  <c r="N559" i="7"/>
  <c r="I561" i="7"/>
  <c r="O560" i="7" s="1"/>
  <c r="N561" i="7"/>
  <c r="I563" i="7"/>
  <c r="N563" i="7"/>
  <c r="I565" i="7"/>
  <c r="N565" i="7"/>
  <c r="I567" i="7"/>
  <c r="N567" i="7"/>
  <c r="I569" i="7"/>
  <c r="N569" i="7"/>
  <c r="I571" i="7"/>
  <c r="N571" i="7"/>
  <c r="I573" i="7"/>
  <c r="N573" i="7"/>
  <c r="I575" i="7"/>
  <c r="N575" i="7"/>
  <c r="I577" i="7"/>
  <c r="N577" i="7"/>
  <c r="I579" i="7"/>
  <c r="N579" i="7"/>
  <c r="R578" i="7" s="1"/>
  <c r="I581" i="7"/>
  <c r="N581" i="7"/>
  <c r="I583" i="7"/>
  <c r="N583" i="7"/>
  <c r="I585" i="7"/>
  <c r="J585" i="7" s="1"/>
  <c r="K585" i="7" s="1"/>
  <c r="L585" i="7" s="1"/>
  <c r="N585" i="7"/>
  <c r="R584" i="7" s="1"/>
  <c r="I587" i="7"/>
  <c r="N587" i="7"/>
  <c r="I589" i="7"/>
  <c r="J589" i="7" s="1"/>
  <c r="N589" i="7"/>
  <c r="I591" i="7"/>
  <c r="N591" i="7"/>
  <c r="R592" i="7" s="1"/>
  <c r="I593" i="7"/>
  <c r="O592" i="7"/>
  <c r="N593" i="7"/>
  <c r="I595" i="7"/>
  <c r="N595" i="7"/>
  <c r="I597" i="7"/>
  <c r="N597" i="7"/>
  <c r="I599" i="7"/>
  <c r="N599" i="7"/>
  <c r="R598" i="7" s="1"/>
  <c r="I601" i="7"/>
  <c r="N601" i="7"/>
  <c r="I603" i="7"/>
  <c r="O604" i="7" s="1"/>
  <c r="N603" i="7"/>
  <c r="R602" i="7" s="1"/>
  <c r="I605" i="7"/>
  <c r="N605" i="7"/>
  <c r="R604" i="7" s="1"/>
  <c r="I607" i="7"/>
  <c r="J607" i="7" s="1"/>
  <c r="N607" i="7"/>
  <c r="I609" i="7"/>
  <c r="N609" i="7"/>
  <c r="I611" i="7"/>
  <c r="N611" i="7"/>
  <c r="I613" i="7"/>
  <c r="N613" i="7"/>
  <c r="R612" i="7" s="1"/>
  <c r="I615" i="7"/>
  <c r="N615" i="7"/>
  <c r="I617" i="7"/>
  <c r="N617" i="7"/>
  <c r="I619" i="7"/>
  <c r="N619" i="7"/>
  <c r="I621" i="7"/>
  <c r="J621" i="7" s="1"/>
  <c r="N621" i="7"/>
  <c r="I623" i="7"/>
  <c r="J623" i="7" s="1"/>
  <c r="N623" i="7"/>
  <c r="I625" i="7"/>
  <c r="N625" i="7"/>
  <c r="I627" i="7"/>
  <c r="N627" i="7"/>
  <c r="I629" i="7"/>
  <c r="N629" i="7"/>
  <c r="I631" i="7"/>
  <c r="O630" i="7" s="1"/>
  <c r="N631" i="7"/>
  <c r="I633" i="7"/>
  <c r="N633" i="7"/>
  <c r="I635" i="7"/>
  <c r="N635" i="7"/>
  <c r="I637" i="7"/>
  <c r="N637" i="7"/>
  <c r="R636" i="7" s="1"/>
  <c r="I639" i="7"/>
  <c r="N639" i="7"/>
  <c r="I641" i="7"/>
  <c r="J641" i="7" s="1"/>
  <c r="N641" i="7"/>
  <c r="I643" i="7"/>
  <c r="N643" i="7"/>
  <c r="R642" i="7" s="1"/>
  <c r="I645" i="7"/>
  <c r="J645" i="7" s="1"/>
  <c r="N645" i="7"/>
  <c r="I647" i="7"/>
  <c r="J647" i="7" s="1"/>
  <c r="N647" i="7"/>
  <c r="I649" i="7"/>
  <c r="N649" i="7"/>
  <c r="R648" i="7" s="1"/>
  <c r="I651" i="7"/>
  <c r="J651" i="7" s="1"/>
  <c r="K651" i="7" s="1"/>
  <c r="N651" i="7"/>
  <c r="I653" i="7"/>
  <c r="N653" i="7"/>
  <c r="I655" i="7"/>
  <c r="N655" i="7"/>
  <c r="I657" i="7"/>
  <c r="N657" i="7"/>
  <c r="I659" i="7"/>
  <c r="N659" i="7"/>
  <c r="I661" i="7"/>
  <c r="J661" i="7" s="1"/>
  <c r="N661" i="7"/>
  <c r="R660" i="7" s="1"/>
  <c r="I663" i="7"/>
  <c r="N663" i="7"/>
  <c r="I665" i="7"/>
  <c r="N665" i="7"/>
  <c r="I667" i="7"/>
  <c r="N667" i="7"/>
  <c r="R666" i="7" s="1"/>
  <c r="I669" i="7"/>
  <c r="N669" i="7"/>
  <c r="I671" i="7"/>
  <c r="O670" i="7" s="1"/>
  <c r="N671" i="7"/>
  <c r="I673" i="7"/>
  <c r="N673" i="7"/>
  <c r="I675" i="7"/>
  <c r="N675" i="7"/>
  <c r="I677" i="7"/>
  <c r="N677" i="7"/>
  <c r="I679" i="7"/>
  <c r="N679" i="7"/>
  <c r="I681" i="7"/>
  <c r="J681" i="7"/>
  <c r="N681" i="7"/>
  <c r="I683" i="7"/>
  <c r="N683" i="7"/>
  <c r="I685" i="7"/>
  <c r="N685" i="7"/>
  <c r="I687" i="7"/>
  <c r="N687" i="7"/>
  <c r="I689" i="7"/>
  <c r="N689" i="7"/>
  <c r="I691" i="7"/>
  <c r="N691" i="7"/>
  <c r="I693" i="7"/>
  <c r="N693" i="7"/>
  <c r="I695" i="7"/>
  <c r="N695" i="7"/>
  <c r="I697" i="7"/>
  <c r="O696" i="7" s="1"/>
  <c r="N697" i="7"/>
  <c r="I699" i="7"/>
  <c r="N699" i="7"/>
  <c r="I701" i="7"/>
  <c r="J701" i="7" s="1"/>
  <c r="N701" i="7"/>
  <c r="I703" i="7"/>
  <c r="N703" i="7"/>
  <c r="I705" i="7"/>
  <c r="O706" i="7" s="1"/>
  <c r="N705" i="7"/>
  <c r="I707" i="7"/>
  <c r="N707" i="7"/>
  <c r="I709" i="7"/>
  <c r="N709" i="7"/>
  <c r="I711" i="7"/>
  <c r="N711" i="7"/>
  <c r="I713" i="7"/>
  <c r="N713" i="7"/>
  <c r="I715" i="7"/>
  <c r="N715" i="7"/>
  <c r="I717" i="7"/>
  <c r="J717" i="7" s="1"/>
  <c r="N717" i="7"/>
  <c r="I719" i="7"/>
  <c r="N719" i="7"/>
  <c r="I721" i="7"/>
  <c r="N721" i="7"/>
  <c r="R720" i="7" s="1"/>
  <c r="I723" i="7"/>
  <c r="J723" i="7" s="1"/>
  <c r="N723" i="7"/>
  <c r="I725" i="7"/>
  <c r="N725" i="7"/>
  <c r="I727" i="7"/>
  <c r="N727" i="7"/>
  <c r="I729" i="7"/>
  <c r="N729" i="7"/>
  <c r="I731" i="7"/>
  <c r="N731" i="7"/>
  <c r="I733" i="7"/>
  <c r="J733" i="7" s="1"/>
  <c r="N733" i="7"/>
  <c r="I735" i="7"/>
  <c r="N735" i="7"/>
  <c r="I737" i="7"/>
  <c r="J737" i="7" s="1"/>
  <c r="N737" i="7"/>
  <c r="R736" i="7" s="1"/>
  <c r="I739" i="7"/>
  <c r="N739" i="7"/>
  <c r="I741" i="7"/>
  <c r="N741" i="7"/>
  <c r="I743" i="7"/>
  <c r="N743" i="7"/>
  <c r="R744" i="7" s="1"/>
  <c r="I745" i="7"/>
  <c r="N745" i="7"/>
  <c r="I747" i="7"/>
  <c r="N747" i="7"/>
  <c r="I749" i="7"/>
  <c r="J749" i="7" s="1"/>
  <c r="N749" i="7"/>
  <c r="I751" i="7"/>
  <c r="N751" i="7"/>
  <c r="R750" i="7" s="1"/>
  <c r="I753" i="7"/>
  <c r="N753" i="7"/>
  <c r="I755" i="7"/>
  <c r="N755" i="7"/>
  <c r="I757" i="7"/>
  <c r="J757" i="7" s="1"/>
  <c r="K757" i="7" s="1"/>
  <c r="N757" i="7"/>
  <c r="I759" i="7"/>
  <c r="O758" i="7" s="1"/>
  <c r="N759" i="7"/>
  <c r="R758" i="7"/>
  <c r="I761" i="7"/>
  <c r="N761" i="7"/>
  <c r="I763" i="7"/>
  <c r="J763" i="7" s="1"/>
  <c r="N763" i="7"/>
  <c r="I765" i="7"/>
  <c r="J765" i="7" s="1"/>
  <c r="N765" i="7"/>
  <c r="I767" i="7"/>
  <c r="N767" i="7"/>
  <c r="R766" i="7" s="1"/>
  <c r="I769" i="7"/>
  <c r="N769" i="7"/>
  <c r="I771" i="7"/>
  <c r="N771" i="7"/>
  <c r="I773" i="7"/>
  <c r="J773" i="7" s="1"/>
  <c r="N773" i="7"/>
  <c r="I775" i="7"/>
  <c r="N775" i="7"/>
  <c r="I777" i="7"/>
  <c r="N777" i="7"/>
  <c r="I779" i="7"/>
  <c r="N779" i="7"/>
  <c r="I781" i="7"/>
  <c r="J781" i="7" s="1"/>
  <c r="N781" i="7"/>
  <c r="I783" i="7"/>
  <c r="O782" i="7" s="1"/>
  <c r="N783" i="7"/>
  <c r="R784" i="7" s="1"/>
  <c r="I785" i="7"/>
  <c r="N785" i="7"/>
  <c r="I787" i="7"/>
  <c r="N787" i="7"/>
  <c r="R786" i="7" s="1"/>
  <c r="I789" i="7"/>
  <c r="N789" i="7"/>
  <c r="I791" i="7"/>
  <c r="N791" i="7"/>
  <c r="I793" i="7"/>
  <c r="N793" i="7"/>
  <c r="I795" i="7"/>
  <c r="J795" i="7" s="1"/>
  <c r="N795" i="7"/>
  <c r="I797" i="7"/>
  <c r="J797" i="7" s="1"/>
  <c r="N797" i="7"/>
  <c r="I799" i="7"/>
  <c r="N799" i="7"/>
  <c r="I801" i="7"/>
  <c r="N801" i="7"/>
  <c r="R800" i="7" s="1"/>
  <c r="I803" i="7"/>
  <c r="O802" i="7" s="1"/>
  <c r="N803" i="7"/>
  <c r="I805" i="7"/>
  <c r="J805" i="7" s="1"/>
  <c r="N805" i="7"/>
  <c r="I807" i="7"/>
  <c r="N807" i="7"/>
  <c r="I809" i="7"/>
  <c r="N809" i="7"/>
  <c r="I811" i="7"/>
  <c r="J811" i="7" s="1"/>
  <c r="N811" i="7"/>
  <c r="R810" i="7" s="1"/>
  <c r="I813" i="7"/>
  <c r="J813" i="7" s="1"/>
  <c r="N813" i="7"/>
  <c r="I815" i="7"/>
  <c r="N815" i="7"/>
  <c r="I817" i="7"/>
  <c r="N817" i="7"/>
  <c r="I819" i="7"/>
  <c r="N819" i="7"/>
  <c r="I821" i="7"/>
  <c r="N821" i="7"/>
  <c r="I823" i="7"/>
  <c r="N823" i="7"/>
  <c r="I825" i="7"/>
  <c r="N825" i="7"/>
  <c r="I827" i="7"/>
  <c r="N827" i="7"/>
  <c r="R826" i="7" s="1"/>
  <c r="I829" i="7"/>
  <c r="J829" i="7" s="1"/>
  <c r="N829" i="7"/>
  <c r="I831" i="7"/>
  <c r="N831" i="7"/>
  <c r="I833" i="7"/>
  <c r="N833" i="7"/>
  <c r="I835" i="7"/>
  <c r="O834" i="7" s="1"/>
  <c r="N835" i="7"/>
  <c r="I837" i="7"/>
  <c r="J837" i="7" s="1"/>
  <c r="N837" i="7"/>
  <c r="I839" i="7"/>
  <c r="O840" i="7" s="1"/>
  <c r="N839" i="7"/>
  <c r="I841" i="7"/>
  <c r="N841" i="7"/>
  <c r="I843" i="7"/>
  <c r="J843" i="7" s="1"/>
  <c r="N843" i="7"/>
  <c r="R842" i="7" s="1"/>
  <c r="I845" i="7"/>
  <c r="N845" i="7"/>
  <c r="I847" i="7"/>
  <c r="O848" i="7" s="1"/>
  <c r="N847" i="7"/>
  <c r="I849" i="7"/>
  <c r="N849" i="7"/>
  <c r="I851" i="7"/>
  <c r="N851" i="7"/>
  <c r="R850" i="7" s="1"/>
  <c r="I853" i="7"/>
  <c r="J853" i="7" s="1"/>
  <c r="N853" i="7"/>
  <c r="I855" i="7"/>
  <c r="N855" i="7"/>
  <c r="R854" i="7" s="1"/>
  <c r="I857" i="7"/>
  <c r="N857" i="7"/>
  <c r="I859" i="7"/>
  <c r="N859" i="7"/>
  <c r="I861" i="7"/>
  <c r="J861" i="7" s="1"/>
  <c r="N861" i="7"/>
  <c r="I863" i="7"/>
  <c r="N863" i="7"/>
  <c r="I865" i="7"/>
  <c r="N865" i="7"/>
  <c r="I867" i="7"/>
  <c r="N867" i="7"/>
  <c r="I869" i="7"/>
  <c r="J869" i="7" s="1"/>
  <c r="N869" i="7"/>
  <c r="I871" i="7"/>
  <c r="N871" i="7"/>
  <c r="R870" i="7" s="1"/>
  <c r="I873" i="7"/>
  <c r="N873" i="7"/>
  <c r="I875" i="7"/>
  <c r="N875" i="7"/>
  <c r="I877" i="7"/>
  <c r="J877" i="7" s="1"/>
  <c r="N877" i="7"/>
  <c r="I879" i="7"/>
  <c r="N879" i="7"/>
  <c r="I881" i="7"/>
  <c r="N881" i="7"/>
  <c r="I883" i="7"/>
  <c r="N883" i="7"/>
  <c r="I885" i="7"/>
  <c r="J885" i="7" s="1"/>
  <c r="N885" i="7"/>
  <c r="I887" i="7"/>
  <c r="N887" i="7"/>
  <c r="I889" i="7"/>
  <c r="N889" i="7"/>
  <c r="I891" i="7"/>
  <c r="J891" i="7" s="1"/>
  <c r="N891" i="7"/>
  <c r="I893" i="7"/>
  <c r="J893" i="7" s="1"/>
  <c r="N893" i="7"/>
  <c r="I895" i="7"/>
  <c r="O894" i="7" s="1"/>
  <c r="N895" i="7"/>
  <c r="I897" i="7"/>
  <c r="N897" i="7"/>
  <c r="I899" i="7"/>
  <c r="O900" i="7" s="1"/>
  <c r="N899" i="7"/>
  <c r="I901" i="7"/>
  <c r="J901" i="7" s="1"/>
  <c r="N901" i="7"/>
  <c r="I903" i="7"/>
  <c r="N903" i="7"/>
  <c r="R902" i="7" s="1"/>
  <c r="I905" i="7"/>
  <c r="N905" i="7"/>
  <c r="I907" i="7"/>
  <c r="J907" i="7" s="1"/>
  <c r="K907" i="7" s="1"/>
  <c r="L907" i="7" s="1"/>
  <c r="N907" i="7"/>
  <c r="I909" i="7"/>
  <c r="J909" i="7" s="1"/>
  <c r="N909" i="7"/>
  <c r="R908" i="7" s="1"/>
  <c r="I911" i="7"/>
  <c r="O910" i="7" s="1"/>
  <c r="N911" i="7"/>
  <c r="I913" i="7"/>
  <c r="N913" i="7"/>
  <c r="I915" i="7"/>
  <c r="O914" i="7" s="1"/>
  <c r="N915" i="7"/>
  <c r="I917" i="7"/>
  <c r="N917" i="7"/>
  <c r="I919" i="7"/>
  <c r="N919" i="7"/>
  <c r="I921" i="7"/>
  <c r="N921" i="7"/>
  <c r="I923" i="7"/>
  <c r="J923" i="7" s="1"/>
  <c r="N923" i="7"/>
  <c r="I925" i="7"/>
  <c r="J925" i="7" s="1"/>
  <c r="N925" i="7"/>
  <c r="R924" i="7" s="1"/>
  <c r="I927" i="7"/>
  <c r="N927" i="7"/>
  <c r="I929" i="7"/>
  <c r="J929" i="7" s="1"/>
  <c r="K929" i="7" s="1"/>
  <c r="L929" i="7" s="1"/>
  <c r="N929" i="7"/>
  <c r="I931" i="7"/>
  <c r="N931" i="7"/>
  <c r="I933" i="7"/>
  <c r="N933" i="7"/>
  <c r="I935" i="7"/>
  <c r="O934" i="7" s="1"/>
  <c r="N935" i="7"/>
  <c r="I937" i="7"/>
  <c r="N937" i="7"/>
  <c r="I939" i="7"/>
  <c r="J939" i="7" s="1"/>
  <c r="N939" i="7"/>
  <c r="R938" i="7" s="1"/>
  <c r="I941" i="7"/>
  <c r="N941" i="7"/>
  <c r="I943" i="7"/>
  <c r="N943" i="7"/>
  <c r="R942" i="7" s="1"/>
  <c r="I945" i="7"/>
  <c r="N945" i="7"/>
  <c r="I947" i="7"/>
  <c r="N947" i="7"/>
  <c r="I949" i="7"/>
  <c r="J949" i="7" s="1"/>
  <c r="N949" i="7"/>
  <c r="I951" i="7"/>
  <c r="O952" i="7" s="1"/>
  <c r="N951" i="7"/>
  <c r="R950" i="7" s="1"/>
  <c r="I953" i="7"/>
  <c r="N953" i="7"/>
  <c r="I955" i="7"/>
  <c r="J955" i="7" s="1"/>
  <c r="N955" i="7"/>
  <c r="R954" i="7" s="1"/>
  <c r="I957" i="7"/>
  <c r="J957" i="7" s="1"/>
  <c r="N957" i="7"/>
  <c r="I959" i="7"/>
  <c r="N959" i="7"/>
  <c r="I961" i="7"/>
  <c r="N961" i="7"/>
  <c r="I963" i="7"/>
  <c r="J963" i="7" s="1"/>
  <c r="N963" i="7"/>
  <c r="I965" i="7"/>
  <c r="J965" i="7" s="1"/>
  <c r="N965" i="7"/>
  <c r="I967" i="7"/>
  <c r="N967" i="7"/>
  <c r="R968" i="7" s="1"/>
  <c r="I969" i="7"/>
  <c r="N969" i="7"/>
  <c r="I971" i="7"/>
  <c r="J971" i="7" s="1"/>
  <c r="N971" i="7"/>
  <c r="I973" i="7"/>
  <c r="J973" i="7" s="1"/>
  <c r="N973" i="7"/>
  <c r="R972" i="7" s="1"/>
  <c r="I975" i="7"/>
  <c r="N975" i="7"/>
  <c r="R974" i="7" s="1"/>
  <c r="I977" i="7"/>
  <c r="N977" i="7"/>
  <c r="I979" i="7"/>
  <c r="O978" i="7" s="1"/>
  <c r="N979" i="7"/>
  <c r="R978" i="7" s="1"/>
  <c r="I981" i="7"/>
  <c r="J981" i="7" s="1"/>
  <c r="N981" i="7"/>
  <c r="I983" i="7"/>
  <c r="N983" i="7"/>
  <c r="I985" i="7"/>
  <c r="N985" i="7"/>
  <c r="I987" i="7"/>
  <c r="N987" i="7"/>
  <c r="R986" i="7" s="1"/>
  <c r="I989" i="7"/>
  <c r="J989" i="7"/>
  <c r="N989" i="7"/>
  <c r="R990" i="7" s="1"/>
  <c r="I991" i="7"/>
  <c r="N991" i="7"/>
  <c r="I993" i="7"/>
  <c r="N993" i="7"/>
  <c r="I995" i="7"/>
  <c r="N995" i="7"/>
  <c r="I997" i="7"/>
  <c r="N997" i="7"/>
  <c r="I999" i="7"/>
  <c r="N999" i="7"/>
  <c r="I1001" i="7"/>
  <c r="N1001" i="7"/>
  <c r="R1002" i="7" s="1"/>
  <c r="I1003" i="7"/>
  <c r="N1003" i="7"/>
  <c r="I1005" i="7"/>
  <c r="N1005" i="7"/>
  <c r="I1007" i="7"/>
  <c r="N1007" i="7"/>
  <c r="I1009" i="7"/>
  <c r="N1009" i="7"/>
  <c r="I1011" i="7"/>
  <c r="N1011" i="7"/>
  <c r="I1013" i="7"/>
  <c r="N1013" i="7"/>
  <c r="R1014" i="7" s="1"/>
  <c r="I1015" i="7"/>
  <c r="N1015" i="7"/>
  <c r="I1017" i="7"/>
  <c r="J1017" i="7" s="1"/>
  <c r="K1017" i="7" s="1"/>
  <c r="N1017" i="7"/>
  <c r="I1019" i="7"/>
  <c r="N1019" i="7"/>
  <c r="I1021" i="7"/>
  <c r="N1021" i="7"/>
  <c r="I1023" i="7"/>
  <c r="N1023" i="7"/>
  <c r="I1025" i="7"/>
  <c r="N1025" i="7"/>
  <c r="R1026" i="7" s="1"/>
  <c r="I1027" i="7"/>
  <c r="N1027" i="7"/>
  <c r="I1029" i="7"/>
  <c r="N1029" i="7"/>
  <c r="I1031" i="7"/>
  <c r="N1031" i="7"/>
  <c r="R1030" i="7" s="1"/>
  <c r="I1033" i="7"/>
  <c r="N1033" i="7"/>
  <c r="I1035" i="7"/>
  <c r="N1035" i="7"/>
  <c r="I1037" i="7"/>
  <c r="N1037" i="7"/>
  <c r="R1038" i="7" s="1"/>
  <c r="I1039" i="7"/>
  <c r="N1039" i="7"/>
  <c r="I1041" i="7"/>
  <c r="J1041" i="7" s="1"/>
  <c r="N1041" i="7"/>
  <c r="I1043" i="7"/>
  <c r="N1043" i="7"/>
  <c r="I1045" i="7"/>
  <c r="N1045" i="7"/>
  <c r="I1047" i="7"/>
  <c r="N1047" i="7"/>
  <c r="I1049" i="7"/>
  <c r="J1049" i="7" s="1"/>
  <c r="N1049" i="7"/>
  <c r="R1050" i="7" s="1"/>
  <c r="I1051" i="7"/>
  <c r="N1051" i="7"/>
  <c r="I1053" i="7"/>
  <c r="J1053" i="7" s="1"/>
  <c r="N1053" i="7"/>
  <c r="I1055" i="7"/>
  <c r="N1055" i="7"/>
  <c r="I1057" i="7"/>
  <c r="N1057" i="7"/>
  <c r="R1058" i="7" s="1"/>
  <c r="I1059" i="7"/>
  <c r="N1059" i="7"/>
  <c r="I1061" i="7"/>
  <c r="N1061" i="7"/>
  <c r="I1063" i="7"/>
  <c r="N1063" i="7"/>
  <c r="I1065" i="7"/>
  <c r="N1065" i="7"/>
  <c r="I1067" i="7"/>
  <c r="N1067" i="7"/>
  <c r="I1069" i="7"/>
  <c r="N1069" i="7"/>
  <c r="I1071" i="7"/>
  <c r="N1071" i="7"/>
  <c r="I1073" i="7"/>
  <c r="N1073" i="7"/>
  <c r="R1074" i="7" s="1"/>
  <c r="I1075" i="7"/>
  <c r="N1075" i="7"/>
  <c r="I1077" i="7"/>
  <c r="N1077" i="7"/>
  <c r="R1076" i="7" s="1"/>
  <c r="I1079" i="7"/>
  <c r="N1079" i="7"/>
  <c r="I1081" i="7"/>
  <c r="N1081" i="7"/>
  <c r="R1080" i="7" s="1"/>
  <c r="I1083" i="7"/>
  <c r="N1083" i="7"/>
  <c r="I1085" i="7"/>
  <c r="N1085" i="7"/>
  <c r="R1086" i="7" s="1"/>
  <c r="I1087" i="7"/>
  <c r="N1087" i="7"/>
  <c r="I1089" i="7"/>
  <c r="N1089" i="7"/>
  <c r="I1091" i="7"/>
  <c r="N1091" i="7"/>
  <c r="I1093" i="7"/>
  <c r="N1093" i="7"/>
  <c r="I1095" i="7"/>
  <c r="N1095" i="7"/>
  <c r="I1097" i="7"/>
  <c r="N1097" i="7"/>
  <c r="I1099" i="7"/>
  <c r="N1099" i="7"/>
  <c r="I1101" i="7"/>
  <c r="N1101" i="7"/>
  <c r="I1103" i="7"/>
  <c r="N1103" i="7"/>
  <c r="I1105" i="7"/>
  <c r="N1105" i="7"/>
  <c r="R1104" i="7" s="1"/>
  <c r="I1107" i="7"/>
  <c r="N1107" i="7"/>
  <c r="I1109" i="7"/>
  <c r="N1109" i="7"/>
  <c r="R1110" i="7" s="1"/>
  <c r="I1111" i="7"/>
  <c r="N1111" i="7"/>
  <c r="I1113" i="7"/>
  <c r="J1113" i="7" s="1"/>
  <c r="N1113" i="7"/>
  <c r="R1112" i="7" s="1"/>
  <c r="I1115" i="7"/>
  <c r="N1115" i="7"/>
  <c r="I1117" i="7"/>
  <c r="N1117" i="7"/>
  <c r="R1116" i="7" s="1"/>
  <c r="I1119" i="7"/>
  <c r="N1119" i="7"/>
  <c r="I1121" i="7"/>
  <c r="N1121" i="7"/>
  <c r="I1123" i="7"/>
  <c r="N1123" i="7"/>
  <c r="I1125" i="7"/>
  <c r="N1125" i="7"/>
  <c r="I1127" i="7"/>
  <c r="N1127" i="7"/>
  <c r="I1129" i="7"/>
  <c r="N1129" i="7"/>
  <c r="R1130" i="7" s="1"/>
  <c r="I1131" i="7"/>
  <c r="N1131" i="7"/>
  <c r="I1133" i="7"/>
  <c r="N1133" i="7"/>
  <c r="I1135" i="7"/>
  <c r="N1135" i="7"/>
  <c r="I1137" i="7"/>
  <c r="N1137" i="7"/>
  <c r="I1139" i="7"/>
  <c r="N1139" i="7"/>
  <c r="I1141" i="7"/>
  <c r="N1141" i="7"/>
  <c r="I1143" i="7"/>
  <c r="N1143" i="7"/>
  <c r="I1145" i="7"/>
  <c r="O1144" i="7" s="1"/>
  <c r="N1145" i="7"/>
  <c r="I1147" i="7"/>
  <c r="N1147" i="7"/>
  <c r="I1149" i="7"/>
  <c r="N1149" i="7"/>
  <c r="I1151" i="7"/>
  <c r="N1151" i="7"/>
  <c r="I1153" i="7"/>
  <c r="J1153" i="7" s="1"/>
  <c r="N1153" i="7"/>
  <c r="R1154" i="7" s="1"/>
  <c r="I1155" i="7"/>
  <c r="N1155" i="7"/>
  <c r="I1157" i="7"/>
  <c r="N1157" i="7"/>
  <c r="I1159" i="7"/>
  <c r="N1159" i="7"/>
  <c r="I1161" i="7"/>
  <c r="J1161" i="7" s="1"/>
  <c r="N1161" i="7"/>
  <c r="I1163" i="7"/>
  <c r="N1163" i="7"/>
  <c r="R1162" i="7" s="1"/>
  <c r="I1165" i="7"/>
  <c r="N1165" i="7"/>
  <c r="R1166" i="7" s="1"/>
  <c r="I1167" i="7"/>
  <c r="N1167" i="7"/>
  <c r="I1169" i="7"/>
  <c r="J1169" i="7" s="1"/>
  <c r="N1169" i="7"/>
  <c r="R1170" i="7" s="1"/>
  <c r="I1171" i="7"/>
  <c r="N1171" i="7"/>
  <c r="I1173" i="7"/>
  <c r="N1173" i="7"/>
  <c r="I1175" i="7"/>
  <c r="N1175" i="7"/>
  <c r="I1177" i="7"/>
  <c r="J1177" i="7" s="1"/>
  <c r="N1177" i="7"/>
  <c r="R1178" i="7" s="1"/>
  <c r="I1179" i="7"/>
  <c r="N1179" i="7"/>
  <c r="I1181" i="7"/>
  <c r="N1181" i="7"/>
  <c r="I1183" i="7"/>
  <c r="N1183" i="7"/>
  <c r="I1185" i="7"/>
  <c r="N1185" i="7"/>
  <c r="R1184" i="7" s="1"/>
  <c r="I1187" i="7"/>
  <c r="J1187" i="7" s="1"/>
  <c r="K1187" i="7" s="1"/>
  <c r="L1187" i="7" s="1"/>
  <c r="N1187" i="7"/>
  <c r="I1189" i="7"/>
  <c r="N1189" i="7"/>
  <c r="I1191" i="7"/>
  <c r="N1191" i="7"/>
  <c r="I1193" i="7"/>
  <c r="N1193" i="7"/>
  <c r="R1194" i="7" s="1"/>
  <c r="I1195" i="7"/>
  <c r="N1195" i="7"/>
  <c r="I1197" i="7"/>
  <c r="N1197" i="7"/>
  <c r="I1199" i="7"/>
  <c r="N1199" i="7"/>
  <c r="I1201" i="7"/>
  <c r="N1201" i="7"/>
  <c r="I1203" i="7"/>
  <c r="N1203" i="7"/>
  <c r="I1205" i="7"/>
  <c r="N1205" i="7"/>
  <c r="I1207" i="7"/>
  <c r="N1207" i="7"/>
  <c r="I1209" i="7"/>
  <c r="N1209" i="7"/>
  <c r="R1208" i="7" s="1"/>
  <c r="I1211" i="7"/>
  <c r="N1211" i="7"/>
  <c r="I1213" i="7"/>
  <c r="N1213" i="7"/>
  <c r="R1214" i="7" s="1"/>
  <c r="I1215" i="7"/>
  <c r="N1215" i="7"/>
  <c r="I1217" i="7"/>
  <c r="N1217" i="7"/>
  <c r="R1218" i="7" s="1"/>
  <c r="I1219" i="7"/>
  <c r="N1219" i="7"/>
  <c r="I1221" i="7"/>
  <c r="N1221" i="7"/>
  <c r="I1223" i="7"/>
  <c r="N1223" i="7"/>
  <c r="I1225" i="7"/>
  <c r="N1225" i="7"/>
  <c r="I1227" i="7"/>
  <c r="N1227" i="7"/>
  <c r="I1229" i="7"/>
  <c r="N1229" i="7"/>
  <c r="R1230" i="7" s="1"/>
  <c r="I1231" i="7"/>
  <c r="N1231" i="7"/>
  <c r="I1233" i="7"/>
  <c r="N1233" i="7"/>
  <c r="I1235" i="7"/>
  <c r="O1236" i="7" s="1"/>
  <c r="N1235" i="7"/>
  <c r="I1237" i="7"/>
  <c r="N1237" i="7"/>
  <c r="R1238" i="7" s="1"/>
  <c r="I1239" i="7"/>
  <c r="N1239" i="7"/>
  <c r="I1241" i="7"/>
  <c r="J1241" i="7" s="1"/>
  <c r="N1241" i="7"/>
  <c r="I1243" i="7"/>
  <c r="N1243" i="7"/>
  <c r="I1245" i="7"/>
  <c r="N1245" i="7"/>
  <c r="R1244" i="7" s="1"/>
  <c r="I1247" i="7"/>
  <c r="N1247" i="7"/>
  <c r="I1249" i="7"/>
  <c r="O1248" i="7" s="1"/>
  <c r="N1249" i="7"/>
  <c r="R1248" i="7" s="1"/>
  <c r="I1251" i="7"/>
  <c r="N1251" i="7"/>
  <c r="I1253" i="7"/>
  <c r="N1253" i="7"/>
  <c r="R1252" i="7" s="1"/>
  <c r="I1255" i="7"/>
  <c r="N1255" i="7"/>
  <c r="I1257" i="7"/>
  <c r="N1257" i="7"/>
  <c r="I1259" i="7"/>
  <c r="N1259" i="7"/>
  <c r="I1261" i="7"/>
  <c r="N1261" i="7"/>
  <c r="R1260" i="7" s="1"/>
  <c r="I1263" i="7"/>
  <c r="N1263" i="7"/>
  <c r="I1265" i="7"/>
  <c r="N1265" i="7"/>
  <c r="R1266" i="7" s="1"/>
  <c r="I1267" i="7"/>
  <c r="N1267" i="7"/>
  <c r="I1269" i="7"/>
  <c r="J1269" i="7" s="1"/>
  <c r="N1269" i="7"/>
  <c r="R1268" i="7" s="1"/>
  <c r="I1271" i="7"/>
  <c r="N1271" i="7"/>
  <c r="I1273" i="7"/>
  <c r="N1273" i="7"/>
  <c r="R1274" i="7" s="1"/>
  <c r="I1275" i="7"/>
  <c r="N1275" i="7"/>
  <c r="I1277" i="7"/>
  <c r="J1277" i="7" s="1"/>
  <c r="N1277" i="7"/>
  <c r="I1279" i="7"/>
  <c r="N1279" i="7"/>
  <c r="I1281" i="7"/>
  <c r="N1281" i="7"/>
  <c r="R1280" i="7" s="1"/>
  <c r="I1283" i="7"/>
  <c r="N1283" i="7"/>
  <c r="I1285" i="7"/>
  <c r="J1285" i="7"/>
  <c r="N1285" i="7"/>
  <c r="R1284" i="7" s="1"/>
  <c r="I1287" i="7"/>
  <c r="N1287" i="7"/>
  <c r="R1286" i="7" s="1"/>
  <c r="I1289" i="7"/>
  <c r="N1289" i="7"/>
  <c r="I1291" i="7"/>
  <c r="N1291" i="7"/>
  <c r="I1293" i="7"/>
  <c r="J1293" i="7" s="1"/>
  <c r="K1293" i="7" s="1"/>
  <c r="L1293" i="7" s="1"/>
  <c r="N1293" i="7"/>
  <c r="I1295" i="7"/>
  <c r="N1295" i="7"/>
  <c r="R1294" i="7" s="1"/>
  <c r="I1297" i="7"/>
  <c r="N1297" i="7"/>
  <c r="I1299" i="7"/>
  <c r="N1299" i="7"/>
  <c r="I1301" i="7"/>
  <c r="N1301" i="7"/>
  <c r="I1303" i="7"/>
  <c r="N1303" i="7"/>
  <c r="I1305" i="7"/>
  <c r="J1305" i="7" s="1"/>
  <c r="N1305" i="7"/>
  <c r="I1307" i="7"/>
  <c r="N1307" i="7"/>
  <c r="I1309" i="7"/>
  <c r="J1309" i="7" s="1"/>
  <c r="N1309" i="7"/>
  <c r="I1311" i="7"/>
  <c r="N1311" i="7"/>
  <c r="I1313" i="7"/>
  <c r="N1313" i="7"/>
  <c r="I1315" i="7"/>
  <c r="N1315" i="7"/>
  <c r="I1317" i="7"/>
  <c r="J1317" i="7" s="1"/>
  <c r="N1317" i="7"/>
  <c r="I1319" i="7"/>
  <c r="N1319" i="7"/>
  <c r="I1321" i="7"/>
  <c r="J1321" i="7" s="1"/>
  <c r="K1321" i="7" s="1"/>
  <c r="L1321" i="7" s="1"/>
  <c r="N1321" i="7"/>
  <c r="R1320" i="7" s="1"/>
  <c r="I1323" i="7"/>
  <c r="N1323" i="7"/>
  <c r="R1322" i="7" s="1"/>
  <c r="I1325" i="7"/>
  <c r="N1325" i="7"/>
  <c r="I1327" i="7"/>
  <c r="N1327" i="7"/>
  <c r="I1329" i="7"/>
  <c r="N1329" i="7"/>
  <c r="I1331" i="7"/>
  <c r="N1331" i="7"/>
  <c r="I1333" i="7"/>
  <c r="J1333" i="7" s="1"/>
  <c r="N1333" i="7"/>
  <c r="I1335" i="7"/>
  <c r="N1335" i="7"/>
  <c r="I1337" i="7"/>
  <c r="J1337" i="7" s="1"/>
  <c r="N1337" i="7"/>
  <c r="I1339" i="7"/>
  <c r="N1339" i="7"/>
  <c r="I1341" i="7"/>
  <c r="N1341" i="7"/>
  <c r="I1343" i="7"/>
  <c r="N1343" i="7"/>
  <c r="I1345" i="7"/>
  <c r="N1345" i="7"/>
  <c r="I1347" i="7"/>
  <c r="N1347" i="7"/>
  <c r="I1349" i="7"/>
  <c r="N1349" i="7"/>
  <c r="I1351" i="7"/>
  <c r="N1351" i="7"/>
  <c r="I1353" i="7"/>
  <c r="N1353" i="7"/>
  <c r="I1355" i="7"/>
  <c r="N1355" i="7"/>
  <c r="I1357" i="7"/>
  <c r="N1357" i="7"/>
  <c r="I1359" i="7"/>
  <c r="J1359" i="7" s="1"/>
  <c r="K1359" i="7" s="1"/>
  <c r="N1359" i="7"/>
  <c r="R1358" i="7" s="1"/>
  <c r="I1361" i="7"/>
  <c r="N1361" i="7"/>
  <c r="I1363" i="7"/>
  <c r="N1363" i="7"/>
  <c r="R1362" i="7" s="1"/>
  <c r="I1365" i="7"/>
  <c r="J1365" i="7" s="1"/>
  <c r="K1365" i="7" s="1"/>
  <c r="L1365" i="7" s="1"/>
  <c r="N1365" i="7"/>
  <c r="I1367" i="7"/>
  <c r="O1368" i="7" s="1"/>
  <c r="N1367" i="7"/>
  <c r="I1369" i="7"/>
  <c r="N1369" i="7"/>
  <c r="R1368" i="7"/>
  <c r="I1371" i="7"/>
  <c r="N1371" i="7"/>
  <c r="I1373" i="7"/>
  <c r="N1373" i="7"/>
  <c r="I1375" i="7"/>
  <c r="N1375" i="7"/>
  <c r="I1377" i="7"/>
  <c r="N1377" i="7"/>
  <c r="I1379" i="7"/>
  <c r="N1379" i="7"/>
  <c r="I1381" i="7"/>
  <c r="J1381" i="7" s="1"/>
  <c r="N1381" i="7"/>
  <c r="R1380" i="7" s="1"/>
  <c r="I1383" i="7"/>
  <c r="J1383" i="7" s="1"/>
  <c r="K1383" i="7" s="1"/>
  <c r="L1383" i="7" s="1"/>
  <c r="N1383" i="7"/>
  <c r="I1385" i="7"/>
  <c r="N1385" i="7"/>
  <c r="R1386" i="7" s="1"/>
  <c r="I1387" i="7"/>
  <c r="N1387" i="7"/>
  <c r="I1389" i="7"/>
  <c r="J1389" i="7" s="1"/>
  <c r="N1389" i="7"/>
  <c r="R1388" i="7" s="1"/>
  <c r="I1391" i="7"/>
  <c r="N1391" i="7"/>
  <c r="I1393" i="7"/>
  <c r="N1393" i="7"/>
  <c r="I1395" i="7"/>
  <c r="N1395" i="7"/>
  <c r="I1397" i="7"/>
  <c r="J1397" i="7" s="1"/>
  <c r="N1397" i="7"/>
  <c r="R1396" i="7" s="1"/>
  <c r="I1399" i="7"/>
  <c r="N1399" i="7"/>
  <c r="I1401" i="7"/>
  <c r="N1401" i="7"/>
  <c r="R1400" i="7" s="1"/>
  <c r="I1403" i="7"/>
  <c r="N1403" i="7"/>
  <c r="I1405" i="7"/>
  <c r="N1405" i="7"/>
  <c r="R1406" i="7" s="1"/>
  <c r="I1407" i="7"/>
  <c r="N1407" i="7"/>
  <c r="I1409" i="7"/>
  <c r="N1409" i="7"/>
  <c r="R1408" i="7" s="1"/>
  <c r="I1411" i="7"/>
  <c r="N1411" i="7"/>
  <c r="I1413" i="7"/>
  <c r="O1412" i="7" s="1"/>
  <c r="N1413" i="7"/>
  <c r="I1415" i="7"/>
  <c r="N1415" i="7"/>
  <c r="R1414" i="7" s="1"/>
  <c r="I1417" i="7"/>
  <c r="N1417" i="7"/>
  <c r="I1419" i="7"/>
  <c r="N1419" i="7"/>
  <c r="I1421" i="7"/>
  <c r="J1421" i="7" s="1"/>
  <c r="N1421" i="7"/>
  <c r="I1423" i="7"/>
  <c r="N1423" i="7"/>
  <c r="R1422" i="7" s="1"/>
  <c r="I1425" i="7"/>
  <c r="N1425" i="7"/>
  <c r="I1427" i="7"/>
  <c r="N1427" i="7"/>
  <c r="R1426" i="7" s="1"/>
  <c r="I1429" i="7"/>
  <c r="J1429" i="7" s="1"/>
  <c r="N1429" i="7"/>
  <c r="I1431" i="7"/>
  <c r="N1431" i="7"/>
  <c r="R1430" i="7" s="1"/>
  <c r="I1433" i="7"/>
  <c r="N1433" i="7"/>
  <c r="I1435" i="7"/>
  <c r="N1435" i="7"/>
  <c r="R1434" i="7" s="1"/>
  <c r="I1437" i="7"/>
  <c r="N1437" i="7"/>
  <c r="I1439" i="7"/>
  <c r="N1439" i="7"/>
  <c r="R1438" i="7" s="1"/>
  <c r="I1441" i="7"/>
  <c r="N1441" i="7"/>
  <c r="I1443" i="7"/>
  <c r="N1443" i="7"/>
  <c r="I1445" i="7"/>
  <c r="J1445" i="7" s="1"/>
  <c r="N1445" i="7"/>
  <c r="I1447" i="7"/>
  <c r="N1447" i="7"/>
  <c r="R1446" i="7" s="1"/>
  <c r="I1449" i="7"/>
  <c r="N1449" i="7"/>
  <c r="I1451" i="7"/>
  <c r="N1451" i="7"/>
  <c r="R1450" i="7" s="1"/>
  <c r="I1453" i="7"/>
  <c r="J1453" i="7" s="1"/>
  <c r="N1453" i="7"/>
  <c r="I1455" i="7"/>
  <c r="N1455" i="7"/>
  <c r="I1457" i="7"/>
  <c r="N1457" i="7"/>
  <c r="I1459" i="7"/>
  <c r="N1459" i="7"/>
  <c r="R1458" i="7" s="1"/>
  <c r="I1461" i="7"/>
  <c r="J1461" i="7" s="1"/>
  <c r="N1461" i="7"/>
  <c r="I1463" i="7"/>
  <c r="N1463" i="7"/>
  <c r="R1462" i="7" s="1"/>
  <c r="I1465" i="7"/>
  <c r="N1465" i="7"/>
  <c r="I1467" i="7"/>
  <c r="N1467" i="7"/>
  <c r="I1469" i="7"/>
  <c r="J1469" i="7" s="1"/>
  <c r="N1469" i="7"/>
  <c r="I1471" i="7"/>
  <c r="N1471" i="7"/>
  <c r="I1473" i="7"/>
  <c r="J1473" i="7" s="1"/>
  <c r="N1473" i="7"/>
  <c r="I1475" i="7"/>
  <c r="N1475" i="7"/>
  <c r="I1477" i="7"/>
  <c r="J1477" i="7" s="1"/>
  <c r="N1477" i="7"/>
  <c r="I1479" i="7"/>
  <c r="N1479" i="7"/>
  <c r="I1481" i="7"/>
  <c r="J1481" i="7" s="1"/>
  <c r="N1481" i="7"/>
  <c r="I1483" i="7"/>
  <c r="N1483" i="7"/>
  <c r="I1485" i="7"/>
  <c r="J1485" i="7" s="1"/>
  <c r="N1485" i="7"/>
  <c r="I1487" i="7"/>
  <c r="N1487" i="7"/>
  <c r="I1489" i="7"/>
  <c r="N1489" i="7"/>
  <c r="I1491" i="7"/>
  <c r="N1491" i="7"/>
  <c r="I1493" i="7"/>
  <c r="J1493" i="7" s="1"/>
  <c r="N1493" i="7"/>
  <c r="I1495" i="7"/>
  <c r="N1495" i="7"/>
  <c r="I1497" i="7"/>
  <c r="N1497" i="7"/>
  <c r="I1499" i="7"/>
  <c r="N1499" i="7"/>
  <c r="R1498" i="7" s="1"/>
  <c r="I1501" i="7"/>
  <c r="N1501" i="7"/>
  <c r="I1503" i="7"/>
  <c r="N1503" i="7"/>
  <c r="I1505" i="7"/>
  <c r="J1505" i="7" s="1"/>
  <c r="K1505" i="7" s="1"/>
  <c r="L1505" i="7" s="1"/>
  <c r="N1505" i="7"/>
  <c r="I1507" i="7"/>
  <c r="N1507" i="7"/>
  <c r="R1506" i="7" s="1"/>
  <c r="I1509" i="7"/>
  <c r="J1509" i="7" s="1"/>
  <c r="N1509" i="7"/>
  <c r="I1511" i="7"/>
  <c r="N1511" i="7"/>
  <c r="I1513" i="7"/>
  <c r="N1513" i="7"/>
  <c r="I1515" i="7"/>
  <c r="N1515" i="7"/>
  <c r="R1514" i="7" s="1"/>
  <c r="I1517" i="7"/>
  <c r="N1517" i="7"/>
  <c r="I1519" i="7"/>
  <c r="N1519" i="7"/>
  <c r="I1521" i="7"/>
  <c r="N1521" i="7"/>
  <c r="I1523" i="7"/>
  <c r="N1523" i="7"/>
  <c r="R1522" i="7" s="1"/>
  <c r="I1525" i="7"/>
  <c r="O1524" i="7" s="1"/>
  <c r="N1525" i="7"/>
  <c r="I1527" i="7"/>
  <c r="N1527" i="7"/>
  <c r="I1529" i="7"/>
  <c r="N1529" i="7"/>
  <c r="I1531" i="7"/>
  <c r="N1531" i="7"/>
  <c r="I1533" i="7"/>
  <c r="J1533" i="7" s="1"/>
  <c r="N1533" i="7"/>
  <c r="I1535" i="7"/>
  <c r="N1535" i="7"/>
  <c r="I1537" i="7"/>
  <c r="J1537" i="7" s="1"/>
  <c r="N1537" i="7"/>
  <c r="I1539" i="7"/>
  <c r="N1539" i="7"/>
  <c r="R1538" i="7" s="1"/>
  <c r="I1541" i="7"/>
  <c r="N1541" i="7"/>
  <c r="I1543" i="7"/>
  <c r="N1543" i="7"/>
  <c r="I1545" i="7"/>
  <c r="N1545" i="7"/>
  <c r="I1547" i="7"/>
  <c r="N1547" i="7"/>
  <c r="I1549" i="7"/>
  <c r="J1549" i="7" s="1"/>
  <c r="N1549" i="7"/>
  <c r="I1551" i="7"/>
  <c r="N1551" i="7"/>
  <c r="R1550" i="7" s="1"/>
  <c r="I1553" i="7"/>
  <c r="J1553" i="7" s="1"/>
  <c r="N1553" i="7"/>
  <c r="I1555" i="7"/>
  <c r="J1555" i="7" s="1"/>
  <c r="N1555" i="7"/>
  <c r="I1557" i="7"/>
  <c r="O1558" i="7" s="1"/>
  <c r="N1557" i="7"/>
  <c r="I1559" i="7"/>
  <c r="N1559" i="7"/>
  <c r="R1558" i="7" s="1"/>
  <c r="I1561" i="7"/>
  <c r="J1561" i="7" s="1"/>
  <c r="N1561" i="7"/>
  <c r="I1563" i="7"/>
  <c r="N1563" i="7"/>
  <c r="I1565" i="7"/>
  <c r="N1565" i="7"/>
  <c r="I1567" i="7"/>
  <c r="N1567" i="7"/>
  <c r="I1569" i="7"/>
  <c r="J1569" i="7" s="1"/>
  <c r="K1569" i="7" s="1"/>
  <c r="L1569" i="7" s="1"/>
  <c r="N1569" i="7"/>
  <c r="I1571" i="7"/>
  <c r="N1571" i="7"/>
  <c r="I1573" i="7"/>
  <c r="J1573" i="7" s="1"/>
  <c r="N1573" i="7"/>
  <c r="I1575" i="7"/>
  <c r="J1575" i="7" s="1"/>
  <c r="N1575" i="7"/>
  <c r="R1574" i="7" s="1"/>
  <c r="I1577" i="7"/>
  <c r="N1577" i="7"/>
  <c r="I1579" i="7"/>
  <c r="N1579" i="7"/>
  <c r="R1578" i="7" s="1"/>
  <c r="I1581" i="7"/>
  <c r="O1580" i="7" s="1"/>
  <c r="N1581" i="7"/>
  <c r="I1583" i="7"/>
  <c r="N1583" i="7"/>
  <c r="R1582" i="7" s="1"/>
  <c r="I1585" i="7"/>
  <c r="N1585" i="7"/>
  <c r="I1587" i="7"/>
  <c r="N1587" i="7"/>
  <c r="R1586" i="7" s="1"/>
  <c r="I1589" i="7"/>
  <c r="N1589" i="7"/>
  <c r="I1591" i="7"/>
  <c r="O1592" i="7" s="1"/>
  <c r="N1591" i="7"/>
  <c r="R1590" i="7" s="1"/>
  <c r="I1593" i="7"/>
  <c r="J1593" i="7" s="1"/>
  <c r="N1593" i="7"/>
  <c r="I1595" i="7"/>
  <c r="N1595" i="7"/>
  <c r="I1597" i="7"/>
  <c r="N1597" i="7"/>
  <c r="I1599" i="7"/>
  <c r="O1598" i="7" s="1"/>
  <c r="N1599" i="7"/>
  <c r="I1601" i="7"/>
  <c r="J1601" i="7" s="1"/>
  <c r="K1601" i="7" s="1"/>
  <c r="L1601" i="7" s="1"/>
  <c r="N1601" i="7"/>
  <c r="I1603" i="7"/>
  <c r="N1603" i="7"/>
  <c r="R1602" i="7" s="1"/>
  <c r="I1605" i="7"/>
  <c r="N1605" i="7"/>
  <c r="I1607" i="7"/>
  <c r="N1607" i="7"/>
  <c r="R1606" i="7" s="1"/>
  <c r="I1609" i="7"/>
  <c r="J1609" i="7" s="1"/>
  <c r="N1609" i="7"/>
  <c r="I1611" i="7"/>
  <c r="J1611" i="7" s="1"/>
  <c r="N1611" i="7"/>
  <c r="I1613" i="7"/>
  <c r="N1613" i="7"/>
  <c r="I1615" i="7"/>
  <c r="N1615" i="7"/>
  <c r="I1617" i="7"/>
  <c r="J1617" i="7" s="1"/>
  <c r="N1617" i="7"/>
  <c r="I1619" i="7"/>
  <c r="N1619" i="7"/>
  <c r="I1621" i="7"/>
  <c r="N1621" i="7"/>
  <c r="I1623" i="7"/>
  <c r="J1623" i="7" s="1"/>
  <c r="K1623" i="7" s="1"/>
  <c r="L1623" i="7" s="1"/>
  <c r="N1623" i="7"/>
  <c r="I1625" i="7"/>
  <c r="N1625" i="7"/>
  <c r="I1627" i="7"/>
  <c r="J1627" i="7" s="1"/>
  <c r="N1627" i="7"/>
  <c r="I1629" i="7"/>
  <c r="J1629" i="7" s="1"/>
  <c r="N1629" i="7"/>
  <c r="I1631" i="7"/>
  <c r="N1631" i="7"/>
  <c r="J1579" i="7"/>
  <c r="J1571" i="7"/>
  <c r="K1571" i="7" s="1"/>
  <c r="O1560" i="7"/>
  <c r="O1554" i="7"/>
  <c r="J1545" i="7"/>
  <c r="J1497" i="7"/>
  <c r="J1441" i="7"/>
  <c r="O1440" i="7"/>
  <c r="J1433" i="7"/>
  <c r="J1425" i="7"/>
  <c r="O1424" i="7"/>
  <c r="J1369" i="7"/>
  <c r="J1353" i="7"/>
  <c r="K1353" i="7" s="1"/>
  <c r="L1353" i="7" s="1"/>
  <c r="O1352" i="7"/>
  <c r="J1345" i="7"/>
  <c r="O1320" i="7"/>
  <c r="J1261" i="7"/>
  <c r="K1261" i="7" s="1"/>
  <c r="L1261" i="7" s="1"/>
  <c r="O1260" i="7"/>
  <c r="J1253" i="7"/>
  <c r="J1245" i="7"/>
  <c r="O1244" i="7"/>
  <c r="J1237" i="7"/>
  <c r="K1237" i="7" s="1"/>
  <c r="L1237" i="7" s="1"/>
  <c r="J1233" i="7"/>
  <c r="O1232" i="7"/>
  <c r="J1225" i="7"/>
  <c r="O1224" i="7"/>
  <c r="J1217" i="7"/>
  <c r="O1216" i="7"/>
  <c r="J1209" i="7"/>
  <c r="O1208" i="7"/>
  <c r="J1205" i="7"/>
  <c r="J1201" i="7"/>
  <c r="J1197" i="7"/>
  <c r="J1193" i="7"/>
  <c r="J1189" i="7"/>
  <c r="O1188" i="7"/>
  <c r="J1185" i="7"/>
  <c r="K1185" i="7" s="1"/>
  <c r="J1181" i="7"/>
  <c r="J1173" i="7"/>
  <c r="O1168" i="7"/>
  <c r="J1165" i="7"/>
  <c r="O1164" i="7"/>
  <c r="O1160" i="7"/>
  <c r="J1157" i="7"/>
  <c r="O1152" i="7"/>
  <c r="J1145" i="7"/>
  <c r="J1141" i="7"/>
  <c r="J1137" i="7"/>
  <c r="O1136" i="7"/>
  <c r="J1133" i="7"/>
  <c r="J1129" i="7"/>
  <c r="O1128" i="7"/>
  <c r="J1125" i="7"/>
  <c r="J1121" i="7"/>
  <c r="K1121" i="7" s="1"/>
  <c r="L1121" i="7" s="1"/>
  <c r="O1120" i="7"/>
  <c r="J1117" i="7"/>
  <c r="J1109" i="7"/>
  <c r="K1109" i="7" s="1"/>
  <c r="L1109" i="7" s="1"/>
  <c r="J1105" i="7"/>
  <c r="O1104" i="7"/>
  <c r="J1097" i="7"/>
  <c r="O1096" i="7"/>
  <c r="J1093" i="7"/>
  <c r="J1089" i="7"/>
  <c r="O1088" i="7"/>
  <c r="J1081" i="7"/>
  <c r="O1080" i="7"/>
  <c r="J1073" i="7"/>
  <c r="J1065" i="7"/>
  <c r="J1057" i="7"/>
  <c r="K1057" i="7" s="1"/>
  <c r="L1057" i="7" s="1"/>
  <c r="O1052" i="7"/>
  <c r="O1040" i="7"/>
  <c r="J1025" i="7"/>
  <c r="K1025" i="7" s="1"/>
  <c r="L1025" i="7" s="1"/>
  <c r="O1024" i="7"/>
  <c r="J1009" i="7"/>
  <c r="O1008" i="7"/>
  <c r="J1001" i="7"/>
  <c r="K1001" i="7" s="1"/>
  <c r="L1001" i="7" s="1"/>
  <c r="O1000" i="7"/>
  <c r="J993" i="7"/>
  <c r="O992" i="7"/>
  <c r="J977" i="7"/>
  <c r="O970" i="7"/>
  <c r="J961" i="7"/>
  <c r="J945" i="7"/>
  <c r="O938" i="7"/>
  <c r="O928" i="7"/>
  <c r="O912" i="7"/>
  <c r="J913" i="7"/>
  <c r="O906" i="7"/>
  <c r="J897" i="7"/>
  <c r="O890" i="7"/>
  <c r="O880" i="7"/>
  <c r="J881" i="7"/>
  <c r="K881" i="7" s="1"/>
  <c r="J865" i="7"/>
  <c r="J849" i="7"/>
  <c r="O842" i="7"/>
  <c r="O832" i="7"/>
  <c r="J833" i="7"/>
  <c r="K833" i="7" s="1"/>
  <c r="L833" i="7" s="1"/>
  <c r="J817" i="7"/>
  <c r="K817" i="7" s="1"/>
  <c r="L817" i="7" s="1"/>
  <c r="O810" i="7"/>
  <c r="J801" i="7"/>
  <c r="O794" i="7"/>
  <c r="O784" i="7"/>
  <c r="J785" i="7"/>
  <c r="K785" i="7" s="1"/>
  <c r="L785" i="7" s="1"/>
  <c r="P784" i="7" s="1"/>
  <c r="S784" i="7" s="1"/>
  <c r="U784" i="7" s="1"/>
  <c r="J769" i="7"/>
  <c r="O762" i="7"/>
  <c r="O752" i="7"/>
  <c r="J753" i="7"/>
  <c r="J683" i="7"/>
  <c r="O682" i="7"/>
  <c r="K645" i="7"/>
  <c r="L645" i="7" s="1"/>
  <c r="O616" i="7"/>
  <c r="J617" i="7"/>
  <c r="J603" i="7"/>
  <c r="K603" i="7" s="1"/>
  <c r="L603" i="7" s="1"/>
  <c r="O582" i="7"/>
  <c r="J583" i="7"/>
  <c r="R560" i="7"/>
  <c r="J555" i="7"/>
  <c r="O554" i="7"/>
  <c r="O508" i="7"/>
  <c r="J509" i="7"/>
  <c r="J471" i="7"/>
  <c r="O470" i="7"/>
  <c r="J413" i="7"/>
  <c r="K413" i="7" s="1"/>
  <c r="O412" i="7"/>
  <c r="J349" i="7"/>
  <c r="K349" i="7" s="1"/>
  <c r="O348" i="7"/>
  <c r="J1621" i="7"/>
  <c r="R1614" i="7"/>
  <c r="J1605" i="7"/>
  <c r="J1597" i="7"/>
  <c r="J1589" i="7"/>
  <c r="J1565" i="7"/>
  <c r="J1557" i="7"/>
  <c r="R1526" i="7"/>
  <c r="O1492" i="7"/>
  <c r="O1476" i="7"/>
  <c r="O1460" i="7"/>
  <c r="O1452" i="7"/>
  <c r="O1428" i="7"/>
  <c r="O1396" i="7"/>
  <c r="O1388" i="7"/>
  <c r="O1380" i="7"/>
  <c r="R1366" i="7"/>
  <c r="O1364" i="7"/>
  <c r="R1350" i="7"/>
  <c r="O1332" i="7"/>
  <c r="R1326" i="7"/>
  <c r="R1302" i="7"/>
  <c r="O1292" i="7"/>
  <c r="O1284" i="7"/>
  <c r="O1276" i="7"/>
  <c r="R1270" i="7"/>
  <c r="O1268" i="7"/>
  <c r="R1258" i="7"/>
  <c r="R1250" i="7"/>
  <c r="R1246" i="7"/>
  <c r="R1222" i="7"/>
  <c r="R1210" i="7"/>
  <c r="R1202" i="7"/>
  <c r="R1186" i="7"/>
  <c r="R1142" i="7"/>
  <c r="R1138" i="7"/>
  <c r="R1118" i="7"/>
  <c r="R1114" i="7"/>
  <c r="R1102" i="7"/>
  <c r="R1094" i="7"/>
  <c r="J979" i="7"/>
  <c r="R958" i="7"/>
  <c r="J947" i="7"/>
  <c r="K947" i="7" s="1"/>
  <c r="L947" i="7" s="1"/>
  <c r="J931" i="7"/>
  <c r="J915" i="7"/>
  <c r="J899" i="7"/>
  <c r="K899" i="7" s="1"/>
  <c r="L899" i="7" s="1"/>
  <c r="R894" i="7"/>
  <c r="J883" i="7"/>
  <c r="R878" i="7"/>
  <c r="J835" i="7"/>
  <c r="J819" i="7"/>
  <c r="R798" i="7"/>
  <c r="J787" i="7"/>
  <c r="K787" i="7" s="1"/>
  <c r="L787" i="7" s="1"/>
  <c r="P786" i="7" s="1"/>
  <c r="S786" i="7" s="1"/>
  <c r="J771" i="7"/>
  <c r="J755" i="7"/>
  <c r="J741" i="7"/>
  <c r="J715" i="7"/>
  <c r="K715" i="7" s="1"/>
  <c r="L715" i="7" s="1"/>
  <c r="O714" i="7"/>
  <c r="O678" i="7"/>
  <c r="J679" i="7"/>
  <c r="K661" i="7"/>
  <c r="L661" i="7" s="1"/>
  <c r="K641" i="7"/>
  <c r="L641" i="7" s="1"/>
  <c r="O598" i="7"/>
  <c r="J599" i="7"/>
  <c r="R572" i="7"/>
  <c r="J543" i="7"/>
  <c r="O542" i="7"/>
  <c r="J523" i="7"/>
  <c r="O522" i="7"/>
  <c r="J467" i="7"/>
  <c r="K467" i="7" s="1"/>
  <c r="O466" i="7"/>
  <c r="J397" i="7"/>
  <c r="K397" i="7" s="1"/>
  <c r="O396" i="7"/>
  <c r="J1591" i="7"/>
  <c r="K1591" i="7" s="1"/>
  <c r="L1591" i="7" s="1"/>
  <c r="O1574" i="7"/>
  <c r="J1567" i="7"/>
  <c r="K1567" i="7" s="1"/>
  <c r="L1567" i="7" s="1"/>
  <c r="J1559" i="7"/>
  <c r="J1547" i="7"/>
  <c r="O1546" i="7"/>
  <c r="J1543" i="7"/>
  <c r="K1543" i="7" s="1"/>
  <c r="J1539" i="7"/>
  <c r="O1538" i="7"/>
  <c r="J1531" i="7"/>
  <c r="J1527" i="7"/>
  <c r="J1523" i="7"/>
  <c r="J1519" i="7"/>
  <c r="K1519" i="7" s="1"/>
  <c r="L1519" i="7" s="1"/>
  <c r="J1515" i="7"/>
  <c r="O1514" i="7"/>
  <c r="J1511" i="7"/>
  <c r="O1510" i="7"/>
  <c r="J1503" i="7"/>
  <c r="K1503" i="7" s="1"/>
  <c r="J1499" i="7"/>
  <c r="O1498" i="7"/>
  <c r="O1494" i="7"/>
  <c r="R1490" i="7"/>
  <c r="J1491" i="7"/>
  <c r="J1487" i="7"/>
  <c r="K1487" i="7" s="1"/>
  <c r="L1487" i="7" s="1"/>
  <c r="O1486" i="7"/>
  <c r="J1483" i="7"/>
  <c r="O1482" i="7"/>
  <c r="J1479" i="7"/>
  <c r="K1479" i="7" s="1"/>
  <c r="O1478" i="7"/>
  <c r="J1475" i="7"/>
  <c r="O1474" i="7"/>
  <c r="O1466" i="7"/>
  <c r="J1459" i="7"/>
  <c r="K1459" i="7" s="1"/>
  <c r="L1459" i="7" s="1"/>
  <c r="O1454" i="7"/>
  <c r="J1451" i="7"/>
  <c r="J1439" i="7"/>
  <c r="K1439" i="7" s="1"/>
  <c r="L1439" i="7" s="1"/>
  <c r="O1438" i="7"/>
  <c r="J1427" i="7"/>
  <c r="J1423" i="7"/>
  <c r="K1423" i="7" s="1"/>
  <c r="L1423" i="7" s="1"/>
  <c r="O1422" i="7"/>
  <c r="J1419" i="7"/>
  <c r="O1418" i="7"/>
  <c r="J1415" i="7"/>
  <c r="K1415" i="7" s="1"/>
  <c r="J1411" i="7"/>
  <c r="J1407" i="7"/>
  <c r="J1403" i="7"/>
  <c r="J1399" i="7"/>
  <c r="K1399" i="7" s="1"/>
  <c r="O1398" i="7"/>
  <c r="R1394" i="7"/>
  <c r="J1395" i="7"/>
  <c r="J1391" i="7"/>
  <c r="O1390" i="7"/>
  <c r="J1387" i="7"/>
  <c r="O1386" i="7"/>
  <c r="O1382" i="7"/>
  <c r="J1379" i="7"/>
  <c r="O1378" i="7"/>
  <c r="J1375" i="7"/>
  <c r="K1375" i="7" s="1"/>
  <c r="L1375" i="7" s="1"/>
  <c r="R1370" i="7"/>
  <c r="J1371" i="7"/>
  <c r="O1370" i="7"/>
  <c r="J1363" i="7"/>
  <c r="J1355" i="7"/>
  <c r="O1354" i="7"/>
  <c r="J1351" i="7"/>
  <c r="O1350" i="7"/>
  <c r="J1347" i="7"/>
  <c r="O1346" i="7"/>
  <c r="J1343" i="7"/>
  <c r="K1343" i="7" s="1"/>
  <c r="L1343" i="7" s="1"/>
  <c r="J1339" i="7"/>
  <c r="O1338" i="7"/>
  <c r="J1335" i="7"/>
  <c r="O1334" i="7"/>
  <c r="J1331" i="7"/>
  <c r="J1327" i="7"/>
  <c r="K1327" i="7" s="1"/>
  <c r="L1327" i="7" s="1"/>
  <c r="J1323" i="7"/>
  <c r="O1322" i="7"/>
  <c r="J1319" i="7"/>
  <c r="K1319" i="7" s="1"/>
  <c r="O1318" i="7"/>
  <c r="R1314" i="7"/>
  <c r="J1311" i="7"/>
  <c r="R1306" i="7"/>
  <c r="J1307" i="7"/>
  <c r="O1306" i="7"/>
  <c r="R1298" i="7"/>
  <c r="J1299" i="7"/>
  <c r="J1295" i="7"/>
  <c r="K1295" i="7" s="1"/>
  <c r="L1295" i="7" s="1"/>
  <c r="O1294" i="7"/>
  <c r="J1291" i="7"/>
  <c r="J1287" i="7"/>
  <c r="K1287" i="7" s="1"/>
  <c r="O1286" i="7"/>
  <c r="R1282" i="7"/>
  <c r="J1283" i="7"/>
  <c r="J1279" i="7"/>
  <c r="K1279" i="7"/>
  <c r="L1279" i="7" s="1"/>
  <c r="O1278" i="7"/>
  <c r="J1275" i="7"/>
  <c r="J1271" i="7"/>
  <c r="O1270" i="7"/>
  <c r="J1267" i="7"/>
  <c r="J1263" i="7"/>
  <c r="K1263" i="7" s="1"/>
  <c r="L1263" i="7" s="1"/>
  <c r="P1262" i="7" s="1"/>
  <c r="O1262" i="7"/>
  <c r="J1259" i="7"/>
  <c r="K1259" i="7" s="1"/>
  <c r="J1255" i="7"/>
  <c r="O1254" i="7"/>
  <c r="J1251" i="7"/>
  <c r="J1247" i="7"/>
  <c r="O1246" i="7"/>
  <c r="J1243" i="7"/>
  <c r="K1243" i="7" s="1"/>
  <c r="J1239" i="7"/>
  <c r="O1238" i="7"/>
  <c r="J1235" i="7"/>
  <c r="O1234" i="7"/>
  <c r="J1231" i="7"/>
  <c r="J1227" i="7"/>
  <c r="O1226" i="7"/>
  <c r="J1223" i="7"/>
  <c r="K1223" i="7" s="1"/>
  <c r="L1223" i="7" s="1"/>
  <c r="O1222" i="7"/>
  <c r="J1219" i="7"/>
  <c r="K1219" i="7" s="1"/>
  <c r="L1219" i="7" s="1"/>
  <c r="O1218" i="7"/>
  <c r="J1215" i="7"/>
  <c r="J1211" i="7"/>
  <c r="O1210" i="7"/>
  <c r="J1207" i="7"/>
  <c r="O1206" i="7"/>
  <c r="O1190" i="7"/>
  <c r="J1183" i="7"/>
  <c r="J1179" i="7"/>
  <c r="J1167" i="7"/>
  <c r="K1167" i="7" s="1"/>
  <c r="L1167" i="7" s="1"/>
  <c r="P1166" i="7" s="1"/>
  <c r="S1166" i="7" s="1"/>
  <c r="U1166" i="7" s="1"/>
  <c r="O1166" i="7"/>
  <c r="J1159" i="7"/>
  <c r="O1158" i="7"/>
  <c r="J1151" i="7"/>
  <c r="K1151" i="7" s="1"/>
  <c r="J1143" i="7"/>
  <c r="O1142" i="7"/>
  <c r="J1135" i="7"/>
  <c r="K1135" i="7" s="1"/>
  <c r="L1135" i="7" s="1"/>
  <c r="O1134" i="7"/>
  <c r="J1127" i="7"/>
  <c r="O1126" i="7"/>
  <c r="J1119" i="7"/>
  <c r="O1118" i="7"/>
  <c r="J1111" i="7"/>
  <c r="O1110" i="7"/>
  <c r="J1107" i="7"/>
  <c r="O1106" i="7"/>
  <c r="O984" i="7"/>
  <c r="J985" i="7"/>
  <c r="K985" i="7" s="1"/>
  <c r="L985" i="7" s="1"/>
  <c r="J969" i="7"/>
  <c r="J953" i="7"/>
  <c r="K953" i="7" s="1"/>
  <c r="L953" i="7" s="1"/>
  <c r="O936" i="7"/>
  <c r="J937" i="7"/>
  <c r="J921" i="7"/>
  <c r="K921" i="7" s="1"/>
  <c r="L921" i="7" s="1"/>
  <c r="O904" i="7"/>
  <c r="J905" i="7"/>
  <c r="J889" i="7"/>
  <c r="J873" i="7"/>
  <c r="O856" i="7"/>
  <c r="J857" i="7"/>
  <c r="J841" i="7"/>
  <c r="O824" i="7"/>
  <c r="J825" i="7"/>
  <c r="J809" i="7"/>
  <c r="K809" i="7" s="1"/>
  <c r="L809" i="7" s="1"/>
  <c r="J793" i="7"/>
  <c r="O776" i="7"/>
  <c r="J777" i="7"/>
  <c r="O760" i="7"/>
  <c r="J761" i="7"/>
  <c r="J725" i="7"/>
  <c r="K681" i="7"/>
  <c r="L681" i="7" s="1"/>
  <c r="O656" i="7"/>
  <c r="J657" i="7"/>
  <c r="O636" i="7"/>
  <c r="J637" i="7"/>
  <c r="J581" i="7"/>
  <c r="O576" i="7"/>
  <c r="J577" i="7"/>
  <c r="O552" i="7"/>
  <c r="J553" i="7"/>
  <c r="J511" i="7"/>
  <c r="O510" i="7"/>
  <c r="K501" i="7"/>
  <c r="L501" i="7" s="1"/>
  <c r="J481" i="7"/>
  <c r="O480" i="7"/>
  <c r="J477" i="7"/>
  <c r="J445" i="7"/>
  <c r="K445" i="7" s="1"/>
  <c r="O444" i="7"/>
  <c r="K701" i="7"/>
  <c r="L701" i="7" s="1"/>
  <c r="O672" i="7"/>
  <c r="J673" i="7"/>
  <c r="J643" i="7"/>
  <c r="K643" i="7" s="1"/>
  <c r="L643" i="7" s="1"/>
  <c r="P644" i="7" s="1"/>
  <c r="O642" i="7"/>
  <c r="K621" i="7"/>
  <c r="L621" i="7" s="1"/>
  <c r="O596" i="7"/>
  <c r="J597" i="7"/>
  <c r="O540" i="7"/>
  <c r="J541" i="7"/>
  <c r="O520" i="7"/>
  <c r="J521" i="7"/>
  <c r="K513" i="7"/>
  <c r="L513" i="7" s="1"/>
  <c r="J429" i="7"/>
  <c r="K429" i="7" s="1"/>
  <c r="O428" i="7"/>
  <c r="J365" i="7"/>
  <c r="K365" i="7" s="1"/>
  <c r="O364" i="7"/>
  <c r="R1078" i="7"/>
  <c r="R1066" i="7"/>
  <c r="R1062" i="7"/>
  <c r="R1054" i="7"/>
  <c r="R1046" i="7"/>
  <c r="R1042" i="7"/>
  <c r="R1034" i="7"/>
  <c r="R1010" i="7"/>
  <c r="R998" i="7"/>
  <c r="R984" i="7"/>
  <c r="J983" i="7"/>
  <c r="O980" i="7"/>
  <c r="R976" i="7"/>
  <c r="O972" i="7"/>
  <c r="O956" i="7"/>
  <c r="R952" i="7"/>
  <c r="J951" i="7"/>
  <c r="O948" i="7"/>
  <c r="R944" i="7"/>
  <c r="R936" i="7"/>
  <c r="J935" i="7"/>
  <c r="J927" i="7"/>
  <c r="J919" i="7"/>
  <c r="J911" i="7"/>
  <c r="O908" i="7"/>
  <c r="J903" i="7"/>
  <c r="K903" i="7" s="1"/>
  <c r="L903" i="7" s="1"/>
  <c r="R896" i="7"/>
  <c r="J895" i="7"/>
  <c r="O892" i="7"/>
  <c r="O884" i="7"/>
  <c r="J879" i="7"/>
  <c r="R872" i="7"/>
  <c r="R856" i="7"/>
  <c r="J855" i="7"/>
  <c r="R848" i="7"/>
  <c r="J847" i="7"/>
  <c r="R840" i="7"/>
  <c r="J839" i="7"/>
  <c r="O836" i="7"/>
  <c r="J831" i="7"/>
  <c r="R824" i="7"/>
  <c r="J823" i="7"/>
  <c r="O820" i="7"/>
  <c r="O812" i="7"/>
  <c r="R808" i="7"/>
  <c r="O796" i="7"/>
  <c r="J783" i="7"/>
  <c r="O780" i="7"/>
  <c r="J775" i="7"/>
  <c r="O772" i="7"/>
  <c r="O764" i="7"/>
  <c r="R760" i="7"/>
  <c r="J759" i="7"/>
  <c r="O756" i="7"/>
  <c r="J751" i="7"/>
  <c r="J743" i="7"/>
  <c r="O742" i="7"/>
  <c r="R738" i="7"/>
  <c r="O736" i="7"/>
  <c r="R728" i="7"/>
  <c r="J727" i="7"/>
  <c r="O726" i="7"/>
  <c r="R722" i="7"/>
  <c r="J711" i="7"/>
  <c r="J707" i="7"/>
  <c r="J705" i="7"/>
  <c r="O700" i="7"/>
  <c r="R694" i="7"/>
  <c r="J687" i="7"/>
  <c r="R680" i="7"/>
  <c r="O680" i="7"/>
  <c r="J667" i="7"/>
  <c r="O666" i="7"/>
  <c r="J665" i="7"/>
  <c r="O660" i="7"/>
  <c r="R654" i="7"/>
  <c r="J649" i="7"/>
  <c r="O644" i="7"/>
  <c r="R640" i="7"/>
  <c r="R634" i="7"/>
  <c r="J631" i="7"/>
  <c r="J629" i="7"/>
  <c r="J627" i="7"/>
  <c r="O626" i="7"/>
  <c r="J625" i="7"/>
  <c r="O620" i="7"/>
  <c r="R594" i="7"/>
  <c r="J591" i="7"/>
  <c r="O584" i="7"/>
  <c r="R574" i="7"/>
  <c r="J571" i="7"/>
  <c r="O570" i="7"/>
  <c r="J569" i="7"/>
  <c r="J547" i="7"/>
  <c r="R538" i="7"/>
  <c r="J537" i="7"/>
  <c r="O532" i="7"/>
  <c r="J515" i="7"/>
  <c r="O514" i="7"/>
  <c r="O512" i="7"/>
  <c r="R506" i="7"/>
  <c r="J505" i="7"/>
  <c r="J503" i="7"/>
  <c r="O502" i="7"/>
  <c r="O500" i="7"/>
  <c r="J493" i="7"/>
  <c r="R478" i="7"/>
  <c r="J473" i="7"/>
  <c r="K473" i="7" s="1"/>
  <c r="L473" i="7" s="1"/>
  <c r="O472" i="7"/>
  <c r="O468" i="7"/>
  <c r="R464" i="7"/>
  <c r="J463" i="7"/>
  <c r="K463" i="7" s="1"/>
  <c r="L463" i="7" s="1"/>
  <c r="O462" i="7"/>
  <c r="J461" i="7"/>
  <c r="K461" i="7" s="1"/>
  <c r="J459" i="7"/>
  <c r="K459" i="7" s="1"/>
  <c r="O458" i="7"/>
  <c r="J455" i="7"/>
  <c r="O454" i="7"/>
  <c r="J451" i="7"/>
  <c r="O450" i="7"/>
  <c r="J447" i="7"/>
  <c r="O446" i="7"/>
  <c r="J441" i="7"/>
  <c r="O440" i="7"/>
  <c r="J435" i="7"/>
  <c r="O434" i="7"/>
  <c r="J431" i="7"/>
  <c r="O430" i="7"/>
  <c r="J425" i="7"/>
  <c r="O424" i="7"/>
  <c r="J419" i="7"/>
  <c r="O418" i="7"/>
  <c r="J415" i="7"/>
  <c r="O414" i="7"/>
  <c r="J409" i="7"/>
  <c r="O408" i="7"/>
  <c r="J403" i="7"/>
  <c r="K403" i="7" s="1"/>
  <c r="L403" i="7" s="1"/>
  <c r="O402" i="7"/>
  <c r="J399" i="7"/>
  <c r="O398" i="7"/>
  <c r="J393" i="7"/>
  <c r="O392" i="7"/>
  <c r="J387" i="7"/>
  <c r="O386" i="7"/>
  <c r="J383" i="7"/>
  <c r="R378" i="7"/>
  <c r="J377" i="7"/>
  <c r="O376" i="7"/>
  <c r="J371" i="7"/>
  <c r="O370" i="7"/>
  <c r="J367" i="7"/>
  <c r="K367" i="7" s="1"/>
  <c r="L367" i="7" s="1"/>
  <c r="O366" i="7"/>
  <c r="R362" i="7"/>
  <c r="J361" i="7"/>
  <c r="O360" i="7"/>
  <c r="J355" i="7"/>
  <c r="O354" i="7"/>
  <c r="R346" i="7"/>
  <c r="J345" i="7"/>
  <c r="J339" i="7"/>
  <c r="O338" i="7"/>
  <c r="J335" i="7"/>
  <c r="R330" i="7"/>
  <c r="J329" i="7"/>
  <c r="J323" i="7"/>
  <c r="O322" i="7"/>
  <c r="O318" i="7"/>
  <c r="R314" i="7"/>
  <c r="J313" i="7"/>
  <c r="J307" i="7"/>
  <c r="O306" i="7"/>
  <c r="R298" i="7"/>
  <c r="J297" i="7"/>
  <c r="J293" i="7"/>
  <c r="O292" i="7"/>
  <c r="J289" i="7"/>
  <c r="J285" i="7"/>
  <c r="O284" i="7"/>
  <c r="J281" i="7"/>
  <c r="J277" i="7"/>
  <c r="K277" i="7" s="1"/>
  <c r="L277" i="7" s="1"/>
  <c r="O276" i="7"/>
  <c r="J273" i="7"/>
  <c r="J269" i="7"/>
  <c r="O268" i="7"/>
  <c r="J265" i="7"/>
  <c r="J261" i="7"/>
  <c r="O260" i="7"/>
  <c r="J257" i="7"/>
  <c r="J253" i="7"/>
  <c r="J249" i="7"/>
  <c r="J245" i="7"/>
  <c r="K245" i="7" s="1"/>
  <c r="L245" i="7" s="1"/>
  <c r="J241" i="7"/>
  <c r="J237" i="7"/>
  <c r="J233" i="7"/>
  <c r="J229" i="7"/>
  <c r="J225" i="7"/>
  <c r="J221" i="7"/>
  <c r="J217" i="7"/>
  <c r="J213" i="7"/>
  <c r="J209" i="7"/>
  <c r="O208" i="7"/>
  <c r="J205" i="7"/>
  <c r="J201" i="7"/>
  <c r="J197" i="7"/>
  <c r="J193" i="7"/>
  <c r="J189" i="7"/>
  <c r="O188" i="7"/>
  <c r="R184" i="7"/>
  <c r="R170" i="7"/>
  <c r="R162" i="7"/>
  <c r="J151" i="7"/>
  <c r="O150" i="7"/>
  <c r="J149" i="7"/>
  <c r="K149" i="7" s="1"/>
  <c r="O148" i="7"/>
  <c r="O142" i="7"/>
  <c r="J137" i="7"/>
  <c r="R132" i="7"/>
  <c r="J121" i="7"/>
  <c r="O120" i="7"/>
  <c r="J105" i="7"/>
  <c r="K105" i="7" s="1"/>
  <c r="L105" i="7" s="1"/>
  <c r="O104" i="7"/>
  <c r="R100" i="7"/>
  <c r="O98" i="7"/>
  <c r="R90" i="7"/>
  <c r="J89" i="7"/>
  <c r="R84" i="7"/>
  <c r="O82" i="7"/>
  <c r="J73" i="7"/>
  <c r="K73" i="7" s="1"/>
  <c r="L73" i="7" s="1"/>
  <c r="R68" i="7"/>
  <c r="O66" i="7"/>
  <c r="R58" i="7"/>
  <c r="J57" i="7"/>
  <c r="K57" i="7" s="1"/>
  <c r="L57" i="7" s="1"/>
  <c r="P56" i="7" s="1"/>
  <c r="O56" i="7"/>
  <c r="R52" i="7"/>
  <c r="R42" i="7"/>
  <c r="R36" i="7"/>
  <c r="O34" i="7"/>
  <c r="R26" i="7"/>
  <c r="J25" i="7"/>
  <c r="O24" i="7"/>
  <c r="O18" i="7"/>
  <c r="J1103" i="7"/>
  <c r="K1103" i="7" s="1"/>
  <c r="L1103" i="7" s="1"/>
  <c r="O1102" i="7"/>
  <c r="J1099" i="7"/>
  <c r="K1099" i="7" s="1"/>
  <c r="L1099" i="7" s="1"/>
  <c r="O1098" i="7"/>
  <c r="J1095" i="7"/>
  <c r="O1094" i="7"/>
  <c r="J1091" i="7"/>
  <c r="K1091" i="7" s="1"/>
  <c r="L1091" i="7" s="1"/>
  <c r="O1090" i="7"/>
  <c r="J1087" i="7"/>
  <c r="J1083" i="7"/>
  <c r="O1082" i="7"/>
  <c r="J1079" i="7"/>
  <c r="J1075" i="7"/>
  <c r="K1075" i="7" s="1"/>
  <c r="L1075" i="7" s="1"/>
  <c r="O1074" i="7"/>
  <c r="J1071" i="7"/>
  <c r="K1071" i="7" s="1"/>
  <c r="L1071" i="7" s="1"/>
  <c r="O1070" i="7"/>
  <c r="J1067" i="7"/>
  <c r="O1066" i="7"/>
  <c r="J1063" i="7"/>
  <c r="K1063" i="7" s="1"/>
  <c r="L1063" i="7" s="1"/>
  <c r="J1059" i="7"/>
  <c r="O1058" i="7"/>
  <c r="J1055" i="7"/>
  <c r="O1054" i="7"/>
  <c r="J1051" i="7"/>
  <c r="O1050" i="7"/>
  <c r="J1047" i="7"/>
  <c r="J1043" i="7"/>
  <c r="K1043" i="7" s="1"/>
  <c r="L1043" i="7" s="1"/>
  <c r="O1042" i="7"/>
  <c r="J1039" i="7"/>
  <c r="O1038" i="7"/>
  <c r="J1035" i="7"/>
  <c r="K1035" i="7" s="1"/>
  <c r="L1035" i="7" s="1"/>
  <c r="J1031" i="7"/>
  <c r="J1027" i="7"/>
  <c r="O1026" i="7"/>
  <c r="J1023" i="7"/>
  <c r="K1023" i="7" s="1"/>
  <c r="J1019" i="7"/>
  <c r="J1015" i="7"/>
  <c r="J1011" i="7"/>
  <c r="O1010" i="7"/>
  <c r="J1007" i="7"/>
  <c r="K1007" i="7" s="1"/>
  <c r="L1007" i="7" s="1"/>
  <c r="J1003" i="7"/>
  <c r="O1002" i="7"/>
  <c r="J999" i="7"/>
  <c r="K999" i="7" s="1"/>
  <c r="L999" i="7" s="1"/>
  <c r="J995" i="7"/>
  <c r="O994" i="7"/>
  <c r="J991" i="7"/>
  <c r="O990" i="7"/>
  <c r="R734" i="7"/>
  <c r="J729" i="7"/>
  <c r="R718" i="7"/>
  <c r="O716" i="7"/>
  <c r="J713" i="7"/>
  <c r="J695" i="7"/>
  <c r="J693" i="7"/>
  <c r="J691" i="7"/>
  <c r="O690" i="7"/>
  <c r="J689" i="7"/>
  <c r="J671" i="7"/>
  <c r="J669" i="7"/>
  <c r="K669" i="7" s="1"/>
  <c r="L669" i="7" s="1"/>
  <c r="R664" i="7"/>
  <c r="R658" i="7"/>
  <c r="J655" i="7"/>
  <c r="J653" i="7"/>
  <c r="K653" i="7" s="1"/>
  <c r="L653" i="7" s="1"/>
  <c r="J635" i="7"/>
  <c r="O634" i="7"/>
  <c r="J633" i="7"/>
  <c r="R618" i="7"/>
  <c r="J615" i="7"/>
  <c r="J613" i="7"/>
  <c r="J611" i="7"/>
  <c r="K611" i="7" s="1"/>
  <c r="L611" i="7" s="1"/>
  <c r="O610" i="7"/>
  <c r="J609" i="7"/>
  <c r="J595" i="7"/>
  <c r="K595" i="7" s="1"/>
  <c r="L595" i="7" s="1"/>
  <c r="J575" i="7"/>
  <c r="J573" i="7"/>
  <c r="R562" i="7"/>
  <c r="J561" i="7"/>
  <c r="J559" i="7"/>
  <c r="J549" i="7"/>
  <c r="J539" i="7"/>
  <c r="O538" i="7"/>
  <c r="R530" i="7"/>
  <c r="O524" i="7"/>
  <c r="J517" i="7"/>
  <c r="J507" i="7"/>
  <c r="O506" i="7"/>
  <c r="R498" i="7"/>
  <c r="J497" i="7"/>
  <c r="J495" i="7"/>
  <c r="O494" i="7"/>
  <c r="R488" i="7"/>
  <c r="J487" i="7"/>
  <c r="O486" i="7"/>
  <c r="J485" i="7"/>
  <c r="J465" i="7"/>
  <c r="O464" i="7"/>
  <c r="R448" i="7"/>
  <c r="R438" i="7"/>
  <c r="J437" i="7"/>
  <c r="K437" i="7" s="1"/>
  <c r="O436" i="7"/>
  <c r="R432" i="7"/>
  <c r="R422" i="7"/>
  <c r="J421" i="7"/>
  <c r="K421" i="7" s="1"/>
  <c r="O420" i="7"/>
  <c r="R416" i="7"/>
  <c r="R406" i="7"/>
  <c r="J405" i="7"/>
  <c r="K405" i="7" s="1"/>
  <c r="O404" i="7"/>
  <c r="R400" i="7"/>
  <c r="R390" i="7"/>
  <c r="J389" i="7"/>
  <c r="K389" i="7" s="1"/>
  <c r="O388" i="7"/>
  <c r="R384" i="7"/>
  <c r="R374" i="7"/>
  <c r="O372" i="7"/>
  <c r="R368" i="7"/>
  <c r="R358" i="7"/>
  <c r="J357" i="7"/>
  <c r="O356" i="7"/>
  <c r="R342" i="7"/>
  <c r="J341" i="7"/>
  <c r="K341" i="7" s="1"/>
  <c r="O340" i="7"/>
  <c r="R336" i="7"/>
  <c r="R326" i="7"/>
  <c r="J325" i="7"/>
  <c r="K325" i="7" s="1"/>
  <c r="O324" i="7"/>
  <c r="R320" i="7"/>
  <c r="R310" i="7"/>
  <c r="J309" i="7"/>
  <c r="K309" i="7" s="1"/>
  <c r="O308" i="7"/>
  <c r="R304" i="7"/>
  <c r="R294" i="7"/>
  <c r="R290" i="7"/>
  <c r="R286" i="7"/>
  <c r="R278" i="7"/>
  <c r="R270" i="7"/>
  <c r="R266" i="7"/>
  <c r="R262" i="7"/>
  <c r="R254" i="7"/>
  <c r="R246" i="7"/>
  <c r="R238" i="7"/>
  <c r="R234" i="7"/>
  <c r="R230" i="7"/>
  <c r="R222" i="7"/>
  <c r="R214" i="7"/>
  <c r="R206" i="7"/>
  <c r="R202" i="7"/>
  <c r="R198" i="7"/>
  <c r="R190" i="7"/>
  <c r="J179" i="7"/>
  <c r="K179" i="7" s="1"/>
  <c r="O178" i="7"/>
  <c r="J177" i="7"/>
  <c r="K177" i="7" s="1"/>
  <c r="L177" i="7" s="1"/>
  <c r="O176" i="7"/>
  <c r="J171" i="7"/>
  <c r="K171" i="7" s="1"/>
  <c r="O170" i="7"/>
  <c r="J169" i="7"/>
  <c r="K169" i="7" s="1"/>
  <c r="L169" i="7" s="1"/>
  <c r="J163" i="7"/>
  <c r="O162" i="7"/>
  <c r="J161" i="7"/>
  <c r="K161" i="7"/>
  <c r="L161" i="7" s="1"/>
  <c r="O160" i="7"/>
  <c r="R140" i="7"/>
  <c r="J133" i="7"/>
  <c r="O132" i="7"/>
  <c r="O126" i="7"/>
  <c r="J123" i="7"/>
  <c r="J117" i="7"/>
  <c r="O116" i="7"/>
  <c r="R112" i="7"/>
  <c r="J107" i="7"/>
  <c r="R96" i="7"/>
  <c r="O94" i="7"/>
  <c r="J91" i="7"/>
  <c r="K91" i="7" s="1"/>
  <c r="L91" i="7" s="1"/>
  <c r="P92" i="7" s="1"/>
  <c r="S92" i="7" s="1"/>
  <c r="J85" i="7"/>
  <c r="O84" i="7"/>
  <c r="R80" i="7"/>
  <c r="J75" i="7"/>
  <c r="K75" i="7" s="1"/>
  <c r="L75" i="7" s="1"/>
  <c r="J69" i="7"/>
  <c r="O68" i="7"/>
  <c r="J59" i="7"/>
  <c r="J53" i="7"/>
  <c r="O52" i="7"/>
  <c r="R48" i="7"/>
  <c r="J43" i="7"/>
  <c r="J37" i="7"/>
  <c r="K37" i="7" s="1"/>
  <c r="L37" i="7" s="1"/>
  <c r="O36" i="7"/>
  <c r="O30" i="7"/>
  <c r="J27" i="7"/>
  <c r="R22" i="7"/>
  <c r="J21" i="7"/>
  <c r="O20" i="7"/>
  <c r="R16" i="7"/>
  <c r="O14" i="7"/>
  <c r="J11" i="7"/>
  <c r="J735" i="7"/>
  <c r="O734" i="7"/>
  <c r="J719" i="7"/>
  <c r="K719" i="7" s="1"/>
  <c r="L719" i="7" s="1"/>
  <c r="P718" i="7" s="1"/>
  <c r="S718" i="7" s="1"/>
  <c r="U718" i="7" s="1"/>
  <c r="O718" i="7"/>
  <c r="J699" i="7"/>
  <c r="R688" i="7"/>
  <c r="J675" i="7"/>
  <c r="K675" i="7" s="1"/>
  <c r="L675" i="7" s="1"/>
  <c r="O674" i="7"/>
  <c r="J659" i="7"/>
  <c r="O658" i="7"/>
  <c r="J619" i="7"/>
  <c r="O618" i="7"/>
  <c r="J579" i="7"/>
  <c r="J563" i="7"/>
  <c r="K563" i="7" s="1"/>
  <c r="L563" i="7" s="1"/>
  <c r="O562" i="7"/>
  <c r="J551" i="7"/>
  <c r="O550" i="7"/>
  <c r="J531" i="7"/>
  <c r="K531" i="7" s="1"/>
  <c r="L531" i="7" s="1"/>
  <c r="O530" i="7"/>
  <c r="J519" i="7"/>
  <c r="O518" i="7"/>
  <c r="J499" i="7"/>
  <c r="O498" i="7"/>
  <c r="J489" i="7"/>
  <c r="O488" i="7"/>
  <c r="J479" i="7"/>
  <c r="K479" i="7" s="1"/>
  <c r="L479" i="7" s="1"/>
  <c r="O478" i="7"/>
  <c r="J457" i="7"/>
  <c r="O456" i="7"/>
  <c r="J453" i="7"/>
  <c r="O452" i="7"/>
  <c r="J449" i="7"/>
  <c r="O448" i="7"/>
  <c r="J443" i="7"/>
  <c r="O442" i="7"/>
  <c r="J439" i="7"/>
  <c r="O438" i="7"/>
  <c r="J433" i="7"/>
  <c r="K433" i="7" s="1"/>
  <c r="L433" i="7" s="1"/>
  <c r="O432" i="7"/>
  <c r="J427" i="7"/>
  <c r="O426" i="7"/>
  <c r="J423" i="7"/>
  <c r="O422" i="7"/>
  <c r="J417" i="7"/>
  <c r="O416" i="7"/>
  <c r="J411" i="7"/>
  <c r="O410" i="7"/>
  <c r="J407" i="7"/>
  <c r="O406" i="7"/>
  <c r="J401" i="7"/>
  <c r="K401" i="7" s="1"/>
  <c r="O400" i="7"/>
  <c r="J395" i="7"/>
  <c r="O394" i="7"/>
  <c r="J391" i="7"/>
  <c r="K391" i="7" s="1"/>
  <c r="L391" i="7" s="1"/>
  <c r="P390" i="7" s="1"/>
  <c r="S390" i="7" s="1"/>
  <c r="U390" i="7" s="1"/>
  <c r="O390" i="7"/>
  <c r="J385" i="7"/>
  <c r="O384" i="7"/>
  <c r="J379" i="7"/>
  <c r="O378" i="7"/>
  <c r="J375" i="7"/>
  <c r="J369" i="7"/>
  <c r="O368" i="7"/>
  <c r="J363" i="7"/>
  <c r="O362" i="7"/>
  <c r="J359" i="7"/>
  <c r="O358" i="7"/>
  <c r="J353" i="7"/>
  <c r="J347" i="7"/>
  <c r="O346" i="7"/>
  <c r="J337" i="7"/>
  <c r="J331" i="7"/>
  <c r="O330" i="7"/>
  <c r="J321" i="7"/>
  <c r="K321" i="7" s="1"/>
  <c r="J315" i="7"/>
  <c r="O314" i="7"/>
  <c r="J305" i="7"/>
  <c r="K305" i="7" s="1"/>
  <c r="L305" i="7" s="1"/>
  <c r="O298" i="7"/>
  <c r="O294" i="7"/>
  <c r="J291" i="7"/>
  <c r="O290" i="7"/>
  <c r="J283" i="7"/>
  <c r="O282" i="7"/>
  <c r="O278" i="7"/>
  <c r="J275" i="7"/>
  <c r="O274" i="7"/>
  <c r="J267" i="7"/>
  <c r="O266" i="7"/>
  <c r="O262" i="7"/>
  <c r="J259" i="7"/>
  <c r="O258" i="7"/>
  <c r="O250" i="7"/>
  <c r="O242" i="7"/>
  <c r="O234" i="7"/>
  <c r="O226" i="7"/>
  <c r="O222" i="7"/>
  <c r="O218" i="7"/>
  <c r="O210" i="7"/>
  <c r="O202" i="7"/>
  <c r="J199" i="7"/>
  <c r="O194" i="7"/>
  <c r="J185" i="7"/>
  <c r="J181" i="7"/>
  <c r="K181" i="7" s="1"/>
  <c r="L181" i="7" s="1"/>
  <c r="O180" i="7"/>
  <c r="J155" i="7"/>
  <c r="K155" i="7" s="1"/>
  <c r="O154" i="7"/>
  <c r="J153" i="7"/>
  <c r="K153" i="7" s="1"/>
  <c r="O152" i="7"/>
  <c r="J141" i="7"/>
  <c r="K141" i="7" s="1"/>
  <c r="L141" i="7" s="1"/>
  <c r="O140" i="7"/>
  <c r="J119" i="7"/>
  <c r="O112" i="7"/>
  <c r="J103" i="7"/>
  <c r="K103" i="7" s="1"/>
  <c r="L103" i="7" s="1"/>
  <c r="J97" i="7"/>
  <c r="J81" i="7"/>
  <c r="O80" i="7"/>
  <c r="J65" i="7"/>
  <c r="J55" i="7"/>
  <c r="J39" i="7"/>
  <c r="J33" i="7"/>
  <c r="O32" i="7"/>
  <c r="J23" i="7"/>
  <c r="J17" i="7"/>
  <c r="O16" i="7"/>
  <c r="J333" i="7"/>
  <c r="O332" i="7"/>
  <c r="J317" i="7"/>
  <c r="K317" i="7"/>
  <c r="O316" i="7"/>
  <c r="J301" i="7"/>
  <c r="K301" i="7" s="1"/>
  <c r="O300" i="7"/>
  <c r="J187" i="7"/>
  <c r="K187" i="7" s="1"/>
  <c r="O186" i="7"/>
  <c r="J173" i="7"/>
  <c r="O172" i="7"/>
  <c r="J165" i="7"/>
  <c r="O164" i="7"/>
  <c r="J159" i="7"/>
  <c r="O158" i="7"/>
  <c r="J157" i="7"/>
  <c r="O156" i="7"/>
  <c r="J147" i="7"/>
  <c r="K147" i="7" s="1"/>
  <c r="O146" i="7"/>
  <c r="J145" i="7"/>
  <c r="K145" i="7" s="1"/>
  <c r="L145" i="7" s="1"/>
  <c r="O144" i="7"/>
  <c r="J125" i="7"/>
  <c r="O124" i="7"/>
  <c r="J109" i="7"/>
  <c r="O108" i="7"/>
  <c r="J93" i="7"/>
  <c r="O92" i="7"/>
  <c r="J77" i="7"/>
  <c r="O76" i="7"/>
  <c r="J61" i="7"/>
  <c r="O60" i="7"/>
  <c r="J45" i="7"/>
  <c r="O44" i="7"/>
  <c r="J29" i="7"/>
  <c r="O28" i="7"/>
  <c r="J13" i="7"/>
  <c r="O12" i="7"/>
  <c r="K1575" i="7"/>
  <c r="K1559" i="7"/>
  <c r="L1559" i="7" s="1"/>
  <c r="K1627" i="7"/>
  <c r="K1611" i="7"/>
  <c r="L1611" i="7" s="1"/>
  <c r="K1579" i="7"/>
  <c r="L1579" i="7" s="1"/>
  <c r="K1555" i="7"/>
  <c r="L1555" i="7"/>
  <c r="K1545" i="7"/>
  <c r="L1545" i="7" s="1"/>
  <c r="K1537" i="7"/>
  <c r="L1537" i="7" s="1"/>
  <c r="K1497" i="7"/>
  <c r="L1497" i="7" s="1"/>
  <c r="K1481" i="7"/>
  <c r="K1473" i="7"/>
  <c r="L1473" i="7" s="1"/>
  <c r="K1441" i="7"/>
  <c r="K1433" i="7"/>
  <c r="L1433" i="7" s="1"/>
  <c r="K1425" i="7"/>
  <c r="L1425" i="7" s="1"/>
  <c r="K1369" i="7"/>
  <c r="L1369" i="7" s="1"/>
  <c r="K1345" i="7"/>
  <c r="L1345" i="7" s="1"/>
  <c r="K1305" i="7"/>
  <c r="L1305" i="7" s="1"/>
  <c r="K1245" i="7"/>
  <c r="L1245" i="7" s="1"/>
  <c r="P1246" i="7" s="1"/>
  <c r="S1246" i="7" s="1"/>
  <c r="U1246" i="7" s="1"/>
  <c r="K1241" i="7"/>
  <c r="L1241" i="7" s="1"/>
  <c r="K1233" i="7"/>
  <c r="L1233" i="7" s="1"/>
  <c r="K1217" i="7"/>
  <c r="L1217" i="7"/>
  <c r="K1209" i="7"/>
  <c r="L1209" i="7" s="1"/>
  <c r="K1205" i="7"/>
  <c r="L1205" i="7" s="1"/>
  <c r="K1201" i="7"/>
  <c r="L1201" i="7" s="1"/>
  <c r="K1197" i="7"/>
  <c r="K1193" i="7"/>
  <c r="L1193" i="7" s="1"/>
  <c r="K1189" i="7"/>
  <c r="L1189" i="7" s="1"/>
  <c r="P1188" i="7" s="1"/>
  <c r="S1188" i="7" s="1"/>
  <c r="L1185" i="7"/>
  <c r="K1181" i="7"/>
  <c r="L1181" i="7" s="1"/>
  <c r="K1177" i="7"/>
  <c r="L1177" i="7" s="1"/>
  <c r="K1173" i="7"/>
  <c r="L1173" i="7" s="1"/>
  <c r="K1169" i="7"/>
  <c r="L1169" i="7" s="1"/>
  <c r="K1165" i="7"/>
  <c r="L1165" i="7" s="1"/>
  <c r="K1161" i="7"/>
  <c r="L1161" i="7" s="1"/>
  <c r="K1157" i="7"/>
  <c r="L1157" i="7" s="1"/>
  <c r="K1153" i="7"/>
  <c r="L1153" i="7" s="1"/>
  <c r="K1145" i="7"/>
  <c r="L1145" i="7"/>
  <c r="K1141" i="7"/>
  <c r="L1141" i="7" s="1"/>
  <c r="K1137" i="7"/>
  <c r="L1137" i="7" s="1"/>
  <c r="K1133" i="7"/>
  <c r="L1133" i="7" s="1"/>
  <c r="K1129" i="7"/>
  <c r="L1129" i="7" s="1"/>
  <c r="K1125" i="7"/>
  <c r="L1125" i="7" s="1"/>
  <c r="K1117" i="7"/>
  <c r="L1117" i="7" s="1"/>
  <c r="K1113" i="7"/>
  <c r="L1113" i="7" s="1"/>
  <c r="K1105" i="7"/>
  <c r="L1105" i="7" s="1"/>
  <c r="K1097" i="7"/>
  <c r="L1097" i="7" s="1"/>
  <c r="K1089" i="7"/>
  <c r="L1089" i="7" s="1"/>
  <c r="K1081" i="7"/>
  <c r="L1081" i="7" s="1"/>
  <c r="K1065" i="7"/>
  <c r="L1065" i="7" s="1"/>
  <c r="K1053" i="7"/>
  <c r="L1053" i="7" s="1"/>
  <c r="K1049" i="7"/>
  <c r="L1049" i="7" s="1"/>
  <c r="K1041" i="7"/>
  <c r="L1041" i="7" s="1"/>
  <c r="L1017" i="7"/>
  <c r="K1009" i="7"/>
  <c r="L1009" i="7" s="1"/>
  <c r="P1008" i="7" s="1"/>
  <c r="K993" i="7"/>
  <c r="L993" i="7" s="1"/>
  <c r="L881" i="7"/>
  <c r="K885" i="7"/>
  <c r="L885" i="7"/>
  <c r="K853" i="7"/>
  <c r="L853" i="7" s="1"/>
  <c r="K619" i="7"/>
  <c r="L619" i="7" s="1"/>
  <c r="K599" i="7"/>
  <c r="L599" i="7" s="1"/>
  <c r="L1543" i="7"/>
  <c r="P1544" i="7" s="1"/>
  <c r="S1544" i="7" s="1"/>
  <c r="L1503" i="7"/>
  <c r="L1479" i="7"/>
  <c r="P1478" i="7" s="1"/>
  <c r="L1415" i="7"/>
  <c r="L1399" i="7"/>
  <c r="P1398" i="7" s="1"/>
  <c r="L1359" i="7"/>
  <c r="L1319" i="7"/>
  <c r="L1287" i="7"/>
  <c r="L1259" i="7"/>
  <c r="K1251" i="7"/>
  <c r="L1251" i="7" s="1"/>
  <c r="K1247" i="7"/>
  <c r="L1247" i="7"/>
  <c r="L1243" i="7"/>
  <c r="K1239" i="7"/>
  <c r="L1239" i="7" s="1"/>
  <c r="P1238" i="7" s="1"/>
  <c r="S1238" i="7" s="1"/>
  <c r="U1238" i="7" s="1"/>
  <c r="K1231" i="7"/>
  <c r="L1231" i="7" s="1"/>
  <c r="K1227" i="7"/>
  <c r="L1227" i="7" s="1"/>
  <c r="K1215" i="7"/>
  <c r="L1215" i="7" s="1"/>
  <c r="K1211" i="7"/>
  <c r="L1211" i="7" s="1"/>
  <c r="P1210" i="7" s="1"/>
  <c r="K1207" i="7"/>
  <c r="L1207" i="7" s="1"/>
  <c r="K1183" i="7"/>
  <c r="L1183" i="7" s="1"/>
  <c r="P1182" i="7" s="1"/>
  <c r="K1179" i="7"/>
  <c r="L1179" i="7" s="1"/>
  <c r="P1178" i="7" s="1"/>
  <c r="S1178" i="7" s="1"/>
  <c r="L1151" i="7"/>
  <c r="K1143" i="7"/>
  <c r="L1143" i="7" s="1"/>
  <c r="K1127" i="7"/>
  <c r="L1127" i="7" s="1"/>
  <c r="K1111" i="7"/>
  <c r="L1111" i="7" s="1"/>
  <c r="K1107" i="7"/>
  <c r="L1107" i="7" s="1"/>
  <c r="K1095" i="7"/>
  <c r="L1095" i="7" s="1"/>
  <c r="P1090" i="7"/>
  <c r="S1090" i="7" s="1"/>
  <c r="K1087" i="7"/>
  <c r="L1087" i="7" s="1"/>
  <c r="K1083" i="7"/>
  <c r="L1083" i="7" s="1"/>
  <c r="K1079" i="7"/>
  <c r="L1079" i="7" s="1"/>
  <c r="K1067" i="7"/>
  <c r="L1067" i="7" s="1"/>
  <c r="P1066" i="7" s="1"/>
  <c r="S1066" i="7" s="1"/>
  <c r="U1066" i="7" s="1"/>
  <c r="K1055" i="7"/>
  <c r="L1055" i="7" s="1"/>
  <c r="P1054" i="7" s="1"/>
  <c r="S1054" i="7" s="1"/>
  <c r="U1054" i="7" s="1"/>
  <c r="K1051" i="7"/>
  <c r="L1051" i="7" s="1"/>
  <c r="P1050" i="7" s="1"/>
  <c r="S1050" i="7" s="1"/>
  <c r="K1047" i="7"/>
  <c r="L1047" i="7" s="1"/>
  <c r="K1031" i="7"/>
  <c r="L1031" i="7" s="1"/>
  <c r="K1027" i="7"/>
  <c r="L1027" i="7" s="1"/>
  <c r="P1026" i="7" s="1"/>
  <c r="S1026" i="7" s="1"/>
  <c r="U1026" i="7" s="1"/>
  <c r="K1019" i="7"/>
  <c r="L1019" i="7" s="1"/>
  <c r="K1015" i="7"/>
  <c r="L1015" i="7" s="1"/>
  <c r="K1011" i="7"/>
  <c r="L1011" i="7" s="1"/>
  <c r="K1003" i="7"/>
  <c r="L1003" i="7" s="1"/>
  <c r="P1002" i="7" s="1"/>
  <c r="S1002" i="7" s="1"/>
  <c r="K995" i="7"/>
  <c r="L995" i="7" s="1"/>
  <c r="K991" i="7"/>
  <c r="K897" i="7"/>
  <c r="L897" i="7" s="1"/>
  <c r="K865" i="7"/>
  <c r="K801" i="7"/>
  <c r="L801" i="7" s="1"/>
  <c r="K769" i="7"/>
  <c r="L769" i="7" s="1"/>
  <c r="K723" i="7"/>
  <c r="L723" i="7" s="1"/>
  <c r="K683" i="7"/>
  <c r="L683" i="7" s="1"/>
  <c r="K647" i="7"/>
  <c r="L647" i="7" s="1"/>
  <c r="K849" i="7"/>
  <c r="L849" i="7" s="1"/>
  <c r="K1549" i="7"/>
  <c r="L1549" i="7" s="1"/>
  <c r="K1533" i="7"/>
  <c r="L1533" i="7" s="1"/>
  <c r="K1509" i="7"/>
  <c r="L1509" i="7" s="1"/>
  <c r="K1493" i="7"/>
  <c r="L1493" i="7" s="1"/>
  <c r="K1485" i="7"/>
  <c r="L1485" i="7" s="1"/>
  <c r="K1477" i="7"/>
  <c r="L1477" i="7" s="1"/>
  <c r="K1469" i="7"/>
  <c r="L1469" i="7" s="1"/>
  <c r="K1461" i="7"/>
  <c r="L1461" i="7" s="1"/>
  <c r="K1445" i="7"/>
  <c r="L1445" i="7" s="1"/>
  <c r="K1429" i="7"/>
  <c r="L1429" i="7" s="1"/>
  <c r="K1421" i="7"/>
  <c r="L1421" i="7" s="1"/>
  <c r="K1397" i="7"/>
  <c r="L1397" i="7" s="1"/>
  <c r="K1389" i="7"/>
  <c r="L1389" i="7" s="1"/>
  <c r="K1381" i="7"/>
  <c r="L1381" i="7" s="1"/>
  <c r="P1382" i="7" s="1"/>
  <c r="K1333" i="7"/>
  <c r="L1333" i="7"/>
  <c r="K1317" i="7"/>
  <c r="L1317" i="7" s="1"/>
  <c r="K1309" i="7"/>
  <c r="L1309" i="7" s="1"/>
  <c r="K1285" i="7"/>
  <c r="L1285" i="7" s="1"/>
  <c r="P1286" i="7" s="1"/>
  <c r="S1286" i="7" s="1"/>
  <c r="U1286" i="7" s="1"/>
  <c r="K1277" i="7"/>
  <c r="L1277" i="7" s="1"/>
  <c r="K1269" i="7"/>
  <c r="L1269" i="7"/>
  <c r="K901" i="7"/>
  <c r="L901" i="7" s="1"/>
  <c r="K869" i="7"/>
  <c r="L869" i="7" s="1"/>
  <c r="K837" i="7"/>
  <c r="L837" i="7" s="1"/>
  <c r="K805" i="7"/>
  <c r="L805" i="7"/>
  <c r="K773" i="7"/>
  <c r="L773" i="7" s="1"/>
  <c r="K711" i="7"/>
  <c r="L711" i="7" s="1"/>
  <c r="K707" i="7"/>
  <c r="K667" i="7"/>
  <c r="K499" i="7"/>
  <c r="L499" i="7" s="1"/>
  <c r="K489" i="7"/>
  <c r="L489" i="7" s="1"/>
  <c r="K457" i="7"/>
  <c r="L457" i="7" s="1"/>
  <c r="K453" i="7"/>
  <c r="L453" i="7" s="1"/>
  <c r="P452" i="7" s="1"/>
  <c r="S452" i="7" s="1"/>
  <c r="K449" i="7"/>
  <c r="K417" i="7"/>
  <c r="L417" i="7" s="1"/>
  <c r="L401" i="7"/>
  <c r="K385" i="7"/>
  <c r="K369" i="7"/>
  <c r="L369" i="7" s="1"/>
  <c r="P368" i="7" s="1"/>
  <c r="S368" i="7" s="1"/>
  <c r="K353" i="7"/>
  <c r="L353" i="7" s="1"/>
  <c r="K337" i="7"/>
  <c r="L321" i="7"/>
  <c r="K989" i="7"/>
  <c r="L989" i="7" s="1"/>
  <c r="K905" i="7"/>
  <c r="L905" i="7" s="1"/>
  <c r="K889" i="7"/>
  <c r="L889" i="7" s="1"/>
  <c r="K873" i="7"/>
  <c r="L873" i="7" s="1"/>
  <c r="K857" i="7"/>
  <c r="L857" i="7" s="1"/>
  <c r="K841" i="7"/>
  <c r="L841" i="7"/>
  <c r="K825" i="7"/>
  <c r="L825" i="7" s="1"/>
  <c r="K793" i="7"/>
  <c r="L793" i="7" s="1"/>
  <c r="K777" i="7"/>
  <c r="L777" i="7" s="1"/>
  <c r="K761" i="7"/>
  <c r="L761" i="7" s="1"/>
  <c r="P760" i="7" s="1"/>
  <c r="S760" i="7" s="1"/>
  <c r="U760" i="7" s="1"/>
  <c r="K735" i="7"/>
  <c r="L735" i="7"/>
  <c r="K729" i="7"/>
  <c r="L729" i="7" s="1"/>
  <c r="K727" i="7"/>
  <c r="L727" i="7" s="1"/>
  <c r="K713" i="7"/>
  <c r="L713" i="7" s="1"/>
  <c r="K695" i="7"/>
  <c r="K691" i="7"/>
  <c r="L651" i="7"/>
  <c r="K631" i="7"/>
  <c r="L631" i="7" s="1"/>
  <c r="K627" i="7"/>
  <c r="K983" i="7"/>
  <c r="L983" i="7" s="1"/>
  <c r="K981" i="7"/>
  <c r="L981" i="7" s="1"/>
  <c r="K979" i="7"/>
  <c r="L979" i="7" s="1"/>
  <c r="K977" i="7"/>
  <c r="L977" i="7" s="1"/>
  <c r="P978" i="7" s="1"/>
  <c r="S978" i="7" s="1"/>
  <c r="U978" i="7" s="1"/>
  <c r="K973" i="7"/>
  <c r="L973" i="7" s="1"/>
  <c r="K971" i="7"/>
  <c r="L971" i="7" s="1"/>
  <c r="K969" i="7"/>
  <c r="L969" i="7"/>
  <c r="K965" i="7"/>
  <c r="L965" i="7" s="1"/>
  <c r="P964" i="7" s="1"/>
  <c r="S964" i="7" s="1"/>
  <c r="K963" i="7"/>
  <c r="L963" i="7" s="1"/>
  <c r="K961" i="7"/>
  <c r="L961" i="7" s="1"/>
  <c r="P962" i="7" s="1"/>
  <c r="S962" i="7" s="1"/>
  <c r="K957" i="7"/>
  <c r="L957" i="7" s="1"/>
  <c r="K955" i="7"/>
  <c r="L955" i="7" s="1"/>
  <c r="K949" i="7"/>
  <c r="L949" i="7" s="1"/>
  <c r="P948" i="7" s="1"/>
  <c r="K945" i="7"/>
  <c r="L945" i="7" s="1"/>
  <c r="K939" i="7"/>
  <c r="L939" i="7" s="1"/>
  <c r="K937" i="7"/>
  <c r="L937" i="7" s="1"/>
  <c r="P936" i="7" s="1"/>
  <c r="S936" i="7" s="1"/>
  <c r="U936" i="7" s="1"/>
  <c r="K935" i="7"/>
  <c r="L935" i="7" s="1"/>
  <c r="K931" i="7"/>
  <c r="L931" i="7" s="1"/>
  <c r="K927" i="7"/>
  <c r="L927" i="7" s="1"/>
  <c r="K925" i="7"/>
  <c r="L925" i="7" s="1"/>
  <c r="P926" i="7" s="1"/>
  <c r="S926" i="7" s="1"/>
  <c r="K923" i="7"/>
  <c r="L923" i="7"/>
  <c r="K919" i="7"/>
  <c r="L919" i="7" s="1"/>
  <c r="K915" i="7"/>
  <c r="L915" i="7" s="1"/>
  <c r="K913" i="7"/>
  <c r="L913" i="7" s="1"/>
  <c r="K911" i="7"/>
  <c r="L911" i="7" s="1"/>
  <c r="K909" i="7"/>
  <c r="L909" i="7"/>
  <c r="K893" i="7"/>
  <c r="L893" i="7" s="1"/>
  <c r="K877" i="7"/>
  <c r="L877" i="7" s="1"/>
  <c r="K861" i="7"/>
  <c r="L861" i="7" s="1"/>
  <c r="K829" i="7"/>
  <c r="L829" i="7" s="1"/>
  <c r="K813" i="7"/>
  <c r="L813" i="7" s="1"/>
  <c r="K797" i="7"/>
  <c r="L797" i="7" s="1"/>
  <c r="P796" i="7" s="1"/>
  <c r="K781" i="7"/>
  <c r="L781" i="7" s="1"/>
  <c r="K765" i="7"/>
  <c r="L765" i="7" s="1"/>
  <c r="K749" i="7"/>
  <c r="L749" i="7" s="1"/>
  <c r="K699" i="7"/>
  <c r="L699" i="7" s="1"/>
  <c r="K679" i="7"/>
  <c r="L679" i="7" s="1"/>
  <c r="K635" i="7"/>
  <c r="L635" i="7" s="1"/>
  <c r="K615" i="7"/>
  <c r="L615" i="7" s="1"/>
  <c r="K571" i="7"/>
  <c r="L571" i="7" s="1"/>
  <c r="K547" i="7"/>
  <c r="L547" i="7" s="1"/>
  <c r="K515" i="7"/>
  <c r="L515" i="7" s="1"/>
  <c r="P514" i="7" s="1"/>
  <c r="S514" i="7" s="1"/>
  <c r="K895" i="7"/>
  <c r="L895" i="7" s="1"/>
  <c r="K891" i="7"/>
  <c r="L891" i="7"/>
  <c r="K883" i="7"/>
  <c r="L883" i="7" s="1"/>
  <c r="P882" i="7" s="1"/>
  <c r="K879" i="7"/>
  <c r="L879" i="7" s="1"/>
  <c r="K855" i="7"/>
  <c r="L855" i="7" s="1"/>
  <c r="K843" i="7"/>
  <c r="L843" i="7" s="1"/>
  <c r="K839" i="7"/>
  <c r="L839" i="7" s="1"/>
  <c r="P840" i="7" s="1"/>
  <c r="K835" i="7"/>
  <c r="L835" i="7" s="1"/>
  <c r="P834" i="7" s="1"/>
  <c r="S834" i="7" s="1"/>
  <c r="K831" i="7"/>
  <c r="L831" i="7" s="1"/>
  <c r="K823" i="7"/>
  <c r="L823" i="7" s="1"/>
  <c r="K819" i="7"/>
  <c r="L819" i="7" s="1"/>
  <c r="K811" i="7"/>
  <c r="L811" i="7" s="1"/>
  <c r="K795" i="7"/>
  <c r="L795" i="7" s="1"/>
  <c r="K783" i="7"/>
  <c r="L783" i="7" s="1"/>
  <c r="K775" i="7"/>
  <c r="L775" i="7" s="1"/>
  <c r="P774" i="7" s="1"/>
  <c r="S774" i="7" s="1"/>
  <c r="K771" i="7"/>
  <c r="L771" i="7"/>
  <c r="P770" i="7" s="1"/>
  <c r="K763" i="7"/>
  <c r="L763" i="7" s="1"/>
  <c r="K759" i="7"/>
  <c r="L759" i="7" s="1"/>
  <c r="K755" i="7"/>
  <c r="L755" i="7" s="1"/>
  <c r="K751" i="7"/>
  <c r="K741" i="7"/>
  <c r="L741" i="7" s="1"/>
  <c r="K733" i="7"/>
  <c r="L733" i="7" s="1"/>
  <c r="K725" i="7"/>
  <c r="L725" i="7" s="1"/>
  <c r="K717" i="7"/>
  <c r="L717" i="7" s="1"/>
  <c r="K551" i="7"/>
  <c r="L551" i="7"/>
  <c r="L535" i="7"/>
  <c r="K519" i="7"/>
  <c r="L519" i="7" s="1"/>
  <c r="K503" i="7"/>
  <c r="L503" i="7" s="1"/>
  <c r="P502" i="7" s="1"/>
  <c r="S502" i="7" s="1"/>
  <c r="K481" i="7"/>
  <c r="L481" i="7" s="1"/>
  <c r="K687" i="7"/>
  <c r="L687" i="7" s="1"/>
  <c r="K671" i="7"/>
  <c r="L671" i="7" s="1"/>
  <c r="K655" i="7"/>
  <c r="L655" i="7" s="1"/>
  <c r="K623" i="7"/>
  <c r="L623" i="7" s="1"/>
  <c r="K607" i="7"/>
  <c r="L607" i="7" s="1"/>
  <c r="K591" i="7"/>
  <c r="L591" i="7" s="1"/>
  <c r="K575" i="7"/>
  <c r="L575" i="7" s="1"/>
  <c r="P574" i="7" s="1"/>
  <c r="S574" i="7" s="1"/>
  <c r="K555" i="7"/>
  <c r="L555" i="7" s="1"/>
  <c r="K539" i="7"/>
  <c r="L539" i="7" s="1"/>
  <c r="K523" i="7"/>
  <c r="L523" i="7" s="1"/>
  <c r="K507" i="7"/>
  <c r="L507" i="7" s="1"/>
  <c r="K455" i="7"/>
  <c r="L455" i="7" s="1"/>
  <c r="K451" i="7"/>
  <c r="L451" i="7" s="1"/>
  <c r="K441" i="7"/>
  <c r="L441" i="7" s="1"/>
  <c r="K425" i="7"/>
  <c r="L425" i="7" s="1"/>
  <c r="K409" i="7"/>
  <c r="L409" i="7" s="1"/>
  <c r="K393" i="7"/>
  <c r="L393" i="7" s="1"/>
  <c r="K377" i="7"/>
  <c r="L377" i="7" s="1"/>
  <c r="K361" i="7"/>
  <c r="L361" i="7" s="1"/>
  <c r="K345" i="7"/>
  <c r="L345" i="7" s="1"/>
  <c r="K329" i="7"/>
  <c r="L329" i="7" s="1"/>
  <c r="K559" i="7"/>
  <c r="L559" i="7" s="1"/>
  <c r="K543" i="7"/>
  <c r="L543" i="7" s="1"/>
  <c r="K511" i="7"/>
  <c r="L511" i="7" s="1"/>
  <c r="K495" i="7"/>
  <c r="L495" i="7" s="1"/>
  <c r="K465" i="7"/>
  <c r="L465" i="7" s="1"/>
  <c r="K163" i="7"/>
  <c r="L163" i="7" s="1"/>
  <c r="P162" i="7" s="1"/>
  <c r="S162" i="7" s="1"/>
  <c r="U162" i="7" s="1"/>
  <c r="L469" i="7"/>
  <c r="L467" i="7"/>
  <c r="L459" i="7"/>
  <c r="P458" i="7" s="1"/>
  <c r="K443" i="7"/>
  <c r="L443" i="7"/>
  <c r="K435" i="7"/>
  <c r="L435" i="7" s="1"/>
  <c r="K427" i="7"/>
  <c r="L427" i="7" s="1"/>
  <c r="K419" i="7"/>
  <c r="L419" i="7" s="1"/>
  <c r="K411" i="7"/>
  <c r="L411" i="7" s="1"/>
  <c r="K395" i="7"/>
  <c r="L395" i="7" s="1"/>
  <c r="K387" i="7"/>
  <c r="L387" i="7" s="1"/>
  <c r="K379" i="7"/>
  <c r="L379" i="7" s="1"/>
  <c r="K371" i="7"/>
  <c r="L371" i="7" s="1"/>
  <c r="K363" i="7"/>
  <c r="L363" i="7" s="1"/>
  <c r="K355" i="7"/>
  <c r="L355" i="7" s="1"/>
  <c r="P354" i="7" s="1"/>
  <c r="K347" i="7"/>
  <c r="L347" i="7" s="1"/>
  <c r="K339" i="7"/>
  <c r="K331" i="7"/>
  <c r="L331" i="7" s="1"/>
  <c r="K323" i="7"/>
  <c r="L323" i="7" s="1"/>
  <c r="P322" i="7" s="1"/>
  <c r="S322" i="7" s="1"/>
  <c r="K315" i="7"/>
  <c r="L315" i="7" s="1"/>
  <c r="K307" i="7"/>
  <c r="L307" i="7" s="1"/>
  <c r="K299" i="7"/>
  <c r="L299" i="7" s="1"/>
  <c r="K291" i="7"/>
  <c r="L291" i="7" s="1"/>
  <c r="K283" i="7"/>
  <c r="L283" i="7" s="1"/>
  <c r="K275" i="7"/>
  <c r="L275" i="7" s="1"/>
  <c r="K259" i="7"/>
  <c r="L259" i="7" s="1"/>
  <c r="K199" i="7"/>
  <c r="L199" i="7" s="1"/>
  <c r="L445" i="7"/>
  <c r="L437" i="7"/>
  <c r="L429" i="7"/>
  <c r="L421" i="7"/>
  <c r="P420" i="7" s="1"/>
  <c r="S420" i="7" s="1"/>
  <c r="L413" i="7"/>
  <c r="L405" i="7"/>
  <c r="P404" i="7" s="1"/>
  <c r="S404" i="7" s="1"/>
  <c r="L397" i="7"/>
  <c r="L389" i="7"/>
  <c r="L365" i="7"/>
  <c r="P364" i="7" s="1"/>
  <c r="L349" i="7"/>
  <c r="L341" i="7"/>
  <c r="L325" i="7"/>
  <c r="L317" i="7"/>
  <c r="L309" i="7"/>
  <c r="P308" i="7" s="1"/>
  <c r="L301" i="7"/>
  <c r="K447" i="7"/>
  <c r="L447" i="7" s="1"/>
  <c r="K439" i="7"/>
  <c r="L439" i="7" s="1"/>
  <c r="K431" i="7"/>
  <c r="L431" i="7" s="1"/>
  <c r="K423" i="7"/>
  <c r="L423" i="7" s="1"/>
  <c r="P424" i="7" s="1"/>
  <c r="K415" i="7"/>
  <c r="L415" i="7" s="1"/>
  <c r="K407" i="7"/>
  <c r="L407" i="7" s="1"/>
  <c r="P408" i="7" s="1"/>
  <c r="K399" i="7"/>
  <c r="L399" i="7" s="1"/>
  <c r="K383" i="7"/>
  <c r="L383" i="7" s="1"/>
  <c r="K375" i="7"/>
  <c r="L375" i="7" s="1"/>
  <c r="P376" i="7" s="1"/>
  <c r="S376" i="7" s="1"/>
  <c r="K359" i="7"/>
  <c r="L359" i="7" s="1"/>
  <c r="K335" i="7"/>
  <c r="L335" i="7"/>
  <c r="K297" i="7"/>
  <c r="L297" i="7" s="1"/>
  <c r="K293" i="7"/>
  <c r="L293" i="7" s="1"/>
  <c r="K289" i="7"/>
  <c r="L289" i="7" s="1"/>
  <c r="K285" i="7"/>
  <c r="L285" i="7" s="1"/>
  <c r="K281" i="7"/>
  <c r="L281" i="7"/>
  <c r="K273" i="7"/>
  <c r="L273" i="7" s="1"/>
  <c r="K269" i="7"/>
  <c r="L269" i="7" s="1"/>
  <c r="K265" i="7"/>
  <c r="L265" i="7" s="1"/>
  <c r="K261" i="7"/>
  <c r="L261" i="7" s="1"/>
  <c r="K257" i="7"/>
  <c r="L257" i="7" s="1"/>
  <c r="K253" i="7"/>
  <c r="L253" i="7" s="1"/>
  <c r="K249" i="7"/>
  <c r="L249" i="7" s="1"/>
  <c r="K241" i="7"/>
  <c r="L241" i="7" s="1"/>
  <c r="K237" i="7"/>
  <c r="L237" i="7"/>
  <c r="K233" i="7"/>
  <c r="L233" i="7" s="1"/>
  <c r="K229" i="7"/>
  <c r="L229" i="7" s="1"/>
  <c r="K225" i="7"/>
  <c r="L225" i="7" s="1"/>
  <c r="K221" i="7"/>
  <c r="L221" i="7" s="1"/>
  <c r="K217" i="7"/>
  <c r="L217" i="7" s="1"/>
  <c r="K213" i="7"/>
  <c r="L213" i="7" s="1"/>
  <c r="K209" i="7"/>
  <c r="L209" i="7" s="1"/>
  <c r="K205" i="7"/>
  <c r="L205" i="7" s="1"/>
  <c r="K201" i="7"/>
  <c r="K197" i="7"/>
  <c r="L197" i="7" s="1"/>
  <c r="P198" i="7" s="1"/>
  <c r="S198" i="7" s="1"/>
  <c r="K193" i="7"/>
  <c r="L193" i="7" s="1"/>
  <c r="K185" i="7"/>
  <c r="L185" i="7" s="1"/>
  <c r="L155" i="7"/>
  <c r="L187" i="7"/>
  <c r="K159" i="7"/>
  <c r="L159" i="7" s="1"/>
  <c r="P160" i="7" s="1"/>
  <c r="S160" i="7" s="1"/>
  <c r="U160" i="7" s="1"/>
  <c r="L147" i="7"/>
  <c r="P146" i="7" s="1"/>
  <c r="S146" i="7" s="1"/>
  <c r="K189" i="7"/>
  <c r="L189" i="7" s="1"/>
  <c r="L171" i="7"/>
  <c r="P170" i="7" s="1"/>
  <c r="S170" i="7" s="1"/>
  <c r="U170" i="7" s="1"/>
  <c r="K151" i="7"/>
  <c r="L151" i="7" s="1"/>
  <c r="L149" i="7"/>
  <c r="K133" i="7"/>
  <c r="L133" i="7" s="1"/>
  <c r="K127" i="7"/>
  <c r="L127" i="7" s="1"/>
  <c r="K125" i="7"/>
  <c r="L125" i="7" s="1"/>
  <c r="K119" i="7"/>
  <c r="L119" i="7" s="1"/>
  <c r="P120" i="7" s="1"/>
  <c r="K117" i="7"/>
  <c r="L117" i="7" s="1"/>
  <c r="K111" i="7"/>
  <c r="L111" i="7" s="1"/>
  <c r="K109" i="7"/>
  <c r="L109" i="7" s="1"/>
  <c r="K93" i="7"/>
  <c r="L93" i="7" s="1"/>
  <c r="K85" i="7"/>
  <c r="L85" i="7" s="1"/>
  <c r="K77" i="7"/>
  <c r="L77" i="7" s="1"/>
  <c r="K69" i="7"/>
  <c r="L69" i="7" s="1"/>
  <c r="K61" i="7"/>
  <c r="L61" i="7" s="1"/>
  <c r="K55" i="7"/>
  <c r="L55" i="7" s="1"/>
  <c r="K53" i="7"/>
  <c r="L53" i="7" s="1"/>
  <c r="K45" i="7"/>
  <c r="L45" i="7" s="1"/>
  <c r="K39" i="7"/>
  <c r="L39" i="7" s="1"/>
  <c r="K31" i="7"/>
  <c r="L31" i="7" s="1"/>
  <c r="K29" i="7"/>
  <c r="L29" i="7" s="1"/>
  <c r="K21" i="7"/>
  <c r="L21" i="7" s="1"/>
  <c r="K15" i="7"/>
  <c r="L15" i="7" s="1"/>
  <c r="K13" i="7"/>
  <c r="L13" i="7" s="1"/>
  <c r="L143" i="7"/>
  <c r="K137" i="7"/>
  <c r="L137" i="7" s="1"/>
  <c r="K123" i="7"/>
  <c r="L123" i="7" s="1"/>
  <c r="P122" i="7" s="1"/>
  <c r="S122" i="7" s="1"/>
  <c r="K121" i="7"/>
  <c r="L121" i="7" s="1"/>
  <c r="K115" i="7"/>
  <c r="L115" i="7" s="1"/>
  <c r="K107" i="7"/>
  <c r="L107" i="7" s="1"/>
  <c r="K99" i="7"/>
  <c r="L99" i="7" s="1"/>
  <c r="K97" i="7"/>
  <c r="L97" i="7" s="1"/>
  <c r="K83" i="7"/>
  <c r="L83" i="7" s="1"/>
  <c r="K81" i="7"/>
  <c r="L81" i="7" s="1"/>
  <c r="K67" i="7"/>
  <c r="L67" i="7" s="1"/>
  <c r="K65" i="7"/>
  <c r="L65" i="7" s="1"/>
  <c r="K59" i="7"/>
  <c r="L59" i="7" s="1"/>
  <c r="K51" i="7"/>
  <c r="L51" i="7" s="1"/>
  <c r="K43" i="7"/>
  <c r="L43" i="7" s="1"/>
  <c r="K35" i="7"/>
  <c r="L35" i="7" s="1"/>
  <c r="K33" i="7"/>
  <c r="L33" i="7" s="1"/>
  <c r="K27" i="7"/>
  <c r="L27" i="7" s="1"/>
  <c r="K25" i="7"/>
  <c r="L25" i="7" s="1"/>
  <c r="K19" i="7"/>
  <c r="L19" i="7" s="1"/>
  <c r="K17" i="7"/>
  <c r="L17" i="7" s="1"/>
  <c r="K11" i="7"/>
  <c r="L11" i="7" s="1"/>
  <c r="K9" i="7"/>
  <c r="L9" i="7" s="1"/>
  <c r="P330" i="7"/>
  <c r="S330" i="7" s="1"/>
  <c r="U330" i="7" s="1"/>
  <c r="P348" i="7"/>
  <c r="S348" i="7" s="1"/>
  <c r="P734" i="7"/>
  <c r="S734" i="7" s="1"/>
  <c r="U734" i="7" s="1"/>
  <c r="P836" i="7"/>
  <c r="P714" i="7"/>
  <c r="S714" i="7" s="1"/>
  <c r="P60" i="7"/>
  <c r="S60" i="7" s="1"/>
  <c r="P764" i="7"/>
  <c r="P782" i="7"/>
  <c r="P830" i="7"/>
  <c r="S830" i="7" s="1"/>
  <c r="P910" i="7"/>
  <c r="P930" i="7"/>
  <c r="P416" i="7"/>
  <c r="S416" i="7" s="1"/>
  <c r="U416" i="7" s="1"/>
  <c r="P772" i="7"/>
  <c r="S772" i="7" s="1"/>
  <c r="P1126" i="7"/>
  <c r="P1206" i="7"/>
  <c r="S1206" i="7" s="1"/>
  <c r="P1318" i="7"/>
  <c r="S1318" i="7" s="1"/>
  <c r="P854" i="7"/>
  <c r="S854" i="7" s="1"/>
  <c r="P1134" i="7"/>
  <c r="P1294" i="7"/>
  <c r="S1294" i="7" s="1"/>
  <c r="U1294" i="7" s="1"/>
  <c r="P1422" i="7"/>
  <c r="S1422" i="7" s="1"/>
  <c r="P1344" i="7"/>
  <c r="P1504" i="7"/>
  <c r="S1504" i="7" s="1"/>
  <c r="K497" i="7"/>
  <c r="L497" i="7" s="1"/>
  <c r="K517" i="7"/>
  <c r="L517" i="7" s="1"/>
  <c r="K549" i="7"/>
  <c r="L549" i="7" s="1"/>
  <c r="K561" i="7"/>
  <c r="L561" i="7" s="1"/>
  <c r="P562" i="7" s="1"/>
  <c r="S562" i="7" s="1"/>
  <c r="U562" i="7" s="1"/>
  <c r="K537" i="7"/>
  <c r="L537" i="7" s="1"/>
  <c r="P536" i="7" s="1"/>
  <c r="S536" i="7" s="1"/>
  <c r="K665" i="7"/>
  <c r="L665" i="7" s="1"/>
  <c r="K521" i="7"/>
  <c r="L521" i="7" s="1"/>
  <c r="K577" i="7"/>
  <c r="L577" i="7" s="1"/>
  <c r="K637" i="7"/>
  <c r="L637" i="7" s="1"/>
  <c r="P680" i="7"/>
  <c r="S680" i="7" s="1"/>
  <c r="K1267" i="7"/>
  <c r="L1267" i="7"/>
  <c r="K1299" i="7"/>
  <c r="L1299" i="7" s="1"/>
  <c r="K1331" i="7"/>
  <c r="L1331" i="7" s="1"/>
  <c r="P1332" i="7" s="1"/>
  <c r="K1363" i="7"/>
  <c r="L1363" i="7" s="1"/>
  <c r="P1364" i="7" s="1"/>
  <c r="S1364" i="7" s="1"/>
  <c r="K1395" i="7"/>
  <c r="L1395" i="7" s="1"/>
  <c r="K1427" i="7"/>
  <c r="L1427" i="7" s="1"/>
  <c r="P1426" i="7" s="1"/>
  <c r="S1426" i="7" s="1"/>
  <c r="K1491" i="7"/>
  <c r="L1491" i="7" s="1"/>
  <c r="K1523" i="7"/>
  <c r="L1523" i="7"/>
  <c r="K1557" i="7"/>
  <c r="L1557" i="7" s="1"/>
  <c r="K1573" i="7"/>
  <c r="L1573" i="7" s="1"/>
  <c r="K1589" i="7"/>
  <c r="L1589" i="7"/>
  <c r="K1605" i="7"/>
  <c r="L1605" i="7" s="1"/>
  <c r="K1621" i="7"/>
  <c r="L1621" i="7" s="1"/>
  <c r="T52" i="7"/>
  <c r="V52" i="7" s="1"/>
  <c r="Y52" i="7" s="1"/>
  <c r="K693" i="7"/>
  <c r="L693" i="7" s="1"/>
  <c r="U514" i="7"/>
  <c r="K629" i="7"/>
  <c r="L629" i="7" s="1"/>
  <c r="P630" i="7" s="1"/>
  <c r="P620" i="7"/>
  <c r="K673" i="7"/>
  <c r="L673" i="7" s="1"/>
  <c r="P700" i="7"/>
  <c r="S700" i="7" s="1"/>
  <c r="K553" i="7"/>
  <c r="L553" i="7" s="1"/>
  <c r="P552" i="7" s="1"/>
  <c r="K1275" i="7"/>
  <c r="L1275" i="7" s="1"/>
  <c r="K1307" i="7"/>
  <c r="L1307" i="7" s="1"/>
  <c r="K1339" i="7"/>
  <c r="L1339" i="7"/>
  <c r="K1371" i="7"/>
  <c r="L1371" i="7" s="1"/>
  <c r="P1370" i="7" s="1"/>
  <c r="S1370" i="7" s="1"/>
  <c r="U1370" i="7" s="1"/>
  <c r="K1403" i="7"/>
  <c r="L1403" i="7" s="1"/>
  <c r="K1499" i="7"/>
  <c r="L1499" i="7" s="1"/>
  <c r="P1498" i="7" s="1"/>
  <c r="S1498" i="7" s="1"/>
  <c r="U1498" i="7" s="1"/>
  <c r="K1531" i="7"/>
  <c r="L1531" i="7"/>
  <c r="P1532" i="7" s="1"/>
  <c r="K471" i="7"/>
  <c r="L471" i="7" s="1"/>
  <c r="K617" i="7"/>
  <c r="L617" i="7" s="1"/>
  <c r="K613" i="7"/>
  <c r="L613" i="7" s="1"/>
  <c r="K689" i="7"/>
  <c r="L689" i="7" s="1"/>
  <c r="P688" i="7" s="1"/>
  <c r="S688" i="7" s="1"/>
  <c r="K493" i="7"/>
  <c r="L493" i="7" s="1"/>
  <c r="K505" i="7"/>
  <c r="L505" i="7" s="1"/>
  <c r="K625" i="7"/>
  <c r="L625" i="7" s="1"/>
  <c r="P624" i="7" s="1"/>
  <c r="S624" i="7" s="1"/>
  <c r="L705" i="7"/>
  <c r="K705" i="7"/>
  <c r="P512" i="7"/>
  <c r="S512" i="7" s="1"/>
  <c r="P1568" i="7"/>
  <c r="S1568" i="7" s="1"/>
  <c r="K581" i="7"/>
  <c r="L581" i="7" s="1"/>
  <c r="K657" i="7"/>
  <c r="L657" i="7" s="1"/>
  <c r="P656" i="7" s="1"/>
  <c r="K1283" i="7"/>
  <c r="L1283" i="7" s="1"/>
  <c r="K1347" i="7"/>
  <c r="L1347" i="7"/>
  <c r="P1346" i="7" s="1"/>
  <c r="K1379" i="7"/>
  <c r="L1379" i="7" s="1"/>
  <c r="K1411" i="7"/>
  <c r="L1411" i="7" s="1"/>
  <c r="K1475" i="7"/>
  <c r="L1475" i="7" s="1"/>
  <c r="K1539" i="7"/>
  <c r="L1539" i="7" s="1"/>
  <c r="K1565" i="7"/>
  <c r="L1565" i="7" s="1"/>
  <c r="P1566" i="7" s="1"/>
  <c r="K1597" i="7"/>
  <c r="L1597" i="7" s="1"/>
  <c r="K1629" i="7"/>
  <c r="L1629" i="7" s="1"/>
  <c r="K509" i="7"/>
  <c r="L509" i="7" s="1"/>
  <c r="P510" i="7" s="1"/>
  <c r="S510" i="7" s="1"/>
  <c r="K173" i="7"/>
  <c r="L173" i="7" s="1"/>
  <c r="K487" i="7"/>
  <c r="L487" i="7" s="1"/>
  <c r="K573" i="7"/>
  <c r="L573" i="7" s="1"/>
  <c r="K609" i="7"/>
  <c r="L609" i="7" s="1"/>
  <c r="P610" i="7" s="1"/>
  <c r="S610" i="7" s="1"/>
  <c r="K633" i="7"/>
  <c r="L633" i="7" s="1"/>
  <c r="K569" i="7"/>
  <c r="L569" i="7" s="1"/>
  <c r="K649" i="7"/>
  <c r="L649" i="7" s="1"/>
  <c r="K541" i="7"/>
  <c r="L541" i="7" s="1"/>
  <c r="P540" i="7" s="1"/>
  <c r="S540" i="7" s="1"/>
  <c r="U540" i="7" s="1"/>
  <c r="K597" i="7"/>
  <c r="L597" i="7" s="1"/>
  <c r="P500" i="7"/>
  <c r="S500" i="7" s="1"/>
  <c r="U500" i="7" s="1"/>
  <c r="K1291" i="7"/>
  <c r="L1291" i="7" s="1"/>
  <c r="K1323" i="7"/>
  <c r="L1323" i="7" s="1"/>
  <c r="K1355" i="7"/>
  <c r="L1355" i="7" s="1"/>
  <c r="P1354" i="7" s="1"/>
  <c r="K1387" i="7"/>
  <c r="L1387" i="7" s="1"/>
  <c r="K1419" i="7"/>
  <c r="L1419" i="7" s="1"/>
  <c r="P1420" i="7" s="1"/>
  <c r="K1451" i="7"/>
  <c r="L1451" i="7" s="1"/>
  <c r="K1483" i="7"/>
  <c r="L1483" i="7" s="1"/>
  <c r="K1515" i="7"/>
  <c r="L1515" i="7" s="1"/>
  <c r="K1547" i="7"/>
  <c r="L1547" i="7" s="1"/>
  <c r="P1396" i="7"/>
  <c r="S1396" i="7" s="1"/>
  <c r="P538" i="7"/>
  <c r="S538" i="7" s="1"/>
  <c r="U538" i="7" s="1"/>
  <c r="U1422" i="7"/>
  <c r="P1388" i="7"/>
  <c r="S1388" i="7" s="1"/>
  <c r="P464" i="7"/>
  <c r="S464" i="7" s="1"/>
  <c r="U464" i="7" s="1"/>
  <c r="P494" i="7"/>
  <c r="AB7" i="7"/>
  <c r="AC7" i="7"/>
  <c r="Z7" i="7"/>
  <c r="W7" i="7"/>
  <c r="N7" i="7"/>
  <c r="I7" i="7"/>
  <c r="J7" i="7" s="1"/>
  <c r="A7" i="7"/>
  <c r="A9" i="7" s="1"/>
  <c r="A11" i="7"/>
  <c r="A13" i="7" s="1"/>
  <c r="A15" i="7" s="1"/>
  <c r="A17" i="7" s="1"/>
  <c r="A19" i="7" s="1"/>
  <c r="A21" i="7" s="1"/>
  <c r="A23" i="7" s="1"/>
  <c r="A25" i="7" s="1"/>
  <c r="A27" i="7" s="1"/>
  <c r="A29" i="7" s="1"/>
  <c r="A31" i="7" s="1"/>
  <c r="A33" i="7" s="1"/>
  <c r="A35" i="7" s="1"/>
  <c r="A37" i="7" s="1"/>
  <c r="A39" i="7" s="1"/>
  <c r="A41" i="7" s="1"/>
  <c r="A43" i="7" s="1"/>
  <c r="A45" i="7" s="1"/>
  <c r="A47" i="7" s="1"/>
  <c r="A49" i="7" s="1"/>
  <c r="A51" i="7" s="1"/>
  <c r="A53" i="7" s="1"/>
  <c r="A55" i="7" s="1"/>
  <c r="A57" i="7" s="1"/>
  <c r="A59" i="7" s="1"/>
  <c r="A61" i="7" s="1"/>
  <c r="A63" i="7" s="1"/>
  <c r="A65" i="7" s="1"/>
  <c r="A67" i="7" s="1"/>
  <c r="A69" i="7" s="1"/>
  <c r="A71" i="7" s="1"/>
  <c r="A73" i="7" s="1"/>
  <c r="A75" i="7" s="1"/>
  <c r="A77" i="7" s="1"/>
  <c r="A79" i="7" s="1"/>
  <c r="A81" i="7" s="1"/>
  <c r="A83" i="7" s="1"/>
  <c r="A85" i="7" s="1"/>
  <c r="A87" i="7" s="1"/>
  <c r="A89" i="7" s="1"/>
  <c r="A91" i="7" s="1"/>
  <c r="A93" i="7" s="1"/>
  <c r="A95" i="7" s="1"/>
  <c r="A97" i="7" s="1"/>
  <c r="A99" i="7" s="1"/>
  <c r="A101" i="7" s="1"/>
  <c r="A103" i="7" s="1"/>
  <c r="A105" i="7" s="1"/>
  <c r="A107" i="7" s="1"/>
  <c r="A109" i="7" s="1"/>
  <c r="A111" i="7" s="1"/>
  <c r="A113" i="7" s="1"/>
  <c r="A115" i="7" s="1"/>
  <c r="A117" i="7" s="1"/>
  <c r="A119" i="7" s="1"/>
  <c r="A121" i="7" s="1"/>
  <c r="A123" i="7" s="1"/>
  <c r="A125" i="7" s="1"/>
  <c r="A127" i="7" s="1"/>
  <c r="A129" i="7" s="1"/>
  <c r="A131" i="7" s="1"/>
  <c r="A133" i="7" s="1"/>
  <c r="A135" i="7" s="1"/>
  <c r="A137" i="7" s="1"/>
  <c r="A139" i="7" s="1"/>
  <c r="A141" i="7" s="1"/>
  <c r="A143" i="7" s="1"/>
  <c r="A145" i="7" s="1"/>
  <c r="A147" i="7" s="1"/>
  <c r="A149" i="7" s="1"/>
  <c r="A151" i="7" s="1"/>
  <c r="A153" i="7" s="1"/>
  <c r="A155" i="7" s="1"/>
  <c r="A157" i="7" s="1"/>
  <c r="A159" i="7" s="1"/>
  <c r="A161" i="7" s="1"/>
  <c r="A163" i="7" s="1"/>
  <c r="A165" i="7" s="1"/>
  <c r="A167" i="7" s="1"/>
  <c r="A169" i="7" s="1"/>
  <c r="A171" i="7" s="1"/>
  <c r="A173" i="7" s="1"/>
  <c r="A175" i="7" s="1"/>
  <c r="A177" i="7" s="1"/>
  <c r="A179" i="7" s="1"/>
  <c r="A181" i="7" s="1"/>
  <c r="A183" i="7" s="1"/>
  <c r="A185" i="7" s="1"/>
  <c r="A187" i="7" s="1"/>
  <c r="A189" i="7" s="1"/>
  <c r="A191" i="7" s="1"/>
  <c r="A193" i="7" s="1"/>
  <c r="A195" i="7" s="1"/>
  <c r="A197" i="7" s="1"/>
  <c r="A199" i="7" s="1"/>
  <c r="A201" i="7" s="1"/>
  <c r="A203" i="7" s="1"/>
  <c r="A205" i="7" s="1"/>
  <c r="A207" i="7" s="1"/>
  <c r="A209" i="7" s="1"/>
  <c r="A211" i="7" s="1"/>
  <c r="A213" i="7" s="1"/>
  <c r="A215" i="7" s="1"/>
  <c r="A217" i="7" s="1"/>
  <c r="A219" i="7" s="1"/>
  <c r="A221" i="7" s="1"/>
  <c r="A223" i="7" s="1"/>
  <c r="A225" i="7" s="1"/>
  <c r="A227" i="7" s="1"/>
  <c r="A229" i="7" s="1"/>
  <c r="A231" i="7" s="1"/>
  <c r="A233" i="7" s="1"/>
  <c r="A235" i="7" s="1"/>
  <c r="A237" i="7" s="1"/>
  <c r="A239" i="7" s="1"/>
  <c r="A241" i="7" s="1"/>
  <c r="A243" i="7" s="1"/>
  <c r="A245" i="7" s="1"/>
  <c r="A247" i="7" s="1"/>
  <c r="A249" i="7" s="1"/>
  <c r="A251" i="7" s="1"/>
  <c r="A253" i="7" s="1"/>
  <c r="A255" i="7" s="1"/>
  <c r="A257" i="7" s="1"/>
  <c r="A259" i="7" s="1"/>
  <c r="A261" i="7" s="1"/>
  <c r="A263" i="7" s="1"/>
  <c r="A265" i="7" s="1"/>
  <c r="A267" i="7" s="1"/>
  <c r="A269" i="7" s="1"/>
  <c r="A271" i="7" s="1"/>
  <c r="A273" i="7" s="1"/>
  <c r="A275" i="7" s="1"/>
  <c r="A277" i="7" s="1"/>
  <c r="A279" i="7" s="1"/>
  <c r="A281" i="7" s="1"/>
  <c r="A283" i="7" s="1"/>
  <c r="A285" i="7" s="1"/>
  <c r="A287" i="7" s="1"/>
  <c r="A289" i="7" s="1"/>
  <c r="A291" i="7" s="1"/>
  <c r="A293" i="7" s="1"/>
  <c r="A295" i="7" s="1"/>
  <c r="A297" i="7" s="1"/>
  <c r="A299" i="7" s="1"/>
  <c r="A301" i="7" s="1"/>
  <c r="A303" i="7" s="1"/>
  <c r="A305" i="7" s="1"/>
  <c r="A307" i="7" s="1"/>
  <c r="A309" i="7" s="1"/>
  <c r="A311" i="7" s="1"/>
  <c r="A313" i="7" s="1"/>
  <c r="A315" i="7" s="1"/>
  <c r="A317" i="7" s="1"/>
  <c r="A319" i="7" s="1"/>
  <c r="A321" i="7" s="1"/>
  <c r="A323" i="7" s="1"/>
  <c r="A325" i="7" s="1"/>
  <c r="A327" i="7" s="1"/>
  <c r="A329" i="7" s="1"/>
  <c r="A331" i="7" s="1"/>
  <c r="A333" i="7" s="1"/>
  <c r="A335" i="7" s="1"/>
  <c r="A337" i="7" s="1"/>
  <c r="A339" i="7" s="1"/>
  <c r="A341" i="7" s="1"/>
  <c r="A343" i="7" s="1"/>
  <c r="A345" i="7" s="1"/>
  <c r="A347" i="7" s="1"/>
  <c r="A349" i="7" s="1"/>
  <c r="A351" i="7" s="1"/>
  <c r="A353" i="7" s="1"/>
  <c r="A355" i="7" s="1"/>
  <c r="A357" i="7" s="1"/>
  <c r="A359" i="7" s="1"/>
  <c r="A361" i="7" s="1"/>
  <c r="A363" i="7" s="1"/>
  <c r="A365" i="7" s="1"/>
  <c r="A367" i="7" s="1"/>
  <c r="A369" i="7" s="1"/>
  <c r="A371" i="7" s="1"/>
  <c r="A373" i="7" s="1"/>
  <c r="A375" i="7" s="1"/>
  <c r="A377" i="7" s="1"/>
  <c r="A379" i="7" s="1"/>
  <c r="A381" i="7" s="1"/>
  <c r="A383" i="7" s="1"/>
  <c r="A385" i="7" s="1"/>
  <c r="A387" i="7" s="1"/>
  <c r="A389" i="7" s="1"/>
  <c r="A391" i="7" s="1"/>
  <c r="A393" i="7" s="1"/>
  <c r="A395" i="7" s="1"/>
  <c r="A397" i="7" s="1"/>
  <c r="A399" i="7" s="1"/>
  <c r="A401" i="7" s="1"/>
  <c r="A403" i="7" s="1"/>
  <c r="A405" i="7" s="1"/>
  <c r="A407" i="7" s="1"/>
  <c r="A409" i="7" s="1"/>
  <c r="A411" i="7" s="1"/>
  <c r="A413" i="7" s="1"/>
  <c r="A415" i="7" s="1"/>
  <c r="A417" i="7" s="1"/>
  <c r="A419" i="7" s="1"/>
  <c r="A421" i="7" s="1"/>
  <c r="A423" i="7" s="1"/>
  <c r="A425" i="7" s="1"/>
  <c r="A427" i="7" s="1"/>
  <c r="A429" i="7" s="1"/>
  <c r="A431" i="7" s="1"/>
  <c r="A433" i="7" s="1"/>
  <c r="A435" i="7" s="1"/>
  <c r="A437" i="7" s="1"/>
  <c r="A439" i="7" s="1"/>
  <c r="A441" i="7" s="1"/>
  <c r="A443" i="7" s="1"/>
  <c r="A445" i="7" s="1"/>
  <c r="A447" i="7" s="1"/>
  <c r="A449" i="7" s="1"/>
  <c r="A451" i="7" s="1"/>
  <c r="A453" i="7" s="1"/>
  <c r="A455" i="7" s="1"/>
  <c r="A457" i="7" s="1"/>
  <c r="A459" i="7" s="1"/>
  <c r="A461" i="7" s="1"/>
  <c r="A463" i="7" s="1"/>
  <c r="A465" i="7" s="1"/>
  <c r="A467" i="7" s="1"/>
  <c r="A469" i="7" s="1"/>
  <c r="A471" i="7" s="1"/>
  <c r="A473" i="7" s="1"/>
  <c r="A475" i="7" s="1"/>
  <c r="A477" i="7" s="1"/>
  <c r="A479" i="7" s="1"/>
  <c r="A481" i="7" s="1"/>
  <c r="A483" i="7" s="1"/>
  <c r="A485" i="7" s="1"/>
  <c r="A487" i="7" s="1"/>
  <c r="A489" i="7" s="1"/>
  <c r="A491" i="7" s="1"/>
  <c r="A493" i="7" s="1"/>
  <c r="A495" i="7" s="1"/>
  <c r="A497" i="7" s="1"/>
  <c r="A499" i="7" s="1"/>
  <c r="A501" i="7" s="1"/>
  <c r="A503" i="7" s="1"/>
  <c r="A505" i="7" s="1"/>
  <c r="A507" i="7" s="1"/>
  <c r="A509" i="7" s="1"/>
  <c r="A511" i="7" s="1"/>
  <c r="A513" i="7" s="1"/>
  <c r="A515" i="7" s="1"/>
  <c r="A517" i="7" s="1"/>
  <c r="A519" i="7" s="1"/>
  <c r="A521" i="7" s="1"/>
  <c r="A523" i="7" s="1"/>
  <c r="A525" i="7" s="1"/>
  <c r="A527" i="7" s="1"/>
  <c r="A529" i="7" s="1"/>
  <c r="A531" i="7" s="1"/>
  <c r="A533" i="7" s="1"/>
  <c r="A535" i="7" s="1"/>
  <c r="A537" i="7" s="1"/>
  <c r="A539" i="7" s="1"/>
  <c r="A541" i="7" s="1"/>
  <c r="A543" i="7" s="1"/>
  <c r="A545" i="7" s="1"/>
  <c r="A547" i="7" s="1"/>
  <c r="A549" i="7" s="1"/>
  <c r="A551" i="7" s="1"/>
  <c r="A553" i="7" s="1"/>
  <c r="A555" i="7" s="1"/>
  <c r="A557" i="7" s="1"/>
  <c r="A559" i="7" s="1"/>
  <c r="A561" i="7" s="1"/>
  <c r="A563" i="7" s="1"/>
  <c r="A565" i="7" s="1"/>
  <c r="A567" i="7" s="1"/>
  <c r="A569" i="7" s="1"/>
  <c r="A571" i="7" s="1"/>
  <c r="A573" i="7" s="1"/>
  <c r="A575" i="7" s="1"/>
  <c r="A577" i="7" s="1"/>
  <c r="A579" i="7" s="1"/>
  <c r="A581" i="7" s="1"/>
  <c r="A583" i="7" s="1"/>
  <c r="A585" i="7" s="1"/>
  <c r="A587" i="7" s="1"/>
  <c r="A589" i="7" s="1"/>
  <c r="A591" i="7" s="1"/>
  <c r="A593" i="7" s="1"/>
  <c r="A595" i="7" s="1"/>
  <c r="A597" i="7" s="1"/>
  <c r="A599" i="7" s="1"/>
  <c r="A601" i="7" s="1"/>
  <c r="A603" i="7" s="1"/>
  <c r="A605" i="7" s="1"/>
  <c r="A607" i="7" s="1"/>
  <c r="A609" i="7" s="1"/>
  <c r="A611" i="7" s="1"/>
  <c r="A613" i="7" s="1"/>
  <c r="A615" i="7" s="1"/>
  <c r="A617" i="7" s="1"/>
  <c r="A619" i="7" s="1"/>
  <c r="A621" i="7" s="1"/>
  <c r="A623" i="7" s="1"/>
  <c r="A625" i="7" s="1"/>
  <c r="A627" i="7" s="1"/>
  <c r="A629" i="7" s="1"/>
  <c r="A631" i="7" s="1"/>
  <c r="A633" i="7" s="1"/>
  <c r="A635" i="7" s="1"/>
  <c r="A637" i="7" s="1"/>
  <c r="A639" i="7" s="1"/>
  <c r="A641" i="7" s="1"/>
  <c r="A643" i="7" s="1"/>
  <c r="A645" i="7" s="1"/>
  <c r="A647" i="7" s="1"/>
  <c r="A649" i="7" s="1"/>
  <c r="A651" i="7" s="1"/>
  <c r="A653" i="7" s="1"/>
  <c r="A655" i="7" s="1"/>
  <c r="A657" i="7" s="1"/>
  <c r="A659" i="7" s="1"/>
  <c r="A661" i="7" s="1"/>
  <c r="A663" i="7" s="1"/>
  <c r="A665" i="7" s="1"/>
  <c r="A667" i="7" s="1"/>
  <c r="A669" i="7" s="1"/>
  <c r="A671" i="7" s="1"/>
  <c r="A673" i="7" s="1"/>
  <c r="A675" i="7" s="1"/>
  <c r="A677" i="7" s="1"/>
  <c r="A679" i="7" s="1"/>
  <c r="A681" i="7" s="1"/>
  <c r="A683" i="7" s="1"/>
  <c r="A685" i="7" s="1"/>
  <c r="A687" i="7" s="1"/>
  <c r="A689" i="7" s="1"/>
  <c r="A691" i="7" s="1"/>
  <c r="A693" i="7" s="1"/>
  <c r="A695" i="7" s="1"/>
  <c r="A697" i="7" s="1"/>
  <c r="A699" i="7" s="1"/>
  <c r="A701" i="7" s="1"/>
  <c r="A703" i="7" s="1"/>
  <c r="A705" i="7" s="1"/>
  <c r="A707" i="7" s="1"/>
  <c r="A709" i="7" s="1"/>
  <c r="A711" i="7" s="1"/>
  <c r="A713" i="7" s="1"/>
  <c r="A715" i="7" s="1"/>
  <c r="A717" i="7" s="1"/>
  <c r="A719" i="7" s="1"/>
  <c r="A721" i="7" s="1"/>
  <c r="A723" i="7" s="1"/>
  <c r="A725" i="7" s="1"/>
  <c r="A727" i="7" s="1"/>
  <c r="A729" i="7" s="1"/>
  <c r="A731" i="7" s="1"/>
  <c r="A733" i="7" s="1"/>
  <c r="A735" i="7" s="1"/>
  <c r="A737" i="7" s="1"/>
  <c r="A739" i="7" s="1"/>
  <c r="A741" i="7" s="1"/>
  <c r="A743" i="7" s="1"/>
  <c r="A745" i="7" s="1"/>
  <c r="A747" i="7" s="1"/>
  <c r="A749" i="7" s="1"/>
  <c r="A751" i="7" s="1"/>
  <c r="A753" i="7" s="1"/>
  <c r="A755" i="7" s="1"/>
  <c r="A757" i="7" s="1"/>
  <c r="A759" i="7" s="1"/>
  <c r="A761" i="7" s="1"/>
  <c r="A763" i="7" s="1"/>
  <c r="A765" i="7" s="1"/>
  <c r="A767" i="7" s="1"/>
  <c r="A769" i="7" s="1"/>
  <c r="A771" i="7" s="1"/>
  <c r="A773" i="7" s="1"/>
  <c r="A775" i="7" s="1"/>
  <c r="A777" i="7" s="1"/>
  <c r="A779" i="7" s="1"/>
  <c r="A781" i="7" s="1"/>
  <c r="A783" i="7" s="1"/>
  <c r="A785" i="7" s="1"/>
  <c r="A787" i="7" s="1"/>
  <c r="A789" i="7" s="1"/>
  <c r="A791" i="7" s="1"/>
  <c r="A793" i="7" s="1"/>
  <c r="A795" i="7" s="1"/>
  <c r="A797" i="7" s="1"/>
  <c r="A799" i="7" s="1"/>
  <c r="A801" i="7" s="1"/>
  <c r="A803" i="7" s="1"/>
  <c r="A805" i="7" s="1"/>
  <c r="A807" i="7" s="1"/>
  <c r="A809" i="7" s="1"/>
  <c r="A811" i="7" s="1"/>
  <c r="A813" i="7" s="1"/>
  <c r="A815" i="7" s="1"/>
  <c r="A817" i="7" s="1"/>
  <c r="A819" i="7" s="1"/>
  <c r="A821" i="7" s="1"/>
  <c r="A823" i="7" s="1"/>
  <c r="A825" i="7" s="1"/>
  <c r="A827" i="7" s="1"/>
  <c r="A829" i="7" s="1"/>
  <c r="A831" i="7" s="1"/>
  <c r="A833" i="7" s="1"/>
  <c r="A835" i="7" s="1"/>
  <c r="A837" i="7" s="1"/>
  <c r="A839" i="7" s="1"/>
  <c r="A841" i="7" s="1"/>
  <c r="A843" i="7" s="1"/>
  <c r="A845" i="7" s="1"/>
  <c r="A847" i="7" s="1"/>
  <c r="A849" i="7" s="1"/>
  <c r="A851" i="7" s="1"/>
  <c r="A853" i="7" s="1"/>
  <c r="A855" i="7" s="1"/>
  <c r="A857" i="7" s="1"/>
  <c r="A859" i="7" s="1"/>
  <c r="A861" i="7" s="1"/>
  <c r="A863" i="7" s="1"/>
  <c r="A865" i="7" s="1"/>
  <c r="A867" i="7" s="1"/>
  <c r="A869" i="7" s="1"/>
  <c r="A871" i="7" s="1"/>
  <c r="A873" i="7" s="1"/>
  <c r="A875" i="7" s="1"/>
  <c r="A877" i="7" s="1"/>
  <c r="A879" i="7" s="1"/>
  <c r="A881" i="7" s="1"/>
  <c r="A883" i="7" s="1"/>
  <c r="A885" i="7" s="1"/>
  <c r="A887" i="7" s="1"/>
  <c r="A889" i="7" s="1"/>
  <c r="A891" i="7" s="1"/>
  <c r="A893" i="7" s="1"/>
  <c r="A895" i="7" s="1"/>
  <c r="A897" i="7" s="1"/>
  <c r="A899" i="7" s="1"/>
  <c r="A901" i="7" s="1"/>
  <c r="A903" i="7" s="1"/>
  <c r="A905" i="7" s="1"/>
  <c r="A907" i="7" s="1"/>
  <c r="A909" i="7" s="1"/>
  <c r="A911" i="7" s="1"/>
  <c r="A913" i="7" s="1"/>
  <c r="A915" i="7" s="1"/>
  <c r="A917" i="7" s="1"/>
  <c r="A919" i="7" s="1"/>
  <c r="A921" i="7" s="1"/>
  <c r="A923" i="7" s="1"/>
  <c r="A925" i="7" s="1"/>
  <c r="A927" i="7" s="1"/>
  <c r="A929" i="7" s="1"/>
  <c r="A931" i="7" s="1"/>
  <c r="A933" i="7" s="1"/>
  <c r="A935" i="7" s="1"/>
  <c r="A937" i="7" s="1"/>
  <c r="A939" i="7" s="1"/>
  <c r="A941" i="7" s="1"/>
  <c r="A943" i="7" s="1"/>
  <c r="A945" i="7" s="1"/>
  <c r="A947" i="7" s="1"/>
  <c r="A949" i="7" s="1"/>
  <c r="A951" i="7" s="1"/>
  <c r="A953" i="7" s="1"/>
  <c r="A955" i="7" s="1"/>
  <c r="A957" i="7" s="1"/>
  <c r="A959" i="7" s="1"/>
  <c r="A961" i="7" s="1"/>
  <c r="A963" i="7" s="1"/>
  <c r="A965" i="7" s="1"/>
  <c r="A967" i="7" s="1"/>
  <c r="A969" i="7" s="1"/>
  <c r="A971" i="7" s="1"/>
  <c r="A973" i="7" s="1"/>
  <c r="A975" i="7" s="1"/>
  <c r="A977" i="7" s="1"/>
  <c r="A979" i="7" s="1"/>
  <c r="A981" i="7" s="1"/>
  <c r="A983" i="7" s="1"/>
  <c r="A985" i="7" s="1"/>
  <c r="A987" i="7" s="1"/>
  <c r="A989" i="7" s="1"/>
  <c r="A991" i="7" s="1"/>
  <c r="A993" i="7" s="1"/>
  <c r="A995" i="7" s="1"/>
  <c r="A997" i="7" s="1"/>
  <c r="A999" i="7" s="1"/>
  <c r="A1001" i="7" s="1"/>
  <c r="A1003" i="7" s="1"/>
  <c r="A1005" i="7" s="1"/>
  <c r="A1007" i="7" s="1"/>
  <c r="A1009" i="7" s="1"/>
  <c r="A1011" i="7" s="1"/>
  <c r="A1013" i="7" s="1"/>
  <c r="A1015" i="7" s="1"/>
  <c r="A1017" i="7" s="1"/>
  <c r="A1019" i="7" s="1"/>
  <c r="A1021" i="7" s="1"/>
  <c r="A1023" i="7" s="1"/>
  <c r="A1025" i="7" s="1"/>
  <c r="A1027" i="7" s="1"/>
  <c r="A1029" i="7" s="1"/>
  <c r="A1031" i="7" s="1"/>
  <c r="A1033" i="7" s="1"/>
  <c r="A1035" i="7" s="1"/>
  <c r="A1037" i="7" s="1"/>
  <c r="A1039" i="7" s="1"/>
  <c r="A1041" i="7" s="1"/>
  <c r="A1043" i="7" s="1"/>
  <c r="A1045" i="7" s="1"/>
  <c r="A1047" i="7" s="1"/>
  <c r="A1049" i="7" s="1"/>
  <c r="A1051" i="7" s="1"/>
  <c r="A1053" i="7" s="1"/>
  <c r="A1055" i="7" s="1"/>
  <c r="A1057" i="7" s="1"/>
  <c r="A1059" i="7" s="1"/>
  <c r="A1061" i="7" s="1"/>
  <c r="A1063" i="7" s="1"/>
  <c r="A1065" i="7" s="1"/>
  <c r="A1067" i="7" s="1"/>
  <c r="A1069" i="7" s="1"/>
  <c r="A1071" i="7" s="1"/>
  <c r="A1073" i="7" s="1"/>
  <c r="A1075" i="7" s="1"/>
  <c r="A1077" i="7" s="1"/>
  <c r="A1079" i="7" s="1"/>
  <c r="A1081" i="7" s="1"/>
  <c r="A1083" i="7" s="1"/>
  <c r="A1085" i="7" s="1"/>
  <c r="A1087" i="7" s="1"/>
  <c r="A1089" i="7" s="1"/>
  <c r="A1091" i="7" s="1"/>
  <c r="A1093" i="7" s="1"/>
  <c r="A1095" i="7" s="1"/>
  <c r="A1097" i="7" s="1"/>
  <c r="A1099" i="7" s="1"/>
  <c r="A1101" i="7" s="1"/>
  <c r="A1103" i="7" s="1"/>
  <c r="A1105" i="7" s="1"/>
  <c r="A1107" i="7" s="1"/>
  <c r="A1109" i="7" s="1"/>
  <c r="A1111" i="7" s="1"/>
  <c r="A1113" i="7" s="1"/>
  <c r="A1115" i="7" s="1"/>
  <c r="A1117" i="7" s="1"/>
  <c r="A1119" i="7" s="1"/>
  <c r="A1121" i="7" s="1"/>
  <c r="A1123" i="7" s="1"/>
  <c r="A1125" i="7" s="1"/>
  <c r="A1127" i="7" s="1"/>
  <c r="A1129" i="7" s="1"/>
  <c r="A1131" i="7" s="1"/>
  <c r="A1133" i="7" s="1"/>
  <c r="A1135" i="7" s="1"/>
  <c r="A1137" i="7" s="1"/>
  <c r="A1139" i="7" s="1"/>
  <c r="A1141" i="7" s="1"/>
  <c r="A1143" i="7" s="1"/>
  <c r="A1145" i="7" s="1"/>
  <c r="A1147" i="7" s="1"/>
  <c r="A1149" i="7" s="1"/>
  <c r="A1151" i="7" s="1"/>
  <c r="A1153" i="7" s="1"/>
  <c r="A1155" i="7" s="1"/>
  <c r="A1157" i="7" s="1"/>
  <c r="A1159" i="7" s="1"/>
  <c r="A1161" i="7" s="1"/>
  <c r="A1163" i="7" s="1"/>
  <c r="A1165" i="7" s="1"/>
  <c r="A1167" i="7" s="1"/>
  <c r="A1169" i="7" s="1"/>
  <c r="A1171" i="7" s="1"/>
  <c r="A1173" i="7" s="1"/>
  <c r="A1175" i="7" s="1"/>
  <c r="A1177" i="7" s="1"/>
  <c r="A1179" i="7" s="1"/>
  <c r="A1181" i="7" s="1"/>
  <c r="A1183" i="7" s="1"/>
  <c r="A1185" i="7" s="1"/>
  <c r="A1187" i="7" s="1"/>
  <c r="A1189" i="7" s="1"/>
  <c r="A1191" i="7" s="1"/>
  <c r="A1193" i="7" s="1"/>
  <c r="A1195" i="7" s="1"/>
  <c r="A1197" i="7" s="1"/>
  <c r="A1199" i="7" s="1"/>
  <c r="A1201" i="7" s="1"/>
  <c r="A1203" i="7" s="1"/>
  <c r="A1205" i="7" s="1"/>
  <c r="A1207" i="7" s="1"/>
  <c r="A1209" i="7" s="1"/>
  <c r="A1211" i="7" s="1"/>
  <c r="A1213" i="7" s="1"/>
  <c r="A1215" i="7" s="1"/>
  <c r="A1217" i="7" s="1"/>
  <c r="A1219" i="7" s="1"/>
  <c r="A1221" i="7" s="1"/>
  <c r="A1223" i="7" s="1"/>
  <c r="A1225" i="7" s="1"/>
  <c r="A1227" i="7" s="1"/>
  <c r="A1229" i="7" s="1"/>
  <c r="A1231" i="7" s="1"/>
  <c r="A1233" i="7" s="1"/>
  <c r="A1235" i="7" s="1"/>
  <c r="A1237" i="7" s="1"/>
  <c r="A1239" i="7" s="1"/>
  <c r="A1241" i="7" s="1"/>
  <c r="A1243" i="7" s="1"/>
  <c r="A1245" i="7" s="1"/>
  <c r="A1247" i="7" s="1"/>
  <c r="A1249" i="7" s="1"/>
  <c r="A1251" i="7" s="1"/>
  <c r="A1253" i="7" s="1"/>
  <c r="A1255" i="7" s="1"/>
  <c r="A1257" i="7" s="1"/>
  <c r="A1259" i="7" s="1"/>
  <c r="A1261" i="7" s="1"/>
  <c r="A1263" i="7" s="1"/>
  <c r="A1265" i="7" s="1"/>
  <c r="A1267" i="7" s="1"/>
  <c r="A1269" i="7" s="1"/>
  <c r="A1271" i="7" s="1"/>
  <c r="A1273" i="7" s="1"/>
  <c r="A1275" i="7" s="1"/>
  <c r="A1277" i="7" s="1"/>
  <c r="A1279" i="7" s="1"/>
  <c r="A1281" i="7" s="1"/>
  <c r="A1283" i="7" s="1"/>
  <c r="A1285" i="7" s="1"/>
  <c r="A1287" i="7" s="1"/>
  <c r="A1289" i="7" s="1"/>
  <c r="A1291" i="7" s="1"/>
  <c r="A1293" i="7" s="1"/>
  <c r="A1295" i="7" s="1"/>
  <c r="A1297" i="7" s="1"/>
  <c r="A1299" i="7" s="1"/>
  <c r="A1301" i="7" s="1"/>
  <c r="A1303" i="7" s="1"/>
  <c r="A1305" i="7" s="1"/>
  <c r="A1307" i="7" s="1"/>
  <c r="A1309" i="7" s="1"/>
  <c r="A1311" i="7" s="1"/>
  <c r="A1313" i="7" s="1"/>
  <c r="A1315" i="7" s="1"/>
  <c r="A1317" i="7" s="1"/>
  <c r="A1319" i="7" s="1"/>
  <c r="A1321" i="7" s="1"/>
  <c r="A1323" i="7" s="1"/>
  <c r="A1325" i="7" s="1"/>
  <c r="A1327" i="7" s="1"/>
  <c r="A1329" i="7" s="1"/>
  <c r="A1331" i="7" s="1"/>
  <c r="A1333" i="7" s="1"/>
  <c r="A1335" i="7" s="1"/>
  <c r="A1337" i="7" s="1"/>
  <c r="A1339" i="7" s="1"/>
  <c r="A1341" i="7" s="1"/>
  <c r="A1343" i="7" s="1"/>
  <c r="A1345" i="7" s="1"/>
  <c r="A1347" i="7" s="1"/>
  <c r="A1349" i="7" s="1"/>
  <c r="A1351" i="7" s="1"/>
  <c r="A1353" i="7" s="1"/>
  <c r="A1355" i="7" s="1"/>
  <c r="A1357" i="7" s="1"/>
  <c r="A1359" i="7" s="1"/>
  <c r="A1361" i="7" s="1"/>
  <c r="A1363" i="7" s="1"/>
  <c r="A1365" i="7" s="1"/>
  <c r="A1367" i="7" s="1"/>
  <c r="A1369" i="7" s="1"/>
  <c r="A1371" i="7" s="1"/>
  <c r="A1373" i="7" s="1"/>
  <c r="A1375" i="7" s="1"/>
  <c r="A1377" i="7" s="1"/>
  <c r="A1379" i="7" s="1"/>
  <c r="A1381" i="7" s="1"/>
  <c r="A1383" i="7" s="1"/>
  <c r="A1385" i="7" s="1"/>
  <c r="A1387" i="7" s="1"/>
  <c r="A1389" i="7" s="1"/>
  <c r="A1391" i="7" s="1"/>
  <c r="A1393" i="7" s="1"/>
  <c r="A1395" i="7" s="1"/>
  <c r="A1397" i="7" s="1"/>
  <c r="A1399" i="7" s="1"/>
  <c r="A1401" i="7" s="1"/>
  <c r="A1403" i="7" s="1"/>
  <c r="A1405" i="7" s="1"/>
  <c r="A1407" i="7" s="1"/>
  <c r="A1409" i="7" s="1"/>
  <c r="A1411" i="7" s="1"/>
  <c r="A1413" i="7" s="1"/>
  <c r="A1415" i="7" s="1"/>
  <c r="A1417" i="7" s="1"/>
  <c r="A1419" i="7" s="1"/>
  <c r="A1421" i="7" s="1"/>
  <c r="A1423" i="7" s="1"/>
  <c r="A1425" i="7" s="1"/>
  <c r="A1427" i="7" s="1"/>
  <c r="A1429" i="7" s="1"/>
  <c r="A1431" i="7" s="1"/>
  <c r="A1433" i="7" s="1"/>
  <c r="A1435" i="7" s="1"/>
  <c r="A1437" i="7" s="1"/>
  <c r="A1439" i="7" s="1"/>
  <c r="A1441" i="7" s="1"/>
  <c r="A1443" i="7" s="1"/>
  <c r="A1445" i="7" s="1"/>
  <c r="A1447" i="7" s="1"/>
  <c r="A1449" i="7" s="1"/>
  <c r="A1451" i="7" s="1"/>
  <c r="A1453" i="7" s="1"/>
  <c r="A1455" i="7" s="1"/>
  <c r="A1457" i="7" s="1"/>
  <c r="A1459" i="7" s="1"/>
  <c r="A1461" i="7" s="1"/>
  <c r="A1463" i="7" s="1"/>
  <c r="A1465" i="7" s="1"/>
  <c r="A1467" i="7" s="1"/>
  <c r="A1469" i="7" s="1"/>
  <c r="A1471" i="7" s="1"/>
  <c r="A1473" i="7" s="1"/>
  <c r="A1475" i="7" s="1"/>
  <c r="A1477" i="7" s="1"/>
  <c r="A1479" i="7" s="1"/>
  <c r="A1481" i="7" s="1"/>
  <c r="A1483" i="7" s="1"/>
  <c r="A1485" i="7" s="1"/>
  <c r="A1487" i="7" s="1"/>
  <c r="A1489" i="7" s="1"/>
  <c r="A1491" i="7" s="1"/>
  <c r="A1493" i="7" s="1"/>
  <c r="A1495" i="7" s="1"/>
  <c r="A1497" i="7" s="1"/>
  <c r="A1499" i="7" s="1"/>
  <c r="A1501" i="7" s="1"/>
  <c r="A1503" i="7" s="1"/>
  <c r="A1505" i="7" s="1"/>
  <c r="A1507" i="7" s="1"/>
  <c r="A1509" i="7" s="1"/>
  <c r="A1511" i="7" s="1"/>
  <c r="A1513" i="7" s="1"/>
  <c r="A1515" i="7" s="1"/>
  <c r="A1517" i="7" s="1"/>
  <c r="A1519" i="7" s="1"/>
  <c r="A1521" i="7" s="1"/>
  <c r="A1523" i="7" s="1"/>
  <c r="A1525" i="7" s="1"/>
  <c r="A1527" i="7" s="1"/>
  <c r="A1529" i="7" s="1"/>
  <c r="A1531" i="7" s="1"/>
  <c r="A1533" i="7" s="1"/>
  <c r="A1535" i="7" s="1"/>
  <c r="A1537" i="7" s="1"/>
  <c r="A1539" i="7" s="1"/>
  <c r="A1541" i="7" s="1"/>
  <c r="A1543" i="7" s="1"/>
  <c r="A1545" i="7" s="1"/>
  <c r="A1547" i="7" s="1"/>
  <c r="A1549" i="7" s="1"/>
  <c r="A1551" i="7" s="1"/>
  <c r="A1553" i="7" s="1"/>
  <c r="A1555" i="7" s="1"/>
  <c r="A1557" i="7" s="1"/>
  <c r="A1559" i="7" s="1"/>
  <c r="A1561" i="7" s="1"/>
  <c r="A1563" i="7" s="1"/>
  <c r="A1565" i="7" s="1"/>
  <c r="A1567" i="7" s="1"/>
  <c r="A1569" i="7" s="1"/>
  <c r="A1571" i="7" s="1"/>
  <c r="A1573" i="7" s="1"/>
  <c r="A1575" i="7" s="1"/>
  <c r="A1577" i="7" s="1"/>
  <c r="A1579" i="7" s="1"/>
  <c r="A1581" i="7" s="1"/>
  <c r="A1583" i="7" s="1"/>
  <c r="A1585" i="7" s="1"/>
  <c r="A1587" i="7" s="1"/>
  <c r="A1589" i="7" s="1"/>
  <c r="A1591" i="7" s="1"/>
  <c r="A1593" i="7" s="1"/>
  <c r="A1595" i="7" s="1"/>
  <c r="A1597" i="7" s="1"/>
  <c r="A1599" i="7" s="1"/>
  <c r="A1601" i="7" s="1"/>
  <c r="A1603" i="7" s="1"/>
  <c r="A1605" i="7" s="1"/>
  <c r="A1607" i="7" s="1"/>
  <c r="A1609" i="7" s="1"/>
  <c r="A1611" i="7" s="1"/>
  <c r="A1613" i="7" s="1"/>
  <c r="A1615" i="7" s="1"/>
  <c r="A1617" i="7" s="1"/>
  <c r="A1619" i="7" s="1"/>
  <c r="A1621" i="7" s="1"/>
  <c r="A1623" i="7" s="1"/>
  <c r="A1625" i="7" s="1"/>
  <c r="A1627" i="7" s="1"/>
  <c r="A1629" i="7" s="1"/>
  <c r="A1631" i="7" s="1"/>
  <c r="AH6" i="7"/>
  <c r="M371" i="7" s="1"/>
  <c r="M379" i="7"/>
  <c r="M1611" i="7"/>
  <c r="M1245" i="7"/>
  <c r="M1453" i="7"/>
  <c r="T1284" i="7"/>
  <c r="V1284" i="7" s="1"/>
  <c r="Y1284" i="7" s="1"/>
  <c r="T1268" i="7"/>
  <c r="V1268" i="7" s="1"/>
  <c r="Y1268" i="7" s="1"/>
  <c r="T938" i="7"/>
  <c r="V938" i="7" s="1"/>
  <c r="Y938" i="7" s="1"/>
  <c r="T266" i="7"/>
  <c r="V266" i="7" s="1"/>
  <c r="Y266" i="7" s="1"/>
  <c r="M341" i="7"/>
  <c r="T84" i="7"/>
  <c r="V84" i="7" s="1"/>
  <c r="Y84" i="7" s="1"/>
  <c r="M615" i="7"/>
  <c r="M281" i="7"/>
  <c r="T290" i="7"/>
  <c r="V290" i="7" s="1"/>
  <c r="Y290" i="7" s="1"/>
  <c r="M445" i="7"/>
  <c r="M349" i="7"/>
  <c r="M65" i="7"/>
  <c r="M97" i="7"/>
  <c r="M575" i="7"/>
  <c r="M1035" i="7"/>
  <c r="T1066" i="7"/>
  <c r="V1066" i="7" s="1"/>
  <c r="Y1066" i="7" s="1"/>
  <c r="T1218" i="7"/>
  <c r="V1218" i="7" s="1"/>
  <c r="Y1218" i="7" s="1"/>
  <c r="M771" i="7"/>
  <c r="T1054" i="7"/>
  <c r="V1054" i="7" s="1"/>
  <c r="Y1054" i="7" s="1"/>
  <c r="M479" i="7"/>
  <c r="M609" i="7"/>
  <c r="T1010" i="7"/>
  <c r="V1010" i="7" s="1"/>
  <c r="Y1010" i="7" s="1"/>
  <c r="M895" i="7"/>
  <c r="T894" i="7"/>
  <c r="V894" i="7" s="1"/>
  <c r="Y894" i="7" s="1"/>
  <c r="M553" i="7"/>
  <c r="M1135" i="7"/>
  <c r="M375" i="7"/>
  <c r="M415" i="7"/>
  <c r="M725" i="7"/>
  <c r="T496" i="7"/>
  <c r="V496" i="7" s="1"/>
  <c r="Y496" i="7" s="1"/>
  <c r="T560" i="7"/>
  <c r="V560" i="7" s="1"/>
  <c r="Y560" i="7" s="1"/>
  <c r="T1050" i="7"/>
  <c r="V1050" i="7" s="1"/>
  <c r="Y1050" i="7" s="1"/>
  <c r="M1007" i="7"/>
  <c r="T1142" i="7"/>
  <c r="V1142" i="7" s="1"/>
  <c r="Y1142" i="7" s="1"/>
  <c r="M1207" i="7"/>
  <c r="T1238" i="7"/>
  <c r="V1238" i="7" s="1"/>
  <c r="Y1238" i="7" s="1"/>
  <c r="M359" i="7"/>
  <c r="T1246" i="7"/>
  <c r="V1246" i="7" s="1"/>
  <c r="Y1246" i="7" s="1"/>
  <c r="R8" i="7"/>
  <c r="K7" i="7"/>
  <c r="L7" i="7"/>
  <c r="P8" i="7" s="1"/>
  <c r="S8" i="7" s="1"/>
  <c r="O8" i="7"/>
  <c r="T952" i="7"/>
  <c r="V952" i="7" s="1"/>
  <c r="Y952" i="7" s="1"/>
  <c r="T330" i="7"/>
  <c r="V330" i="7" s="1"/>
  <c r="Y330" i="7" s="1"/>
  <c r="T634" i="7"/>
  <c r="V634" i="7" s="1"/>
  <c r="Y634" i="7" s="1"/>
  <c r="T368" i="7"/>
  <c r="V368" i="7" s="1"/>
  <c r="Y368" i="7" s="1"/>
  <c r="T1286" i="7"/>
  <c r="V1286" i="7" s="1"/>
  <c r="Y1286" i="7" s="1"/>
  <c r="T842" i="7"/>
  <c r="V842" i="7" s="1"/>
  <c r="Y842" i="7" s="1"/>
  <c r="T508" i="7"/>
  <c r="V508" i="7" s="1"/>
  <c r="Y508" i="7" s="1"/>
  <c r="T298" i="7"/>
  <c r="V298" i="7" s="1"/>
  <c r="Y298" i="7" s="1"/>
  <c r="T488" i="7"/>
  <c r="V488" i="7" s="1"/>
  <c r="Y488" i="7" s="1"/>
  <c r="K3981" i="7" l="1"/>
  <c r="L3981" i="7"/>
  <c r="M3981" i="7"/>
  <c r="K4005" i="7"/>
  <c r="L4005" i="7" s="1"/>
  <c r="P4004" i="7" s="1"/>
  <c r="S4004" i="7" s="1"/>
  <c r="M4005" i="7"/>
  <c r="L3975" i="7"/>
  <c r="M3975" i="7"/>
  <c r="K3975" i="7"/>
  <c r="J3949" i="7"/>
  <c r="O3948" i="7"/>
  <c r="O3950" i="7"/>
  <c r="U3992" i="7"/>
  <c r="M3979" i="7"/>
  <c r="K3979" i="7"/>
  <c r="L3979" i="7"/>
  <c r="M4003" i="7"/>
  <c r="L4003" i="7"/>
  <c r="P4002" i="7" s="1"/>
  <c r="S4002" i="7" s="1"/>
  <c r="U4002" i="7" s="1"/>
  <c r="K4003" i="7"/>
  <c r="T3946" i="7"/>
  <c r="V3946" i="7" s="1"/>
  <c r="Y3946" i="7" s="1"/>
  <c r="P4006" i="7"/>
  <c r="S4006" i="7" s="1"/>
  <c r="Q4006" i="7"/>
  <c r="T4002" i="7"/>
  <c r="V4002" i="7" s="1"/>
  <c r="Y4002" i="7" s="1"/>
  <c r="T3976" i="7"/>
  <c r="V3976" i="7" s="1"/>
  <c r="Y3976" i="7" s="1"/>
  <c r="T3992" i="7"/>
  <c r="V3992" i="7" s="1"/>
  <c r="Y3992" i="7" s="1"/>
  <c r="P3926" i="7"/>
  <c r="S3926" i="7" s="1"/>
  <c r="R3910" i="7"/>
  <c r="U3910" i="7" s="1"/>
  <c r="R3912" i="7"/>
  <c r="K4001" i="7"/>
  <c r="L4001" i="7"/>
  <c r="P4000" i="7" s="1"/>
  <c r="S4000" i="7" s="1"/>
  <c r="M4001" i="7"/>
  <c r="Q4000" i="7" s="1"/>
  <c r="Q3986" i="7"/>
  <c r="T3956" i="7"/>
  <c r="V3956" i="7" s="1"/>
  <c r="Y3956" i="7" s="1"/>
  <c r="T3990" i="7"/>
  <c r="V3990" i="7" s="1"/>
  <c r="Y3990" i="7" s="1"/>
  <c r="O3996" i="7"/>
  <c r="L3991" i="7"/>
  <c r="J3973" i="7"/>
  <c r="O3972" i="7"/>
  <c r="J3971" i="7"/>
  <c r="O3970" i="7"/>
  <c r="T3954" i="7"/>
  <c r="V3954" i="7" s="1"/>
  <c r="Y3954" i="7" s="1"/>
  <c r="T3944" i="7"/>
  <c r="V3944" i="7" s="1"/>
  <c r="Y3944" i="7" s="1"/>
  <c r="O3904" i="7"/>
  <c r="J3905" i="7"/>
  <c r="P3876" i="7"/>
  <c r="S3876" i="7" s="1"/>
  <c r="L3939" i="7"/>
  <c r="P3938" i="7" s="1"/>
  <c r="S3938" i="7" s="1"/>
  <c r="M3939" i="7"/>
  <c r="Q3938" i="7" s="1"/>
  <c r="T3926" i="7"/>
  <c r="V3926" i="7" s="1"/>
  <c r="Y3926" i="7" s="1"/>
  <c r="U3926" i="7"/>
  <c r="L3903" i="7"/>
  <c r="M3903" i="7"/>
  <c r="Q3902" i="7" s="1"/>
  <c r="K3903" i="7"/>
  <c r="O4000" i="7"/>
  <c r="R3988" i="7"/>
  <c r="T3988" i="7" s="1"/>
  <c r="V3988" i="7" s="1"/>
  <c r="Y3988" i="7" s="1"/>
  <c r="U3962" i="7"/>
  <c r="K3933" i="7"/>
  <c r="L3933" i="7"/>
  <c r="P3932" i="7" s="1"/>
  <c r="S3932" i="7" s="1"/>
  <c r="M3933" i="7"/>
  <c r="Q3932" i="7" s="1"/>
  <c r="K3923" i="7"/>
  <c r="L3923" i="7"/>
  <c r="P3922" i="7" s="1"/>
  <c r="S3922" i="7" s="1"/>
  <c r="L3911" i="7"/>
  <c r="P3910" i="7" s="1"/>
  <c r="S3910" i="7" s="1"/>
  <c r="T3902" i="7"/>
  <c r="V3902" i="7" s="1"/>
  <c r="Y3902" i="7" s="1"/>
  <c r="M3989" i="7"/>
  <c r="Q3988" i="7" s="1"/>
  <c r="U3986" i="7"/>
  <c r="O3968" i="7"/>
  <c r="O3966" i="7"/>
  <c r="R3952" i="7"/>
  <c r="K3945" i="7"/>
  <c r="L3945" i="7"/>
  <c r="R3938" i="7"/>
  <c r="U3938" i="7" s="1"/>
  <c r="T3910" i="7"/>
  <c r="V3910" i="7" s="1"/>
  <c r="Y3910" i="7" s="1"/>
  <c r="L3989" i="7"/>
  <c r="P3988" i="7" s="1"/>
  <c r="S3988" i="7" s="1"/>
  <c r="U3988" i="7" s="1"/>
  <c r="O3978" i="7"/>
  <c r="T3960" i="7"/>
  <c r="V3960" i="7" s="1"/>
  <c r="Y3960" i="7" s="1"/>
  <c r="K3953" i="7"/>
  <c r="L3953" i="7"/>
  <c r="P3952" i="7" s="1"/>
  <c r="S3952" i="7" s="1"/>
  <c r="M3953" i="7"/>
  <c r="Q3952" i="7" s="1"/>
  <c r="R3930" i="7"/>
  <c r="R3928" i="7"/>
  <c r="K3919" i="7"/>
  <c r="L3919" i="7"/>
  <c r="P3918" i="7" s="1"/>
  <c r="S3918" i="7" s="1"/>
  <c r="M3919" i="7"/>
  <c r="M3915" i="7"/>
  <c r="K3915" i="7"/>
  <c r="L3915" i="7"/>
  <c r="K3889" i="7"/>
  <c r="M3889" i="7"/>
  <c r="Q3888" i="7" s="1"/>
  <c r="L3889" i="7"/>
  <c r="O4006" i="7"/>
  <c r="O4004" i="7"/>
  <c r="J3995" i="7"/>
  <c r="J3983" i="7"/>
  <c r="K3955" i="7"/>
  <c r="L3955" i="7" s="1"/>
  <c r="P3954" i="7" s="1"/>
  <c r="S3954" i="7" s="1"/>
  <c r="U3954" i="7" s="1"/>
  <c r="J3929" i="7"/>
  <c r="T3930" i="7" s="1"/>
  <c r="V3930" i="7" s="1"/>
  <c r="Y3930" i="7" s="1"/>
  <c r="O3928" i="7"/>
  <c r="M3867" i="7"/>
  <c r="K3867" i="7"/>
  <c r="L3867" i="7" s="1"/>
  <c r="P3866" i="7" s="1"/>
  <c r="S3866" i="7" s="1"/>
  <c r="U3866" i="7" s="1"/>
  <c r="Q3954" i="7"/>
  <c r="O3940" i="7"/>
  <c r="J3941" i="7"/>
  <c r="T3942" i="7" s="1"/>
  <c r="V3942" i="7" s="1"/>
  <c r="Y3942" i="7" s="1"/>
  <c r="K3935" i="7"/>
  <c r="L3935" i="7" s="1"/>
  <c r="Q3924" i="7"/>
  <c r="L3999" i="7"/>
  <c r="P3998" i="7" s="1"/>
  <c r="S3998" i="7" s="1"/>
  <c r="O3998" i="7"/>
  <c r="M3993" i="7"/>
  <c r="Q3992" i="7" s="1"/>
  <c r="O3974" i="7"/>
  <c r="L3965" i="7"/>
  <c r="P3964" i="7" s="1"/>
  <c r="S3964" i="7" s="1"/>
  <c r="U3964" i="7" s="1"/>
  <c r="Q3962" i="7"/>
  <c r="J3959" i="7"/>
  <c r="R3936" i="7"/>
  <c r="T3914" i="7"/>
  <c r="V3914" i="7" s="1"/>
  <c r="Y3914" i="7" s="1"/>
  <c r="O3980" i="7"/>
  <c r="P3962" i="7"/>
  <c r="S3962" i="7" s="1"/>
  <c r="K3947" i="7"/>
  <c r="L3947" i="7" s="1"/>
  <c r="P3946" i="7" s="1"/>
  <c r="S3946" i="7" s="1"/>
  <c r="U3946" i="7" s="1"/>
  <c r="M3947" i="7"/>
  <c r="Q3946" i="7" s="1"/>
  <c r="R3908" i="7"/>
  <c r="R3906" i="7"/>
  <c r="T3900" i="7"/>
  <c r="V3900" i="7" s="1"/>
  <c r="Y3900" i="7" s="1"/>
  <c r="L3993" i="7"/>
  <c r="P3992" i="7" s="1"/>
  <c r="S3992" i="7" s="1"/>
  <c r="L3969" i="7"/>
  <c r="P3968" i="7" s="1"/>
  <c r="S3968" i="7" s="1"/>
  <c r="M3969" i="7"/>
  <c r="L3967" i="7"/>
  <c r="M3967" i="7"/>
  <c r="Q3966" i="7" s="1"/>
  <c r="M3913" i="7"/>
  <c r="Q3912" i="7" s="1"/>
  <c r="K3913" i="7"/>
  <c r="L3913" i="7" s="1"/>
  <c r="P3912" i="7" s="1"/>
  <c r="S3912" i="7" s="1"/>
  <c r="T3994" i="7"/>
  <c r="V3994" i="7" s="1"/>
  <c r="Y3994" i="7" s="1"/>
  <c r="K3977" i="7"/>
  <c r="L3977" i="7" s="1"/>
  <c r="P3976" i="7" s="1"/>
  <c r="S3976" i="7" s="1"/>
  <c r="U3976" i="7" s="1"/>
  <c r="M3977" i="7"/>
  <c r="T3924" i="7"/>
  <c r="V3924" i="7" s="1"/>
  <c r="Y3924" i="7" s="1"/>
  <c r="K3893" i="7"/>
  <c r="L3893" i="7" s="1"/>
  <c r="P3892" i="7" s="1"/>
  <c r="S3892" i="7" s="1"/>
  <c r="U3892" i="7" s="1"/>
  <c r="M3893" i="7"/>
  <c r="Q3892" i="7" s="1"/>
  <c r="L3879" i="7"/>
  <c r="P3878" i="7" s="1"/>
  <c r="S3878" i="7" s="1"/>
  <c r="U3878" i="7" s="1"/>
  <c r="K3841" i="7"/>
  <c r="L3841" i="7" s="1"/>
  <c r="P3840" i="7" s="1"/>
  <c r="S3840" i="7" s="1"/>
  <c r="M3841" i="7"/>
  <c r="Q3840" i="7" s="1"/>
  <c r="T3824" i="7"/>
  <c r="V3824" i="7" s="1"/>
  <c r="Y3824" i="7" s="1"/>
  <c r="J3907" i="7"/>
  <c r="O3906" i="7"/>
  <c r="O3870" i="7"/>
  <c r="O3872" i="7"/>
  <c r="J3871" i="7"/>
  <c r="T3866" i="7"/>
  <c r="V3866" i="7" s="1"/>
  <c r="Y3866" i="7" s="1"/>
  <c r="O3846" i="7"/>
  <c r="O3848" i="7"/>
  <c r="J3847" i="7"/>
  <c r="T3920" i="7"/>
  <c r="V3920" i="7" s="1"/>
  <c r="Y3920" i="7" s="1"/>
  <c r="O3884" i="7"/>
  <c r="J3883" i="7"/>
  <c r="O3882" i="7"/>
  <c r="T3874" i="7"/>
  <c r="V3874" i="7" s="1"/>
  <c r="Y3874" i="7" s="1"/>
  <c r="U3874" i="7"/>
  <c r="K3861" i="7"/>
  <c r="L3861" i="7"/>
  <c r="M3861" i="7"/>
  <c r="R3772" i="7"/>
  <c r="T3772" i="7" s="1"/>
  <c r="V3772" i="7" s="1"/>
  <c r="Y3772" i="7" s="1"/>
  <c r="R3770" i="7"/>
  <c r="K3899" i="7"/>
  <c r="L3899" i="7" s="1"/>
  <c r="P3898" i="7" s="1"/>
  <c r="S3898" i="7" s="1"/>
  <c r="U3898" i="7" s="1"/>
  <c r="T3850" i="7"/>
  <c r="V3850" i="7" s="1"/>
  <c r="Y3850" i="7" s="1"/>
  <c r="T3758" i="7"/>
  <c r="V3758" i="7" s="1"/>
  <c r="Y3758" i="7" s="1"/>
  <c r="U3758" i="7"/>
  <c r="Q3692" i="7"/>
  <c r="L3957" i="7"/>
  <c r="L3925" i="7"/>
  <c r="K3887" i="7"/>
  <c r="L3887" i="7"/>
  <c r="K3865" i="7"/>
  <c r="L3865" i="7" s="1"/>
  <c r="P3864" i="7" s="1"/>
  <c r="S3864" i="7" s="1"/>
  <c r="M3865" i="7"/>
  <c r="Q3864" i="7" s="1"/>
  <c r="J3943" i="7"/>
  <c r="O3912" i="7"/>
  <c r="K3901" i="7"/>
  <c r="L3901" i="7" s="1"/>
  <c r="P3900" i="7" s="1"/>
  <c r="S3900" i="7" s="1"/>
  <c r="U3900" i="7" s="1"/>
  <c r="K3869" i="7"/>
  <c r="L3869" i="7" s="1"/>
  <c r="M3869" i="7"/>
  <c r="T3854" i="7"/>
  <c r="V3854" i="7" s="1"/>
  <c r="Y3854" i="7" s="1"/>
  <c r="O3832" i="7"/>
  <c r="J3833" i="7"/>
  <c r="M3745" i="7"/>
  <c r="L3745" i="7"/>
  <c r="K3745" i="7"/>
  <c r="Q3704" i="7"/>
  <c r="O3932" i="7"/>
  <c r="Q3900" i="7"/>
  <c r="M3891" i="7"/>
  <c r="L3891" i="7"/>
  <c r="P3890" i="7" s="1"/>
  <c r="S3890" i="7" s="1"/>
  <c r="U3890" i="7" s="1"/>
  <c r="M3881" i="7"/>
  <c r="K3881" i="7"/>
  <c r="L3881" i="7" s="1"/>
  <c r="P3880" i="7" s="1"/>
  <c r="S3880" i="7" s="1"/>
  <c r="U3880" i="7" s="1"/>
  <c r="T3860" i="7"/>
  <c r="V3860" i="7" s="1"/>
  <c r="Y3860" i="7" s="1"/>
  <c r="R3830" i="7"/>
  <c r="T3830" i="7" s="1"/>
  <c r="V3830" i="7" s="1"/>
  <c r="Y3830" i="7" s="1"/>
  <c r="R3832" i="7"/>
  <c r="O3826" i="7"/>
  <c r="J3827" i="7"/>
  <c r="R3922" i="7"/>
  <c r="T3922" i="7" s="1"/>
  <c r="V3922" i="7" s="1"/>
  <c r="Y3922" i="7" s="1"/>
  <c r="T3886" i="7"/>
  <c r="V3886" i="7" s="1"/>
  <c r="Y3886" i="7" s="1"/>
  <c r="T3868" i="7"/>
  <c r="V3868" i="7" s="1"/>
  <c r="Y3868" i="7" s="1"/>
  <c r="P3830" i="7"/>
  <c r="S3830" i="7" s="1"/>
  <c r="L3821" i="7"/>
  <c r="K3821" i="7"/>
  <c r="M3821" i="7"/>
  <c r="Q3820" i="7" s="1"/>
  <c r="O3894" i="7"/>
  <c r="O3896" i="7"/>
  <c r="J3895" i="7"/>
  <c r="T3890" i="7"/>
  <c r="V3890" i="7" s="1"/>
  <c r="Y3890" i="7" s="1"/>
  <c r="T3880" i="7"/>
  <c r="V3880" i="7" s="1"/>
  <c r="Y3880" i="7" s="1"/>
  <c r="P3862" i="7"/>
  <c r="S3862" i="7" s="1"/>
  <c r="U3862" i="7" s="1"/>
  <c r="T3838" i="7"/>
  <c r="V3838" i="7" s="1"/>
  <c r="Y3838" i="7" s="1"/>
  <c r="Q3824" i="7"/>
  <c r="M3807" i="7"/>
  <c r="L3807" i="7"/>
  <c r="Q3936" i="7"/>
  <c r="O3918" i="7"/>
  <c r="M3911" i="7"/>
  <c r="Q3910" i="7" s="1"/>
  <c r="O3908" i="7"/>
  <c r="T3898" i="7"/>
  <c r="V3898" i="7" s="1"/>
  <c r="Y3898" i="7" s="1"/>
  <c r="K3885" i="7"/>
  <c r="L3885" i="7" s="1"/>
  <c r="M3885" i="7"/>
  <c r="L3857" i="7"/>
  <c r="P3856" i="7" s="1"/>
  <c r="S3856" i="7" s="1"/>
  <c r="U3856" i="7" s="1"/>
  <c r="M3857" i="7"/>
  <c r="Q3856" i="7" s="1"/>
  <c r="K3857" i="7"/>
  <c r="M3843" i="7"/>
  <c r="Q3842" i="7" s="1"/>
  <c r="L3843" i="7"/>
  <c r="P3824" i="7"/>
  <c r="S3824" i="7" s="1"/>
  <c r="U3824" i="7" s="1"/>
  <c r="M3927" i="7"/>
  <c r="Q3926" i="7" s="1"/>
  <c r="M3917" i="7"/>
  <c r="Q3916" i="7" s="1"/>
  <c r="T3876" i="7"/>
  <c r="V3876" i="7" s="1"/>
  <c r="Y3876" i="7" s="1"/>
  <c r="T3856" i="7"/>
  <c r="V3856" i="7" s="1"/>
  <c r="Y3856" i="7" s="1"/>
  <c r="T3842" i="7"/>
  <c r="V3842" i="7" s="1"/>
  <c r="Y3842" i="7" s="1"/>
  <c r="K3837" i="7"/>
  <c r="L3837" i="7" s="1"/>
  <c r="M3837" i="7"/>
  <c r="Q3818" i="7"/>
  <c r="O3804" i="7"/>
  <c r="O3806" i="7"/>
  <c r="J3805" i="7"/>
  <c r="M3877" i="7"/>
  <c r="Q3876" i="7" s="1"/>
  <c r="M3853" i="7"/>
  <c r="Q3852" i="7" s="1"/>
  <c r="L3759" i="7"/>
  <c r="P3758" i="7" s="1"/>
  <c r="S3758" i="7" s="1"/>
  <c r="M3759" i="7"/>
  <c r="Q3758" i="7" s="1"/>
  <c r="K3759" i="7"/>
  <c r="T3754" i="7"/>
  <c r="V3754" i="7" s="1"/>
  <c r="Y3754" i="7" s="1"/>
  <c r="J3811" i="7"/>
  <c r="K3809" i="7"/>
  <c r="L3809" i="7" s="1"/>
  <c r="P3808" i="7" s="1"/>
  <c r="S3808" i="7" s="1"/>
  <c r="U3808" i="7" s="1"/>
  <c r="J3795" i="7"/>
  <c r="O3794" i="7"/>
  <c r="K3771" i="7"/>
  <c r="L3771" i="7"/>
  <c r="M3771" i="7"/>
  <c r="Q3770" i="7" s="1"/>
  <c r="Q3766" i="7"/>
  <c r="Q3728" i="7"/>
  <c r="T3720" i="7"/>
  <c r="V3720" i="7" s="1"/>
  <c r="Y3720" i="7" s="1"/>
  <c r="U3720" i="7"/>
  <c r="L3819" i="7"/>
  <c r="P3818" i="7" s="1"/>
  <c r="S3818" i="7" s="1"/>
  <c r="U3818" i="7" s="1"/>
  <c r="O3782" i="7"/>
  <c r="M3845" i="7"/>
  <c r="Q3844" i="7" s="1"/>
  <c r="Q3830" i="7"/>
  <c r="T3800" i="7"/>
  <c r="V3800" i="7" s="1"/>
  <c r="Y3800" i="7" s="1"/>
  <c r="K3775" i="7"/>
  <c r="L3775" i="7" s="1"/>
  <c r="M3775" i="7"/>
  <c r="K3719" i="7"/>
  <c r="M3719" i="7"/>
  <c r="L3719" i="7"/>
  <c r="M3879" i="7"/>
  <c r="Q3878" i="7" s="1"/>
  <c r="O3858" i="7"/>
  <c r="M3855" i="7"/>
  <c r="L3845" i="7"/>
  <c r="P3844" i="7" s="1"/>
  <c r="S3844" i="7" s="1"/>
  <c r="U3844" i="7" s="1"/>
  <c r="O3834" i="7"/>
  <c r="M3823" i="7"/>
  <c r="Q3822" i="7" s="1"/>
  <c r="O3822" i="7"/>
  <c r="M3817" i="7"/>
  <c r="Q3816" i="7" s="1"/>
  <c r="L3797" i="7"/>
  <c r="K3797" i="7"/>
  <c r="O3786" i="7"/>
  <c r="J3787" i="7"/>
  <c r="T3784" i="7"/>
  <c r="V3784" i="7" s="1"/>
  <c r="Y3784" i="7" s="1"/>
  <c r="J3859" i="7"/>
  <c r="J3835" i="7"/>
  <c r="T3836" i="7" s="1"/>
  <c r="V3836" i="7" s="1"/>
  <c r="Y3836" i="7" s="1"/>
  <c r="L3829" i="7"/>
  <c r="R3814" i="7"/>
  <c r="T3808" i="7"/>
  <c r="V3808" i="7" s="1"/>
  <c r="Y3808" i="7" s="1"/>
  <c r="R3798" i="7"/>
  <c r="O3796" i="7"/>
  <c r="R3790" i="7"/>
  <c r="U3790" i="7" s="1"/>
  <c r="J3781" i="7"/>
  <c r="T3780" i="7" s="1"/>
  <c r="V3780" i="7" s="1"/>
  <c r="Y3780" i="7" s="1"/>
  <c r="T3768" i="7"/>
  <c r="V3768" i="7" s="1"/>
  <c r="Y3768" i="7" s="1"/>
  <c r="T3756" i="7"/>
  <c r="V3756" i="7" s="1"/>
  <c r="Y3756" i="7" s="1"/>
  <c r="Q3746" i="7"/>
  <c r="R3740" i="7"/>
  <c r="P3706" i="7"/>
  <c r="S3706" i="7" s="1"/>
  <c r="U3706" i="7" s="1"/>
  <c r="O3888" i="7"/>
  <c r="U3876" i="7"/>
  <c r="L3875" i="7"/>
  <c r="P3874" i="7" s="1"/>
  <c r="S3874" i="7" s="1"/>
  <c r="O3864" i="7"/>
  <c r="L3851" i="7"/>
  <c r="P3850" i="7" s="1"/>
  <c r="S3850" i="7" s="1"/>
  <c r="U3850" i="7" s="1"/>
  <c r="O3840" i="7"/>
  <c r="O3820" i="7"/>
  <c r="L3791" i="7"/>
  <c r="P3790" i="7" s="1"/>
  <c r="S3790" i="7" s="1"/>
  <c r="M3791" i="7"/>
  <c r="Q3790" i="7" s="1"/>
  <c r="J3761" i="7"/>
  <c r="O3760" i="7"/>
  <c r="P3746" i="7"/>
  <c r="S3746" i="7" s="1"/>
  <c r="U3746" i="7" s="1"/>
  <c r="T3696" i="7"/>
  <c r="V3696" i="7" s="1"/>
  <c r="Y3696" i="7" s="1"/>
  <c r="L3815" i="7"/>
  <c r="P3814" i="7" s="1"/>
  <c r="S3814" i="7" s="1"/>
  <c r="O3812" i="7"/>
  <c r="M3803" i="7"/>
  <c r="Q3802" i="7" s="1"/>
  <c r="L3801" i="7"/>
  <c r="P3800" i="7" s="1"/>
  <c r="S3800" i="7" s="1"/>
  <c r="U3800" i="7" s="1"/>
  <c r="K3765" i="7"/>
  <c r="L3765" i="7"/>
  <c r="M3765" i="7"/>
  <c r="O3734" i="7"/>
  <c r="J3735" i="7"/>
  <c r="O3676" i="7"/>
  <c r="J3677" i="7"/>
  <c r="K3777" i="7"/>
  <c r="L3777" i="7" s="1"/>
  <c r="M3777" i="7"/>
  <c r="T3764" i="7"/>
  <c r="V3764" i="7" s="1"/>
  <c r="Y3764" i="7" s="1"/>
  <c r="M3751" i="7"/>
  <c r="Q3752" i="7" s="1"/>
  <c r="K3751" i="7"/>
  <c r="L3751" i="7" s="1"/>
  <c r="T3746" i="7"/>
  <c r="V3746" i="7" s="1"/>
  <c r="Y3746" i="7" s="1"/>
  <c r="T3816" i="7"/>
  <c r="V3816" i="7" s="1"/>
  <c r="Y3816" i="7" s="1"/>
  <c r="R3810" i="7"/>
  <c r="T3810" i="7" s="1"/>
  <c r="V3810" i="7" s="1"/>
  <c r="Y3810" i="7" s="1"/>
  <c r="Q3800" i="7"/>
  <c r="J3793" i="7"/>
  <c r="M3783" i="7"/>
  <c r="L3783" i="7"/>
  <c r="M3755" i="7"/>
  <c r="Q3754" i="7" s="1"/>
  <c r="K3755" i="7"/>
  <c r="L3755" i="7" s="1"/>
  <c r="P3754" i="7" s="1"/>
  <c r="S3754" i="7" s="1"/>
  <c r="U3754" i="7" s="1"/>
  <c r="Q3732" i="7"/>
  <c r="P3720" i="7"/>
  <c r="S3720" i="7" s="1"/>
  <c r="R3644" i="7"/>
  <c r="R3646" i="7"/>
  <c r="T3646" i="7" s="1"/>
  <c r="V3646" i="7" s="1"/>
  <c r="Y3646" i="7" s="1"/>
  <c r="P3594" i="7"/>
  <c r="S3594" i="7" s="1"/>
  <c r="M3763" i="7"/>
  <c r="K3695" i="7"/>
  <c r="L3695" i="7" s="1"/>
  <c r="M3695" i="7"/>
  <c r="Q3694" i="7" s="1"/>
  <c r="T3672" i="7"/>
  <c r="V3672" i="7" s="1"/>
  <c r="Y3672" i="7" s="1"/>
  <c r="T3656" i="7"/>
  <c r="V3656" i="7" s="1"/>
  <c r="Y3656" i="7" s="1"/>
  <c r="T3574" i="7"/>
  <c r="V3574" i="7" s="1"/>
  <c r="Y3574" i="7" s="1"/>
  <c r="O3766" i="7"/>
  <c r="J3739" i="7"/>
  <c r="O3738" i="7"/>
  <c r="J3737" i="7"/>
  <c r="L3713" i="7"/>
  <c r="M3713" i="7"/>
  <c r="J3701" i="7"/>
  <c r="K3671" i="7"/>
  <c r="L3671" i="7" s="1"/>
  <c r="M3671" i="7"/>
  <c r="Q3670" i="7" s="1"/>
  <c r="T3660" i="7"/>
  <c r="V3660" i="7" s="1"/>
  <c r="Y3660" i="7" s="1"/>
  <c r="M3637" i="7"/>
  <c r="Q3636" i="7" s="1"/>
  <c r="K3637" i="7"/>
  <c r="L3637" i="7" s="1"/>
  <c r="P3636" i="7" s="1"/>
  <c r="S3636" i="7" s="1"/>
  <c r="U3636" i="7" s="1"/>
  <c r="T3552" i="7"/>
  <c r="V3552" i="7" s="1"/>
  <c r="Y3552" i="7" s="1"/>
  <c r="R3760" i="7"/>
  <c r="J3743" i="7"/>
  <c r="O3742" i="7"/>
  <c r="T3700" i="7"/>
  <c r="V3700" i="7" s="1"/>
  <c r="Y3700" i="7" s="1"/>
  <c r="J3689" i="7"/>
  <c r="O3688" i="7"/>
  <c r="T3636" i="7"/>
  <c r="V3636" i="7" s="1"/>
  <c r="Y3636" i="7" s="1"/>
  <c r="T3630" i="7"/>
  <c r="V3630" i="7" s="1"/>
  <c r="Y3630" i="7" s="1"/>
  <c r="T3598" i="7"/>
  <c r="V3598" i="7" s="1"/>
  <c r="Y3598" i="7" s="1"/>
  <c r="T3582" i="7"/>
  <c r="V3582" i="7" s="1"/>
  <c r="Y3582" i="7" s="1"/>
  <c r="U3582" i="7"/>
  <c r="T3774" i="7"/>
  <c r="V3774" i="7" s="1"/>
  <c r="Y3774" i="7" s="1"/>
  <c r="Q3720" i="7"/>
  <c r="R3692" i="7"/>
  <c r="Q3570" i="7"/>
  <c r="O3798" i="7"/>
  <c r="L3785" i="7"/>
  <c r="P3784" i="7" s="1"/>
  <c r="S3784" i="7" s="1"/>
  <c r="U3784" i="7" s="1"/>
  <c r="L3757" i="7"/>
  <c r="L3753" i="7"/>
  <c r="K3723" i="7"/>
  <c r="L3723" i="7" s="1"/>
  <c r="P3722" i="7" s="1"/>
  <c r="S3722" i="7" s="1"/>
  <c r="M3723" i="7"/>
  <c r="Q3722" i="7" s="1"/>
  <c r="J3715" i="7"/>
  <c r="O3714" i="7"/>
  <c r="Q3708" i="7"/>
  <c r="Q3696" i="7"/>
  <c r="T3684" i="7"/>
  <c r="V3684" i="7" s="1"/>
  <c r="Y3684" i="7" s="1"/>
  <c r="K3621" i="7"/>
  <c r="M3621" i="7"/>
  <c r="Q3620" i="7" s="1"/>
  <c r="L3621" i="7"/>
  <c r="P3620" i="7" s="1"/>
  <c r="S3620" i="7" s="1"/>
  <c r="O3752" i="7"/>
  <c r="J3749" i="7"/>
  <c r="T3748" i="7" s="1"/>
  <c r="V3748" i="7" s="1"/>
  <c r="Y3748" i="7" s="1"/>
  <c r="O3712" i="7"/>
  <c r="P3708" i="7"/>
  <c r="S3708" i="7" s="1"/>
  <c r="U3708" i="7" s="1"/>
  <c r="K3693" i="7"/>
  <c r="L3693" i="7" s="1"/>
  <c r="P3692" i="7" s="1"/>
  <c r="S3692" i="7" s="1"/>
  <c r="T3686" i="7"/>
  <c r="V3686" i="7" s="1"/>
  <c r="Y3686" i="7" s="1"/>
  <c r="T3674" i="7"/>
  <c r="V3674" i="7" s="1"/>
  <c r="Y3674" i="7" s="1"/>
  <c r="K3669" i="7"/>
  <c r="L3669" i="7" s="1"/>
  <c r="P3668" i="7" s="1"/>
  <c r="S3668" i="7" s="1"/>
  <c r="U3668" i="7" s="1"/>
  <c r="K3659" i="7"/>
  <c r="L3659" i="7" s="1"/>
  <c r="P3658" i="7" s="1"/>
  <c r="S3658" i="7" s="1"/>
  <c r="M3659" i="7"/>
  <c r="Q3658" i="7" s="1"/>
  <c r="K3643" i="7"/>
  <c r="L3643" i="7" s="1"/>
  <c r="R3744" i="7"/>
  <c r="T3744" i="7" s="1"/>
  <c r="V3744" i="7" s="1"/>
  <c r="Y3744" i="7" s="1"/>
  <c r="K3725" i="7"/>
  <c r="L3725" i="7"/>
  <c r="P3724" i="7" s="1"/>
  <c r="S3724" i="7" s="1"/>
  <c r="U3724" i="7" s="1"/>
  <c r="M3725" i="7"/>
  <c r="Q3724" i="7" s="1"/>
  <c r="U3722" i="7"/>
  <c r="M3687" i="7"/>
  <c r="Q3686" i="7" s="1"/>
  <c r="K3687" i="7"/>
  <c r="L3687" i="7" s="1"/>
  <c r="P3686" i="7" s="1"/>
  <c r="S3686" i="7" s="1"/>
  <c r="U3686" i="7" s="1"/>
  <c r="T3668" i="7"/>
  <c r="V3668" i="7" s="1"/>
  <c r="Y3668" i="7" s="1"/>
  <c r="L3769" i="7"/>
  <c r="P3768" i="7" s="1"/>
  <c r="S3768" i="7" s="1"/>
  <c r="U3768" i="7" s="1"/>
  <c r="R3730" i="7"/>
  <c r="T3730" i="7" s="1"/>
  <c r="V3730" i="7" s="1"/>
  <c r="Y3730" i="7" s="1"/>
  <c r="T3724" i="7"/>
  <c r="V3724" i="7" s="1"/>
  <c r="Y3724" i="7" s="1"/>
  <c r="T3704" i="7"/>
  <c r="V3704" i="7" s="1"/>
  <c r="Y3704" i="7" s="1"/>
  <c r="K3699" i="7"/>
  <c r="L3699" i="7"/>
  <c r="P3698" i="7" s="1"/>
  <c r="S3698" i="7" s="1"/>
  <c r="U3698" i="7" s="1"/>
  <c r="M3699" i="7"/>
  <c r="Q3698" i="7" s="1"/>
  <c r="J3641" i="7"/>
  <c r="O3640" i="7"/>
  <c r="Q3768" i="7"/>
  <c r="T3740" i="7"/>
  <c r="V3740" i="7" s="1"/>
  <c r="Y3740" i="7" s="1"/>
  <c r="K3727" i="7"/>
  <c r="L3727" i="7" s="1"/>
  <c r="P3726" i="7" s="1"/>
  <c r="S3726" i="7" s="1"/>
  <c r="J3717" i="7"/>
  <c r="O3716" i="7"/>
  <c r="L3711" i="7"/>
  <c r="P3710" i="7" s="1"/>
  <c r="S3710" i="7" s="1"/>
  <c r="U3710" i="7" s="1"/>
  <c r="M3711" i="7"/>
  <c r="Q3710" i="7" s="1"/>
  <c r="K3691" i="7"/>
  <c r="L3691" i="7"/>
  <c r="M3691" i="7"/>
  <c r="T3680" i="7"/>
  <c r="V3680" i="7" s="1"/>
  <c r="Y3680" i="7" s="1"/>
  <c r="Q3672" i="7"/>
  <c r="J3773" i="7"/>
  <c r="T3728" i="7"/>
  <c r="V3728" i="7" s="1"/>
  <c r="Y3728" i="7" s="1"/>
  <c r="T3662" i="7"/>
  <c r="V3662" i="7" s="1"/>
  <c r="Y3662" i="7" s="1"/>
  <c r="K3657" i="7"/>
  <c r="L3657" i="7"/>
  <c r="P3656" i="7" s="1"/>
  <c r="S3656" i="7" s="1"/>
  <c r="U3656" i="7" s="1"/>
  <c r="M3647" i="7"/>
  <c r="K3647" i="7"/>
  <c r="L3647" i="7" s="1"/>
  <c r="P3646" i="7" s="1"/>
  <c r="S3646" i="7" s="1"/>
  <c r="U3646" i="7" s="1"/>
  <c r="Q3638" i="7"/>
  <c r="O3602" i="7"/>
  <c r="O3604" i="7"/>
  <c r="J3603" i="7"/>
  <c r="T3588" i="7"/>
  <c r="V3588" i="7" s="1"/>
  <c r="Y3588" i="7" s="1"/>
  <c r="T3584" i="7"/>
  <c r="V3584" i="7" s="1"/>
  <c r="Y3584" i="7" s="1"/>
  <c r="M3703" i="7"/>
  <c r="U3654" i="7"/>
  <c r="L3629" i="7"/>
  <c r="J3613" i="7"/>
  <c r="O3578" i="7"/>
  <c r="O3580" i="7"/>
  <c r="J3579" i="7"/>
  <c r="L3703" i="7"/>
  <c r="O3692" i="7"/>
  <c r="L3679" i="7"/>
  <c r="K3645" i="7"/>
  <c r="L3645" i="7" s="1"/>
  <c r="M3645" i="7"/>
  <c r="Q3644" i="7" s="1"/>
  <c r="K3617" i="7"/>
  <c r="L3617" i="7"/>
  <c r="M3617" i="7"/>
  <c r="Q3618" i="7" s="1"/>
  <c r="K3593" i="7"/>
  <c r="L3593" i="7"/>
  <c r="M3593" i="7"/>
  <c r="K3573" i="7"/>
  <c r="L3573" i="7" s="1"/>
  <c r="P3572" i="7" s="1"/>
  <c r="S3572" i="7" s="1"/>
  <c r="U3572" i="7" s="1"/>
  <c r="M3573" i="7"/>
  <c r="Q3572" i="7" s="1"/>
  <c r="K3567" i="7"/>
  <c r="L3567" i="7" s="1"/>
  <c r="M3567" i="7"/>
  <c r="Q3566" i="7" s="1"/>
  <c r="O3726" i="7"/>
  <c r="O3702" i="7"/>
  <c r="O3678" i="7"/>
  <c r="M3675" i="7"/>
  <c r="Q3674" i="7" s="1"/>
  <c r="O3644" i="7"/>
  <c r="L3633" i="7"/>
  <c r="P3632" i="7" s="1"/>
  <c r="S3632" i="7" s="1"/>
  <c r="M3623" i="7"/>
  <c r="Q3622" i="7" s="1"/>
  <c r="L3623" i="7"/>
  <c r="T3612" i="7"/>
  <c r="V3612" i="7" s="1"/>
  <c r="Y3612" i="7" s="1"/>
  <c r="L3609" i="7"/>
  <c r="P3610" i="7" s="1"/>
  <c r="S3610" i="7" s="1"/>
  <c r="U3610" i="7" s="1"/>
  <c r="K3597" i="7"/>
  <c r="L3597" i="7" s="1"/>
  <c r="P3596" i="7" s="1"/>
  <c r="S3596" i="7" s="1"/>
  <c r="M3597" i="7"/>
  <c r="Q3596" i="7" s="1"/>
  <c r="L3675" i="7"/>
  <c r="P3674" i="7" s="1"/>
  <c r="S3674" i="7" s="1"/>
  <c r="U3674" i="7" s="1"/>
  <c r="O3666" i="7"/>
  <c r="M3661" i="7"/>
  <c r="Q3660" i="7" s="1"/>
  <c r="O3642" i="7"/>
  <c r="O3638" i="7"/>
  <c r="R3664" i="7"/>
  <c r="J3651" i="7"/>
  <c r="Q3632" i="7"/>
  <c r="R3618" i="7"/>
  <c r="M3565" i="7"/>
  <c r="Q3564" i="7" s="1"/>
  <c r="K3565" i="7"/>
  <c r="L3565" i="7" s="1"/>
  <c r="P3564" i="7" s="1"/>
  <c r="S3564" i="7" s="1"/>
  <c r="U3564" i="7" s="1"/>
  <c r="L3661" i="7"/>
  <c r="T3564" i="7"/>
  <c r="V3564" i="7" s="1"/>
  <c r="Y3564" i="7" s="1"/>
  <c r="L3729" i="7"/>
  <c r="O3718" i="7"/>
  <c r="L3705" i="7"/>
  <c r="O3694" i="7"/>
  <c r="L3681" i="7"/>
  <c r="O3670" i="7"/>
  <c r="O3658" i="7"/>
  <c r="M3649" i="7"/>
  <c r="Q3648" i="7" s="1"/>
  <c r="L3635" i="7"/>
  <c r="K3625" i="7"/>
  <c r="L3625" i="7"/>
  <c r="P3624" i="7" s="1"/>
  <c r="S3624" i="7" s="1"/>
  <c r="U3624" i="7" s="1"/>
  <c r="T3622" i="7"/>
  <c r="V3622" i="7" s="1"/>
  <c r="Y3622" i="7" s="1"/>
  <c r="Q3610" i="7"/>
  <c r="T3608" i="7"/>
  <c r="V3608" i="7" s="1"/>
  <c r="Y3608" i="7" s="1"/>
  <c r="K3591" i="7"/>
  <c r="L3591" i="7"/>
  <c r="M3591" i="7"/>
  <c r="Q3590" i="7" s="1"/>
  <c r="T3576" i="7"/>
  <c r="V3576" i="7" s="1"/>
  <c r="Y3576" i="7" s="1"/>
  <c r="T3572" i="7"/>
  <c r="V3572" i="7" s="1"/>
  <c r="Y3572" i="7" s="1"/>
  <c r="R3558" i="7"/>
  <c r="T3558" i="7" s="1"/>
  <c r="V3558" i="7" s="1"/>
  <c r="Y3558" i="7" s="1"/>
  <c r="O3554" i="7"/>
  <c r="O3556" i="7"/>
  <c r="J3555" i="7"/>
  <c r="T3550" i="7"/>
  <c r="V3550" i="7" s="1"/>
  <c r="Y3550" i="7" s="1"/>
  <c r="M3665" i="7"/>
  <c r="Q3664" i="7" s="1"/>
  <c r="O3664" i="7"/>
  <c r="L3649" i="7"/>
  <c r="J3615" i="7"/>
  <c r="O3614" i="7"/>
  <c r="R3606" i="7"/>
  <c r="O3690" i="7"/>
  <c r="L3665" i="7"/>
  <c r="P3664" i="7" s="1"/>
  <c r="S3664" i="7" s="1"/>
  <c r="O3632" i="7"/>
  <c r="T3618" i="7"/>
  <c r="V3618" i="7" s="1"/>
  <c r="Y3618" i="7" s="1"/>
  <c r="Q3606" i="7"/>
  <c r="T3586" i="7"/>
  <c r="V3586" i="7" s="1"/>
  <c r="Y3586" i="7" s="1"/>
  <c r="P3558" i="7"/>
  <c r="S3558" i="7" s="1"/>
  <c r="K3549" i="7"/>
  <c r="L3549" i="7" s="1"/>
  <c r="M3549" i="7"/>
  <c r="Q3550" i="7" s="1"/>
  <c r="O3648" i="7"/>
  <c r="K3639" i="7"/>
  <c r="L3639" i="7" s="1"/>
  <c r="O3626" i="7"/>
  <c r="J3627" i="7"/>
  <c r="M3599" i="7"/>
  <c r="Q3598" i="7" s="1"/>
  <c r="L3599" i="7"/>
  <c r="T3594" i="7"/>
  <c r="V3594" i="7" s="1"/>
  <c r="Y3594" i="7" s="1"/>
  <c r="U3594" i="7"/>
  <c r="M3589" i="7"/>
  <c r="Q3588" i="7" s="1"/>
  <c r="K3589" i="7"/>
  <c r="L3589" i="7" s="1"/>
  <c r="P3588" i="7" s="1"/>
  <c r="S3588" i="7" s="1"/>
  <c r="U3588" i="7" s="1"/>
  <c r="Q3574" i="7"/>
  <c r="K3569" i="7"/>
  <c r="L3569" i="7" s="1"/>
  <c r="M3569" i="7"/>
  <c r="Q3552" i="7"/>
  <c r="L3575" i="7"/>
  <c r="L3551" i="7"/>
  <c r="P3552" i="7" s="1"/>
  <c r="S3552" i="7" s="1"/>
  <c r="U3552" i="7" s="1"/>
  <c r="J3585" i="7"/>
  <c r="O3570" i="7"/>
  <c r="J3561" i="7"/>
  <c r="T3560" i="7" s="1"/>
  <c r="V3560" i="7" s="1"/>
  <c r="Y3560" i="7" s="1"/>
  <c r="M3601" i="7"/>
  <c r="L3601" i="7"/>
  <c r="P3600" i="7" s="1"/>
  <c r="S3600" i="7" s="1"/>
  <c r="U3600" i="7" s="1"/>
  <c r="O3590" i="7"/>
  <c r="L3577" i="7"/>
  <c r="O3566" i="7"/>
  <c r="L3631" i="7"/>
  <c r="P3630" i="7" s="1"/>
  <c r="S3630" i="7" s="1"/>
  <c r="U3630" i="7" s="1"/>
  <c r="O3620" i="7"/>
  <c r="L3607" i="7"/>
  <c r="P3606" i="7" s="1"/>
  <c r="S3606" i="7" s="1"/>
  <c r="O3596" i="7"/>
  <c r="O3616" i="7"/>
  <c r="O3592" i="7"/>
  <c r="O3568" i="7"/>
  <c r="M3521" i="7"/>
  <c r="K3521" i="7"/>
  <c r="L3521" i="7" s="1"/>
  <c r="P3520" i="7" s="1"/>
  <c r="S3520" i="7" s="1"/>
  <c r="U3520" i="7" s="1"/>
  <c r="T3514" i="7"/>
  <c r="V3514" i="7" s="1"/>
  <c r="Y3514" i="7" s="1"/>
  <c r="K3523" i="7"/>
  <c r="L3523" i="7"/>
  <c r="M3523" i="7"/>
  <c r="Q3522" i="7" s="1"/>
  <c r="T3520" i="7"/>
  <c r="V3520" i="7" s="1"/>
  <c r="Y3520" i="7" s="1"/>
  <c r="L3509" i="7"/>
  <c r="P3508" i="7" s="1"/>
  <c r="S3508" i="7" s="1"/>
  <c r="L3487" i="7"/>
  <c r="K3487" i="7"/>
  <c r="M3487" i="7"/>
  <c r="Q3486" i="7" s="1"/>
  <c r="K3519" i="7"/>
  <c r="L3519" i="7"/>
  <c r="P3518" i="7" s="1"/>
  <c r="S3518" i="7" s="1"/>
  <c r="M3519" i="7"/>
  <c r="Q3518" i="7" s="1"/>
  <c r="T3542" i="7"/>
  <c r="V3542" i="7" s="1"/>
  <c r="Y3542" i="7" s="1"/>
  <c r="T3526" i="7"/>
  <c r="V3526" i="7" s="1"/>
  <c r="Y3526" i="7" s="1"/>
  <c r="K3541" i="7"/>
  <c r="L3541" i="7" s="1"/>
  <c r="M3541" i="7"/>
  <c r="Q3540" i="7" s="1"/>
  <c r="K3533" i="7"/>
  <c r="L3533" i="7"/>
  <c r="M3533" i="7"/>
  <c r="P3506" i="7"/>
  <c r="S3506" i="7" s="1"/>
  <c r="U3506" i="7" s="1"/>
  <c r="P3516" i="7"/>
  <c r="S3516" i="7" s="1"/>
  <c r="L3483" i="7"/>
  <c r="L3539" i="7"/>
  <c r="O3538" i="7"/>
  <c r="J3535" i="7"/>
  <c r="T3534" i="7" s="1"/>
  <c r="V3534" i="7" s="1"/>
  <c r="Y3534" i="7" s="1"/>
  <c r="J3531" i="7"/>
  <c r="J3527" i="7"/>
  <c r="L3513" i="7"/>
  <c r="P3512" i="7" s="1"/>
  <c r="S3512" i="7" s="1"/>
  <c r="U3512" i="7"/>
  <c r="K3509" i="7"/>
  <c r="O3504" i="7"/>
  <c r="O3502" i="7"/>
  <c r="J3501" i="7"/>
  <c r="M3499" i="7"/>
  <c r="J3497" i="7"/>
  <c r="J3495" i="7"/>
  <c r="O3494" i="7"/>
  <c r="M3491" i="7"/>
  <c r="Q3492" i="7" s="1"/>
  <c r="K3483" i="7"/>
  <c r="K3481" i="7"/>
  <c r="L3481" i="7" s="1"/>
  <c r="L3473" i="7"/>
  <c r="T3426" i="7"/>
  <c r="V3426" i="7" s="1"/>
  <c r="Y3426" i="7" s="1"/>
  <c r="M3365" i="7"/>
  <c r="K3365" i="7"/>
  <c r="L3365" i="7" s="1"/>
  <c r="P3364" i="7" s="1"/>
  <c r="S3364" i="7" s="1"/>
  <c r="U3364" i="7" s="1"/>
  <c r="T3364" i="7"/>
  <c r="V3364" i="7" s="1"/>
  <c r="Y3364" i="7" s="1"/>
  <c r="M3525" i="7"/>
  <c r="Q3524" i="7" s="1"/>
  <c r="T3464" i="7"/>
  <c r="V3464" i="7" s="1"/>
  <c r="Y3464" i="7" s="1"/>
  <c r="K3429" i="7"/>
  <c r="L3429" i="7" s="1"/>
  <c r="P3428" i="7" s="1"/>
  <c r="S3428" i="7" s="1"/>
  <c r="M3429" i="7"/>
  <c r="K3421" i="7"/>
  <c r="L3421" i="7" s="1"/>
  <c r="M3421" i="7"/>
  <c r="Q3420" i="7" s="1"/>
  <c r="L3409" i="7"/>
  <c r="J3547" i="7"/>
  <c r="T3546" i="7" s="1"/>
  <c r="V3546" i="7" s="1"/>
  <c r="Y3546" i="7" s="1"/>
  <c r="M3537" i="7"/>
  <c r="O3532" i="7"/>
  <c r="L3525" i="7"/>
  <c r="T3500" i="7"/>
  <c r="V3500" i="7" s="1"/>
  <c r="Y3500" i="7" s="1"/>
  <c r="R3496" i="7"/>
  <c r="L3439" i="7"/>
  <c r="M3439" i="7"/>
  <c r="Q3438" i="7" s="1"/>
  <c r="T3388" i="7"/>
  <c r="V3388" i="7" s="1"/>
  <c r="Y3388" i="7" s="1"/>
  <c r="U3388" i="7"/>
  <c r="L3537" i="7"/>
  <c r="O3536" i="7"/>
  <c r="O3528" i="7"/>
  <c r="M3511" i="7"/>
  <c r="O3510" i="7"/>
  <c r="O3486" i="7"/>
  <c r="J3467" i="7"/>
  <c r="O3466" i="7"/>
  <c r="T3438" i="7"/>
  <c r="V3438" i="7" s="1"/>
  <c r="Y3438" i="7" s="1"/>
  <c r="R3432" i="7"/>
  <c r="T3432" i="7" s="1"/>
  <c r="V3432" i="7" s="1"/>
  <c r="Y3432" i="7" s="1"/>
  <c r="J3415" i="7"/>
  <c r="O3414" i="7"/>
  <c r="O3416" i="7"/>
  <c r="K3403" i="7"/>
  <c r="L3403" i="7"/>
  <c r="M3403" i="7"/>
  <c r="Q3404" i="7" s="1"/>
  <c r="R3548" i="7"/>
  <c r="O3540" i="7"/>
  <c r="O3524" i="7"/>
  <c r="M3515" i="7"/>
  <c r="Q3514" i="7" s="1"/>
  <c r="O3496" i="7"/>
  <c r="O3490" i="7"/>
  <c r="O3472" i="7"/>
  <c r="L3459" i="7"/>
  <c r="T3436" i="7"/>
  <c r="V3436" i="7" s="1"/>
  <c r="Y3436" i="7" s="1"/>
  <c r="P3386" i="7"/>
  <c r="S3386" i="7" s="1"/>
  <c r="U3386" i="7" s="1"/>
  <c r="P3372" i="7"/>
  <c r="S3372" i="7" s="1"/>
  <c r="U3372" i="7" s="1"/>
  <c r="T3512" i="7"/>
  <c r="V3512" i="7" s="1"/>
  <c r="Y3512" i="7" s="1"/>
  <c r="L3511" i="7"/>
  <c r="K3477" i="7"/>
  <c r="L3477" i="7" s="1"/>
  <c r="P3476" i="7" s="1"/>
  <c r="S3476" i="7" s="1"/>
  <c r="U3476" i="7" s="1"/>
  <c r="M3477" i="7"/>
  <c r="L3463" i="7"/>
  <c r="P3462" i="7" s="1"/>
  <c r="S3462" i="7" s="1"/>
  <c r="M3463" i="7"/>
  <c r="Q3462" i="7" s="1"/>
  <c r="K3453" i="7"/>
  <c r="L3453" i="7"/>
  <c r="P3452" i="7" s="1"/>
  <c r="S3452" i="7" s="1"/>
  <c r="M3453" i="7"/>
  <c r="J3443" i="7"/>
  <c r="O3442" i="7"/>
  <c r="O3444" i="7"/>
  <c r="K3437" i="7"/>
  <c r="L3437" i="7" s="1"/>
  <c r="P3436" i="7" s="1"/>
  <c r="S3436" i="7" s="1"/>
  <c r="U3436" i="7" s="1"/>
  <c r="M3437" i="7"/>
  <c r="Q3436" i="7" s="1"/>
  <c r="Q3406" i="7"/>
  <c r="M3375" i="7"/>
  <c r="Q3374" i="7" s="1"/>
  <c r="K3375" i="7"/>
  <c r="L3375" i="7" s="1"/>
  <c r="P3374" i="7" s="1"/>
  <c r="S3374" i="7" s="1"/>
  <c r="K3545" i="7"/>
  <c r="L3545" i="7" s="1"/>
  <c r="P3544" i="7" s="1"/>
  <c r="S3544" i="7" s="1"/>
  <c r="U3544" i="7" s="1"/>
  <c r="R3530" i="7"/>
  <c r="T3530" i="7" s="1"/>
  <c r="V3530" i="7" s="1"/>
  <c r="Y3530" i="7" s="1"/>
  <c r="O3518" i="7"/>
  <c r="U3516" i="7"/>
  <c r="K3505" i="7"/>
  <c r="L3505" i="7"/>
  <c r="O3492" i="7"/>
  <c r="T3482" i="7"/>
  <c r="V3482" i="7" s="1"/>
  <c r="Y3482" i="7" s="1"/>
  <c r="T3476" i="7"/>
  <c r="V3476" i="7" s="1"/>
  <c r="Y3476" i="7" s="1"/>
  <c r="O3462" i="7"/>
  <c r="T3452" i="7"/>
  <c r="V3452" i="7" s="1"/>
  <c r="Y3452" i="7" s="1"/>
  <c r="U3452" i="7"/>
  <c r="R3446" i="7"/>
  <c r="J3413" i="7"/>
  <c r="O3412" i="7"/>
  <c r="Q3544" i="7"/>
  <c r="O3522" i="7"/>
  <c r="R3470" i="7"/>
  <c r="T3458" i="7"/>
  <c r="V3458" i="7" s="1"/>
  <c r="Y3458" i="7" s="1"/>
  <c r="K3447" i="7"/>
  <c r="L3447" i="7" s="1"/>
  <c r="P3446" i="7" s="1"/>
  <c r="S3446" i="7" s="1"/>
  <c r="M3447" i="7"/>
  <c r="Q3446" i="7" s="1"/>
  <c r="T3418" i="7"/>
  <c r="V3418" i="7" s="1"/>
  <c r="Y3418" i="7" s="1"/>
  <c r="U3418" i="7"/>
  <c r="P3396" i="7"/>
  <c r="S3396" i="7" s="1"/>
  <c r="U3396" i="7" s="1"/>
  <c r="M3509" i="7"/>
  <c r="Q3508" i="7" s="1"/>
  <c r="O3508" i="7"/>
  <c r="T3506" i="7"/>
  <c r="V3506" i="7" s="1"/>
  <c r="Y3506" i="7" s="1"/>
  <c r="M3483" i="7"/>
  <c r="Q3484" i="7" s="1"/>
  <c r="R3480" i="7"/>
  <c r="J3471" i="7"/>
  <c r="O3470" i="7"/>
  <c r="T3468" i="7"/>
  <c r="V3468" i="7" s="1"/>
  <c r="Y3468" i="7" s="1"/>
  <c r="U3460" i="7"/>
  <c r="Q3440" i="7"/>
  <c r="T3424" i="7"/>
  <c r="V3424" i="7" s="1"/>
  <c r="Y3424" i="7" s="1"/>
  <c r="U3424" i="7"/>
  <c r="O3382" i="7"/>
  <c r="J3381" i="7"/>
  <c r="O3380" i="7"/>
  <c r="T3036" i="7"/>
  <c r="V3036" i="7" s="1"/>
  <c r="J3503" i="7"/>
  <c r="K3499" i="7"/>
  <c r="L3499" i="7" s="1"/>
  <c r="K3491" i="7"/>
  <c r="L3491" i="7" s="1"/>
  <c r="J3489" i="7"/>
  <c r="K3485" i="7"/>
  <c r="L3485" i="7" s="1"/>
  <c r="P3484" i="7" s="1"/>
  <c r="S3484" i="7" s="1"/>
  <c r="U3484" i="7" s="1"/>
  <c r="M3481" i="7"/>
  <c r="T3480" i="7"/>
  <c r="V3480" i="7" s="1"/>
  <c r="Y3480" i="7" s="1"/>
  <c r="K3461" i="7"/>
  <c r="L3461" i="7"/>
  <c r="P3460" i="7" s="1"/>
  <c r="S3460" i="7" s="1"/>
  <c r="M3461" i="7"/>
  <c r="Q3460" i="7" s="1"/>
  <c r="L3411" i="7"/>
  <c r="P3410" i="7" s="1"/>
  <c r="S3410" i="7" s="1"/>
  <c r="U3410" i="7" s="1"/>
  <c r="Q3390" i="7"/>
  <c r="K3449" i="7"/>
  <c r="L3449" i="7" s="1"/>
  <c r="O3448" i="7"/>
  <c r="O3430" i="7"/>
  <c r="T3422" i="7"/>
  <c r="V3422" i="7" s="1"/>
  <c r="Y3422" i="7" s="1"/>
  <c r="K3419" i="7"/>
  <c r="L3419" i="7" s="1"/>
  <c r="P3418" i="7" s="1"/>
  <c r="S3418" i="7" s="1"/>
  <c r="L3405" i="7"/>
  <c r="P3404" i="7" s="1"/>
  <c r="S3404" i="7" s="1"/>
  <c r="K3369" i="7"/>
  <c r="L3369" i="7"/>
  <c r="P3370" i="7" s="1"/>
  <c r="S3370" i="7" s="1"/>
  <c r="U3370" i="7" s="1"/>
  <c r="M3369" i="7"/>
  <c r="L3389" i="7"/>
  <c r="P3388" i="7" s="1"/>
  <c r="S3388" i="7" s="1"/>
  <c r="M3389" i="7"/>
  <c r="Q3388" i="7" s="1"/>
  <c r="K3357" i="7"/>
  <c r="L3357" i="7"/>
  <c r="P3356" i="7" s="1"/>
  <c r="S3356" i="7" s="1"/>
  <c r="Q3290" i="7"/>
  <c r="O3208" i="7"/>
  <c r="J3209" i="7"/>
  <c r="L3431" i="7"/>
  <c r="O3406" i="7"/>
  <c r="O3404" i="7"/>
  <c r="O3374" i="7"/>
  <c r="R3370" i="7"/>
  <c r="T3322" i="7"/>
  <c r="V3322" i="7" s="1"/>
  <c r="Y3322" i="7" s="1"/>
  <c r="O3478" i="7"/>
  <c r="M3475" i="7"/>
  <c r="Q3474" i="7" s="1"/>
  <c r="L3465" i="7"/>
  <c r="P3464" i="7" s="1"/>
  <c r="S3464" i="7" s="1"/>
  <c r="U3464" i="7" s="1"/>
  <c r="O3454" i="7"/>
  <c r="M3451" i="7"/>
  <c r="Q3450" i="7" s="1"/>
  <c r="L3441" i="7"/>
  <c r="P3440" i="7" s="1"/>
  <c r="S3440" i="7" s="1"/>
  <c r="U3440" i="7" s="1"/>
  <c r="R3420" i="7"/>
  <c r="T3410" i="7"/>
  <c r="V3410" i="7" s="1"/>
  <c r="Y3410" i="7" s="1"/>
  <c r="K3391" i="7"/>
  <c r="L3391" i="7" s="1"/>
  <c r="P3390" i="7" s="1"/>
  <c r="S3390" i="7" s="1"/>
  <c r="K3377" i="7"/>
  <c r="L3377" i="7"/>
  <c r="M3377" i="7"/>
  <c r="Q3376" i="7" s="1"/>
  <c r="M3371" i="7"/>
  <c r="J3479" i="7"/>
  <c r="L3475" i="7"/>
  <c r="P3474" i="7" s="1"/>
  <c r="S3474" i="7" s="1"/>
  <c r="U3474" i="7" s="1"/>
  <c r="J3455" i="7"/>
  <c r="L3417" i="7"/>
  <c r="O3390" i="7"/>
  <c r="T3356" i="7"/>
  <c r="V3356" i="7" s="1"/>
  <c r="Y3356" i="7" s="1"/>
  <c r="Q3306" i="7"/>
  <c r="P3294" i="7"/>
  <c r="S3294" i="7" s="1"/>
  <c r="U3294" i="7" s="1"/>
  <c r="J3393" i="7"/>
  <c r="O3392" i="7"/>
  <c r="T3376" i="7"/>
  <c r="V3376" i="7" s="1"/>
  <c r="Y3376" i="7" s="1"/>
  <c r="L3363" i="7"/>
  <c r="P3362" i="7" s="1"/>
  <c r="S3362" i="7" s="1"/>
  <c r="U3362" i="7" s="1"/>
  <c r="M3363" i="7"/>
  <c r="Q3362" i="7" s="1"/>
  <c r="Q3358" i="7"/>
  <c r="M3321" i="7"/>
  <c r="K3321" i="7"/>
  <c r="L3321" i="7"/>
  <c r="P3320" i="7" s="1"/>
  <c r="S3320" i="7" s="1"/>
  <c r="U3320" i="7" s="1"/>
  <c r="M3457" i="7"/>
  <c r="M3433" i="7"/>
  <c r="O3428" i="7"/>
  <c r="T3384" i="7"/>
  <c r="V3384" i="7" s="1"/>
  <c r="Y3384" i="7" s="1"/>
  <c r="U3384" i="7"/>
  <c r="R3378" i="7"/>
  <c r="J3367" i="7"/>
  <c r="O3366" i="7"/>
  <c r="Q3354" i="7"/>
  <c r="T3346" i="7"/>
  <c r="V3346" i="7" s="1"/>
  <c r="Y3346" i="7" s="1"/>
  <c r="L3457" i="7"/>
  <c r="O3446" i="7"/>
  <c r="L3433" i="7"/>
  <c r="T3408" i="7"/>
  <c r="V3408" i="7" s="1"/>
  <c r="Y3408" i="7" s="1"/>
  <c r="L3399" i="7"/>
  <c r="P3398" i="7" s="1"/>
  <c r="S3398" i="7" s="1"/>
  <c r="U3398" i="7" s="1"/>
  <c r="J3379" i="7"/>
  <c r="T3362" i="7"/>
  <c r="V3362" i="7" s="1"/>
  <c r="Y3362" i="7" s="1"/>
  <c r="P3354" i="7"/>
  <c r="S3354" i="7" s="1"/>
  <c r="O3420" i="7"/>
  <c r="K3399" i="7"/>
  <c r="T3378" i="7"/>
  <c r="V3378" i="7" s="1"/>
  <c r="Y3378" i="7" s="1"/>
  <c r="T3358" i="7"/>
  <c r="V3358" i="7" s="1"/>
  <c r="Y3358" i="7" s="1"/>
  <c r="M3411" i="7"/>
  <c r="Q3410" i="7" s="1"/>
  <c r="M3409" i="7"/>
  <c r="Q3408" i="7" s="1"/>
  <c r="M3385" i="7"/>
  <c r="Q3384" i="7" s="1"/>
  <c r="R3426" i="7"/>
  <c r="U3426" i="7" s="1"/>
  <c r="R3402" i="7"/>
  <c r="T3402" i="7" s="1"/>
  <c r="V3402" i="7" s="1"/>
  <c r="Y3402" i="7" s="1"/>
  <c r="L3401" i="7"/>
  <c r="M3401" i="7"/>
  <c r="Q3400" i="7" s="1"/>
  <c r="T3370" i="7"/>
  <c r="V3370" i="7" s="1"/>
  <c r="Y3370" i="7" s="1"/>
  <c r="T3354" i="7"/>
  <c r="V3354" i="7" s="1"/>
  <c r="Y3354" i="7" s="1"/>
  <c r="K3345" i="7"/>
  <c r="L3345" i="7" s="1"/>
  <c r="L3335" i="7"/>
  <c r="P3336" i="7" s="1"/>
  <c r="S3336" i="7" s="1"/>
  <c r="U3336" i="7" s="1"/>
  <c r="M3335" i="7"/>
  <c r="Q3334" i="7" s="1"/>
  <c r="K3335" i="7"/>
  <c r="T3310" i="7"/>
  <c r="V3310" i="7" s="1"/>
  <c r="Y3310" i="7" s="1"/>
  <c r="T3344" i="7"/>
  <c r="V3344" i="7" s="1"/>
  <c r="Y3344" i="7" s="1"/>
  <c r="T3342" i="7"/>
  <c r="V3342" i="7" s="1"/>
  <c r="Y3342" i="7" s="1"/>
  <c r="T3332" i="7"/>
  <c r="V3332" i="7" s="1"/>
  <c r="Y3332" i="7" s="1"/>
  <c r="K3323" i="7"/>
  <c r="L3323" i="7" s="1"/>
  <c r="P3322" i="7" s="1"/>
  <c r="S3322" i="7" s="1"/>
  <c r="U3322" i="7" s="1"/>
  <c r="M3323" i="7"/>
  <c r="Q3322" i="7" s="1"/>
  <c r="T3306" i="7"/>
  <c r="V3306" i="7" s="1"/>
  <c r="Y3306" i="7" s="1"/>
  <c r="L3293" i="7"/>
  <c r="P3292" i="7" s="1"/>
  <c r="S3292" i="7" s="1"/>
  <c r="K3293" i="7"/>
  <c r="M3293" i="7"/>
  <c r="Q3292" i="7" s="1"/>
  <c r="T3290" i="7"/>
  <c r="V3290" i="7" s="1"/>
  <c r="Y3290" i="7" s="1"/>
  <c r="T3256" i="7"/>
  <c r="V3256" i="7" s="1"/>
  <c r="Y3256" i="7" s="1"/>
  <c r="U3354" i="7"/>
  <c r="T3330" i="7"/>
  <c r="V3330" i="7" s="1"/>
  <c r="Y3330" i="7" s="1"/>
  <c r="T3320" i="7"/>
  <c r="V3320" i="7" s="1"/>
  <c r="Y3320" i="7" s="1"/>
  <c r="L3311" i="7"/>
  <c r="M3311" i="7"/>
  <c r="M3279" i="7"/>
  <c r="Q3278" i="7" s="1"/>
  <c r="K3279" i="7"/>
  <c r="L3279" i="7" s="1"/>
  <c r="P3278" i="7" s="1"/>
  <c r="S3278" i="7" s="1"/>
  <c r="U3278" i="7" s="1"/>
  <c r="T3278" i="7"/>
  <c r="V3278" i="7" s="1"/>
  <c r="Y3278" i="7" s="1"/>
  <c r="K3325" i="7"/>
  <c r="L3325" i="7"/>
  <c r="M3325" i="7"/>
  <c r="Q3324" i="7" s="1"/>
  <c r="K3305" i="7"/>
  <c r="L3305" i="7" s="1"/>
  <c r="M3305" i="7"/>
  <c r="Q3304" i="7" s="1"/>
  <c r="K3299" i="7"/>
  <c r="L3299" i="7"/>
  <c r="K3289" i="7"/>
  <c r="L3289" i="7" s="1"/>
  <c r="M3289" i="7"/>
  <c r="Q3288" i="7" s="1"/>
  <c r="M3255" i="7"/>
  <c r="K3255" i="7"/>
  <c r="L3255" i="7" s="1"/>
  <c r="L3351" i="7"/>
  <c r="M3327" i="7"/>
  <c r="Q3326" i="7" s="1"/>
  <c r="O3324" i="7"/>
  <c r="O3326" i="7"/>
  <c r="T3266" i="7"/>
  <c r="V3266" i="7" s="1"/>
  <c r="Y3266" i="7" s="1"/>
  <c r="K3237" i="7"/>
  <c r="L3237" i="7" s="1"/>
  <c r="M3237" i="7"/>
  <c r="Q3236" i="7" s="1"/>
  <c r="T3230" i="7"/>
  <c r="V3230" i="7" s="1"/>
  <c r="Y3230" i="7" s="1"/>
  <c r="T3348" i="7"/>
  <c r="V3348" i="7" s="1"/>
  <c r="Y3348" i="7" s="1"/>
  <c r="R3328" i="7"/>
  <c r="L3327" i="7"/>
  <c r="R3318" i="7"/>
  <c r="T3286" i="7"/>
  <c r="V3286" i="7" s="1"/>
  <c r="Y3286" i="7" s="1"/>
  <c r="K3261" i="7"/>
  <c r="L3261" i="7"/>
  <c r="M3261" i="7"/>
  <c r="T3262" i="7"/>
  <c r="V3262" i="7" s="1"/>
  <c r="Y3262" i="7" s="1"/>
  <c r="K3343" i="7"/>
  <c r="L3343" i="7" s="1"/>
  <c r="P3342" i="7" s="1"/>
  <c r="S3342" i="7" s="1"/>
  <c r="U3342" i="7" s="1"/>
  <c r="M3343" i="7"/>
  <c r="Q3342" i="7" s="1"/>
  <c r="R3300" i="7"/>
  <c r="K3329" i="7"/>
  <c r="L3329" i="7" s="1"/>
  <c r="K3313" i="7"/>
  <c r="L3313" i="7" s="1"/>
  <c r="P3312" i="7" s="1"/>
  <c r="S3312" i="7" s="1"/>
  <c r="K3301" i="7"/>
  <c r="L3301" i="7"/>
  <c r="P3302" i="7" s="1"/>
  <c r="S3302" i="7" s="1"/>
  <c r="M3301" i="7"/>
  <c r="K3285" i="7"/>
  <c r="L3285" i="7" s="1"/>
  <c r="M3285" i="7"/>
  <c r="Q3268" i="7"/>
  <c r="K3235" i="7"/>
  <c r="L3235" i="7" s="1"/>
  <c r="P3234" i="7" s="1"/>
  <c r="S3234" i="7" s="1"/>
  <c r="M3235" i="7"/>
  <c r="K3199" i="7"/>
  <c r="L3199" i="7" s="1"/>
  <c r="M3199" i="7"/>
  <c r="Q3198" i="7" s="1"/>
  <c r="L3407" i="7"/>
  <c r="U3360" i="7"/>
  <c r="U3356" i="7"/>
  <c r="J3339" i="7"/>
  <c r="T3338" i="7" s="1"/>
  <c r="V3338" i="7" s="1"/>
  <c r="Y3338" i="7" s="1"/>
  <c r="O3300" i="7"/>
  <c r="O3302" i="7"/>
  <c r="Q3276" i="7"/>
  <c r="K3259" i="7"/>
  <c r="M3259" i="7"/>
  <c r="Q3258" i="7" s="1"/>
  <c r="L3259" i="7"/>
  <c r="L3349" i="7"/>
  <c r="L3333" i="7"/>
  <c r="P3332" i="7" s="1"/>
  <c r="S3332" i="7" s="1"/>
  <c r="U3332" i="7" s="1"/>
  <c r="J3297" i="7"/>
  <c r="O3296" i="7"/>
  <c r="L3281" i="7"/>
  <c r="K3281" i="7"/>
  <c r="M3281" i="7"/>
  <c r="Q3282" i="7" s="1"/>
  <c r="P3276" i="7"/>
  <c r="S3276" i="7" s="1"/>
  <c r="R3250" i="7"/>
  <c r="O3368" i="7"/>
  <c r="T3350" i="7"/>
  <c r="V3350" i="7" s="1"/>
  <c r="Y3350" i="7" s="1"/>
  <c r="M3347" i="7"/>
  <c r="Q3346" i="7" s="1"/>
  <c r="R3314" i="7"/>
  <c r="K3309" i="7"/>
  <c r="L3309" i="7"/>
  <c r="P3308" i="7" s="1"/>
  <c r="S3308" i="7" s="1"/>
  <c r="U3308" i="7" s="1"/>
  <c r="M3309" i="7"/>
  <c r="Q3308" i="7" s="1"/>
  <c r="T3294" i="7"/>
  <c r="V3294" i="7" s="1"/>
  <c r="Y3294" i="7" s="1"/>
  <c r="T3268" i="7"/>
  <c r="V3268" i="7" s="1"/>
  <c r="Y3268" i="7" s="1"/>
  <c r="T3204" i="7"/>
  <c r="V3204" i="7" s="1"/>
  <c r="Y3204" i="7" s="1"/>
  <c r="R3352" i="7"/>
  <c r="O3352" i="7"/>
  <c r="L3347" i="7"/>
  <c r="T3336" i="7"/>
  <c r="V3336" i="7" s="1"/>
  <c r="Y3336" i="7" s="1"/>
  <c r="J3315" i="7"/>
  <c r="O3314" i="7"/>
  <c r="R3292" i="7"/>
  <c r="Q3256" i="7"/>
  <c r="Q3238" i="7"/>
  <c r="J3271" i="7"/>
  <c r="O3270" i="7"/>
  <c r="T3258" i="7"/>
  <c r="V3258" i="7" s="1"/>
  <c r="Y3258" i="7" s="1"/>
  <c r="J3249" i="7"/>
  <c r="O3248" i="7"/>
  <c r="P3230" i="7"/>
  <c r="S3230" i="7" s="1"/>
  <c r="U3230" i="7" s="1"/>
  <c r="M3213" i="7"/>
  <c r="Q3212" i="7" s="1"/>
  <c r="K3213" i="7"/>
  <c r="L3213" i="7"/>
  <c r="K3189" i="7"/>
  <c r="L3189" i="7"/>
  <c r="P3188" i="7" s="1"/>
  <c r="S3188" i="7" s="1"/>
  <c r="U3188" i="7" s="1"/>
  <c r="M3189" i="7"/>
  <c r="Q3188" i="7" s="1"/>
  <c r="T3254" i="7"/>
  <c r="V3254" i="7" s="1"/>
  <c r="Y3254" i="7" s="1"/>
  <c r="L3269" i="7"/>
  <c r="P3268" i="7" s="1"/>
  <c r="S3268" i="7" s="1"/>
  <c r="U3268" i="7" s="1"/>
  <c r="T3172" i="7"/>
  <c r="V3172" i="7" s="1"/>
  <c r="Y3172" i="7" s="1"/>
  <c r="J3317" i="7"/>
  <c r="O3298" i="7"/>
  <c r="M3275" i="7"/>
  <c r="L3267" i="7"/>
  <c r="P3266" i="7" s="1"/>
  <c r="S3266" i="7" s="1"/>
  <c r="U3266" i="7" s="1"/>
  <c r="M3267" i="7"/>
  <c r="M3265" i="7"/>
  <c r="L3243" i="7"/>
  <c r="P3242" i="7" s="1"/>
  <c r="S3242" i="7" s="1"/>
  <c r="U3242" i="7" s="1"/>
  <c r="O3312" i="7"/>
  <c r="R3252" i="7"/>
  <c r="K3233" i="7"/>
  <c r="L3233" i="7"/>
  <c r="P3232" i="7" s="1"/>
  <c r="S3232" i="7" s="1"/>
  <c r="M3233" i="7"/>
  <c r="Q3232" i="7" s="1"/>
  <c r="L3221" i="7"/>
  <c r="P3220" i="7" s="1"/>
  <c r="S3220" i="7" s="1"/>
  <c r="K3221" i="7"/>
  <c r="M3221" i="7"/>
  <c r="Q3220" i="7" s="1"/>
  <c r="R3150" i="7"/>
  <c r="R3152" i="7"/>
  <c r="M3319" i="7"/>
  <c r="R3288" i="7"/>
  <c r="M3263" i="7"/>
  <c r="Q3262" i="7" s="1"/>
  <c r="J3245" i="7"/>
  <c r="O3232" i="7"/>
  <c r="T3224" i="7"/>
  <c r="V3224" i="7" s="1"/>
  <c r="Y3224" i="7" s="1"/>
  <c r="Q3204" i="7"/>
  <c r="T3196" i="7"/>
  <c r="V3196" i="7" s="1"/>
  <c r="Y3196" i="7" s="1"/>
  <c r="T3186" i="7"/>
  <c r="V3186" i="7" s="1"/>
  <c r="Y3186" i="7" s="1"/>
  <c r="P3170" i="7"/>
  <c r="S3170" i="7" s="1"/>
  <c r="T3282" i="7"/>
  <c r="V3282" i="7" s="1"/>
  <c r="Y3282" i="7" s="1"/>
  <c r="O3272" i="7"/>
  <c r="K3253" i="7"/>
  <c r="L3253" i="7" s="1"/>
  <c r="P3252" i="7" s="1"/>
  <c r="S3252" i="7" s="1"/>
  <c r="M3253" i="7"/>
  <c r="Q3252" i="7" s="1"/>
  <c r="R3234" i="7"/>
  <c r="R3226" i="7"/>
  <c r="R3184" i="7"/>
  <c r="T3184" i="7" s="1"/>
  <c r="V3184" i="7" s="1"/>
  <c r="Y3184" i="7" s="1"/>
  <c r="O3292" i="7"/>
  <c r="O3288" i="7"/>
  <c r="O3284" i="7"/>
  <c r="M3273" i="7"/>
  <c r="O3260" i="7"/>
  <c r="T3240" i="7"/>
  <c r="V3240" i="7" s="1"/>
  <c r="Y3240" i="7" s="1"/>
  <c r="U3240" i="7"/>
  <c r="J3227" i="7"/>
  <c r="T3228" i="7" s="1"/>
  <c r="V3228" i="7" s="1"/>
  <c r="Y3228" i="7" s="1"/>
  <c r="O3226" i="7"/>
  <c r="R3190" i="7"/>
  <c r="K3105" i="7"/>
  <c r="L3105" i="7" s="1"/>
  <c r="M3105" i="7"/>
  <c r="O3328" i="7"/>
  <c r="O3304" i="7"/>
  <c r="L3273" i="7"/>
  <c r="O3234" i="7"/>
  <c r="O3236" i="7"/>
  <c r="M3175" i="7"/>
  <c r="K3175" i="7"/>
  <c r="L3175" i="7" s="1"/>
  <c r="P3174" i="7" s="1"/>
  <c r="S3174" i="7" s="1"/>
  <c r="U3174" i="7" s="1"/>
  <c r="T3176" i="7"/>
  <c r="V3176" i="7" s="1"/>
  <c r="Y3176" i="7" s="1"/>
  <c r="U3264" i="7"/>
  <c r="R3258" i="7"/>
  <c r="J3247" i="7"/>
  <c r="O3246" i="7"/>
  <c r="R3238" i="7"/>
  <c r="L3223" i="7"/>
  <c r="P3224" i="7" s="1"/>
  <c r="S3224" i="7" s="1"/>
  <c r="U3224" i="7" s="1"/>
  <c r="T3214" i="7"/>
  <c r="V3214" i="7" s="1"/>
  <c r="Y3214" i="7" s="1"/>
  <c r="R3208" i="7"/>
  <c r="L3191" i="7"/>
  <c r="P3192" i="7" s="1"/>
  <c r="S3192" i="7" s="1"/>
  <c r="U3192" i="7" s="1"/>
  <c r="M3191" i="7"/>
  <c r="Q3190" i="7" s="1"/>
  <c r="T3174" i="7"/>
  <c r="V3174" i="7" s="1"/>
  <c r="Y3174" i="7" s="1"/>
  <c r="T3170" i="7"/>
  <c r="V3170" i="7" s="1"/>
  <c r="Y3170" i="7" s="1"/>
  <c r="U3170" i="7"/>
  <c r="R3276" i="7"/>
  <c r="U3276" i="7" s="1"/>
  <c r="K3257" i="7"/>
  <c r="L3257" i="7" s="1"/>
  <c r="P3256" i="7" s="1"/>
  <c r="S3256" i="7" s="1"/>
  <c r="U3256" i="7" s="1"/>
  <c r="O3250" i="7"/>
  <c r="R3218" i="7"/>
  <c r="T3218" i="7" s="1"/>
  <c r="V3218" i="7" s="1"/>
  <c r="Y3218" i="7" s="1"/>
  <c r="R3220" i="7"/>
  <c r="T3220" i="7" s="1"/>
  <c r="V3220" i="7" s="1"/>
  <c r="Y3220" i="7" s="1"/>
  <c r="J3179" i="7"/>
  <c r="O3178" i="7"/>
  <c r="Q3150" i="7"/>
  <c r="Q3140" i="7"/>
  <c r="K3207" i="7"/>
  <c r="L3207" i="7" s="1"/>
  <c r="P3206" i="7" s="1"/>
  <c r="S3206" i="7" s="1"/>
  <c r="T3188" i="7"/>
  <c r="V3188" i="7" s="1"/>
  <c r="Y3188" i="7" s="1"/>
  <c r="L3187" i="7"/>
  <c r="P3186" i="7" s="1"/>
  <c r="S3186" i="7" s="1"/>
  <c r="U3186" i="7" s="1"/>
  <c r="M3161" i="7"/>
  <c r="L3161" i="7"/>
  <c r="T3146" i="7"/>
  <c r="V3146" i="7" s="1"/>
  <c r="Y3146" i="7" s="1"/>
  <c r="M3131" i="7"/>
  <c r="Q3130" i="7" s="1"/>
  <c r="K3131" i="7"/>
  <c r="L3131" i="7" s="1"/>
  <c r="T3040" i="7"/>
  <c r="V3040" i="7" s="1"/>
  <c r="Y3040" i="7" s="1"/>
  <c r="O3212" i="7"/>
  <c r="O3202" i="7"/>
  <c r="L3197" i="7"/>
  <c r="T3194" i="7"/>
  <c r="V3194" i="7" s="1"/>
  <c r="Y3194" i="7" s="1"/>
  <c r="Q3182" i="7"/>
  <c r="T3130" i="7"/>
  <c r="V3130" i="7" s="1"/>
  <c r="Y3130" i="7" s="1"/>
  <c r="M3195" i="7"/>
  <c r="Q3194" i="7" s="1"/>
  <c r="O3164" i="7"/>
  <c r="O3166" i="7"/>
  <c r="J3165" i="7"/>
  <c r="T3160" i="7"/>
  <c r="V3160" i="7" s="1"/>
  <c r="Y3160" i="7" s="1"/>
  <c r="T3156" i="7"/>
  <c r="V3156" i="7" s="1"/>
  <c r="Y3156" i="7" s="1"/>
  <c r="T3150" i="7"/>
  <c r="V3150" i="7" s="1"/>
  <c r="Y3150" i="7" s="1"/>
  <c r="K3109" i="7"/>
  <c r="L3109" i="7"/>
  <c r="P3108" i="7" s="1"/>
  <c r="S3108" i="7" s="1"/>
  <c r="M3109" i="7"/>
  <c r="Q3108" i="7" s="1"/>
  <c r="M3243" i="7"/>
  <c r="Q3242" i="7" s="1"/>
  <c r="M3229" i="7"/>
  <c r="M3223" i="7"/>
  <c r="Q3222" i="7" s="1"/>
  <c r="M3203" i="7"/>
  <c r="Q3202" i="7" s="1"/>
  <c r="L3195" i="7"/>
  <c r="P3194" i="7" s="1"/>
  <c r="S3194" i="7" s="1"/>
  <c r="U3194" i="7" s="1"/>
  <c r="T3168" i="7"/>
  <c r="V3168" i="7" s="1"/>
  <c r="Y3168" i="7" s="1"/>
  <c r="R3216" i="7"/>
  <c r="O3200" i="7"/>
  <c r="K3155" i="7"/>
  <c r="L3155" i="7"/>
  <c r="M3155" i="7"/>
  <c r="K3149" i="7"/>
  <c r="L3149" i="7"/>
  <c r="M3149" i="7"/>
  <c r="T3140" i="7"/>
  <c r="V3140" i="7" s="1"/>
  <c r="Y3140" i="7" s="1"/>
  <c r="K3119" i="7"/>
  <c r="L3119" i="7" s="1"/>
  <c r="P3118" i="7" s="1"/>
  <c r="S3118" i="7" s="1"/>
  <c r="M3119" i="7"/>
  <c r="Q3118" i="7" s="1"/>
  <c r="L3203" i="7"/>
  <c r="L3173" i="7"/>
  <c r="P3172" i="7" s="1"/>
  <c r="S3172" i="7" s="1"/>
  <c r="U3172" i="7" s="1"/>
  <c r="M3173" i="7"/>
  <c r="Q3172" i="7" s="1"/>
  <c r="K3159" i="7"/>
  <c r="L3159" i="7" s="1"/>
  <c r="P3158" i="7" s="1"/>
  <c r="S3158" i="7" s="1"/>
  <c r="U3158" i="7" s="1"/>
  <c r="M3159" i="7"/>
  <c r="Q3158" i="7" s="1"/>
  <c r="M3135" i="7"/>
  <c r="K3135" i="7"/>
  <c r="L3135" i="7" s="1"/>
  <c r="Q3106" i="7"/>
  <c r="O3252" i="7"/>
  <c r="T3134" i="7"/>
  <c r="V3134" i="7" s="1"/>
  <c r="Y3134" i="7" s="1"/>
  <c r="T3072" i="7"/>
  <c r="V3072" i="7" s="1"/>
  <c r="Y3072" i="7" s="1"/>
  <c r="J3217" i="7"/>
  <c r="L3211" i="7"/>
  <c r="R3198" i="7"/>
  <c r="O3190" i="7"/>
  <c r="O3180" i="7"/>
  <c r="K3163" i="7"/>
  <c r="L3163" i="7"/>
  <c r="P3162" i="7" s="1"/>
  <c r="S3162" i="7" s="1"/>
  <c r="M3163" i="7"/>
  <c r="Q3162" i="7" s="1"/>
  <c r="R3146" i="7"/>
  <c r="M3139" i="7"/>
  <c r="Q3138" i="7" s="1"/>
  <c r="K3139" i="7"/>
  <c r="L3139" i="7"/>
  <c r="P3138" i="7" s="1"/>
  <c r="S3138" i="7" s="1"/>
  <c r="O3182" i="7"/>
  <c r="T3158" i="7"/>
  <c r="V3158" i="7" s="1"/>
  <c r="Y3158" i="7" s="1"/>
  <c r="O3152" i="7"/>
  <c r="J3153" i="7"/>
  <c r="L3147" i="7"/>
  <c r="M3147" i="7"/>
  <c r="K3147" i="7"/>
  <c r="K3133" i="7"/>
  <c r="M3133" i="7"/>
  <c r="Q3132" i="7" s="1"/>
  <c r="L3133" i="7"/>
  <c r="P3058" i="7"/>
  <c r="S3058" i="7" s="1"/>
  <c r="O3210" i="7"/>
  <c r="O3206" i="7"/>
  <c r="L3177" i="7"/>
  <c r="M3177" i="7"/>
  <c r="Q3176" i="7" s="1"/>
  <c r="O3136" i="7"/>
  <c r="K3055" i="7"/>
  <c r="L3055" i="7"/>
  <c r="M3055" i="7"/>
  <c r="L3167" i="7"/>
  <c r="L3151" i="7"/>
  <c r="P3150" i="7" s="1"/>
  <c r="S3150" i="7" s="1"/>
  <c r="U3150" i="7" s="1"/>
  <c r="K3071" i="7"/>
  <c r="L3071" i="7"/>
  <c r="M3071" i="7"/>
  <c r="Q3070" i="7" s="1"/>
  <c r="O3066" i="7"/>
  <c r="O3068" i="7"/>
  <c r="J3067" i="7"/>
  <c r="M3063" i="7"/>
  <c r="L3063" i="7"/>
  <c r="L3053" i="7"/>
  <c r="P3052" i="7" s="1"/>
  <c r="S3052" i="7" s="1"/>
  <c r="U3052" i="7" s="1"/>
  <c r="M3053" i="7"/>
  <c r="Q3052" i="7" s="1"/>
  <c r="K3053" i="7"/>
  <c r="O3138" i="7"/>
  <c r="O3126" i="7"/>
  <c r="J3121" i="7"/>
  <c r="T3116" i="7"/>
  <c r="V3116" i="7" s="1"/>
  <c r="Y3116" i="7" s="1"/>
  <c r="T3112" i="7"/>
  <c r="V3112" i="7" s="1"/>
  <c r="Y3112" i="7" s="1"/>
  <c r="K3079" i="7"/>
  <c r="L3079" i="7"/>
  <c r="P3078" i="7" s="1"/>
  <c r="S3078" i="7" s="1"/>
  <c r="M3079" i="7"/>
  <c r="Q3078" i="7" s="1"/>
  <c r="T3052" i="7"/>
  <c r="V3052" i="7" s="1"/>
  <c r="Y3052" i="7" s="1"/>
  <c r="O3090" i="7"/>
  <c r="O3092" i="7"/>
  <c r="J3091" i="7"/>
  <c r="M3087" i="7"/>
  <c r="L3087" i="7"/>
  <c r="U3074" i="7"/>
  <c r="T3062" i="7"/>
  <c r="V3062" i="7" s="1"/>
  <c r="Y3062" i="7" s="1"/>
  <c r="O3162" i="7"/>
  <c r="O3154" i="7"/>
  <c r="O3148" i="7"/>
  <c r="J3145" i="7"/>
  <c r="R3124" i="7"/>
  <c r="T3124" i="7" s="1"/>
  <c r="V3124" i="7" s="1"/>
  <c r="Y3124" i="7" s="1"/>
  <c r="L3123" i="7"/>
  <c r="O3114" i="7"/>
  <c r="J3115" i="7"/>
  <c r="K3103" i="7"/>
  <c r="L3103" i="7" s="1"/>
  <c r="P3102" i="7" s="1"/>
  <c r="S3102" i="7" s="1"/>
  <c r="M3103" i="7"/>
  <c r="Q3102" i="7" s="1"/>
  <c r="T3094" i="7"/>
  <c r="V3094" i="7" s="1"/>
  <c r="Y3094" i="7" s="1"/>
  <c r="U3094" i="7"/>
  <c r="T3058" i="7"/>
  <c r="V3058" i="7" s="1"/>
  <c r="Y3058" i="7" s="1"/>
  <c r="T3048" i="7"/>
  <c r="V3048" i="7" s="1"/>
  <c r="Y3048" i="7" s="1"/>
  <c r="J3125" i="7"/>
  <c r="T3086" i="7"/>
  <c r="V3086" i="7" s="1"/>
  <c r="Y3086" i="7" s="1"/>
  <c r="Q3050" i="7"/>
  <c r="R3046" i="7"/>
  <c r="U3046" i="7" s="1"/>
  <c r="M3111" i="7"/>
  <c r="Q3110" i="7" s="1"/>
  <c r="L3111" i="7"/>
  <c r="P3110" i="7" s="1"/>
  <c r="S3110" i="7" s="1"/>
  <c r="U3110" i="7" s="1"/>
  <c r="L3077" i="7"/>
  <c r="P3076" i="7" s="1"/>
  <c r="S3076" i="7" s="1"/>
  <c r="M3077" i="7"/>
  <c r="Q3076" i="7" s="1"/>
  <c r="K3077" i="7"/>
  <c r="Q3064" i="7"/>
  <c r="K3061" i="7"/>
  <c r="L3061" i="7" s="1"/>
  <c r="P3060" i="7" s="1"/>
  <c r="S3060" i="7" s="1"/>
  <c r="M3061" i="7"/>
  <c r="Q3060" i="7" s="1"/>
  <c r="K3057" i="7"/>
  <c r="L3057" i="7"/>
  <c r="P3056" i="7" s="1"/>
  <c r="S3056" i="7" s="1"/>
  <c r="M3057" i="7"/>
  <c r="Q3056" i="7" s="1"/>
  <c r="P3050" i="7"/>
  <c r="S3050" i="7" s="1"/>
  <c r="U3050" i="7" s="1"/>
  <c r="O3042" i="7"/>
  <c r="O3044" i="7"/>
  <c r="J3043" i="7"/>
  <c r="T3038" i="7"/>
  <c r="V3038" i="7" s="1"/>
  <c r="Y3038" i="7" s="1"/>
  <c r="U3038" i="7"/>
  <c r="L3143" i="7"/>
  <c r="P3142" i="7" s="1"/>
  <c r="S3142" i="7" s="1"/>
  <c r="U3142" i="7" s="1"/>
  <c r="M3137" i="7"/>
  <c r="Q3136" i="7" s="1"/>
  <c r="T3082" i="7"/>
  <c r="V3082" i="7" s="1"/>
  <c r="Y3082" i="7" s="1"/>
  <c r="T3076" i="7"/>
  <c r="V3076" i="7" s="1"/>
  <c r="Y3076" i="7" s="1"/>
  <c r="U3076" i="7"/>
  <c r="T3110" i="7"/>
  <c r="V3110" i="7" s="1"/>
  <c r="Y3110" i="7" s="1"/>
  <c r="M3101" i="7"/>
  <c r="Q3100" i="7" s="1"/>
  <c r="K3101" i="7"/>
  <c r="L3101" i="7" s="1"/>
  <c r="P3100" i="7" s="1"/>
  <c r="S3100" i="7" s="1"/>
  <c r="U3100" i="7" s="1"/>
  <c r="Q3088" i="7"/>
  <c r="K3085" i="7"/>
  <c r="L3085" i="7" s="1"/>
  <c r="P3084" i="7" s="1"/>
  <c r="S3084" i="7" s="1"/>
  <c r="M3085" i="7"/>
  <c r="Q3084" i="7" s="1"/>
  <c r="R3080" i="7"/>
  <c r="T3046" i="7"/>
  <c r="V3046" i="7" s="1"/>
  <c r="Y3046" i="7" s="1"/>
  <c r="K3037" i="7"/>
  <c r="L3037" i="7"/>
  <c r="M3037" i="7"/>
  <c r="Q3038" i="7" s="1"/>
  <c r="K3129" i="7"/>
  <c r="L3129" i="7" s="1"/>
  <c r="P3128" i="7" s="1"/>
  <c r="S3128" i="7" s="1"/>
  <c r="M3129" i="7"/>
  <c r="Q3128" i="7" s="1"/>
  <c r="R3118" i="7"/>
  <c r="T3106" i="7"/>
  <c r="V3106" i="7" s="1"/>
  <c r="Y3106" i="7" s="1"/>
  <c r="T3100" i="7"/>
  <c r="V3100" i="7" s="1"/>
  <c r="Y3100" i="7" s="1"/>
  <c r="K3081" i="7"/>
  <c r="L3081" i="7"/>
  <c r="P3080" i="7" s="1"/>
  <c r="S3080" i="7" s="1"/>
  <c r="M3081" i="7"/>
  <c r="Q3080" i="7" s="1"/>
  <c r="T3064" i="7"/>
  <c r="V3064" i="7" s="1"/>
  <c r="Y3064" i="7" s="1"/>
  <c r="Q3040" i="7"/>
  <c r="L3039" i="7"/>
  <c r="P3038" i="7" s="1"/>
  <c r="S3038" i="7" s="1"/>
  <c r="J3097" i="7"/>
  <c r="T3098" i="7" s="1"/>
  <c r="V3098" i="7" s="1"/>
  <c r="Y3098" i="7" s="1"/>
  <c r="L3113" i="7"/>
  <c r="P3112" i="7" s="1"/>
  <c r="S3112" i="7" s="1"/>
  <c r="U3112" i="7" s="1"/>
  <c r="O3102" i="7"/>
  <c r="L3089" i="7"/>
  <c r="P3088" i="7" s="1"/>
  <c r="S3088" i="7" s="1"/>
  <c r="U3088" i="7" s="1"/>
  <c r="O3078" i="7"/>
  <c r="L3065" i="7"/>
  <c r="O3054" i="7"/>
  <c r="L3041" i="7"/>
  <c r="P3040" i="7" s="1"/>
  <c r="S3040" i="7" s="1"/>
  <c r="U3040" i="7" s="1"/>
  <c r="O3132" i="7"/>
  <c r="O3108" i="7"/>
  <c r="L3095" i="7"/>
  <c r="P3094" i="7" s="1"/>
  <c r="S3094" i="7" s="1"/>
  <c r="O3084" i="7"/>
  <c r="O3060" i="7"/>
  <c r="L3047" i="7"/>
  <c r="P3046" i="7" s="1"/>
  <c r="S3046" i="7" s="1"/>
  <c r="O3118" i="7"/>
  <c r="O3070" i="7"/>
  <c r="U3058" i="7"/>
  <c r="O3128" i="7"/>
  <c r="O3104" i="7"/>
  <c r="O3080" i="7"/>
  <c r="O3056" i="7"/>
  <c r="K3019" i="7"/>
  <c r="L3019" i="7"/>
  <c r="M3019" i="7"/>
  <c r="T3028" i="7"/>
  <c r="V3028" i="7" s="1"/>
  <c r="Y3028" i="7" s="1"/>
  <c r="T3018" i="7"/>
  <c r="V3018" i="7" s="1"/>
  <c r="Y3018" i="7" s="1"/>
  <c r="T3010" i="7"/>
  <c r="V3010" i="7" s="1"/>
  <c r="Y3010" i="7" s="1"/>
  <c r="U3010" i="7"/>
  <c r="T3026" i="7"/>
  <c r="V3026" i="7" s="1"/>
  <c r="Y3026" i="7" s="1"/>
  <c r="K3025" i="7"/>
  <c r="L3025" i="7" s="1"/>
  <c r="P3024" i="7" s="1"/>
  <c r="S3024" i="7" s="1"/>
  <c r="M3025" i="7"/>
  <c r="Q3024" i="7" s="1"/>
  <c r="T3004" i="7"/>
  <c r="V3004" i="7" s="1"/>
  <c r="Y3004" i="7" s="1"/>
  <c r="M3023" i="7"/>
  <c r="K3023" i="7"/>
  <c r="L3023" i="7" s="1"/>
  <c r="P3022" i="7" s="1"/>
  <c r="S3022" i="7" s="1"/>
  <c r="T3002" i="7"/>
  <c r="V3002" i="7" s="1"/>
  <c r="Y3002" i="7" s="1"/>
  <c r="K3021" i="7"/>
  <c r="L3021" i="7"/>
  <c r="P3020" i="7" s="1"/>
  <c r="S3020" i="7" s="1"/>
  <c r="M3021" i="7"/>
  <c r="Q3020" i="7" s="1"/>
  <c r="T3006" i="7"/>
  <c r="V3006" i="7" s="1"/>
  <c r="Y3006" i="7" s="1"/>
  <c r="K3001" i="7"/>
  <c r="L3001" i="7" s="1"/>
  <c r="M3001" i="7"/>
  <c r="Q3002" i="7" s="1"/>
  <c r="T3012" i="7"/>
  <c r="V3012" i="7" s="1"/>
  <c r="Y3012" i="7" s="1"/>
  <c r="J3031" i="7"/>
  <c r="L3027" i="7"/>
  <c r="P3028" i="7" s="1"/>
  <c r="S3028" i="7" s="1"/>
  <c r="U3028" i="7" s="1"/>
  <c r="K3017" i="7"/>
  <c r="L3017" i="7" s="1"/>
  <c r="P3016" i="7" s="1"/>
  <c r="S3016" i="7" s="1"/>
  <c r="O3016" i="7"/>
  <c r="J3007" i="7"/>
  <c r="L3003" i="7"/>
  <c r="P3004" i="7" s="1"/>
  <c r="S3004" i="7" s="1"/>
  <c r="U3004" i="7" s="1"/>
  <c r="L3033" i="7"/>
  <c r="O3022" i="7"/>
  <c r="J3013" i="7"/>
  <c r="O3032" i="7"/>
  <c r="M3029" i="7"/>
  <c r="Q3028" i="7" s="1"/>
  <c r="O3008" i="7"/>
  <c r="R3034" i="7"/>
  <c r="T3034" i="7" s="1"/>
  <c r="V3034" i="7" s="1"/>
  <c r="Y3034" i="7" s="1"/>
  <c r="L3035" i="7"/>
  <c r="O3024" i="7"/>
  <c r="L3011" i="7"/>
  <c r="P3010" i="7" s="1"/>
  <c r="S3010" i="7" s="1"/>
  <c r="O3020" i="7"/>
  <c r="M3017" i="7"/>
  <c r="Q3016" i="7" s="1"/>
  <c r="T3000" i="7"/>
  <c r="V3000" i="7" s="1"/>
  <c r="T2952" i="7"/>
  <c r="V2952" i="7" s="1"/>
  <c r="Y2952" i="7" s="1"/>
  <c r="K2983" i="7"/>
  <c r="L2983" i="7" s="1"/>
  <c r="P2982" i="7" s="1"/>
  <c r="S2982" i="7" s="1"/>
  <c r="M2983" i="7"/>
  <c r="Q2982" i="7" s="1"/>
  <c r="T2996" i="7"/>
  <c r="V2996" i="7" s="1"/>
  <c r="Y2996" i="7" s="1"/>
  <c r="T2964" i="7"/>
  <c r="V2964" i="7" s="1"/>
  <c r="Y2964" i="7" s="1"/>
  <c r="T2970" i="7"/>
  <c r="V2970" i="7" s="1"/>
  <c r="Y2970" i="7" s="1"/>
  <c r="Q2992" i="7"/>
  <c r="K2955" i="7"/>
  <c r="L2955" i="7"/>
  <c r="M2955" i="7"/>
  <c r="Q2954" i="7" s="1"/>
  <c r="Q2912" i="7"/>
  <c r="K2999" i="7"/>
  <c r="L2999" i="7" s="1"/>
  <c r="M2999" i="7"/>
  <c r="T2992" i="7"/>
  <c r="V2992" i="7" s="1"/>
  <c r="Y2992" i="7" s="1"/>
  <c r="Q2922" i="7"/>
  <c r="T2932" i="7"/>
  <c r="V2932" i="7" s="1"/>
  <c r="Y2932" i="7" s="1"/>
  <c r="K2973" i="7"/>
  <c r="L2973" i="7" s="1"/>
  <c r="M2973" i="7"/>
  <c r="P2968" i="7"/>
  <c r="S2968" i="7" s="1"/>
  <c r="T2958" i="7"/>
  <c r="V2958" i="7" s="1"/>
  <c r="Y2958" i="7" s="1"/>
  <c r="U2958" i="7"/>
  <c r="P2990" i="7"/>
  <c r="S2990" i="7" s="1"/>
  <c r="U2990" i="7" s="1"/>
  <c r="K2979" i="7"/>
  <c r="L2979" i="7" s="1"/>
  <c r="M2979" i="7"/>
  <c r="Q2980" i="7" s="1"/>
  <c r="T2946" i="7"/>
  <c r="V2946" i="7" s="1"/>
  <c r="Y2946" i="7" s="1"/>
  <c r="T2988" i="7"/>
  <c r="V2988" i="7" s="1"/>
  <c r="Y2988" i="7" s="1"/>
  <c r="P2868" i="7"/>
  <c r="S2868" i="7" s="1"/>
  <c r="K2995" i="7"/>
  <c r="L2995" i="7" s="1"/>
  <c r="O2994" i="7"/>
  <c r="J2985" i="7"/>
  <c r="T2984" i="7" s="1"/>
  <c r="V2984" i="7" s="1"/>
  <c r="Y2984" i="7" s="1"/>
  <c r="L2981" i="7"/>
  <c r="K2977" i="7"/>
  <c r="L2977" i="7" s="1"/>
  <c r="P2976" i="7" s="1"/>
  <c r="S2976" i="7" s="1"/>
  <c r="R2974" i="7"/>
  <c r="R2968" i="7"/>
  <c r="T2968" i="7" s="1"/>
  <c r="V2968" i="7" s="1"/>
  <c r="Y2968" i="7" s="1"/>
  <c r="L2965" i="7"/>
  <c r="P2964" i="7" s="1"/>
  <c r="S2964" i="7" s="1"/>
  <c r="L2935" i="7"/>
  <c r="K2933" i="7"/>
  <c r="L2933" i="7" s="1"/>
  <c r="P2932" i="7" s="1"/>
  <c r="S2932" i="7" s="1"/>
  <c r="U2932" i="7" s="1"/>
  <c r="K2929" i="7"/>
  <c r="L2929" i="7" s="1"/>
  <c r="J2915" i="7"/>
  <c r="O2914" i="7"/>
  <c r="K2901" i="7"/>
  <c r="L2901" i="7"/>
  <c r="M2901" i="7"/>
  <c r="Q2900" i="7" s="1"/>
  <c r="K2881" i="7"/>
  <c r="L2881" i="7"/>
  <c r="M2881" i="7"/>
  <c r="Q2880" i="7" s="1"/>
  <c r="Q2744" i="7"/>
  <c r="L2959" i="7"/>
  <c r="P2958" i="7" s="1"/>
  <c r="S2958" i="7" s="1"/>
  <c r="O2928" i="7"/>
  <c r="J2927" i="7"/>
  <c r="L2923" i="7"/>
  <c r="J2919" i="7"/>
  <c r="O2918" i="7"/>
  <c r="Q2868" i="7"/>
  <c r="L2743" i="7"/>
  <c r="P2742" i="7" s="1"/>
  <c r="S2742" i="7" s="1"/>
  <c r="M2743" i="7"/>
  <c r="Q2742" i="7" s="1"/>
  <c r="K2743" i="7"/>
  <c r="T2974" i="7"/>
  <c r="V2974" i="7" s="1"/>
  <c r="Y2974" i="7" s="1"/>
  <c r="L2947" i="7"/>
  <c r="R2878" i="7"/>
  <c r="R2880" i="7"/>
  <c r="T2874" i="7"/>
  <c r="V2874" i="7" s="1"/>
  <c r="Y2874" i="7" s="1"/>
  <c r="T2868" i="7"/>
  <c r="V2868" i="7" s="1"/>
  <c r="Y2868" i="7" s="1"/>
  <c r="J2753" i="7"/>
  <c r="O2752" i="7"/>
  <c r="K2925" i="7"/>
  <c r="L2925" i="7" s="1"/>
  <c r="P2924" i="7" s="1"/>
  <c r="S2924" i="7" s="1"/>
  <c r="U2924" i="7" s="1"/>
  <c r="M2925" i="7"/>
  <c r="Q2924" i="7" s="1"/>
  <c r="J2845" i="7"/>
  <c r="O2844" i="7"/>
  <c r="O2986" i="7"/>
  <c r="T2962" i="7"/>
  <c r="V2962" i="7" s="1"/>
  <c r="Y2962" i="7" s="1"/>
  <c r="K2879" i="7"/>
  <c r="L2879" i="7" s="1"/>
  <c r="P2878" i="7" s="1"/>
  <c r="S2878" i="7" s="1"/>
  <c r="M2879" i="7"/>
  <c r="Q2878" i="7" s="1"/>
  <c r="Q2808" i="7"/>
  <c r="L2931" i="7"/>
  <c r="M2921" i="7"/>
  <c r="K2921" i="7"/>
  <c r="L2921" i="7" s="1"/>
  <c r="O2896" i="7"/>
  <c r="O2898" i="7"/>
  <c r="J2897" i="7"/>
  <c r="Q2968" i="7"/>
  <c r="M2951" i="7"/>
  <c r="O2950" i="7"/>
  <c r="R2934" i="7"/>
  <c r="L2911" i="7"/>
  <c r="P2910" i="7" s="1"/>
  <c r="S2910" i="7" s="1"/>
  <c r="M2911" i="7"/>
  <c r="Q2910" i="7" s="1"/>
  <c r="L2873" i="7"/>
  <c r="K2873" i="7"/>
  <c r="M2873" i="7"/>
  <c r="L2993" i="7"/>
  <c r="P2992" i="7" s="1"/>
  <c r="S2992" i="7" s="1"/>
  <c r="U2992" i="7" s="1"/>
  <c r="O2982" i="7"/>
  <c r="O2978" i="7"/>
  <c r="R2966" i="7"/>
  <c r="L2951" i="7"/>
  <c r="P2952" i="7" s="1"/>
  <c r="S2952" i="7" s="1"/>
  <c r="U2952" i="7" s="1"/>
  <c r="M2945" i="7"/>
  <c r="K2945" i="7"/>
  <c r="L2945" i="7" s="1"/>
  <c r="P2944" i="7" s="1"/>
  <c r="S2944" i="7" s="1"/>
  <c r="M2943" i="7"/>
  <c r="Q2942" i="7" s="1"/>
  <c r="O2938" i="7"/>
  <c r="T2924" i="7"/>
  <c r="V2924" i="7" s="1"/>
  <c r="Y2924" i="7" s="1"/>
  <c r="K2899" i="7"/>
  <c r="L2899" i="7" s="1"/>
  <c r="M2899" i="7"/>
  <c r="T2724" i="7"/>
  <c r="V2724" i="7" s="1"/>
  <c r="Y2724" i="7" s="1"/>
  <c r="M2989" i="7"/>
  <c r="Q2988" i="7" s="1"/>
  <c r="M2967" i="7"/>
  <c r="Q2966" i="7" s="1"/>
  <c r="U2964" i="7"/>
  <c r="O2944" i="7"/>
  <c r="L2943" i="7"/>
  <c r="L2941" i="7"/>
  <c r="P2940" i="7" s="1"/>
  <c r="S2940" i="7" s="1"/>
  <c r="U2940" i="7" s="1"/>
  <c r="O2934" i="7"/>
  <c r="O2930" i="7"/>
  <c r="T2872" i="7"/>
  <c r="V2872" i="7" s="1"/>
  <c r="Y2872" i="7" s="1"/>
  <c r="L2763" i="7"/>
  <c r="L2989" i="7"/>
  <c r="P2988" i="7" s="1"/>
  <c r="S2988" i="7" s="1"/>
  <c r="U2988" i="7" s="1"/>
  <c r="O2954" i="7"/>
  <c r="O2926" i="7"/>
  <c r="O2916" i="7"/>
  <c r="K2913" i="7"/>
  <c r="L2913" i="7"/>
  <c r="P2912" i="7" s="1"/>
  <c r="S2912" i="7" s="1"/>
  <c r="U2886" i="7"/>
  <c r="K2769" i="7"/>
  <c r="L2769" i="7"/>
  <c r="M2769" i="7"/>
  <c r="L2971" i="7"/>
  <c r="P2970" i="7" s="1"/>
  <c r="S2970" i="7" s="1"/>
  <c r="U2970" i="7" s="1"/>
  <c r="K2819" i="7"/>
  <c r="L2819" i="7"/>
  <c r="M2819" i="7"/>
  <c r="U2968" i="7"/>
  <c r="L2961" i="7"/>
  <c r="O2922" i="7"/>
  <c r="O2912" i="7"/>
  <c r="O2910" i="7"/>
  <c r="R2906" i="7"/>
  <c r="T2906" i="7" s="1"/>
  <c r="V2906" i="7" s="1"/>
  <c r="Y2906" i="7" s="1"/>
  <c r="T2894" i="7"/>
  <c r="V2894" i="7" s="1"/>
  <c r="Y2894" i="7" s="1"/>
  <c r="Q2820" i="7"/>
  <c r="O2998" i="7"/>
  <c r="M2995" i="7"/>
  <c r="Q2994" i="7" s="1"/>
  <c r="M2977" i="7"/>
  <c r="Q2976" i="7" s="1"/>
  <c r="O2972" i="7"/>
  <c r="M2935" i="7"/>
  <c r="Q2934" i="7" s="1"/>
  <c r="M2907" i="7"/>
  <c r="Q2906" i="7" s="1"/>
  <c r="T2776" i="7"/>
  <c r="V2776" i="7" s="1"/>
  <c r="Y2776" i="7" s="1"/>
  <c r="T2710" i="7"/>
  <c r="V2710" i="7" s="1"/>
  <c r="Y2710" i="7" s="1"/>
  <c r="O2976" i="7"/>
  <c r="M2971" i="7"/>
  <c r="Q2970" i="7" s="1"/>
  <c r="O2960" i="7"/>
  <c r="J2949" i="7"/>
  <c r="J2937" i="7"/>
  <c r="K2935" i="7"/>
  <c r="M2931" i="7"/>
  <c r="M2929" i="7"/>
  <c r="R2918" i="7"/>
  <c r="K2907" i="7"/>
  <c r="L2907" i="7" s="1"/>
  <c r="R2900" i="7"/>
  <c r="T2900" i="7" s="1"/>
  <c r="V2900" i="7" s="1"/>
  <c r="Y2900" i="7" s="1"/>
  <c r="K2889" i="7"/>
  <c r="L2889" i="7" s="1"/>
  <c r="P2888" i="7" s="1"/>
  <c r="S2888" i="7" s="1"/>
  <c r="K2885" i="7"/>
  <c r="L2885" i="7"/>
  <c r="P2884" i="7" s="1"/>
  <c r="S2884" i="7" s="1"/>
  <c r="L2847" i="7"/>
  <c r="L2739" i="7"/>
  <c r="J2891" i="7"/>
  <c r="O2880" i="7"/>
  <c r="O2876" i="7"/>
  <c r="R2872" i="7"/>
  <c r="L2855" i="7"/>
  <c r="R2842" i="7"/>
  <c r="J2839" i="7"/>
  <c r="T2834" i="7"/>
  <c r="V2834" i="7" s="1"/>
  <c r="Y2834" i="7" s="1"/>
  <c r="J2825" i="7"/>
  <c r="T2810" i="7"/>
  <c r="V2810" i="7" s="1"/>
  <c r="Y2810" i="7" s="1"/>
  <c r="J2801" i="7"/>
  <c r="O2780" i="7"/>
  <c r="J2781" i="7"/>
  <c r="T2742" i="7"/>
  <c r="V2742" i="7" s="1"/>
  <c r="Y2742" i="7" s="1"/>
  <c r="U2742" i="7"/>
  <c r="T2892" i="7"/>
  <c r="V2892" i="7" s="1"/>
  <c r="Y2892" i="7" s="1"/>
  <c r="O2888" i="7"/>
  <c r="O2866" i="7"/>
  <c r="J2865" i="7"/>
  <c r="K2847" i="7"/>
  <c r="M2847" i="7"/>
  <c r="J2815" i="7"/>
  <c r="J2777" i="7"/>
  <c r="O2756" i="7"/>
  <c r="J2757" i="7"/>
  <c r="K2747" i="7"/>
  <c r="L2747" i="7"/>
  <c r="P2746" i="7" s="1"/>
  <c r="S2746" i="7" s="1"/>
  <c r="M2747" i="7"/>
  <c r="Q2746" i="7" s="1"/>
  <c r="M2709" i="7"/>
  <c r="K2709" i="7"/>
  <c r="L2709" i="7"/>
  <c r="R2848" i="7"/>
  <c r="T2760" i="7"/>
  <c r="V2760" i="7" s="1"/>
  <c r="Y2760" i="7" s="1"/>
  <c r="K2739" i="7"/>
  <c r="M2739" i="7"/>
  <c r="Q2738" i="7" s="1"/>
  <c r="K2713" i="7"/>
  <c r="L2713" i="7" s="1"/>
  <c r="P2712" i="7" s="1"/>
  <c r="S2712" i="7" s="1"/>
  <c r="U2712" i="7" s="1"/>
  <c r="M2713" i="7"/>
  <c r="Q2712" i="7" s="1"/>
  <c r="K2697" i="7"/>
  <c r="L2697" i="7" s="1"/>
  <c r="M2697" i="7"/>
  <c r="O2902" i="7"/>
  <c r="L2895" i="7"/>
  <c r="R2868" i="7"/>
  <c r="U2868" i="7" s="1"/>
  <c r="L2767" i="7"/>
  <c r="P2766" i="7" s="1"/>
  <c r="S2766" i="7" s="1"/>
  <c r="U2766" i="7" s="1"/>
  <c r="M2767" i="7"/>
  <c r="Q2766" i="7" s="1"/>
  <c r="K2767" i="7"/>
  <c r="K2751" i="7"/>
  <c r="L2751" i="7" s="1"/>
  <c r="M2751" i="7"/>
  <c r="T2712" i="7"/>
  <c r="V2712" i="7" s="1"/>
  <c r="Y2712" i="7" s="1"/>
  <c r="J2903" i="7"/>
  <c r="K2877" i="7"/>
  <c r="L2877" i="7" s="1"/>
  <c r="P2876" i="7" s="1"/>
  <c r="S2876" i="7" s="1"/>
  <c r="L2875" i="7"/>
  <c r="P2874" i="7" s="1"/>
  <c r="S2874" i="7" s="1"/>
  <c r="U2874" i="7" s="1"/>
  <c r="K2859" i="7"/>
  <c r="L2859" i="7" s="1"/>
  <c r="T2856" i="7"/>
  <c r="V2856" i="7" s="1"/>
  <c r="Y2856" i="7" s="1"/>
  <c r="J2849" i="7"/>
  <c r="T2850" i="7" s="1"/>
  <c r="V2850" i="7" s="1"/>
  <c r="Y2850" i="7" s="1"/>
  <c r="T2838" i="7"/>
  <c r="V2838" i="7" s="1"/>
  <c r="Y2838" i="7" s="1"/>
  <c r="K2827" i="7"/>
  <c r="L2827" i="7" s="1"/>
  <c r="M2827" i="7"/>
  <c r="T2814" i="7"/>
  <c r="V2814" i="7" s="1"/>
  <c r="Y2814" i="7" s="1"/>
  <c r="K2803" i="7"/>
  <c r="L2803" i="7" s="1"/>
  <c r="M2803" i="7"/>
  <c r="K2793" i="7"/>
  <c r="L2793" i="7" s="1"/>
  <c r="P2792" i="7" s="1"/>
  <c r="S2792" i="7" s="1"/>
  <c r="Q2788" i="7"/>
  <c r="T2766" i="7"/>
  <c r="V2766" i="7" s="1"/>
  <c r="Y2766" i="7" s="1"/>
  <c r="U2760" i="7"/>
  <c r="T2740" i="7"/>
  <c r="V2740" i="7" s="1"/>
  <c r="Y2740" i="7" s="1"/>
  <c r="L2707" i="7"/>
  <c r="P2706" i="7" s="1"/>
  <c r="S2706" i="7" s="1"/>
  <c r="U2706" i="7" s="1"/>
  <c r="M2707" i="7"/>
  <c r="Q2706" i="7" s="1"/>
  <c r="K2707" i="7"/>
  <c r="T2882" i="7"/>
  <c r="V2882" i="7" s="1"/>
  <c r="Y2882" i="7" s="1"/>
  <c r="Q2876" i="7"/>
  <c r="K2875" i="7"/>
  <c r="O2864" i="7"/>
  <c r="Q2858" i="7"/>
  <c r="O2842" i="7"/>
  <c r="J2841" i="7"/>
  <c r="T2832" i="7"/>
  <c r="V2832" i="7" s="1"/>
  <c r="Y2832" i="7" s="1"/>
  <c r="O2826" i="7"/>
  <c r="T2808" i="7"/>
  <c r="V2808" i="7" s="1"/>
  <c r="Y2808" i="7" s="1"/>
  <c r="O2802" i="7"/>
  <c r="K2771" i="7"/>
  <c r="L2771" i="7" s="1"/>
  <c r="P2770" i="7" s="1"/>
  <c r="S2770" i="7" s="1"/>
  <c r="M2771" i="7"/>
  <c r="Q2770" i="7" s="1"/>
  <c r="Q2740" i="7"/>
  <c r="T2738" i="7"/>
  <c r="V2738" i="7" s="1"/>
  <c r="Y2738" i="7" s="1"/>
  <c r="T2670" i="7"/>
  <c r="V2670" i="7" s="1"/>
  <c r="Y2670" i="7" s="1"/>
  <c r="Q2874" i="7"/>
  <c r="P2860" i="7"/>
  <c r="S2860" i="7" s="1"/>
  <c r="P2788" i="7"/>
  <c r="S2788" i="7" s="1"/>
  <c r="U2788" i="7" s="1"/>
  <c r="T2786" i="7"/>
  <c r="V2786" i="7" s="1"/>
  <c r="Y2786" i="7" s="1"/>
  <c r="U2786" i="7"/>
  <c r="K2763" i="7"/>
  <c r="M2763" i="7"/>
  <c r="Q2762" i="7" s="1"/>
  <c r="O2754" i="7"/>
  <c r="M2729" i="7"/>
  <c r="K2729" i="7"/>
  <c r="L2729" i="7" s="1"/>
  <c r="P2728" i="7" s="1"/>
  <c r="S2728" i="7" s="1"/>
  <c r="U2728" i="7" s="1"/>
  <c r="T2716" i="7"/>
  <c r="V2716" i="7" s="1"/>
  <c r="Y2716" i="7" s="1"/>
  <c r="R2704" i="7"/>
  <c r="T2704" i="7" s="1"/>
  <c r="V2704" i="7" s="1"/>
  <c r="Y2704" i="7" s="1"/>
  <c r="R2706" i="7"/>
  <c r="T2706" i="7" s="1"/>
  <c r="V2706" i="7" s="1"/>
  <c r="Y2706" i="7" s="1"/>
  <c r="O2694" i="7"/>
  <c r="J2695" i="7"/>
  <c r="T2630" i="7"/>
  <c r="V2630" i="7" s="1"/>
  <c r="Y2630" i="7" s="1"/>
  <c r="L2905" i="7"/>
  <c r="L2893" i="7"/>
  <c r="L2887" i="7"/>
  <c r="P2886" i="7" s="1"/>
  <c r="S2886" i="7" s="1"/>
  <c r="K2871" i="7"/>
  <c r="L2871" i="7" s="1"/>
  <c r="P2870" i="7" s="1"/>
  <c r="S2870" i="7" s="1"/>
  <c r="M2871" i="7"/>
  <c r="Q2870" i="7" s="1"/>
  <c r="K2851" i="7"/>
  <c r="L2851" i="7" s="1"/>
  <c r="M2851" i="7"/>
  <c r="O2818" i="7"/>
  <c r="J2817" i="7"/>
  <c r="O2816" i="7"/>
  <c r="O2782" i="7"/>
  <c r="O2778" i="7"/>
  <c r="K2775" i="7"/>
  <c r="L2775" i="7"/>
  <c r="M2775" i="7"/>
  <c r="K2745" i="7"/>
  <c r="L2745" i="7"/>
  <c r="P2744" i="7" s="1"/>
  <c r="S2744" i="7" s="1"/>
  <c r="R2736" i="7"/>
  <c r="U2736" i="7" s="1"/>
  <c r="T2728" i="7"/>
  <c r="V2728" i="7" s="1"/>
  <c r="Y2728" i="7" s="1"/>
  <c r="R2692" i="7"/>
  <c r="J2863" i="7"/>
  <c r="T2862" i="7" s="1"/>
  <c r="V2862" i="7" s="1"/>
  <c r="Y2862" i="7" s="1"/>
  <c r="T2848" i="7"/>
  <c r="V2848" i="7" s="1"/>
  <c r="Y2848" i="7" s="1"/>
  <c r="Q2834" i="7"/>
  <c r="R2828" i="7"/>
  <c r="K2823" i="7"/>
  <c r="L2823" i="7" s="1"/>
  <c r="P2822" i="7" s="1"/>
  <c r="S2822" i="7" s="1"/>
  <c r="M2823" i="7"/>
  <c r="Q2822" i="7" s="1"/>
  <c r="Q2810" i="7"/>
  <c r="R2804" i="7"/>
  <c r="K2799" i="7"/>
  <c r="L2799" i="7" s="1"/>
  <c r="M2799" i="7"/>
  <c r="R2794" i="7"/>
  <c r="R2784" i="7"/>
  <c r="T2784" i="7" s="1"/>
  <c r="V2784" i="7" s="1"/>
  <c r="Y2784" i="7" s="1"/>
  <c r="T2764" i="7"/>
  <c r="V2764" i="7" s="1"/>
  <c r="Y2764" i="7" s="1"/>
  <c r="R2732" i="7"/>
  <c r="Q2714" i="7"/>
  <c r="P2710" i="7"/>
  <c r="S2710" i="7" s="1"/>
  <c r="K2663" i="7"/>
  <c r="L2663" i="7" s="1"/>
  <c r="P2662" i="7" s="1"/>
  <c r="S2662" i="7" s="1"/>
  <c r="M2663" i="7"/>
  <c r="Q2662" i="7" s="1"/>
  <c r="U2860" i="7"/>
  <c r="O2840" i="7"/>
  <c r="O2828" i="7"/>
  <c r="J2829" i="7"/>
  <c r="T2820" i="7"/>
  <c r="V2820" i="7" s="1"/>
  <c r="Y2820" i="7" s="1"/>
  <c r="O2804" i="7"/>
  <c r="J2805" i="7"/>
  <c r="T2806" i="7" s="1"/>
  <c r="V2806" i="7" s="1"/>
  <c r="Y2806" i="7" s="1"/>
  <c r="K2795" i="7"/>
  <c r="L2795" i="7" s="1"/>
  <c r="M2795" i="7"/>
  <c r="Q2794" i="7" s="1"/>
  <c r="M2791" i="7"/>
  <c r="K2791" i="7"/>
  <c r="L2791" i="7" s="1"/>
  <c r="P2790" i="7" s="1"/>
  <c r="S2790" i="7" s="1"/>
  <c r="U2790" i="7" s="1"/>
  <c r="T2774" i="7"/>
  <c r="V2774" i="7" s="1"/>
  <c r="Y2774" i="7" s="1"/>
  <c r="Q2764" i="7"/>
  <c r="O2758" i="7"/>
  <c r="O2732" i="7"/>
  <c r="O2734" i="7"/>
  <c r="J2733" i="7"/>
  <c r="R2722" i="7"/>
  <c r="T2722" i="7" s="1"/>
  <c r="V2722" i="7" s="1"/>
  <c r="Y2722" i="7" s="1"/>
  <c r="R2724" i="7"/>
  <c r="M2719" i="7"/>
  <c r="Q2718" i="7" s="1"/>
  <c r="K2719" i="7"/>
  <c r="L2719" i="7" s="1"/>
  <c r="R2884" i="7"/>
  <c r="T2884" i="7" s="1"/>
  <c r="V2884" i="7" s="1"/>
  <c r="Y2884" i="7" s="1"/>
  <c r="T2858" i="7"/>
  <c r="V2858" i="7" s="1"/>
  <c r="Y2858" i="7" s="1"/>
  <c r="O2852" i="7"/>
  <c r="J2853" i="7"/>
  <c r="P2836" i="7"/>
  <c r="S2836" i="7" s="1"/>
  <c r="U2836" i="7" s="1"/>
  <c r="T2790" i="7"/>
  <c r="V2790" i="7" s="1"/>
  <c r="Y2790" i="7" s="1"/>
  <c r="P2784" i="7"/>
  <c r="S2784" i="7" s="1"/>
  <c r="U2784" i="7" s="1"/>
  <c r="T2736" i="7"/>
  <c r="V2736" i="7" s="1"/>
  <c r="Y2736" i="7" s="1"/>
  <c r="M2525" i="7"/>
  <c r="L2525" i="7"/>
  <c r="P2524" i="7" s="1"/>
  <c r="S2524" i="7" s="1"/>
  <c r="K2525" i="7"/>
  <c r="R2710" i="7"/>
  <c r="L2701" i="7"/>
  <c r="O2700" i="7"/>
  <c r="O2672" i="7"/>
  <c r="J2673" i="7"/>
  <c r="P2646" i="7"/>
  <c r="S2646" i="7" s="1"/>
  <c r="K2641" i="7"/>
  <c r="L2641" i="7"/>
  <c r="M2641" i="7"/>
  <c r="Q2642" i="7" s="1"/>
  <c r="R2604" i="7"/>
  <c r="M2593" i="7"/>
  <c r="Q2592" i="7" s="1"/>
  <c r="T2588" i="7"/>
  <c r="V2588" i="7" s="1"/>
  <c r="Y2588" i="7" s="1"/>
  <c r="U2588" i="7"/>
  <c r="T2458" i="7"/>
  <c r="V2458" i="7" s="1"/>
  <c r="Y2458" i="7" s="1"/>
  <c r="K2693" i="7"/>
  <c r="L2693" i="7" s="1"/>
  <c r="R2648" i="7"/>
  <c r="R2650" i="7"/>
  <c r="O2574" i="7"/>
  <c r="J2573" i="7"/>
  <c r="O2572" i="7"/>
  <c r="L2505" i="7"/>
  <c r="M2505" i="7"/>
  <c r="Q2504" i="7" s="1"/>
  <c r="K2505" i="7"/>
  <c r="P2676" i="7"/>
  <c r="S2676" i="7" s="1"/>
  <c r="K2675" i="7"/>
  <c r="L2675" i="7"/>
  <c r="O2662" i="7"/>
  <c r="O2664" i="7"/>
  <c r="K2633" i="7"/>
  <c r="L2633" i="7"/>
  <c r="T2618" i="7"/>
  <c r="V2618" i="7" s="1"/>
  <c r="Y2618" i="7" s="1"/>
  <c r="T2594" i="7"/>
  <c r="V2594" i="7" s="1"/>
  <c r="Y2594" i="7" s="1"/>
  <c r="M2529" i="7"/>
  <c r="Q2528" i="7" s="1"/>
  <c r="K2529" i="7"/>
  <c r="L2529" i="7" s="1"/>
  <c r="P2528" i="7" s="1"/>
  <c r="S2528" i="7" s="1"/>
  <c r="U2528" i="7" s="1"/>
  <c r="J2797" i="7"/>
  <c r="M2779" i="7"/>
  <c r="J2773" i="7"/>
  <c r="M2755" i="7"/>
  <c r="J2749" i="7"/>
  <c r="M2731" i="7"/>
  <c r="Q2730" i="7" s="1"/>
  <c r="M2727" i="7"/>
  <c r="J2723" i="7"/>
  <c r="K2717" i="7"/>
  <c r="L2717" i="7" s="1"/>
  <c r="P2716" i="7" s="1"/>
  <c r="S2716" i="7" s="1"/>
  <c r="U2716" i="7" s="1"/>
  <c r="J2691" i="7"/>
  <c r="M2687" i="7"/>
  <c r="L2679" i="7"/>
  <c r="P2678" i="7" s="1"/>
  <c r="S2678" i="7" s="1"/>
  <c r="U2678" i="7" s="1"/>
  <c r="K2669" i="7"/>
  <c r="L2669" i="7"/>
  <c r="P2668" i="7" s="1"/>
  <c r="S2668" i="7" s="1"/>
  <c r="T2660" i="7"/>
  <c r="V2660" i="7" s="1"/>
  <c r="Y2660" i="7" s="1"/>
  <c r="U2660" i="7"/>
  <c r="L2649" i="7"/>
  <c r="P2648" i="7" s="1"/>
  <c r="S2648" i="7" s="1"/>
  <c r="M2649" i="7"/>
  <c r="Q2648" i="7" s="1"/>
  <c r="T2632" i="7"/>
  <c r="V2632" i="7" s="1"/>
  <c r="Y2632" i="7" s="1"/>
  <c r="R2590" i="7"/>
  <c r="T2590" i="7" s="1"/>
  <c r="V2590" i="7" s="1"/>
  <c r="Y2590" i="7" s="1"/>
  <c r="K2583" i="7"/>
  <c r="L2583" i="7"/>
  <c r="M2583" i="7"/>
  <c r="Q2582" i="7" s="1"/>
  <c r="L2503" i="7"/>
  <c r="P2502" i="7" s="1"/>
  <c r="S2502" i="7" s="1"/>
  <c r="M2503" i="7"/>
  <c r="K2503" i="7"/>
  <c r="U2466" i="7"/>
  <c r="T2466" i="7"/>
  <c r="V2466" i="7" s="1"/>
  <c r="Y2466" i="7" s="1"/>
  <c r="O2792" i="7"/>
  <c r="L2779" i="7"/>
  <c r="O2768" i="7"/>
  <c r="L2755" i="7"/>
  <c r="O2744" i="7"/>
  <c r="L2731" i="7"/>
  <c r="P2730" i="7" s="1"/>
  <c r="S2730" i="7" s="1"/>
  <c r="O2730" i="7"/>
  <c r="L2727" i="7"/>
  <c r="Q2716" i="7"/>
  <c r="J2689" i="7"/>
  <c r="T2690" i="7" s="1"/>
  <c r="V2690" i="7" s="1"/>
  <c r="Y2690" i="7" s="1"/>
  <c r="O2688" i="7"/>
  <c r="L2687" i="7"/>
  <c r="Q2676" i="7"/>
  <c r="K2657" i="7"/>
  <c r="L2657" i="7" s="1"/>
  <c r="P2656" i="7" s="1"/>
  <c r="S2656" i="7" s="1"/>
  <c r="M2657" i="7"/>
  <c r="Q2656" i="7" s="1"/>
  <c r="P2602" i="7"/>
  <c r="S2602" i="7" s="1"/>
  <c r="U2602" i="7" s="1"/>
  <c r="K2591" i="7"/>
  <c r="L2591" i="7" s="1"/>
  <c r="P2590" i="7" s="1"/>
  <c r="S2590" i="7" s="1"/>
  <c r="M2591" i="7"/>
  <c r="Q2590" i="7" s="1"/>
  <c r="T2578" i="7"/>
  <c r="V2578" i="7" s="1"/>
  <c r="Y2578" i="7" s="1"/>
  <c r="M2721" i="7"/>
  <c r="Q2720" i="7" s="1"/>
  <c r="O2708" i="7"/>
  <c r="R2702" i="7"/>
  <c r="J2699" i="7"/>
  <c r="J2681" i="7"/>
  <c r="K2665" i="7"/>
  <c r="L2665" i="7"/>
  <c r="M2665" i="7"/>
  <c r="T2656" i="7"/>
  <c r="V2656" i="7" s="1"/>
  <c r="Y2656" i="7" s="1"/>
  <c r="T2602" i="7"/>
  <c r="V2602" i="7" s="1"/>
  <c r="Y2602" i="7" s="1"/>
  <c r="T2582" i="7"/>
  <c r="V2582" i="7" s="1"/>
  <c r="Y2582" i="7" s="1"/>
  <c r="O2714" i="7"/>
  <c r="L2685" i="7"/>
  <c r="P2684" i="7" s="1"/>
  <c r="S2684" i="7" s="1"/>
  <c r="U2684" i="7" s="1"/>
  <c r="M2685" i="7"/>
  <c r="Q2684" i="7" s="1"/>
  <c r="L2683" i="7"/>
  <c r="M2683" i="7"/>
  <c r="Q2670" i="7"/>
  <c r="P2658" i="7"/>
  <c r="S2658" i="7" s="1"/>
  <c r="U2658" i="7" s="1"/>
  <c r="R2624" i="7"/>
  <c r="J2621" i="7"/>
  <c r="O2620" i="7"/>
  <c r="O2622" i="7"/>
  <c r="K2617" i="7"/>
  <c r="L2617" i="7"/>
  <c r="R2606" i="7"/>
  <c r="M2491" i="7"/>
  <c r="Q2490" i="7" s="1"/>
  <c r="L2491" i="7"/>
  <c r="P2490" i="7" s="1"/>
  <c r="S2490" i="7" s="1"/>
  <c r="O2870" i="7"/>
  <c r="M2867" i="7"/>
  <c r="L2857" i="7"/>
  <c r="P2856" i="7" s="1"/>
  <c r="S2856" i="7" s="1"/>
  <c r="U2856" i="7" s="1"/>
  <c r="O2846" i="7"/>
  <c r="M2843" i="7"/>
  <c r="L2833" i="7"/>
  <c r="O2822" i="7"/>
  <c r="L2809" i="7"/>
  <c r="O2674" i="7"/>
  <c r="L2651" i="7"/>
  <c r="P2650" i="7" s="1"/>
  <c r="S2650" i="7" s="1"/>
  <c r="M2651" i="7"/>
  <c r="Q2650" i="7" s="1"/>
  <c r="T2648" i="7"/>
  <c r="V2648" i="7" s="1"/>
  <c r="Y2648" i="7" s="1"/>
  <c r="U2648" i="7"/>
  <c r="L2645" i="7"/>
  <c r="M2645" i="7"/>
  <c r="Q2644" i="7" s="1"/>
  <c r="O2638" i="7"/>
  <c r="O2640" i="7"/>
  <c r="J2639" i="7"/>
  <c r="R2634" i="7"/>
  <c r="T2624" i="7"/>
  <c r="V2624" i="7" s="1"/>
  <c r="Y2624" i="7" s="1"/>
  <c r="T2560" i="7"/>
  <c r="V2560" i="7" s="1"/>
  <c r="Y2560" i="7" s="1"/>
  <c r="U2560" i="7"/>
  <c r="K2501" i="7"/>
  <c r="L2501" i="7" s="1"/>
  <c r="P2500" i="7" s="1"/>
  <c r="S2500" i="7" s="1"/>
  <c r="M2501" i="7"/>
  <c r="Q2500" i="7" s="1"/>
  <c r="T2394" i="7"/>
  <c r="V2394" i="7" s="1"/>
  <c r="Y2394" i="7" s="1"/>
  <c r="L2867" i="7"/>
  <c r="L2843" i="7"/>
  <c r="M2725" i="7"/>
  <c r="O2720" i="7"/>
  <c r="R2718" i="7"/>
  <c r="U2710" i="7"/>
  <c r="U2704" i="7"/>
  <c r="R2694" i="7"/>
  <c r="R2666" i="7"/>
  <c r="U2666" i="7" s="1"/>
  <c r="T2658" i="7"/>
  <c r="V2658" i="7" s="1"/>
  <c r="Y2658" i="7" s="1"/>
  <c r="U2656" i="7"/>
  <c r="U2650" i="7"/>
  <c r="T2650" i="7"/>
  <c r="V2650" i="7" s="1"/>
  <c r="Y2650" i="7" s="1"/>
  <c r="T2642" i="7"/>
  <c r="V2642" i="7" s="1"/>
  <c r="Y2642" i="7" s="1"/>
  <c r="U2642" i="7"/>
  <c r="J2635" i="7"/>
  <c r="O2634" i="7"/>
  <c r="O2636" i="7"/>
  <c r="K2631" i="7"/>
  <c r="L2631" i="7" s="1"/>
  <c r="K2555" i="7"/>
  <c r="L2555" i="7"/>
  <c r="M2549" i="7"/>
  <c r="Q2548" i="7" s="1"/>
  <c r="L2549" i="7"/>
  <c r="P2548" i="7" s="1"/>
  <c r="S2548" i="7" s="1"/>
  <c r="O2794" i="7"/>
  <c r="O2770" i="7"/>
  <c r="O2746" i="7"/>
  <c r="L2725" i="7"/>
  <c r="O2696" i="7"/>
  <c r="T2686" i="7"/>
  <c r="V2686" i="7" s="1"/>
  <c r="Y2686" i="7" s="1"/>
  <c r="M2611" i="7"/>
  <c r="Q2610" i="7" s="1"/>
  <c r="K2611" i="7"/>
  <c r="L2611" i="7"/>
  <c r="P2610" i="7" s="1"/>
  <c r="S2610" i="7" s="1"/>
  <c r="U2610" i="7" s="1"/>
  <c r="Q2584" i="7"/>
  <c r="U2550" i="7"/>
  <c r="O2692" i="7"/>
  <c r="T2684" i="7"/>
  <c r="V2684" i="7" s="1"/>
  <c r="Y2684" i="7" s="1"/>
  <c r="O2676" i="7"/>
  <c r="L2667" i="7"/>
  <c r="P2666" i="7" s="1"/>
  <c r="S2666" i="7" s="1"/>
  <c r="K2667" i="7"/>
  <c r="U2654" i="7"/>
  <c r="P2652" i="7"/>
  <c r="S2652" i="7" s="1"/>
  <c r="J2627" i="7"/>
  <c r="Q2618" i="7"/>
  <c r="K2593" i="7"/>
  <c r="L2593" i="7" s="1"/>
  <c r="T2564" i="7"/>
  <c r="V2564" i="7" s="1"/>
  <c r="Y2564" i="7" s="1"/>
  <c r="O2542" i="7"/>
  <c r="J2543" i="7"/>
  <c r="K2399" i="7"/>
  <c r="L2399" i="7" s="1"/>
  <c r="P2398" i="7" s="1"/>
  <c r="S2398" i="7" s="1"/>
  <c r="M2399" i="7"/>
  <c r="Q2398" i="7" s="1"/>
  <c r="L2619" i="7"/>
  <c r="J2607" i="7"/>
  <c r="J2605" i="7"/>
  <c r="O2604" i="7"/>
  <c r="R2600" i="7"/>
  <c r="T2600" i="7" s="1"/>
  <c r="V2600" i="7" s="1"/>
  <c r="Y2600" i="7" s="1"/>
  <c r="R2586" i="7"/>
  <c r="T2586" i="7" s="1"/>
  <c r="V2586" i="7" s="1"/>
  <c r="Y2586" i="7" s="1"/>
  <c r="R2576" i="7"/>
  <c r="T2576" i="7" s="1"/>
  <c r="V2576" i="7" s="1"/>
  <c r="Y2576" i="7" s="1"/>
  <c r="K2575" i="7"/>
  <c r="L2575" i="7" s="1"/>
  <c r="M2575" i="7"/>
  <c r="T2558" i="7"/>
  <c r="V2558" i="7" s="1"/>
  <c r="Y2558" i="7" s="1"/>
  <c r="T2528" i="7"/>
  <c r="V2528" i="7" s="1"/>
  <c r="Y2528" i="7" s="1"/>
  <c r="K2517" i="7"/>
  <c r="L2517" i="7"/>
  <c r="M2517" i="7"/>
  <c r="J2509" i="7"/>
  <c r="O2508" i="7"/>
  <c r="O2510" i="7"/>
  <c r="L2497" i="7"/>
  <c r="O2446" i="7"/>
  <c r="J2447" i="7"/>
  <c r="U2416" i="7"/>
  <c r="T2596" i="7"/>
  <c r="V2596" i="7" s="1"/>
  <c r="Y2596" i="7" s="1"/>
  <c r="U2596" i="7"/>
  <c r="L2577" i="7"/>
  <c r="M2577" i="7"/>
  <c r="K2577" i="7"/>
  <c r="M2539" i="7"/>
  <c r="Q2538" i="7" s="1"/>
  <c r="L2539" i="7"/>
  <c r="P2538" i="7" s="1"/>
  <c r="S2538" i="7" s="1"/>
  <c r="O2524" i="7"/>
  <c r="O2526" i="7"/>
  <c r="O2520" i="7"/>
  <c r="O2522" i="7"/>
  <c r="J2521" i="7"/>
  <c r="T2500" i="7"/>
  <c r="V2500" i="7" s="1"/>
  <c r="Y2500" i="7" s="1"/>
  <c r="U2500" i="7"/>
  <c r="T2490" i="7"/>
  <c r="V2490" i="7" s="1"/>
  <c r="Y2490" i="7" s="1"/>
  <c r="P2478" i="7"/>
  <c r="S2478" i="7" s="1"/>
  <c r="U2478" i="7" s="1"/>
  <c r="T2364" i="7"/>
  <c r="V2364" i="7" s="1"/>
  <c r="Y2364" i="7" s="1"/>
  <c r="U2364" i="7"/>
  <c r="L2601" i="7"/>
  <c r="P2600" i="7" s="1"/>
  <c r="S2600" i="7" s="1"/>
  <c r="M2601" i="7"/>
  <c r="Q2600" i="7" s="1"/>
  <c r="M2563" i="7"/>
  <c r="Q2562" i="7" s="1"/>
  <c r="L2563" i="7"/>
  <c r="P2562" i="7" s="1"/>
  <c r="S2562" i="7" s="1"/>
  <c r="K2483" i="7"/>
  <c r="L2483" i="7"/>
  <c r="P2482" i="7" s="1"/>
  <c r="S2482" i="7" s="1"/>
  <c r="M2483" i="7"/>
  <c r="Q2482" i="7" s="1"/>
  <c r="U2476" i="7"/>
  <c r="T2476" i="7"/>
  <c r="V2476" i="7" s="1"/>
  <c r="Y2476" i="7" s="1"/>
  <c r="T2468" i="7"/>
  <c r="V2468" i="7" s="1"/>
  <c r="Y2468" i="7" s="1"/>
  <c r="K2437" i="7"/>
  <c r="L2437" i="7"/>
  <c r="P2438" i="7" s="1"/>
  <c r="S2438" i="7" s="1"/>
  <c r="U2438" i="7" s="1"/>
  <c r="M2437" i="7"/>
  <c r="L2671" i="7"/>
  <c r="P2670" i="7" s="1"/>
  <c r="S2670" i="7" s="1"/>
  <c r="U2670" i="7" s="1"/>
  <c r="L2643" i="7"/>
  <c r="P2642" i="7" s="1"/>
  <c r="S2642" i="7" s="1"/>
  <c r="L2637" i="7"/>
  <c r="L2625" i="7"/>
  <c r="P2624" i="7" s="1"/>
  <c r="S2624" i="7" s="1"/>
  <c r="U2624" i="7" s="1"/>
  <c r="M2625" i="7"/>
  <c r="Q2624" i="7" s="1"/>
  <c r="T2610" i="7"/>
  <c r="V2610" i="7" s="1"/>
  <c r="Y2610" i="7" s="1"/>
  <c r="L2599" i="7"/>
  <c r="M2597" i="7"/>
  <c r="R2580" i="7"/>
  <c r="O2570" i="7"/>
  <c r="J2569" i="7"/>
  <c r="O2568" i="7"/>
  <c r="K2557" i="7"/>
  <c r="L2557" i="7"/>
  <c r="M2557" i="7"/>
  <c r="K2551" i="7"/>
  <c r="L2551" i="7" s="1"/>
  <c r="P2550" i="7" s="1"/>
  <c r="S2550" i="7" s="1"/>
  <c r="M2551" i="7"/>
  <c r="Q2550" i="7" s="1"/>
  <c r="T2548" i="7"/>
  <c r="V2548" i="7" s="1"/>
  <c r="Y2548" i="7" s="1"/>
  <c r="O2538" i="7"/>
  <c r="L2535" i="7"/>
  <c r="T2512" i="7"/>
  <c r="V2512" i="7" s="1"/>
  <c r="Y2512" i="7" s="1"/>
  <c r="U2512" i="7"/>
  <c r="T2498" i="7"/>
  <c r="V2498" i="7" s="1"/>
  <c r="Y2498" i="7" s="1"/>
  <c r="K2493" i="7"/>
  <c r="L2493" i="7"/>
  <c r="P2492" i="7" s="1"/>
  <c r="S2492" i="7" s="1"/>
  <c r="M2493" i="7"/>
  <c r="O2486" i="7"/>
  <c r="O2488" i="7"/>
  <c r="J2487" i="7"/>
  <c r="O2652" i="7"/>
  <c r="O2646" i="7"/>
  <c r="J2615" i="7"/>
  <c r="L2597" i="7"/>
  <c r="P2596" i="7" s="1"/>
  <c r="S2596" i="7" s="1"/>
  <c r="P2584" i="7"/>
  <c r="S2584" i="7" s="1"/>
  <c r="K2581" i="7"/>
  <c r="L2581" i="7" s="1"/>
  <c r="P2580" i="7" s="1"/>
  <c r="S2580" i="7" s="1"/>
  <c r="M2581" i="7"/>
  <c r="Q2580" i="7" s="1"/>
  <c r="Q2564" i="7"/>
  <c r="R2518" i="7"/>
  <c r="T2518" i="7" s="1"/>
  <c r="V2518" i="7" s="1"/>
  <c r="Y2518" i="7" s="1"/>
  <c r="R2520" i="7"/>
  <c r="M2507" i="7"/>
  <c r="Q2498" i="7"/>
  <c r="K2421" i="7"/>
  <c r="L2421" i="7"/>
  <c r="M2421" i="7"/>
  <c r="R2668" i="7"/>
  <c r="T2668" i="7" s="1"/>
  <c r="V2668" i="7" s="1"/>
  <c r="Y2668" i="7" s="1"/>
  <c r="O2584" i="7"/>
  <c r="P2564" i="7"/>
  <c r="S2564" i="7" s="1"/>
  <c r="U2564" i="7" s="1"/>
  <c r="T2562" i="7"/>
  <c r="V2562" i="7" s="1"/>
  <c r="Y2562" i="7" s="1"/>
  <c r="U2562" i="7"/>
  <c r="J2531" i="7"/>
  <c r="P2526" i="7"/>
  <c r="S2526" i="7" s="1"/>
  <c r="O2514" i="7"/>
  <c r="O2516" i="7"/>
  <c r="J2515" i="7"/>
  <c r="L2507" i="7"/>
  <c r="P2506" i="7" s="1"/>
  <c r="S2506" i="7" s="1"/>
  <c r="U2506" i="7" s="1"/>
  <c r="O2502" i="7"/>
  <c r="O2504" i="7"/>
  <c r="P2498" i="7"/>
  <c r="S2498" i="7" s="1"/>
  <c r="U2498" i="7" s="1"/>
  <c r="T2478" i="7"/>
  <c r="V2478" i="7" s="1"/>
  <c r="Y2478" i="7" s="1"/>
  <c r="T2592" i="7"/>
  <c r="V2592" i="7" s="1"/>
  <c r="Y2592" i="7" s="1"/>
  <c r="M2553" i="7"/>
  <c r="Q2552" i="7" s="1"/>
  <c r="K2553" i="7"/>
  <c r="L2553" i="7" s="1"/>
  <c r="P2552" i="7" s="1"/>
  <c r="S2552" i="7" s="1"/>
  <c r="T2530" i="7"/>
  <c r="V2530" i="7" s="1"/>
  <c r="Y2530" i="7" s="1"/>
  <c r="K2519" i="7"/>
  <c r="L2519" i="7"/>
  <c r="R2484" i="7"/>
  <c r="R2486" i="7"/>
  <c r="L2455" i="7"/>
  <c r="P2454" i="7" s="1"/>
  <c r="S2454" i="7" s="1"/>
  <c r="U2454" i="7" s="1"/>
  <c r="R2372" i="7"/>
  <c r="R2374" i="7"/>
  <c r="R2662" i="7"/>
  <c r="R2644" i="7"/>
  <c r="T2644" i="7" s="1"/>
  <c r="V2644" i="7" s="1"/>
  <c r="Y2644" i="7" s="1"/>
  <c r="O2554" i="7"/>
  <c r="O2552" i="7"/>
  <c r="Q2536" i="7"/>
  <c r="L2481" i="7"/>
  <c r="P2480" i="7" s="1"/>
  <c r="S2480" i="7" s="1"/>
  <c r="M2481" i="7"/>
  <c r="Q2480" i="7" s="1"/>
  <c r="K2481" i="7"/>
  <c r="K2629" i="7"/>
  <c r="L2629" i="7" s="1"/>
  <c r="R2566" i="7"/>
  <c r="R2548" i="7"/>
  <c r="U2548" i="7" s="1"/>
  <c r="T2540" i="7"/>
  <c r="V2540" i="7" s="1"/>
  <c r="Y2540" i="7" s="1"/>
  <c r="P2536" i="7"/>
  <c r="S2536" i="7" s="1"/>
  <c r="U2536" i="7" s="1"/>
  <c r="T2506" i="7"/>
  <c r="V2506" i="7" s="1"/>
  <c r="Y2506" i="7" s="1"/>
  <c r="T2464" i="7"/>
  <c r="V2464" i="7" s="1"/>
  <c r="Y2464" i="7" s="1"/>
  <c r="U2464" i="7"/>
  <c r="M2433" i="7"/>
  <c r="K2433" i="7"/>
  <c r="L2433" i="7" s="1"/>
  <c r="P2432" i="7" s="1"/>
  <c r="S2432" i="7" s="1"/>
  <c r="U2432" i="7" s="1"/>
  <c r="O2408" i="7"/>
  <c r="J2409" i="7"/>
  <c r="M2391" i="7"/>
  <c r="Q2390" i="7" s="1"/>
  <c r="L2391" i="7"/>
  <c r="P2390" i="7" s="1"/>
  <c r="S2390" i="7" s="1"/>
  <c r="U2390" i="7" s="1"/>
  <c r="R2638" i="7"/>
  <c r="O2566" i="7"/>
  <c r="J2567" i="7"/>
  <c r="R2542" i="7"/>
  <c r="K2459" i="7"/>
  <c r="L2459" i="7"/>
  <c r="P2458" i="7" s="1"/>
  <c r="S2458" i="7" s="1"/>
  <c r="U2458" i="7" s="1"/>
  <c r="M2459" i="7"/>
  <c r="U2452" i="7"/>
  <c r="M2443" i="7"/>
  <c r="Q2442" i="7" s="1"/>
  <c r="L2443" i="7"/>
  <c r="P2442" i="7" s="1"/>
  <c r="S2442" i="7" s="1"/>
  <c r="U2442" i="7" s="1"/>
  <c r="Q2438" i="7"/>
  <c r="T2432" i="7"/>
  <c r="V2432" i="7" s="1"/>
  <c r="Y2432" i="7" s="1"/>
  <c r="T2496" i="7"/>
  <c r="V2496" i="7" s="1"/>
  <c r="Y2496" i="7" s="1"/>
  <c r="O2474" i="7"/>
  <c r="O2472" i="7"/>
  <c r="T2414" i="7"/>
  <c r="V2414" i="7" s="1"/>
  <c r="Y2414" i="7" s="1"/>
  <c r="T2392" i="7"/>
  <c r="V2392" i="7" s="1"/>
  <c r="Y2392" i="7" s="1"/>
  <c r="O2384" i="7"/>
  <c r="O2386" i="7"/>
  <c r="J2385" i="7"/>
  <c r="J2375" i="7"/>
  <c r="O2374" i="7"/>
  <c r="O2544" i="7"/>
  <c r="J2485" i="7"/>
  <c r="O2484" i="7"/>
  <c r="K2413" i="7"/>
  <c r="L2413" i="7"/>
  <c r="M2413" i="7"/>
  <c r="M2403" i="7"/>
  <c r="L2403" i="7"/>
  <c r="T2390" i="7"/>
  <c r="V2390" i="7" s="1"/>
  <c r="Y2390" i="7" s="1"/>
  <c r="M2347" i="7"/>
  <c r="K2347" i="7"/>
  <c r="L2347" i="7" s="1"/>
  <c r="J2545" i="7"/>
  <c r="T2546" i="7" s="1"/>
  <c r="V2546" i="7" s="1"/>
  <c r="Y2546" i="7" s="1"/>
  <c r="O2482" i="7"/>
  <c r="R2450" i="7"/>
  <c r="T2442" i="7"/>
  <c r="V2442" i="7" s="1"/>
  <c r="Y2442" i="7" s="1"/>
  <c r="K2429" i="7"/>
  <c r="L2429" i="7" s="1"/>
  <c r="O2426" i="7"/>
  <c r="J2425" i="7"/>
  <c r="O2424" i="7"/>
  <c r="T2382" i="7"/>
  <c r="V2382" i="7" s="1"/>
  <c r="Y2382" i="7" s="1"/>
  <c r="T2372" i="7"/>
  <c r="V2372" i="7" s="1"/>
  <c r="Y2372" i="7" s="1"/>
  <c r="L2269" i="7"/>
  <c r="M2269" i="7"/>
  <c r="K2495" i="7"/>
  <c r="L2495" i="7" s="1"/>
  <c r="P2494" i="7" s="1"/>
  <c r="S2494" i="7" s="1"/>
  <c r="K2461" i="7"/>
  <c r="L2461" i="7" s="1"/>
  <c r="K2455" i="7"/>
  <c r="M2455" i="7"/>
  <c r="Q2454" i="7" s="1"/>
  <c r="Q2428" i="7"/>
  <c r="Q2392" i="7"/>
  <c r="T2354" i="7"/>
  <c r="V2354" i="7" s="1"/>
  <c r="Y2354" i="7" s="1"/>
  <c r="J2345" i="7"/>
  <c r="O2344" i="7"/>
  <c r="O2494" i="7"/>
  <c r="R2480" i="7"/>
  <c r="T2416" i="7"/>
  <c r="V2416" i="7" s="1"/>
  <c r="Y2416" i="7" s="1"/>
  <c r="O2366" i="7"/>
  <c r="O2368" i="7"/>
  <c r="J2367" i="7"/>
  <c r="O2492" i="7"/>
  <c r="U2490" i="7"/>
  <c r="O2480" i="7"/>
  <c r="Q2466" i="7"/>
  <c r="T2462" i="7"/>
  <c r="V2462" i="7" s="1"/>
  <c r="Y2462" i="7" s="1"/>
  <c r="T2452" i="7"/>
  <c r="V2452" i="7" s="1"/>
  <c r="Y2452" i="7" s="1"/>
  <c r="O2450" i="7"/>
  <c r="J2449" i="7"/>
  <c r="O2448" i="7"/>
  <c r="L2445" i="7"/>
  <c r="P2444" i="7" s="1"/>
  <c r="S2444" i="7" s="1"/>
  <c r="U2444" i="7" s="1"/>
  <c r="M2445" i="7"/>
  <c r="T2438" i="7"/>
  <c r="V2438" i="7" s="1"/>
  <c r="Y2438" i="7" s="1"/>
  <c r="K2435" i="7"/>
  <c r="L2435" i="7"/>
  <c r="M2435" i="7"/>
  <c r="M2419" i="7"/>
  <c r="Q2418" i="7" s="1"/>
  <c r="L2419" i="7"/>
  <c r="P2418" i="7" s="1"/>
  <c r="S2418" i="7" s="1"/>
  <c r="U2418" i="7" s="1"/>
  <c r="O2376" i="7"/>
  <c r="O2378" i="7"/>
  <c r="J2377" i="7"/>
  <c r="T2350" i="7"/>
  <c r="V2350" i="7" s="1"/>
  <c r="Y2350" i="7" s="1"/>
  <c r="R2514" i="7"/>
  <c r="L2469" i="7"/>
  <c r="P2468" i="7" s="1"/>
  <c r="S2468" i="7" s="1"/>
  <c r="U2468" i="7" s="1"/>
  <c r="M2469" i="7"/>
  <c r="Q2468" i="7" s="1"/>
  <c r="P2440" i="7"/>
  <c r="S2440" i="7" s="1"/>
  <c r="U2440" i="7" s="1"/>
  <c r="O2434" i="7"/>
  <c r="T2428" i="7"/>
  <c r="V2428" i="7" s="1"/>
  <c r="Y2428" i="7" s="1"/>
  <c r="O2422" i="7"/>
  <c r="J2423" i="7"/>
  <c r="K2401" i="7"/>
  <c r="L2401" i="7" s="1"/>
  <c r="P2400" i="7" s="1"/>
  <c r="S2400" i="7" s="1"/>
  <c r="M2401" i="7"/>
  <c r="Q2400" i="7" s="1"/>
  <c r="M2331" i="7"/>
  <c r="L2331" i="7"/>
  <c r="P2330" i="7" s="1"/>
  <c r="S2330" i="7" s="1"/>
  <c r="O2580" i="7"/>
  <c r="O2556" i="7"/>
  <c r="J2533" i="7"/>
  <c r="O2532" i="7"/>
  <c r="R2524" i="7"/>
  <c r="K2471" i="7"/>
  <c r="L2471" i="7"/>
  <c r="P2470" i="7" s="1"/>
  <c r="S2470" i="7" s="1"/>
  <c r="M2471" i="7"/>
  <c r="Q2470" i="7" s="1"/>
  <c r="L2457" i="7"/>
  <c r="M2457" i="7"/>
  <c r="K2457" i="7"/>
  <c r="T2418" i="7"/>
  <c r="V2418" i="7" s="1"/>
  <c r="Y2418" i="7" s="1"/>
  <c r="O2410" i="7"/>
  <c r="K2405" i="7"/>
  <c r="L2405" i="7"/>
  <c r="P2404" i="7" s="1"/>
  <c r="S2404" i="7" s="1"/>
  <c r="U2404" i="7" s="1"/>
  <c r="M2405" i="7"/>
  <c r="J2473" i="7"/>
  <c r="O2470" i="7"/>
  <c r="T2456" i="7"/>
  <c r="V2456" i="7" s="1"/>
  <c r="Y2456" i="7" s="1"/>
  <c r="K2427" i="7"/>
  <c r="L2427" i="7"/>
  <c r="M2427" i="7"/>
  <c r="T2370" i="7"/>
  <c r="V2370" i="7" s="1"/>
  <c r="Y2370" i="7" s="1"/>
  <c r="T2360" i="7"/>
  <c r="V2360" i="7" s="1"/>
  <c r="Y2360" i="7" s="1"/>
  <c r="O2402" i="7"/>
  <c r="O2396" i="7"/>
  <c r="T2296" i="7"/>
  <c r="V2296" i="7" s="1"/>
  <c r="Y2296" i="7" s="1"/>
  <c r="J2287" i="7"/>
  <c r="O2286" i="7"/>
  <c r="M2411" i="7"/>
  <c r="R2388" i="7"/>
  <c r="J2383" i="7"/>
  <c r="R2380" i="7"/>
  <c r="T2380" i="7" s="1"/>
  <c r="V2380" i="7" s="1"/>
  <c r="Y2380" i="7" s="1"/>
  <c r="R2338" i="7"/>
  <c r="O2314" i="7"/>
  <c r="J2313" i="7"/>
  <c r="O2312" i="7"/>
  <c r="L2411" i="7"/>
  <c r="O2400" i="7"/>
  <c r="L2395" i="7"/>
  <c r="M2431" i="7"/>
  <c r="Q2430" i="7" s="1"/>
  <c r="J2407" i="7"/>
  <c r="T2406" i="7" s="1"/>
  <c r="V2406" i="7" s="1"/>
  <c r="Y2406" i="7" s="1"/>
  <c r="K2395" i="7"/>
  <c r="K2381" i="7"/>
  <c r="L2381" i="7" s="1"/>
  <c r="P2380" i="7" s="1"/>
  <c r="S2380" i="7" s="1"/>
  <c r="J2341" i="7"/>
  <c r="O2340" i="7"/>
  <c r="L2371" i="7"/>
  <c r="M2371" i="7"/>
  <c r="Q2370" i="7" s="1"/>
  <c r="Q2356" i="7"/>
  <c r="L2355" i="7"/>
  <c r="O2346" i="7"/>
  <c r="L2321" i="7"/>
  <c r="P2320" i="7" s="1"/>
  <c r="S2320" i="7" s="1"/>
  <c r="K2321" i="7"/>
  <c r="M2321" i="7"/>
  <c r="R2384" i="7"/>
  <c r="K2355" i="7"/>
  <c r="K2351" i="7"/>
  <c r="L2351" i="7" s="1"/>
  <c r="P2350" i="7" s="1"/>
  <c r="S2350" i="7" s="1"/>
  <c r="U2350" i="7" s="1"/>
  <c r="L2305" i="7"/>
  <c r="M2305" i="7"/>
  <c r="Q2304" i="7" s="1"/>
  <c r="J2361" i="7"/>
  <c r="O2362" i="7"/>
  <c r="O2358" i="7"/>
  <c r="J2359" i="7"/>
  <c r="K2343" i="7"/>
  <c r="L2343" i="7" s="1"/>
  <c r="M2343" i="7"/>
  <c r="O2332" i="7"/>
  <c r="J2333" i="7"/>
  <c r="P2328" i="7"/>
  <c r="S2328" i="7" s="1"/>
  <c r="U2328" i="7" s="1"/>
  <c r="T2316" i="7"/>
  <c r="V2316" i="7" s="1"/>
  <c r="Y2316" i="7" s="1"/>
  <c r="J2265" i="7"/>
  <c r="O2264" i="7"/>
  <c r="L2369" i="7"/>
  <c r="L2349" i="7"/>
  <c r="O2342" i="7"/>
  <c r="J2325" i="7"/>
  <c r="O2324" i="7"/>
  <c r="O2460" i="7"/>
  <c r="O2436" i="7"/>
  <c r="O2412" i="7"/>
  <c r="L2393" i="7"/>
  <c r="P2392" i="7" s="1"/>
  <c r="S2392" i="7" s="1"/>
  <c r="U2392" i="7" s="1"/>
  <c r="T2328" i="7"/>
  <c r="V2328" i="7" s="1"/>
  <c r="Y2328" i="7" s="1"/>
  <c r="T2258" i="7"/>
  <c r="V2258" i="7" s="1"/>
  <c r="Y2258" i="7" s="1"/>
  <c r="K2245" i="7"/>
  <c r="L2245" i="7"/>
  <c r="M2245" i="7"/>
  <c r="O2398" i="7"/>
  <c r="R2330" i="7"/>
  <c r="T2330" i="7" s="1"/>
  <c r="V2330" i="7" s="1"/>
  <c r="Y2330" i="7" s="1"/>
  <c r="R2332" i="7"/>
  <c r="R2322" i="7"/>
  <c r="R2324" i="7"/>
  <c r="T2306" i="7"/>
  <c r="V2306" i="7" s="1"/>
  <c r="Y2306" i="7" s="1"/>
  <c r="L2297" i="7"/>
  <c r="M2297" i="7"/>
  <c r="Q2296" i="7" s="1"/>
  <c r="O2320" i="7"/>
  <c r="P2316" i="7"/>
  <c r="S2316" i="7" s="1"/>
  <c r="K2273" i="7"/>
  <c r="L2273" i="7" s="1"/>
  <c r="M2273" i="7"/>
  <c r="M2225" i="7"/>
  <c r="Q2226" i="7" s="1"/>
  <c r="T2192" i="7"/>
  <c r="V2192" i="7" s="1"/>
  <c r="Y2192" i="7" s="1"/>
  <c r="R2316" i="7"/>
  <c r="T2268" i="7"/>
  <c r="V2268" i="7" s="1"/>
  <c r="Y2268" i="7" s="1"/>
  <c r="M2239" i="7"/>
  <c r="Q2238" i="7" s="1"/>
  <c r="K2239" i="7"/>
  <c r="L2239" i="7"/>
  <c r="P2238" i="7" s="1"/>
  <c r="S2238" i="7" s="1"/>
  <c r="K2197" i="7"/>
  <c r="L2197" i="7" s="1"/>
  <c r="M2197" i="7"/>
  <c r="J2337" i="7"/>
  <c r="K2323" i="7"/>
  <c r="L2323" i="7"/>
  <c r="P2322" i="7" s="1"/>
  <c r="S2322" i="7" s="1"/>
  <c r="K2299" i="7"/>
  <c r="L2299" i="7"/>
  <c r="P2298" i="7" s="1"/>
  <c r="S2298" i="7" s="1"/>
  <c r="M2299" i="7"/>
  <c r="T2292" i="7"/>
  <c r="V2292" i="7" s="1"/>
  <c r="Y2292" i="7" s="1"/>
  <c r="T2278" i="7"/>
  <c r="V2278" i="7" s="1"/>
  <c r="Y2278" i="7" s="1"/>
  <c r="T2336" i="7"/>
  <c r="V2336" i="7" s="1"/>
  <c r="Y2336" i="7" s="1"/>
  <c r="M2329" i="7"/>
  <c r="Q2328" i="7" s="1"/>
  <c r="O2322" i="7"/>
  <c r="O2298" i="7"/>
  <c r="O2290" i="7"/>
  <c r="J2289" i="7"/>
  <c r="O2288" i="7"/>
  <c r="R2280" i="7"/>
  <c r="T2274" i="7"/>
  <c r="V2274" i="7" s="1"/>
  <c r="Y2274" i="7" s="1"/>
  <c r="R2266" i="7"/>
  <c r="T2226" i="7"/>
  <c r="V2226" i="7" s="1"/>
  <c r="Y2226" i="7" s="1"/>
  <c r="T2216" i="7"/>
  <c r="V2216" i="7" s="1"/>
  <c r="Y2216" i="7" s="1"/>
  <c r="U2216" i="7"/>
  <c r="T2182" i="7"/>
  <c r="V2182" i="7" s="1"/>
  <c r="Y2182" i="7" s="1"/>
  <c r="T2112" i="7"/>
  <c r="V2112" i="7" s="1"/>
  <c r="Y2112" i="7" s="1"/>
  <c r="O2348" i="7"/>
  <c r="M2335" i="7"/>
  <c r="K2319" i="7"/>
  <c r="L2319" i="7" s="1"/>
  <c r="P2318" i="7" s="1"/>
  <c r="S2318" i="7" s="1"/>
  <c r="M2319" i="7"/>
  <c r="Q2318" i="7" s="1"/>
  <c r="R2300" i="7"/>
  <c r="R2292" i="7"/>
  <c r="U2292" i="7" s="1"/>
  <c r="J2283" i="7"/>
  <c r="O2282" i="7"/>
  <c r="O2284" i="7"/>
  <c r="L2277" i="7"/>
  <c r="P2276" i="7" s="1"/>
  <c r="S2276" i="7" s="1"/>
  <c r="T2242" i="7"/>
  <c r="V2242" i="7" s="1"/>
  <c r="Y2242" i="7" s="1"/>
  <c r="K2175" i="7"/>
  <c r="L2175" i="7"/>
  <c r="M2175" i="7"/>
  <c r="Q2176" i="7" s="1"/>
  <c r="L2309" i="7"/>
  <c r="P2308" i="7" s="1"/>
  <c r="S2308" i="7" s="1"/>
  <c r="M2309" i="7"/>
  <c r="Q2308" i="7" s="1"/>
  <c r="L2267" i="7"/>
  <c r="M2267" i="7"/>
  <c r="Q2200" i="7"/>
  <c r="J2301" i="7"/>
  <c r="O2300" i="7"/>
  <c r="O2302" i="7"/>
  <c r="O2266" i="7"/>
  <c r="O2252" i="7"/>
  <c r="O2254" i="7"/>
  <c r="J2253" i="7"/>
  <c r="T2248" i="7"/>
  <c r="V2248" i="7" s="1"/>
  <c r="Y2248" i="7" s="1"/>
  <c r="M2339" i="7"/>
  <c r="O2334" i="7"/>
  <c r="M2327" i="7"/>
  <c r="O2326" i="7"/>
  <c r="K2311" i="7"/>
  <c r="L2311" i="7" s="1"/>
  <c r="P2310" i="7" s="1"/>
  <c r="S2310" i="7" s="1"/>
  <c r="M2311" i="7"/>
  <c r="Q2310" i="7" s="1"/>
  <c r="T2276" i="7"/>
  <c r="V2276" i="7" s="1"/>
  <c r="Y2276" i="7" s="1"/>
  <c r="R2146" i="7"/>
  <c r="R2148" i="7"/>
  <c r="L2339" i="7"/>
  <c r="O2338" i="7"/>
  <c r="L2327" i="7"/>
  <c r="U2318" i="7"/>
  <c r="O2310" i="7"/>
  <c r="L2303" i="7"/>
  <c r="T2262" i="7"/>
  <c r="V2262" i="7" s="1"/>
  <c r="Y2262" i="7" s="1"/>
  <c r="R2250" i="7"/>
  <c r="O2184" i="7"/>
  <c r="O2186" i="7"/>
  <c r="J2185" i="7"/>
  <c r="O2308" i="7"/>
  <c r="R2304" i="7"/>
  <c r="T2304" i="7" s="1"/>
  <c r="V2304" i="7" s="1"/>
  <c r="Y2304" i="7" s="1"/>
  <c r="K2295" i="7"/>
  <c r="L2295" i="7" s="1"/>
  <c r="P2294" i="7" s="1"/>
  <c r="S2294" i="7" s="1"/>
  <c r="U2294" i="7" s="1"/>
  <c r="M2295" i="7"/>
  <c r="Q2294" i="7" s="1"/>
  <c r="Q2250" i="7"/>
  <c r="K2225" i="7"/>
  <c r="L2225" i="7" s="1"/>
  <c r="P2224" i="7" s="1"/>
  <c r="S2224" i="7" s="1"/>
  <c r="U2224" i="7" s="1"/>
  <c r="P2152" i="7"/>
  <c r="S2152" i="7" s="1"/>
  <c r="U2152" i="7" s="1"/>
  <c r="P2154" i="7"/>
  <c r="S2154" i="7" s="1"/>
  <c r="Q2240" i="7"/>
  <c r="L2219" i="7"/>
  <c r="M2219" i="7"/>
  <c r="K2219" i="7"/>
  <c r="K2169" i="7"/>
  <c r="L2169" i="7" s="1"/>
  <c r="P2168" i="7" s="1"/>
  <c r="S2168" i="7" s="1"/>
  <c r="U2168" i="7" s="1"/>
  <c r="M2169" i="7"/>
  <c r="Q2168" i="7" s="1"/>
  <c r="L2119" i="7"/>
  <c r="M2119" i="7"/>
  <c r="K2119" i="7"/>
  <c r="M2249" i="7"/>
  <c r="T2178" i="7"/>
  <c r="V2178" i="7" s="1"/>
  <c r="Y2178" i="7" s="1"/>
  <c r="U2178" i="7"/>
  <c r="L2157" i="7"/>
  <c r="P2156" i="7" s="1"/>
  <c r="S2156" i="7" s="1"/>
  <c r="K2157" i="7"/>
  <c r="M2157" i="7"/>
  <c r="R2144" i="7"/>
  <c r="J2281" i="7"/>
  <c r="L2275" i="7"/>
  <c r="P2274" i="7" s="1"/>
  <c r="S2274" i="7" s="1"/>
  <c r="U2274" i="7" s="1"/>
  <c r="R2262" i="7"/>
  <c r="O2250" i="7"/>
  <c r="L2249" i="7"/>
  <c r="O2238" i="7"/>
  <c r="M2231" i="7"/>
  <c r="J2229" i="7"/>
  <c r="K2215" i="7"/>
  <c r="L2215" i="7" s="1"/>
  <c r="P2214" i="7" s="1"/>
  <c r="S2214" i="7" s="1"/>
  <c r="U2214" i="7" s="1"/>
  <c r="M2215" i="7"/>
  <c r="Q2214" i="7" s="1"/>
  <c r="M2195" i="7"/>
  <c r="Q2194" i="7" s="1"/>
  <c r="K2195" i="7"/>
  <c r="L2195" i="7" s="1"/>
  <c r="P2194" i="7" s="1"/>
  <c r="S2194" i="7" s="1"/>
  <c r="U2194" i="7" s="1"/>
  <c r="M2263" i="7"/>
  <c r="Q2262" i="7" s="1"/>
  <c r="J2257" i="7"/>
  <c r="T2214" i="7"/>
  <c r="V2214" i="7" s="1"/>
  <c r="Y2214" i="7" s="1"/>
  <c r="T2194" i="7"/>
  <c r="V2194" i="7" s="1"/>
  <c r="Y2194" i="7" s="1"/>
  <c r="K2173" i="7"/>
  <c r="L2173" i="7" s="1"/>
  <c r="P2172" i="7" s="1"/>
  <c r="S2172" i="7" s="1"/>
  <c r="M2173" i="7"/>
  <c r="Q2172" i="7" s="1"/>
  <c r="T2168" i="7"/>
  <c r="V2168" i="7" s="1"/>
  <c r="Y2168" i="7" s="1"/>
  <c r="O2160" i="7"/>
  <c r="O2162" i="7"/>
  <c r="J2161" i="7"/>
  <c r="L2231" i="7"/>
  <c r="J2221" i="7"/>
  <c r="O2220" i="7"/>
  <c r="M2315" i="7"/>
  <c r="Q2316" i="7" s="1"/>
  <c r="M2291" i="7"/>
  <c r="R2286" i="7"/>
  <c r="M2279" i="7"/>
  <c r="Q2278" i="7" s="1"/>
  <c r="O2244" i="7"/>
  <c r="O2232" i="7"/>
  <c r="J2233" i="7"/>
  <c r="T2204" i="7"/>
  <c r="V2204" i="7" s="1"/>
  <c r="Y2204" i="7" s="1"/>
  <c r="T2200" i="7"/>
  <c r="V2200" i="7" s="1"/>
  <c r="Y2200" i="7" s="1"/>
  <c r="R2164" i="7"/>
  <c r="Q2120" i="7"/>
  <c r="M2115" i="7"/>
  <c r="K2115" i="7"/>
  <c r="L2115" i="7" s="1"/>
  <c r="P2114" i="7" s="1"/>
  <c r="S2114" i="7" s="1"/>
  <c r="T2058" i="7"/>
  <c r="V2058" i="7" s="1"/>
  <c r="Y2058" i="7" s="1"/>
  <c r="Q2260" i="7"/>
  <c r="J2247" i="7"/>
  <c r="O2246" i="7"/>
  <c r="K2193" i="7"/>
  <c r="L2193" i="7" s="1"/>
  <c r="P2192" i="7" s="1"/>
  <c r="S2192" i="7" s="1"/>
  <c r="U2192" i="7" s="1"/>
  <c r="M2193" i="7"/>
  <c r="P2176" i="7"/>
  <c r="S2176" i="7" s="1"/>
  <c r="L2171" i="7"/>
  <c r="M2171" i="7"/>
  <c r="Q2170" i="7" s="1"/>
  <c r="K2171" i="7"/>
  <c r="T2150" i="7"/>
  <c r="V2150" i="7" s="1"/>
  <c r="Y2150" i="7" s="1"/>
  <c r="P2120" i="7"/>
  <c r="S2120" i="7" s="1"/>
  <c r="L2065" i="7"/>
  <c r="P2064" i="7" s="1"/>
  <c r="S2064" i="7" s="1"/>
  <c r="U2064" i="7" s="1"/>
  <c r="M2065" i="7"/>
  <c r="Q2064" i="7" s="1"/>
  <c r="K2065" i="7"/>
  <c r="O2260" i="7"/>
  <c r="R2252" i="7"/>
  <c r="K2223" i="7"/>
  <c r="L2223" i="7" s="1"/>
  <c r="M2223" i="7"/>
  <c r="L2217" i="7"/>
  <c r="P2216" i="7" s="1"/>
  <c r="S2216" i="7" s="1"/>
  <c r="M2217" i="7"/>
  <c r="Q2216" i="7" s="1"/>
  <c r="R2212" i="7"/>
  <c r="T2212" i="7" s="1"/>
  <c r="V2212" i="7" s="1"/>
  <c r="Y2212" i="7" s="1"/>
  <c r="O2208" i="7"/>
  <c r="O2210" i="7"/>
  <c r="J2209" i="7"/>
  <c r="Q2202" i="7"/>
  <c r="K2199" i="7"/>
  <c r="L2199" i="7"/>
  <c r="P2200" i="7" s="1"/>
  <c r="S2200" i="7" s="1"/>
  <c r="U2200" i="7" s="1"/>
  <c r="M2199" i="7"/>
  <c r="Q2198" i="7" s="1"/>
  <c r="T2170" i="7"/>
  <c r="V2170" i="7" s="1"/>
  <c r="Y2170" i="7" s="1"/>
  <c r="T2142" i="7"/>
  <c r="V2142" i="7" s="1"/>
  <c r="Y2142" i="7" s="1"/>
  <c r="J2271" i="7"/>
  <c r="T2272" i="7" s="1"/>
  <c r="V2272" i="7" s="1"/>
  <c r="Y2272" i="7" s="1"/>
  <c r="O2270" i="7"/>
  <c r="L2241" i="7"/>
  <c r="P2240" i="7" s="1"/>
  <c r="S2240" i="7" s="1"/>
  <c r="U2240" i="7" s="1"/>
  <c r="O2236" i="7"/>
  <c r="J2235" i="7"/>
  <c r="T2188" i="7"/>
  <c r="V2188" i="7" s="1"/>
  <c r="Y2188" i="7" s="1"/>
  <c r="R2276" i="7"/>
  <c r="L2261" i="7"/>
  <c r="J2243" i="7"/>
  <c r="K2241" i="7"/>
  <c r="R2224" i="7"/>
  <c r="T2224" i="7" s="1"/>
  <c r="V2224" i="7" s="1"/>
  <c r="Y2224" i="7" s="1"/>
  <c r="R2218" i="7"/>
  <c r="T2218" i="7" s="1"/>
  <c r="V2218" i="7" s="1"/>
  <c r="Y2218" i="7" s="1"/>
  <c r="T2202" i="7"/>
  <c r="V2202" i="7" s="1"/>
  <c r="Y2202" i="7" s="1"/>
  <c r="U2202" i="7"/>
  <c r="T2176" i="7"/>
  <c r="V2176" i="7" s="1"/>
  <c r="Y2176" i="7" s="1"/>
  <c r="T2154" i="7"/>
  <c r="V2154" i="7" s="1"/>
  <c r="Y2154" i="7" s="1"/>
  <c r="P2124" i="7"/>
  <c r="S2124" i="7" s="1"/>
  <c r="U2124" i="7" s="1"/>
  <c r="M2191" i="7"/>
  <c r="Q2190" i="7" s="1"/>
  <c r="M2167" i="7"/>
  <c r="Q2166" i="7" s="1"/>
  <c r="L2149" i="7"/>
  <c r="L2135" i="7"/>
  <c r="O2132" i="7"/>
  <c r="J2133" i="7"/>
  <c r="T2078" i="7"/>
  <c r="V2078" i="7" s="1"/>
  <c r="Y2078" i="7" s="1"/>
  <c r="J2205" i="7"/>
  <c r="O2190" i="7"/>
  <c r="J2181" i="7"/>
  <c r="T2180" i="7" s="1"/>
  <c r="V2180" i="7" s="1"/>
  <c r="Y2180" i="7" s="1"/>
  <c r="O2166" i="7"/>
  <c r="J2143" i="7"/>
  <c r="K2141" i="7"/>
  <c r="L2141" i="7" s="1"/>
  <c r="J2139" i="7"/>
  <c r="T2138" i="7" s="1"/>
  <c r="V2138" i="7" s="1"/>
  <c r="Y2138" i="7" s="1"/>
  <c r="L2137" i="7"/>
  <c r="P2136" i="7" s="1"/>
  <c r="S2136" i="7" s="1"/>
  <c r="T2118" i="7"/>
  <c r="V2118" i="7" s="1"/>
  <c r="Y2118" i="7" s="1"/>
  <c r="K2093" i="7"/>
  <c r="L2093" i="7"/>
  <c r="M2093" i="7"/>
  <c r="Q2092" i="7" s="1"/>
  <c r="J2147" i="7"/>
  <c r="O2146" i="7"/>
  <c r="T2128" i="7"/>
  <c r="V2128" i="7" s="1"/>
  <c r="Y2128" i="7" s="1"/>
  <c r="Q2068" i="7"/>
  <c r="T2064" i="7"/>
  <c r="V2064" i="7" s="1"/>
  <c r="Y2064" i="7" s="1"/>
  <c r="M2041" i="7"/>
  <c r="K2041" i="7"/>
  <c r="L2041" i="7"/>
  <c r="L2021" i="7"/>
  <c r="K2113" i="7"/>
  <c r="L2113" i="7"/>
  <c r="M2113" i="7"/>
  <c r="R2082" i="7"/>
  <c r="T2082" i="7" s="1"/>
  <c r="V2082" i="7" s="1"/>
  <c r="Y2082" i="7" s="1"/>
  <c r="R2080" i="7"/>
  <c r="T2046" i="7"/>
  <c r="V2046" i="7" s="1"/>
  <c r="Y2046" i="7" s="1"/>
  <c r="J2211" i="7"/>
  <c r="L2207" i="7"/>
  <c r="O2196" i="7"/>
  <c r="J2187" i="7"/>
  <c r="L2183" i="7"/>
  <c r="O2172" i="7"/>
  <c r="J2163" i="7"/>
  <c r="T2152" i="7"/>
  <c r="V2152" i="7" s="1"/>
  <c r="Y2152" i="7" s="1"/>
  <c r="O2144" i="7"/>
  <c r="R2114" i="7"/>
  <c r="O2106" i="7"/>
  <c r="J2105" i="7"/>
  <c r="O2104" i="7"/>
  <c r="L2101" i="7"/>
  <c r="M2101" i="7"/>
  <c r="T2096" i="7"/>
  <c r="V2096" i="7" s="1"/>
  <c r="Y2096" i="7" s="1"/>
  <c r="J2087" i="7"/>
  <c r="O2088" i="7"/>
  <c r="O2086" i="7"/>
  <c r="Q2152" i="7"/>
  <c r="R2122" i="7"/>
  <c r="O2120" i="7"/>
  <c r="K2091" i="7"/>
  <c r="L2091" i="7" s="1"/>
  <c r="P2090" i="7" s="1"/>
  <c r="S2090" i="7" s="1"/>
  <c r="U2090" i="7" s="1"/>
  <c r="M2091" i="7"/>
  <c r="Q2090" i="7" s="1"/>
  <c r="U2044" i="7"/>
  <c r="T2040" i="7"/>
  <c r="V2040" i="7" s="1"/>
  <c r="Y2040" i="7" s="1"/>
  <c r="K2123" i="7"/>
  <c r="L2123" i="7" s="1"/>
  <c r="P2122" i="7" s="1"/>
  <c r="S2122" i="7" s="1"/>
  <c r="M2123" i="7"/>
  <c r="T2100" i="7"/>
  <c r="V2100" i="7" s="1"/>
  <c r="Y2100" i="7" s="1"/>
  <c r="T2090" i="7"/>
  <c r="V2090" i="7" s="1"/>
  <c r="Y2090" i="7" s="1"/>
  <c r="K2067" i="7"/>
  <c r="L2067" i="7"/>
  <c r="M2067" i="7"/>
  <c r="R2156" i="7"/>
  <c r="O2156" i="7"/>
  <c r="U2154" i="7"/>
  <c r="O2134" i="7"/>
  <c r="R2094" i="7"/>
  <c r="Q2036" i="7"/>
  <c r="U2176" i="7"/>
  <c r="O2140" i="7"/>
  <c r="O2136" i="7"/>
  <c r="K2127" i="7"/>
  <c r="L2127" i="7"/>
  <c r="P2126" i="7" s="1"/>
  <c r="S2126" i="7" s="1"/>
  <c r="U2126" i="7" s="1"/>
  <c r="L2095" i="7"/>
  <c r="P2096" i="7" s="1"/>
  <c r="S2096" i="7" s="1"/>
  <c r="U2096" i="7" s="1"/>
  <c r="M2095" i="7"/>
  <c r="Q2096" i="7" s="1"/>
  <c r="K2095" i="7"/>
  <c r="K2085" i="7"/>
  <c r="L2085" i="7" s="1"/>
  <c r="M2085" i="7"/>
  <c r="O2222" i="7"/>
  <c r="O2198" i="7"/>
  <c r="O2174" i="7"/>
  <c r="M2151" i="7"/>
  <c r="Q2150" i="7" s="1"/>
  <c r="O2148" i="7"/>
  <c r="M2129" i="7"/>
  <c r="L2129" i="7"/>
  <c r="P2128" i="7" s="1"/>
  <c r="S2128" i="7" s="1"/>
  <c r="U2128" i="7" s="1"/>
  <c r="Q2102" i="7"/>
  <c r="K2099" i="7"/>
  <c r="L2099" i="7" s="1"/>
  <c r="P2098" i="7" s="1"/>
  <c r="S2098" i="7" s="1"/>
  <c r="M2099" i="7"/>
  <c r="Q2098" i="7" s="1"/>
  <c r="R2074" i="7"/>
  <c r="T2018" i="7"/>
  <c r="V2018" i="7" s="1"/>
  <c r="Y2018" i="7" s="1"/>
  <c r="T2158" i="7"/>
  <c r="V2158" i="7" s="1"/>
  <c r="Y2158" i="7" s="1"/>
  <c r="L2151" i="7"/>
  <c r="L2131" i="7"/>
  <c r="K2117" i="7"/>
  <c r="L2117" i="7" s="1"/>
  <c r="M2117" i="7"/>
  <c r="Q2116" i="7" s="1"/>
  <c r="J2109" i="7"/>
  <c r="O2094" i="7"/>
  <c r="J2071" i="7"/>
  <c r="J2061" i="7"/>
  <c r="J2059" i="7"/>
  <c r="K2057" i="7"/>
  <c r="K2055" i="7"/>
  <c r="L2055" i="7" s="1"/>
  <c r="P2054" i="7" s="1"/>
  <c r="S2054" i="7" s="1"/>
  <c r="K2049" i="7"/>
  <c r="L2049" i="7"/>
  <c r="P2048" i="7" s="1"/>
  <c r="S2048" i="7" s="1"/>
  <c r="M2049" i="7"/>
  <c r="R2010" i="7"/>
  <c r="J2083" i="7"/>
  <c r="J2079" i="7"/>
  <c r="J2075" i="7"/>
  <c r="R2068" i="7"/>
  <c r="U2048" i="7"/>
  <c r="L2035" i="7"/>
  <c r="M2035" i="7"/>
  <c r="Q2034" i="7" s="1"/>
  <c r="T2028" i="7"/>
  <c r="V2028" i="7" s="1"/>
  <c r="Y2028" i="7" s="1"/>
  <c r="T2004" i="7"/>
  <c r="V2004" i="7" s="1"/>
  <c r="Y2004" i="7" s="1"/>
  <c r="J2051" i="7"/>
  <c r="O2050" i="7"/>
  <c r="T2016" i="7"/>
  <c r="V2016" i="7" s="1"/>
  <c r="Y2016" i="7" s="1"/>
  <c r="K1999" i="7"/>
  <c r="L1999" i="7" s="1"/>
  <c r="P1998" i="7" s="1"/>
  <c r="S1998" i="7" s="1"/>
  <c r="U1998" i="7" s="1"/>
  <c r="M1999" i="7"/>
  <c r="Q1998" i="7" s="1"/>
  <c r="K2015" i="7"/>
  <c r="L2015" i="7"/>
  <c r="M2015" i="7"/>
  <c r="Q2014" i="7" s="1"/>
  <c r="J2111" i="7"/>
  <c r="O2080" i="7"/>
  <c r="L2073" i="7"/>
  <c r="K2037" i="7"/>
  <c r="L2037" i="7" s="1"/>
  <c r="P2036" i="7" s="1"/>
  <c r="S2036" i="7" s="1"/>
  <c r="R2024" i="7"/>
  <c r="T2024" i="7" s="1"/>
  <c r="V2024" i="7" s="1"/>
  <c r="Y2024" i="7" s="1"/>
  <c r="O2084" i="7"/>
  <c r="O2076" i="7"/>
  <c r="O2062" i="7"/>
  <c r="O2036" i="7"/>
  <c r="L2031" i="7"/>
  <c r="P2030" i="7" s="1"/>
  <c r="S2030" i="7" s="1"/>
  <c r="U2030" i="7" s="1"/>
  <c r="K2025" i="7"/>
  <c r="L2025" i="7"/>
  <c r="P2024" i="7" s="1"/>
  <c r="S2024" i="7" s="1"/>
  <c r="M2025" i="7"/>
  <c r="T2008" i="7"/>
  <c r="V2008" i="7" s="1"/>
  <c r="Y2008" i="7" s="1"/>
  <c r="O2116" i="7"/>
  <c r="L2103" i="7"/>
  <c r="P2102" i="7" s="1"/>
  <c r="S2102" i="7" s="1"/>
  <c r="U2102" i="7" s="1"/>
  <c r="O2092" i="7"/>
  <c r="L2089" i="7"/>
  <c r="O2072" i="7"/>
  <c r="L2063" i="7"/>
  <c r="O2056" i="7"/>
  <c r="M2045" i="7"/>
  <c r="Q2044" i="7" s="1"/>
  <c r="K2045" i="7"/>
  <c r="L2045" i="7" s="1"/>
  <c r="P2044" i="7" s="1"/>
  <c r="S2044" i="7" s="1"/>
  <c r="U2024" i="7"/>
  <c r="U2054" i="7"/>
  <c r="T2044" i="7"/>
  <c r="V2044" i="7" s="1"/>
  <c r="Y2044" i="7" s="1"/>
  <c r="K2007" i="7"/>
  <c r="L2007" i="7" s="1"/>
  <c r="M2007" i="7"/>
  <c r="R2078" i="7"/>
  <c r="O2066" i="7"/>
  <c r="O2052" i="7"/>
  <c r="R2038" i="7"/>
  <c r="K2033" i="7"/>
  <c r="L2033" i="7" s="1"/>
  <c r="P2032" i="7" s="1"/>
  <c r="S2032" i="7" s="1"/>
  <c r="U2032" i="7" s="1"/>
  <c r="M2033" i="7"/>
  <c r="Q2032" i="7" s="1"/>
  <c r="M2021" i="7"/>
  <c r="Q2020" i="7" s="1"/>
  <c r="K2021" i="7"/>
  <c r="R1938" i="7"/>
  <c r="R1940" i="7"/>
  <c r="O2122" i="7"/>
  <c r="O2098" i="7"/>
  <c r="M2055" i="7"/>
  <c r="L2047" i="7"/>
  <c r="M2047" i="7"/>
  <c r="Q2046" i="7" s="1"/>
  <c r="J2039" i="7"/>
  <c r="O2038" i="7"/>
  <c r="T2030" i="7"/>
  <c r="V2030" i="7" s="1"/>
  <c r="Y2030" i="7" s="1"/>
  <c r="O2022" i="7"/>
  <c r="O2020" i="7"/>
  <c r="L2057" i="7"/>
  <c r="P2056" i="7" s="1"/>
  <c r="S2056" i="7" s="1"/>
  <c r="T2032" i="7"/>
  <c r="V2032" i="7" s="1"/>
  <c r="Y2032" i="7" s="1"/>
  <c r="K2005" i="7"/>
  <c r="L2005" i="7"/>
  <c r="P2004" i="7" s="1"/>
  <c r="S2004" i="7" s="1"/>
  <c r="U2004" i="7" s="1"/>
  <c r="M2005" i="7"/>
  <c r="Q2004" i="7" s="1"/>
  <c r="M1973" i="7"/>
  <c r="Q1972" i="7" s="1"/>
  <c r="K1973" i="7"/>
  <c r="L1973" i="7" s="1"/>
  <c r="P1974" i="7" s="1"/>
  <c r="S1974" i="7" s="1"/>
  <c r="M1981" i="7"/>
  <c r="J1977" i="7"/>
  <c r="O1976" i="7"/>
  <c r="K1963" i="7"/>
  <c r="L1963" i="7"/>
  <c r="L1949" i="7"/>
  <c r="P1948" i="7" s="1"/>
  <c r="S1948" i="7" s="1"/>
  <c r="M1949" i="7"/>
  <c r="K1949" i="7"/>
  <c r="J1937" i="7"/>
  <c r="O1936" i="7"/>
  <c r="L1909" i="7"/>
  <c r="J2011" i="7"/>
  <c r="J1989" i="7"/>
  <c r="J1987" i="7"/>
  <c r="J1985" i="7"/>
  <c r="T1986" i="7" s="1"/>
  <c r="V1986" i="7" s="1"/>
  <c r="Y1986" i="7" s="1"/>
  <c r="O1984" i="7"/>
  <c r="J1983" i="7"/>
  <c r="T1982" i="7" s="1"/>
  <c r="V1982" i="7" s="1"/>
  <c r="Y1982" i="7" s="1"/>
  <c r="T1962" i="7"/>
  <c r="V1962" i="7" s="1"/>
  <c r="Y1962" i="7" s="1"/>
  <c r="O1950" i="7"/>
  <c r="O1948" i="7"/>
  <c r="K1943" i="7"/>
  <c r="L1943" i="7" s="1"/>
  <c r="T1932" i="7"/>
  <c r="V1932" i="7" s="1"/>
  <c r="Y1932" i="7" s="1"/>
  <c r="T1910" i="7"/>
  <c r="V1910" i="7" s="1"/>
  <c r="Y1910" i="7" s="1"/>
  <c r="T1988" i="7"/>
  <c r="V1988" i="7" s="1"/>
  <c r="Y1988" i="7" s="1"/>
  <c r="L1957" i="7"/>
  <c r="P1956" i="7" s="1"/>
  <c r="S1956" i="7" s="1"/>
  <c r="U1956" i="7" s="1"/>
  <c r="M1957" i="7"/>
  <c r="Q1956" i="7" s="1"/>
  <c r="Q1950" i="7"/>
  <c r="K1933" i="7"/>
  <c r="L1933" i="7"/>
  <c r="P1932" i="7" s="1"/>
  <c r="S1932" i="7" s="1"/>
  <c r="M1933" i="7"/>
  <c r="Q1932" i="7" s="1"/>
  <c r="U1894" i="7"/>
  <c r="T1894" i="7"/>
  <c r="V1894" i="7" s="1"/>
  <c r="Y1894" i="7" s="1"/>
  <c r="O2026" i="7"/>
  <c r="M2023" i="7"/>
  <c r="Q2022" i="7" s="1"/>
  <c r="J2017" i="7"/>
  <c r="L2013" i="7"/>
  <c r="T2000" i="7"/>
  <c r="V2000" i="7" s="1"/>
  <c r="Y2000" i="7" s="1"/>
  <c r="O1972" i="7"/>
  <c r="O1964" i="7"/>
  <c r="R1952" i="7"/>
  <c r="J2027" i="7"/>
  <c r="K2009" i="7"/>
  <c r="L2009" i="7" s="1"/>
  <c r="P2008" i="7" s="1"/>
  <c r="S2008" i="7" s="1"/>
  <c r="U2008" i="7" s="1"/>
  <c r="O2002" i="7"/>
  <c r="K1997" i="7"/>
  <c r="L1997" i="7" s="1"/>
  <c r="K1967" i="7"/>
  <c r="L1967" i="7" s="1"/>
  <c r="M1953" i="7"/>
  <c r="O1938" i="7"/>
  <c r="J1939" i="7"/>
  <c r="U1932" i="7"/>
  <c r="K1929" i="7"/>
  <c r="L1929" i="7" s="1"/>
  <c r="M1929" i="7"/>
  <c r="Q1928" i="7" s="1"/>
  <c r="Q1924" i="7"/>
  <c r="K1853" i="7"/>
  <c r="L1853" i="7" s="1"/>
  <c r="P1852" i="7" s="1"/>
  <c r="S1852" i="7" s="1"/>
  <c r="M1853" i="7"/>
  <c r="Q2008" i="7"/>
  <c r="R2000" i="7"/>
  <c r="Q1966" i="7"/>
  <c r="M1959" i="7"/>
  <c r="Q1958" i="7" s="1"/>
  <c r="L1959" i="7"/>
  <c r="T1956" i="7"/>
  <c r="V1956" i="7" s="1"/>
  <c r="Y1956" i="7" s="1"/>
  <c r="L1953" i="7"/>
  <c r="L2019" i="7"/>
  <c r="O1980" i="7"/>
  <c r="O1978" i="7"/>
  <c r="O1974" i="7"/>
  <c r="K1947" i="7"/>
  <c r="L1947" i="7"/>
  <c r="P1946" i="7" s="1"/>
  <c r="S1946" i="7" s="1"/>
  <c r="M1947" i="7"/>
  <c r="Q1946" i="7" s="1"/>
  <c r="T1824" i="7"/>
  <c r="V1824" i="7" s="1"/>
  <c r="Y1824" i="7" s="1"/>
  <c r="O2006" i="7"/>
  <c r="J1995" i="7"/>
  <c r="O1990" i="7"/>
  <c r="M1935" i="7"/>
  <c r="L1935" i="7"/>
  <c r="P1934" i="7" s="1"/>
  <c r="S1934" i="7" s="1"/>
  <c r="U1934" i="7" s="1"/>
  <c r="K1887" i="7"/>
  <c r="L1887" i="7" s="1"/>
  <c r="M1887" i="7"/>
  <c r="K1971" i="7"/>
  <c r="L1971" i="7"/>
  <c r="P1970" i="7" s="1"/>
  <c r="S1970" i="7" s="1"/>
  <c r="U1970" i="7" s="1"/>
  <c r="J1961" i="7"/>
  <c r="O1960" i="7"/>
  <c r="U1946" i="7"/>
  <c r="Q1930" i="7"/>
  <c r="L1871" i="7"/>
  <c r="P1870" i="7" s="1"/>
  <c r="S1870" i="7" s="1"/>
  <c r="M1871" i="7"/>
  <c r="Q1870" i="7" s="1"/>
  <c r="K1871" i="7"/>
  <c r="O2014" i="7"/>
  <c r="M1979" i="7"/>
  <c r="Q1974" i="7"/>
  <c r="O1940" i="7"/>
  <c r="K1879" i="7"/>
  <c r="L1879" i="7"/>
  <c r="M1879" i="7"/>
  <c r="Q1878" i="7" s="1"/>
  <c r="J2001" i="7"/>
  <c r="K1991" i="7"/>
  <c r="L1991" i="7" s="1"/>
  <c r="K1981" i="7"/>
  <c r="L1981" i="7" s="1"/>
  <c r="P1980" i="7" s="1"/>
  <c r="S1980" i="7" s="1"/>
  <c r="T1966" i="7"/>
  <c r="V1966" i="7" s="1"/>
  <c r="Y1966" i="7" s="1"/>
  <c r="M1963" i="7"/>
  <c r="Q1964" i="7" s="1"/>
  <c r="R1942" i="7"/>
  <c r="T1942" i="7" s="1"/>
  <c r="V1942" i="7" s="1"/>
  <c r="Y1942" i="7" s="1"/>
  <c r="T1934" i="7"/>
  <c r="V1934" i="7" s="1"/>
  <c r="Y1934" i="7" s="1"/>
  <c r="O1914" i="7"/>
  <c r="O1916" i="7"/>
  <c r="J1915" i="7"/>
  <c r="R1900" i="7"/>
  <c r="L1823" i="7"/>
  <c r="M1823" i="7"/>
  <c r="Q1822" i="7" s="1"/>
  <c r="K1823" i="7"/>
  <c r="T1818" i="7"/>
  <c r="V1818" i="7" s="1"/>
  <c r="Y1818" i="7" s="1"/>
  <c r="L1895" i="7"/>
  <c r="P1894" i="7" s="1"/>
  <c r="S1894" i="7" s="1"/>
  <c r="M1895" i="7"/>
  <c r="Q1894" i="7" s="1"/>
  <c r="T1890" i="7"/>
  <c r="V1890" i="7" s="1"/>
  <c r="Y1890" i="7" s="1"/>
  <c r="U1890" i="7"/>
  <c r="O1860" i="7"/>
  <c r="O1862" i="7"/>
  <c r="J1861" i="7"/>
  <c r="M1857" i="7"/>
  <c r="Q1858" i="7" s="1"/>
  <c r="L1857" i="7"/>
  <c r="M1847" i="7"/>
  <c r="Q1846" i="7" s="1"/>
  <c r="K1847" i="7"/>
  <c r="L1847" i="7" s="1"/>
  <c r="P1846" i="7" s="1"/>
  <c r="S1846" i="7" s="1"/>
  <c r="K1817" i="7"/>
  <c r="L1817" i="7"/>
  <c r="P1816" i="7" s="1"/>
  <c r="S1816" i="7" s="1"/>
  <c r="M1817" i="7"/>
  <c r="Q1816" i="7" s="1"/>
  <c r="L1965" i="7"/>
  <c r="P1964" i="7" s="1"/>
  <c r="S1964" i="7" s="1"/>
  <c r="O1954" i="7"/>
  <c r="L1941" i="7"/>
  <c r="O1848" i="7"/>
  <c r="O1846" i="7"/>
  <c r="O1930" i="7"/>
  <c r="O1928" i="7"/>
  <c r="J1913" i="7"/>
  <c r="K1897" i="7"/>
  <c r="L1897" i="7" s="1"/>
  <c r="P1896" i="7" s="1"/>
  <c r="S1896" i="7" s="1"/>
  <c r="T1882" i="7"/>
  <c r="V1882" i="7" s="1"/>
  <c r="Y1882" i="7" s="1"/>
  <c r="K1873" i="7"/>
  <c r="L1873" i="7"/>
  <c r="P1872" i="7" s="1"/>
  <c r="S1872" i="7" s="1"/>
  <c r="M1873" i="7"/>
  <c r="Q1872" i="7" s="1"/>
  <c r="T1864" i="7"/>
  <c r="V1864" i="7" s="1"/>
  <c r="Y1864" i="7" s="1"/>
  <c r="T1856" i="7"/>
  <c r="V1856" i="7" s="1"/>
  <c r="Y1856" i="7" s="1"/>
  <c r="Q1896" i="7"/>
  <c r="Q1888" i="7"/>
  <c r="K1851" i="7"/>
  <c r="L1851" i="7"/>
  <c r="M1851" i="7"/>
  <c r="Q1850" i="7" s="1"/>
  <c r="O1836" i="7"/>
  <c r="O1838" i="7"/>
  <c r="J1837" i="7"/>
  <c r="M1833" i="7"/>
  <c r="L1833" i="7"/>
  <c r="K1827" i="7"/>
  <c r="L1827" i="7" s="1"/>
  <c r="P1826" i="7" s="1"/>
  <c r="S1826" i="7" s="1"/>
  <c r="M1827" i="7"/>
  <c r="L1923" i="7"/>
  <c r="T1904" i="7"/>
  <c r="V1904" i="7" s="1"/>
  <c r="Y1904" i="7" s="1"/>
  <c r="J1899" i="7"/>
  <c r="O1898" i="7"/>
  <c r="L1877" i="7"/>
  <c r="P1876" i="7" s="1"/>
  <c r="S1876" i="7" s="1"/>
  <c r="T1924" i="7"/>
  <c r="V1924" i="7" s="1"/>
  <c r="Y1924" i="7" s="1"/>
  <c r="L1917" i="7"/>
  <c r="M1901" i="7"/>
  <c r="T1888" i="7"/>
  <c r="V1888" i="7" s="1"/>
  <c r="Y1888" i="7" s="1"/>
  <c r="O1884" i="7"/>
  <c r="O1886" i="7"/>
  <c r="J1885" i="7"/>
  <c r="K1855" i="7"/>
  <c r="L1855" i="7" s="1"/>
  <c r="M1855" i="7"/>
  <c r="Q1854" i="7" s="1"/>
  <c r="K1841" i="7"/>
  <c r="L1841" i="7"/>
  <c r="P1840" i="7" s="1"/>
  <c r="S1840" i="7" s="1"/>
  <c r="M1841" i="7"/>
  <c r="Q1840" i="7" s="1"/>
  <c r="T1832" i="7"/>
  <c r="V1832" i="7" s="1"/>
  <c r="Y1832" i="7" s="1"/>
  <c r="T1918" i="7"/>
  <c r="V1918" i="7" s="1"/>
  <c r="Y1918" i="7" s="1"/>
  <c r="R1906" i="7"/>
  <c r="L1901" i="7"/>
  <c r="M1881" i="7"/>
  <c r="Q1880" i="7" s="1"/>
  <c r="L1881" i="7"/>
  <c r="P1858" i="7"/>
  <c r="S1858" i="7" s="1"/>
  <c r="U1858" i="7" s="1"/>
  <c r="K1909" i="7"/>
  <c r="M1909" i="7"/>
  <c r="O1872" i="7"/>
  <c r="O1870" i="7"/>
  <c r="K1825" i="7"/>
  <c r="L1825" i="7"/>
  <c r="P1824" i="7" s="1"/>
  <c r="S1824" i="7" s="1"/>
  <c r="U1824" i="7" s="1"/>
  <c r="M1825" i="7"/>
  <c r="Q1824" i="7" s="1"/>
  <c r="O1952" i="7"/>
  <c r="K1927" i="7"/>
  <c r="L1927" i="7" s="1"/>
  <c r="P1926" i="7" s="1"/>
  <c r="S1926" i="7" s="1"/>
  <c r="U1926" i="7" s="1"/>
  <c r="O1908" i="7"/>
  <c r="L1905" i="7"/>
  <c r="O1902" i="7"/>
  <c r="O1900" i="7"/>
  <c r="O1896" i="7"/>
  <c r="T1880" i="7"/>
  <c r="V1880" i="7" s="1"/>
  <c r="Y1880" i="7" s="1"/>
  <c r="R1874" i="7"/>
  <c r="T1858" i="7"/>
  <c r="V1858" i="7" s="1"/>
  <c r="Y1858" i="7" s="1"/>
  <c r="K1849" i="7"/>
  <c r="L1849" i="7" s="1"/>
  <c r="P1848" i="7" s="1"/>
  <c r="S1848" i="7" s="1"/>
  <c r="M1849" i="7"/>
  <c r="Q1848" i="7" s="1"/>
  <c r="Q1834" i="7"/>
  <c r="K1831" i="7"/>
  <c r="L1831" i="7"/>
  <c r="M1831" i="7"/>
  <c r="T1820" i="7"/>
  <c r="V1820" i="7" s="1"/>
  <c r="Y1820" i="7" s="1"/>
  <c r="O1812" i="7"/>
  <c r="O1814" i="7"/>
  <c r="J1813" i="7"/>
  <c r="Q1926" i="7"/>
  <c r="J1907" i="7"/>
  <c r="K1905" i="7"/>
  <c r="K1903" i="7"/>
  <c r="L1903" i="7" s="1"/>
  <c r="P1902" i="7" s="1"/>
  <c r="S1902" i="7" s="1"/>
  <c r="M1903" i="7"/>
  <c r="Q1902" i="7" s="1"/>
  <c r="K1875" i="7"/>
  <c r="L1875" i="7"/>
  <c r="M1875" i="7"/>
  <c r="P1834" i="7"/>
  <c r="S1834" i="7" s="1"/>
  <c r="U1834" i="7" s="1"/>
  <c r="O1822" i="7"/>
  <c r="O1876" i="7"/>
  <c r="J1867" i="7"/>
  <c r="L1863" i="7"/>
  <c r="O1852" i="7"/>
  <c r="J1843" i="7"/>
  <c r="L1839" i="7"/>
  <c r="O1828" i="7"/>
  <c r="J1819" i="7"/>
  <c r="L1815" i="7"/>
  <c r="M1883" i="7"/>
  <c r="Q1882" i="7" s="1"/>
  <c r="J1829" i="7"/>
  <c r="L1845" i="7"/>
  <c r="L1821" i="7"/>
  <c r="O1878" i="7"/>
  <c r="L1865" i="7"/>
  <c r="P1864" i="7" s="1"/>
  <c r="S1864" i="7" s="1"/>
  <c r="U1864" i="7" s="1"/>
  <c r="O1854" i="7"/>
  <c r="O1840" i="7"/>
  <c r="O1816" i="7"/>
  <c r="O1874" i="7"/>
  <c r="O1850" i="7"/>
  <c r="O1826" i="7"/>
  <c r="K1809" i="7"/>
  <c r="L1809" i="7"/>
  <c r="M1809" i="7"/>
  <c r="T1808" i="7"/>
  <c r="V1808" i="7" s="1"/>
  <c r="Y1808" i="7" s="1"/>
  <c r="U1788" i="7"/>
  <c r="T1788" i="7"/>
  <c r="V1788" i="7" s="1"/>
  <c r="Y1788" i="7" s="1"/>
  <c r="T1804" i="7"/>
  <c r="V1804" i="7" s="1"/>
  <c r="Y1804" i="7" s="1"/>
  <c r="T1786" i="7"/>
  <c r="V1786" i="7" s="1"/>
  <c r="Y1786" i="7" s="1"/>
  <c r="K1795" i="7"/>
  <c r="L1795" i="7"/>
  <c r="M1795" i="7"/>
  <c r="Q1794" i="7" s="1"/>
  <c r="T1792" i="7"/>
  <c r="V1792" i="7" s="1"/>
  <c r="Y1792" i="7" s="1"/>
  <c r="K1785" i="7"/>
  <c r="L1785" i="7"/>
  <c r="P1784" i="7" s="1"/>
  <c r="S1784" i="7" s="1"/>
  <c r="M1785" i="7"/>
  <c r="Q1784" i="7" s="1"/>
  <c r="Q1796" i="7"/>
  <c r="L1791" i="7"/>
  <c r="P1790" i="7" s="1"/>
  <c r="S1790" i="7" s="1"/>
  <c r="U1790" i="7" s="1"/>
  <c r="P1810" i="7"/>
  <c r="S1810" i="7" s="1"/>
  <c r="U1810" i="7" s="1"/>
  <c r="P1796" i="7"/>
  <c r="S1796" i="7" s="1"/>
  <c r="K1783" i="7"/>
  <c r="L1783" i="7"/>
  <c r="M1783" i="7"/>
  <c r="T1790" i="7"/>
  <c r="V1790" i="7" s="1"/>
  <c r="Y1790" i="7" s="1"/>
  <c r="T1810" i="7"/>
  <c r="V1810" i="7" s="1"/>
  <c r="Y1810" i="7" s="1"/>
  <c r="T1780" i="7"/>
  <c r="V1780" i="7" s="1"/>
  <c r="T1798" i="7"/>
  <c r="V1798" i="7" s="1"/>
  <c r="Y1798" i="7" s="1"/>
  <c r="U1798" i="7"/>
  <c r="T1796" i="7"/>
  <c r="V1796" i="7" s="1"/>
  <c r="Y1796" i="7" s="1"/>
  <c r="P1788" i="7"/>
  <c r="S1788" i="7" s="1"/>
  <c r="M1811" i="7"/>
  <c r="Q1810" i="7" s="1"/>
  <c r="J1805" i="7"/>
  <c r="K1791" i="7"/>
  <c r="M1787" i="7"/>
  <c r="J1781" i="7"/>
  <c r="J1801" i="7"/>
  <c r="O1806" i="7"/>
  <c r="M1803" i="7"/>
  <c r="L1793" i="7"/>
  <c r="P1792" i="7" s="1"/>
  <c r="S1792" i="7" s="1"/>
  <c r="U1792" i="7" s="1"/>
  <c r="O1782" i="7"/>
  <c r="J1807" i="7"/>
  <c r="L1803" i="7"/>
  <c r="M1789" i="7"/>
  <c r="Q1788" i="7" s="1"/>
  <c r="U1796" i="7"/>
  <c r="O1784" i="7"/>
  <c r="O1794" i="7"/>
  <c r="M1791" i="7"/>
  <c r="Q1790" i="7" s="1"/>
  <c r="K1777" i="7"/>
  <c r="L1777" i="7"/>
  <c r="M1777" i="7"/>
  <c r="K1769" i="7"/>
  <c r="L1769" i="7"/>
  <c r="P1768" i="7" s="1"/>
  <c r="S1768" i="7" s="1"/>
  <c r="M1769" i="7"/>
  <c r="Q1768" i="7" s="1"/>
  <c r="K1753" i="7"/>
  <c r="L1753" i="7"/>
  <c r="P1752" i="7" s="1"/>
  <c r="S1752" i="7" s="1"/>
  <c r="M1753" i="7"/>
  <c r="Q1752" i="7" s="1"/>
  <c r="T1758" i="7"/>
  <c r="V1758" i="7" s="1"/>
  <c r="Y1758" i="7" s="1"/>
  <c r="U1758" i="7"/>
  <c r="M1775" i="7"/>
  <c r="Q1774" i="7" s="1"/>
  <c r="K1775" i="7"/>
  <c r="L1775" i="7" s="1"/>
  <c r="T1774" i="7"/>
  <c r="V1774" i="7" s="1"/>
  <c r="Y1774" i="7" s="1"/>
  <c r="K1773" i="7"/>
  <c r="L1773" i="7" s="1"/>
  <c r="P1772" i="7" s="1"/>
  <c r="S1772" i="7" s="1"/>
  <c r="U1772" i="7" s="1"/>
  <c r="M1773" i="7"/>
  <c r="Q1772" i="7" s="1"/>
  <c r="Q1760" i="7"/>
  <c r="T1750" i="7"/>
  <c r="V1750" i="7" s="1"/>
  <c r="Y1750" i="7" s="1"/>
  <c r="P1764" i="7"/>
  <c r="S1764" i="7" s="1"/>
  <c r="T1762" i="7"/>
  <c r="V1762" i="7" s="1"/>
  <c r="Y1762" i="7" s="1"/>
  <c r="U1762" i="7"/>
  <c r="K1749" i="7"/>
  <c r="L1749" i="7"/>
  <c r="P1750" i="7" s="1"/>
  <c r="S1750" i="7" s="1"/>
  <c r="U1750" i="7" s="1"/>
  <c r="M1749" i="7"/>
  <c r="Q1750" i="7" s="1"/>
  <c r="T1778" i="7"/>
  <c r="V1778" i="7" s="1"/>
  <c r="Y1778" i="7" s="1"/>
  <c r="U1778" i="7"/>
  <c r="T1772" i="7"/>
  <c r="V1772" i="7" s="1"/>
  <c r="Y1772" i="7" s="1"/>
  <c r="U1766" i="7"/>
  <c r="T1766" i="7"/>
  <c r="V1766" i="7" s="1"/>
  <c r="Y1766" i="7" s="1"/>
  <c r="T1760" i="7"/>
  <c r="V1760" i="7" s="1"/>
  <c r="Y1760" i="7" s="1"/>
  <c r="T1754" i="7"/>
  <c r="V1754" i="7" s="1"/>
  <c r="Y1754" i="7" s="1"/>
  <c r="O1770" i="7"/>
  <c r="O1756" i="7"/>
  <c r="O1776" i="7"/>
  <c r="U1764" i="7"/>
  <c r="O1752" i="7"/>
  <c r="M1759" i="7"/>
  <c r="Q1758" i="7" s="1"/>
  <c r="L1759" i="7"/>
  <c r="P1758" i="7" s="1"/>
  <c r="S1758" i="7" s="1"/>
  <c r="M1779" i="7"/>
  <c r="Q1778" i="7" s="1"/>
  <c r="M1755" i="7"/>
  <c r="L1779" i="7"/>
  <c r="P1778" i="7" s="1"/>
  <c r="S1778" i="7" s="1"/>
  <c r="O1768" i="7"/>
  <c r="M1765" i="7"/>
  <c r="Q1764" i="7" s="1"/>
  <c r="L1755" i="7"/>
  <c r="P1754" i="7" s="1"/>
  <c r="S1754" i="7" s="1"/>
  <c r="U1754" i="7" s="1"/>
  <c r="K1729" i="7"/>
  <c r="L1729" i="7"/>
  <c r="P1728" i="7" s="1"/>
  <c r="S1728" i="7" s="1"/>
  <c r="M1729" i="7"/>
  <c r="T1728" i="7"/>
  <c r="V1728" i="7" s="1"/>
  <c r="Y1728" i="7" s="1"/>
  <c r="U1728" i="7"/>
  <c r="K1735" i="7"/>
  <c r="L1735" i="7"/>
  <c r="M1735" i="7"/>
  <c r="T1726" i="7"/>
  <c r="V1726" i="7" s="1"/>
  <c r="Y1726" i="7" s="1"/>
  <c r="K1733" i="7"/>
  <c r="L1733" i="7"/>
  <c r="M1733" i="7"/>
  <c r="Q1732" i="7" s="1"/>
  <c r="T1738" i="7"/>
  <c r="V1738" i="7" s="1"/>
  <c r="Y1738" i="7" s="1"/>
  <c r="U1738" i="7"/>
  <c r="T1724" i="7"/>
  <c r="V1724" i="7" s="1"/>
  <c r="Y1724" i="7" s="1"/>
  <c r="T1716" i="7"/>
  <c r="V1716" i="7" s="1"/>
  <c r="Y1716" i="7" s="1"/>
  <c r="Q1736" i="7"/>
  <c r="K1723" i="7"/>
  <c r="L1723" i="7"/>
  <c r="M1723" i="7"/>
  <c r="Q1724" i="7" s="1"/>
  <c r="K1715" i="7"/>
  <c r="L1715" i="7" s="1"/>
  <c r="M1715" i="7"/>
  <c r="P1736" i="7"/>
  <c r="S1736" i="7" s="1"/>
  <c r="J1745" i="7"/>
  <c r="K1731" i="7"/>
  <c r="L1731" i="7" s="1"/>
  <c r="P1730" i="7" s="1"/>
  <c r="S1730" i="7" s="1"/>
  <c r="U1730" i="7" s="1"/>
  <c r="M1727" i="7"/>
  <c r="Q1726" i="7" s="1"/>
  <c r="J1721" i="7"/>
  <c r="T1720" i="7" s="1"/>
  <c r="V1720" i="7" s="1"/>
  <c r="Y1720" i="7" s="1"/>
  <c r="J1741" i="7"/>
  <c r="J1717" i="7"/>
  <c r="T1714" i="7"/>
  <c r="V1714" i="7" s="1"/>
  <c r="O1746" i="7"/>
  <c r="O1722" i="7"/>
  <c r="J1747" i="7"/>
  <c r="T1748" i="7" s="1"/>
  <c r="V1748" i="7" s="1"/>
  <c r="O1732" i="7"/>
  <c r="L1725" i="7"/>
  <c r="P1724" i="7" s="1"/>
  <c r="S1724" i="7" s="1"/>
  <c r="U1724" i="7" s="1"/>
  <c r="U1736" i="7"/>
  <c r="O1734" i="7"/>
  <c r="M1731" i="7"/>
  <c r="Q1730" i="7" s="1"/>
  <c r="K1707" i="7"/>
  <c r="L1707" i="7"/>
  <c r="M1707" i="7"/>
  <c r="Q1706" i="7" s="1"/>
  <c r="K1713" i="7"/>
  <c r="L1713" i="7"/>
  <c r="M1713" i="7"/>
  <c r="Q1704" i="7"/>
  <c r="T1704" i="7"/>
  <c r="V1704" i="7" s="1"/>
  <c r="Y1704" i="7" s="1"/>
  <c r="K1703" i="7"/>
  <c r="L1703" i="7"/>
  <c r="M1703" i="7"/>
  <c r="J1709" i="7"/>
  <c r="L1705" i="7"/>
  <c r="P1704" i="7" s="1"/>
  <c r="S1704" i="7" s="1"/>
  <c r="U1704" i="7" s="1"/>
  <c r="O1710" i="7"/>
  <c r="R1712" i="7"/>
  <c r="O1706" i="7"/>
  <c r="O1712" i="7"/>
  <c r="T1698" i="7"/>
  <c r="V1698" i="7" s="1"/>
  <c r="Y1698" i="7" s="1"/>
  <c r="K1689" i="7"/>
  <c r="L1689" i="7" s="1"/>
  <c r="M1689" i="7"/>
  <c r="K1681" i="7"/>
  <c r="L1681" i="7"/>
  <c r="M1681" i="7"/>
  <c r="T1674" i="7"/>
  <c r="V1674" i="7" s="1"/>
  <c r="Y1674" i="7" s="1"/>
  <c r="U1674" i="7"/>
  <c r="T1670" i="7"/>
  <c r="V1670" i="7" s="1"/>
  <c r="Y1670" i="7" s="1"/>
  <c r="U1670" i="7"/>
  <c r="K1667" i="7"/>
  <c r="L1667" i="7"/>
  <c r="M1667" i="7"/>
  <c r="Q1666" i="7" s="1"/>
  <c r="T1686" i="7"/>
  <c r="V1686" i="7" s="1"/>
  <c r="Y1686" i="7" s="1"/>
  <c r="K1657" i="7"/>
  <c r="L1657" i="7"/>
  <c r="P1656" i="7" s="1"/>
  <c r="S1656" i="7" s="1"/>
  <c r="M1657" i="7"/>
  <c r="Q1656" i="7" s="1"/>
  <c r="K1665" i="7"/>
  <c r="L1665" i="7" s="1"/>
  <c r="M1665" i="7"/>
  <c r="Q1664" i="7" s="1"/>
  <c r="Q1692" i="7"/>
  <c r="Q1674" i="7"/>
  <c r="T1662" i="7"/>
  <c r="V1662" i="7" s="1"/>
  <c r="Y1662" i="7" s="1"/>
  <c r="T1696" i="7"/>
  <c r="V1696" i="7" s="1"/>
  <c r="Y1696" i="7" s="1"/>
  <c r="T1694" i="7"/>
  <c r="V1694" i="7" s="1"/>
  <c r="Y1694" i="7" s="1"/>
  <c r="K1691" i="7"/>
  <c r="L1691" i="7" s="1"/>
  <c r="M1691" i="7"/>
  <c r="T1652" i="7"/>
  <c r="V1652" i="7" s="1"/>
  <c r="J1701" i="7"/>
  <c r="T1700" i="7" s="1"/>
  <c r="V1700" i="7" s="1"/>
  <c r="Y1700" i="7" s="1"/>
  <c r="L1697" i="7"/>
  <c r="P1696" i="7" s="1"/>
  <c r="S1696" i="7" s="1"/>
  <c r="U1696" i="7" s="1"/>
  <c r="K1687" i="7"/>
  <c r="L1687" i="7" s="1"/>
  <c r="P1686" i="7" s="1"/>
  <c r="S1686" i="7" s="1"/>
  <c r="U1686" i="7" s="1"/>
  <c r="J1677" i="7"/>
  <c r="L1673" i="7"/>
  <c r="P1672" i="7" s="1"/>
  <c r="S1672" i="7" s="1"/>
  <c r="K1663" i="7"/>
  <c r="L1663" i="7" s="1"/>
  <c r="P1662" i="7" s="1"/>
  <c r="S1662" i="7" s="1"/>
  <c r="U1662" i="7" s="1"/>
  <c r="J1653" i="7"/>
  <c r="L1693" i="7"/>
  <c r="O1692" i="7"/>
  <c r="J1683" i="7"/>
  <c r="T1684" i="7" s="1"/>
  <c r="V1684" i="7" s="1"/>
  <c r="Y1684" i="7" s="1"/>
  <c r="O1668" i="7"/>
  <c r="J1659" i="7"/>
  <c r="T1660" i="7" s="1"/>
  <c r="V1660" i="7" s="1"/>
  <c r="Y1660" i="7" s="1"/>
  <c r="O1702" i="7"/>
  <c r="O1678" i="7"/>
  <c r="O1654" i="7"/>
  <c r="L1699" i="7"/>
  <c r="O1688" i="7"/>
  <c r="J1679" i="7"/>
  <c r="T1680" i="7" s="1"/>
  <c r="V1680" i="7" s="1"/>
  <c r="Y1680" i="7" s="1"/>
  <c r="L1675" i="7"/>
  <c r="P1674" i="7" s="1"/>
  <c r="S1674" i="7" s="1"/>
  <c r="O1664" i="7"/>
  <c r="M1661" i="7"/>
  <c r="L1661" i="7"/>
  <c r="U1672" i="7"/>
  <c r="O1656" i="7"/>
  <c r="O1690" i="7"/>
  <c r="M1687" i="7"/>
  <c r="Q1686" i="7" s="1"/>
  <c r="O1666" i="7"/>
  <c r="M1663" i="7"/>
  <c r="Q1662" i="7" s="1"/>
  <c r="T1644" i="7"/>
  <c r="V1644" i="7" s="1"/>
  <c r="Y1644" i="7" s="1"/>
  <c r="K1637" i="7"/>
  <c r="L1637" i="7"/>
  <c r="P1636" i="7" s="1"/>
  <c r="S1636" i="7" s="1"/>
  <c r="M1637" i="7"/>
  <c r="Q1636" i="7" s="1"/>
  <c r="T1650" i="7"/>
  <c r="V1650" i="7" s="1"/>
  <c r="Y1650" i="7" s="1"/>
  <c r="T1648" i="7"/>
  <c r="V1648" i="7" s="1"/>
  <c r="Y1648" i="7" s="1"/>
  <c r="Q1640" i="7"/>
  <c r="K1647" i="7"/>
  <c r="L1647" i="7"/>
  <c r="P1646" i="7" s="1"/>
  <c r="S1646" i="7" s="1"/>
  <c r="M1647" i="7"/>
  <c r="Q1646" i="7" s="1"/>
  <c r="T1640" i="7"/>
  <c r="V1640" i="7" s="1"/>
  <c r="Y1640" i="7" s="1"/>
  <c r="Q1644" i="7"/>
  <c r="P1638" i="7"/>
  <c r="S1638" i="7" s="1"/>
  <c r="U1638" i="7" s="1"/>
  <c r="T1632" i="7"/>
  <c r="V1632" i="7" s="1"/>
  <c r="K1643" i="7"/>
  <c r="L1643" i="7" s="1"/>
  <c r="O1642" i="7"/>
  <c r="J1633" i="7"/>
  <c r="J1649" i="7"/>
  <c r="O1634" i="7"/>
  <c r="L1641" i="7"/>
  <c r="P1640" i="7" s="1"/>
  <c r="S1640" i="7" s="1"/>
  <c r="U1640" i="7" s="1"/>
  <c r="O1636" i="7"/>
  <c r="O1646" i="7"/>
  <c r="M1643" i="7"/>
  <c r="Q1642" i="7" s="1"/>
  <c r="M831" i="7"/>
  <c r="M1239" i="7"/>
  <c r="M655" i="7"/>
  <c r="M561" i="7"/>
  <c r="M629" i="7"/>
  <c r="M1167" i="7"/>
  <c r="M539" i="7"/>
  <c r="M673" i="7"/>
  <c r="M1003" i="7"/>
  <c r="M13" i="7"/>
  <c r="Q12" i="7" s="1"/>
  <c r="T12" i="7" s="1"/>
  <c r="V12" i="7" s="1"/>
  <c r="Y12" i="7" s="1"/>
  <c r="M429" i="7"/>
  <c r="M531" i="7"/>
  <c r="M641" i="7"/>
  <c r="M157" i="7"/>
  <c r="M1285" i="7"/>
  <c r="M1271" i="7"/>
  <c r="M781" i="7"/>
  <c r="M267" i="7"/>
  <c r="M779" i="7"/>
  <c r="Q778" i="7" s="1"/>
  <c r="M879" i="7"/>
  <c r="M1211" i="7"/>
  <c r="M835" i="7"/>
  <c r="M497" i="7"/>
  <c r="M693" i="7"/>
  <c r="M855" i="7"/>
  <c r="M653" i="7"/>
  <c r="M1223" i="7"/>
  <c r="M1251" i="7"/>
  <c r="M549" i="7"/>
  <c r="M121" i="7"/>
  <c r="M931" i="7"/>
  <c r="Q930" i="7" s="1"/>
  <c r="M571" i="7"/>
  <c r="M817" i="7"/>
  <c r="M733" i="7"/>
  <c r="M569" i="7"/>
  <c r="M637" i="7"/>
  <c r="M1143" i="7"/>
  <c r="M1179" i="7"/>
  <c r="M591" i="7"/>
  <c r="M423" i="7"/>
  <c r="Q422" i="7" s="1"/>
  <c r="T422" i="7" s="1"/>
  <c r="V422" i="7" s="1"/>
  <c r="Y422" i="7" s="1"/>
  <c r="M1159" i="7"/>
  <c r="M9" i="7"/>
  <c r="M409" i="7"/>
  <c r="M979" i="7"/>
  <c r="M805" i="7"/>
  <c r="M1597" i="7"/>
  <c r="M1065" i="7"/>
  <c r="M961" i="7"/>
  <c r="M511" i="7"/>
  <c r="M347" i="7"/>
  <c r="Q346" i="7" s="1"/>
  <c r="M153" i="7"/>
  <c r="M1291" i="7"/>
  <c r="M1395" i="7"/>
  <c r="M1523" i="7"/>
  <c r="M435" i="7"/>
  <c r="M843" i="7"/>
  <c r="M795" i="7"/>
  <c r="M1209" i="7"/>
  <c r="M1081" i="7"/>
  <c r="M885" i="7"/>
  <c r="M723" i="7"/>
  <c r="M969" i="7"/>
  <c r="M913" i="7"/>
  <c r="M1537" i="7"/>
  <c r="M177" i="7"/>
  <c r="M165" i="7"/>
  <c r="M443" i="7"/>
  <c r="Q444" i="7" s="1"/>
  <c r="M387" i="7"/>
  <c r="M1347" i="7"/>
  <c r="M1459" i="7"/>
  <c r="M627" i="7"/>
  <c r="M907" i="7"/>
  <c r="M1571" i="7"/>
  <c r="Q1570" i="7" s="1"/>
  <c r="M1145" i="7"/>
  <c r="Q1144" i="7" s="1"/>
  <c r="M1391" i="7"/>
  <c r="M1509" i="7"/>
  <c r="M735" i="7"/>
  <c r="Q734" i="7" s="1"/>
  <c r="M945" i="7"/>
  <c r="M547" i="7"/>
  <c r="M169" i="7"/>
  <c r="M185" i="7"/>
  <c r="M579" i="7"/>
  <c r="M1299" i="7"/>
  <c r="M1419" i="7"/>
  <c r="M535" i="7"/>
  <c r="M513" i="7"/>
  <c r="Q512" i="7" s="1"/>
  <c r="M501" i="7"/>
  <c r="M1201" i="7"/>
  <c r="M1017" i="7"/>
  <c r="M1561" i="7"/>
  <c r="M985" i="7"/>
  <c r="M925" i="7"/>
  <c r="M1505" i="7"/>
  <c r="M1375" i="7"/>
  <c r="M1421" i="7"/>
  <c r="M1353" i="7"/>
  <c r="M1129" i="7"/>
  <c r="Q1128" i="7" s="1"/>
  <c r="M1479" i="7"/>
  <c r="M1601" i="7"/>
  <c r="M711" i="7"/>
  <c r="M1337" i="7"/>
  <c r="M1511" i="7"/>
  <c r="M1381" i="7"/>
  <c r="M761" i="7"/>
  <c r="M273" i="7"/>
  <c r="M109" i="7"/>
  <c r="M449" i="7"/>
  <c r="M437" i="7"/>
  <c r="Q436" i="7" s="1"/>
  <c r="M37" i="7"/>
  <c r="M187" i="7"/>
  <c r="Q186" i="7" s="1"/>
  <c r="T186" i="7" s="1"/>
  <c r="V186" i="7" s="1"/>
  <c r="Y186" i="7" s="1"/>
  <c r="M777" i="7"/>
  <c r="M163" i="7"/>
  <c r="M901" i="7"/>
  <c r="M699" i="7"/>
  <c r="M397" i="7"/>
  <c r="M133" i="7"/>
  <c r="M59" i="7"/>
  <c r="M25" i="7"/>
  <c r="M775" i="7"/>
  <c r="M613" i="7"/>
  <c r="Q614" i="7" s="1"/>
  <c r="M1255" i="7"/>
  <c r="Q1254" i="7" s="1"/>
  <c r="M431" i="7"/>
  <c r="M689" i="7"/>
  <c r="M1231" i="7"/>
  <c r="M1243" i="7"/>
  <c r="M751" i="7"/>
  <c r="M1107" i="7"/>
  <c r="M607" i="7"/>
  <c r="M447" i="7"/>
  <c r="Q446" i="7" s="1"/>
  <c r="M471" i="7"/>
  <c r="M307" i="7"/>
  <c r="M299" i="7"/>
  <c r="M675" i="7"/>
  <c r="Q674" i="7" s="1"/>
  <c r="M1307" i="7"/>
  <c r="M1427" i="7"/>
  <c r="M707" i="7"/>
  <c r="M989" i="7"/>
  <c r="M891" i="7"/>
  <c r="M1189" i="7"/>
  <c r="M1009" i="7"/>
  <c r="M1493" i="7"/>
  <c r="M981" i="7"/>
  <c r="M921" i="7"/>
  <c r="M1327" i="7"/>
  <c r="M1405" i="7"/>
  <c r="Q1404" i="7" s="1"/>
  <c r="M1305" i="7"/>
  <c r="M1121" i="7"/>
  <c r="M1569" i="7"/>
  <c r="M667" i="7"/>
  <c r="M813" i="7"/>
  <c r="M1439" i="7"/>
  <c r="M1365" i="7"/>
  <c r="M971" i="7"/>
  <c r="M265" i="7"/>
  <c r="M103" i="7"/>
  <c r="M631" i="7"/>
  <c r="M421" i="7"/>
  <c r="M31" i="7"/>
  <c r="M147" i="7"/>
  <c r="M719" i="7"/>
  <c r="M289" i="7"/>
  <c r="M837" i="7"/>
  <c r="Q836" i="7" s="1"/>
  <c r="M441" i="7"/>
  <c r="Q440" i="7" s="1"/>
  <c r="M365" i="7"/>
  <c r="M127" i="7"/>
  <c r="M51" i="7"/>
  <c r="M17" i="7"/>
  <c r="M517" i="7"/>
  <c r="Q516" i="7" s="1"/>
  <c r="T516" i="7" s="1"/>
  <c r="V516" i="7" s="1"/>
  <c r="Y516" i="7" s="1"/>
  <c r="M903" i="7"/>
  <c r="Q902" i="7" s="1"/>
  <c r="M991" i="7"/>
  <c r="M509" i="7"/>
  <c r="M1227" i="7"/>
  <c r="M1263" i="7"/>
  <c r="M323" i="7"/>
  <c r="M315" i="7"/>
  <c r="Q314" i="7" s="1"/>
  <c r="M477" i="7"/>
  <c r="M1323" i="7"/>
  <c r="M1451" i="7"/>
  <c r="M355" i="7"/>
  <c r="M585" i="7"/>
  <c r="M763" i="7"/>
  <c r="Q762" i="7" s="1"/>
  <c r="M1177" i="7"/>
  <c r="M785" i="7"/>
  <c r="M1477" i="7"/>
  <c r="M977" i="7"/>
  <c r="M909" i="7"/>
  <c r="Q908" i="7" s="1"/>
  <c r="M1433" i="7"/>
  <c r="M1279" i="7"/>
  <c r="M1389" i="7"/>
  <c r="M1237" i="7"/>
  <c r="M1109" i="7"/>
  <c r="Q1108" i="7" s="1"/>
  <c r="M1415" i="7"/>
  <c r="M1553" i="7"/>
  <c r="M457" i="7"/>
  <c r="M765" i="7"/>
  <c r="M1333" i="7"/>
  <c r="Q1332" i="7" s="1"/>
  <c r="M955" i="7"/>
  <c r="Q954" i="7" s="1"/>
  <c r="M253" i="7"/>
  <c r="M61" i="7"/>
  <c r="M927" i="7"/>
  <c r="Q926" i="7" s="1"/>
  <c r="M405" i="7"/>
  <c r="M23" i="7"/>
  <c r="Q22" i="7" s="1"/>
  <c r="M151" i="7"/>
  <c r="Q150" i="7" s="1"/>
  <c r="M339" i="7"/>
  <c r="M331" i="7"/>
  <c r="M495" i="7"/>
  <c r="M1331" i="7"/>
  <c r="M1475" i="7"/>
  <c r="M419" i="7"/>
  <c r="Q418" i="7" s="1"/>
  <c r="M681" i="7"/>
  <c r="M1169" i="7"/>
  <c r="Q1168" i="7" s="1"/>
  <c r="M1335" i="7"/>
  <c r="Q1334" i="7" s="1"/>
  <c r="M1461" i="7"/>
  <c r="Q1460" i="7" s="1"/>
  <c r="M973" i="7"/>
  <c r="Q972" i="7" s="1"/>
  <c r="T972" i="7" s="1"/>
  <c r="V972" i="7" s="1"/>
  <c r="Y972" i="7" s="1"/>
  <c r="M877" i="7"/>
  <c r="M1425" i="7"/>
  <c r="Q1426" i="7" s="1"/>
  <c r="M1543" i="7"/>
  <c r="M1309" i="7"/>
  <c r="Q1308" i="7" s="1"/>
  <c r="M1225" i="7"/>
  <c r="M1097" i="7"/>
  <c r="Q1096" i="7" s="1"/>
  <c r="M1359" i="7"/>
  <c r="M1485" i="7"/>
  <c r="M401" i="7"/>
  <c r="M679" i="7"/>
  <c r="M1261" i="7"/>
  <c r="Q1260" i="7" s="1"/>
  <c r="M853" i="7"/>
  <c r="M1317" i="7"/>
  <c r="M939" i="7"/>
  <c r="M241" i="7"/>
  <c r="M53" i="7"/>
  <c r="Q52" i="7" s="1"/>
  <c r="M911" i="7"/>
  <c r="Q910" i="7" s="1"/>
  <c r="M389" i="7"/>
  <c r="Q388" i="7" s="1"/>
  <c r="M15" i="7"/>
  <c r="M93" i="7"/>
  <c r="M963" i="7"/>
  <c r="Q962" i="7" s="1"/>
  <c r="M269" i="7"/>
  <c r="M489" i="7"/>
  <c r="Q488" i="7" s="1"/>
  <c r="M329" i="7"/>
  <c r="M333" i="7"/>
  <c r="Q332" i="7" s="1"/>
  <c r="M111" i="7"/>
  <c r="M149" i="7"/>
  <c r="Q148" i="7" s="1"/>
  <c r="M363" i="7"/>
  <c r="M559" i="7"/>
  <c r="M1339" i="7"/>
  <c r="Q1338" i="7" s="1"/>
  <c r="M1483" i="7"/>
  <c r="M485" i="7"/>
  <c r="M811" i="7"/>
  <c r="M1567" i="7"/>
  <c r="M1157" i="7"/>
  <c r="Q1158" i="7" s="1"/>
  <c r="T1158" i="7" s="1"/>
  <c r="V1158" i="7" s="1"/>
  <c r="Y1158" i="7" s="1"/>
  <c r="M1287" i="7"/>
  <c r="Q1286" i="7" s="1"/>
  <c r="M1445" i="7"/>
  <c r="M965" i="7"/>
  <c r="Q964" i="7" s="1"/>
  <c r="M829" i="7"/>
  <c r="M1369" i="7"/>
  <c r="M1407" i="7"/>
  <c r="M1293" i="7"/>
  <c r="Q1292" i="7" s="1"/>
  <c r="M1217" i="7"/>
  <c r="M1089" i="7"/>
  <c r="M1311" i="7"/>
  <c r="M1469" i="7"/>
  <c r="M369" i="7"/>
  <c r="Q368" i="7" s="1"/>
  <c r="M635" i="7"/>
  <c r="M1197" i="7"/>
  <c r="M1629" i="7"/>
  <c r="M233" i="7"/>
  <c r="M45" i="7"/>
  <c r="M797" i="7"/>
  <c r="Q796" i="7" s="1"/>
  <c r="M357" i="7"/>
  <c r="M105" i="7"/>
  <c r="M85" i="7"/>
  <c r="M947" i="7"/>
  <c r="Q946" i="7" s="1"/>
  <c r="M257" i="7"/>
  <c r="M453" i="7"/>
  <c r="M291" i="7"/>
  <c r="M317" i="7"/>
  <c r="M69" i="7"/>
  <c r="M107" i="7"/>
  <c r="M1027" i="7"/>
  <c r="M467" i="7"/>
  <c r="Q466" i="7" s="1"/>
  <c r="M543" i="7"/>
  <c r="M395" i="7"/>
  <c r="M691" i="7"/>
  <c r="Q690" i="7" s="1"/>
  <c r="M1363" i="7"/>
  <c r="M1499" i="7"/>
  <c r="Q1498" i="7" s="1"/>
  <c r="T1498" i="7" s="1"/>
  <c r="V1498" i="7" s="1"/>
  <c r="Y1498" i="7" s="1"/>
  <c r="M623" i="7"/>
  <c r="Q622" i="7" s="1"/>
  <c r="M701" i="7"/>
  <c r="M1579" i="7"/>
  <c r="M1125" i="7"/>
  <c r="M1503" i="7"/>
  <c r="M869" i="7"/>
  <c r="M957" i="7"/>
  <c r="Q956" i="7" s="1"/>
  <c r="M749" i="7"/>
  <c r="M1181" i="7"/>
  <c r="Q1180" i="7" s="1"/>
  <c r="M659" i="7"/>
  <c r="M1623" i="7"/>
  <c r="M1193" i="7"/>
  <c r="M1057" i="7"/>
  <c r="M1527" i="7"/>
  <c r="M865" i="7"/>
  <c r="M793" i="7"/>
  <c r="Q794" i="7" s="1"/>
  <c r="M1133" i="7"/>
  <c r="M1565" i="7"/>
  <c r="Q1566" i="7" s="1"/>
  <c r="M377" i="7"/>
  <c r="Q378" i="7" s="1"/>
  <c r="M209" i="7"/>
  <c r="M29" i="7"/>
  <c r="Q30" i="7" s="1"/>
  <c r="M473" i="7"/>
  <c r="M325" i="7"/>
  <c r="Q324" i="7" s="1"/>
  <c r="M91" i="7"/>
  <c r="M77" i="7"/>
  <c r="M237" i="7"/>
  <c r="M727" i="7"/>
  <c r="M283" i="7"/>
  <c r="M293" i="7"/>
  <c r="Q292" i="7" s="1"/>
  <c r="M137" i="7"/>
  <c r="M57" i="7"/>
  <c r="M1091" i="7"/>
  <c r="M1067" i="7"/>
  <c r="Q1066" i="7" s="1"/>
  <c r="M523" i="7"/>
  <c r="M335" i="7"/>
  <c r="Q334" i="7" s="1"/>
  <c r="M783" i="7"/>
  <c r="Q782" i="7" s="1"/>
  <c r="M399" i="7"/>
  <c r="Q398" i="7" s="1"/>
  <c r="M755" i="7"/>
  <c r="M625" i="7"/>
  <c r="M617" i="7"/>
  <c r="M537" i="7"/>
  <c r="Q536" i="7" s="1"/>
  <c r="M1247" i="7"/>
  <c r="Q1246" i="7" s="1"/>
  <c r="M643" i="7"/>
  <c r="Q642" i="7" s="1"/>
  <c r="M411" i="7"/>
  <c r="Q410" i="7" s="1"/>
  <c r="M459" i="7"/>
  <c r="Q458" i="7" s="1"/>
  <c r="M1371" i="7"/>
  <c r="Q1370" i="7" s="1"/>
  <c r="T1370" i="7" s="1"/>
  <c r="V1370" i="7" s="1"/>
  <c r="Y1370" i="7" s="1"/>
  <c r="M1515" i="7"/>
  <c r="M661" i="7"/>
  <c r="M621" i="7"/>
  <c r="M1481" i="7"/>
  <c r="Q1480" i="7" s="1"/>
  <c r="M1113" i="7"/>
  <c r="M1343" i="7"/>
  <c r="M433" i="7"/>
  <c r="Q432" i="7" s="1"/>
  <c r="T432" i="7" s="1"/>
  <c r="V432" i="7" s="1"/>
  <c r="Y432" i="7" s="1"/>
  <c r="M953" i="7"/>
  <c r="M481" i="7"/>
  <c r="Q480" i="7" s="1"/>
  <c r="T480" i="7" s="1"/>
  <c r="V480" i="7" s="1"/>
  <c r="Y480" i="7" s="1"/>
  <c r="M1117" i="7"/>
  <c r="M1621" i="7"/>
  <c r="M1575" i="7"/>
  <c r="Q1574" i="7" s="1"/>
  <c r="M1185" i="7"/>
  <c r="M1025" i="7"/>
  <c r="M1383" i="7"/>
  <c r="Q1382" i="7" s="1"/>
  <c r="M801" i="7"/>
  <c r="M881" i="7"/>
  <c r="M1549" i="7"/>
  <c r="M1269" i="7"/>
  <c r="M345" i="7"/>
  <c r="M201" i="7"/>
  <c r="M21" i="7"/>
  <c r="Q20" i="7" s="1"/>
  <c r="M425" i="7"/>
  <c r="M309" i="7"/>
  <c r="Q308" i="7" s="1"/>
  <c r="M83" i="7"/>
  <c r="M353" i="7"/>
  <c r="M915" i="7"/>
  <c r="M225" i="7"/>
  <c r="M983" i="7"/>
  <c r="Q982" i="7" s="1"/>
  <c r="M259" i="7"/>
  <c r="M261" i="7"/>
  <c r="M131" i="7"/>
  <c r="M43" i="7"/>
  <c r="Q44" i="7" s="1"/>
  <c r="M391" i="7"/>
  <c r="Q390" i="7" s="1"/>
  <c r="T390" i="7" s="1"/>
  <c r="V390" i="7" s="1"/>
  <c r="Y390" i="7" s="1"/>
  <c r="M823" i="7"/>
  <c r="M541" i="7"/>
  <c r="M143" i="7"/>
  <c r="M427" i="7"/>
  <c r="M503" i="7"/>
  <c r="Q502" i="7" s="1"/>
  <c r="M1379" i="7"/>
  <c r="M1531" i="7"/>
  <c r="M589" i="7"/>
  <c r="M525" i="7"/>
  <c r="Q524" i="7" s="1"/>
  <c r="M1321" i="7"/>
  <c r="M1105" i="7"/>
  <c r="M619" i="7"/>
  <c r="M385" i="7"/>
  <c r="M949" i="7"/>
  <c r="Q948" i="7" s="1"/>
  <c r="M455" i="7"/>
  <c r="Q454" i="7" s="1"/>
  <c r="M1053" i="7"/>
  <c r="M1605" i="7"/>
  <c r="M1559" i="7"/>
  <c r="M1173" i="7"/>
  <c r="M1001" i="7"/>
  <c r="M757" i="7"/>
  <c r="Q756" i="7" s="1"/>
  <c r="M683" i="7"/>
  <c r="Q682" i="7" s="1"/>
  <c r="M713" i="7"/>
  <c r="Q712" i="7" s="1"/>
  <c r="M1555" i="7"/>
  <c r="Q1554" i="7" s="1"/>
  <c r="M1519" i="7"/>
  <c r="M1533" i="7"/>
  <c r="M465" i="7"/>
  <c r="M141" i="7"/>
  <c r="M75" i="7"/>
  <c r="M313" i="7"/>
  <c r="M277" i="7"/>
  <c r="M145" i="7"/>
  <c r="Q144" i="7" s="1"/>
  <c r="M469" i="7"/>
  <c r="M1267" i="7"/>
  <c r="M1387" i="7"/>
  <c r="M1539" i="7"/>
  <c r="Q1538" i="7" s="1"/>
  <c r="M533" i="7"/>
  <c r="Q532" i="7" s="1"/>
  <c r="M645" i="7"/>
  <c r="Q644" i="7" s="1"/>
  <c r="M1253" i="7"/>
  <c r="Q1252" i="7" s="1"/>
  <c r="M1093" i="7"/>
  <c r="M563" i="7"/>
  <c r="M305" i="7"/>
  <c r="M937" i="7"/>
  <c r="Q936" i="7" s="1"/>
  <c r="T936" i="7" s="1"/>
  <c r="V936" i="7" s="1"/>
  <c r="Y936" i="7" s="1"/>
  <c r="M393" i="7"/>
  <c r="M1591" i="7"/>
  <c r="Q1590" i="7" s="1"/>
  <c r="M1589" i="7"/>
  <c r="M1545" i="7"/>
  <c r="M1161" i="7"/>
  <c r="Q1160" i="7" s="1"/>
  <c r="M993" i="7"/>
  <c r="M599" i="7"/>
  <c r="M647" i="7"/>
  <c r="Q646" i="7" s="1"/>
  <c r="M695" i="7"/>
  <c r="Q694" i="7" s="1"/>
  <c r="M1497" i="7"/>
  <c r="M1399" i="7"/>
  <c r="M1429" i="7"/>
  <c r="Q1428" i="7" s="1"/>
  <c r="M417" i="7"/>
  <c r="Q416" i="7" s="1"/>
  <c r="T416" i="7" s="1"/>
  <c r="V416" i="7" s="1"/>
  <c r="Y416" i="7" s="1"/>
  <c r="M199" i="7"/>
  <c r="M179" i="7"/>
  <c r="Q178" i="7" s="1"/>
  <c r="M769" i="7"/>
  <c r="M275" i="7"/>
  <c r="Q274" i="7" s="1"/>
  <c r="M245" i="7"/>
  <c r="M27" i="7"/>
  <c r="M873" i="7"/>
  <c r="M451" i="7"/>
  <c r="Q450" i="7" s="1"/>
  <c r="M205" i="7"/>
  <c r="M935" i="7"/>
  <c r="M197" i="7"/>
  <c r="M115" i="7"/>
  <c r="M161" i="7"/>
  <c r="M173" i="7"/>
  <c r="M551" i="7"/>
  <c r="M1283" i="7"/>
  <c r="Q1284" i="7" s="1"/>
  <c r="M1411" i="7"/>
  <c r="M403" i="7"/>
  <c r="Q402" i="7" s="1"/>
  <c r="M717" i="7"/>
  <c r="M1233" i="7"/>
  <c r="M1041" i="7"/>
  <c r="M1593" i="7"/>
  <c r="Q1592" i="7" s="1"/>
  <c r="M929" i="7"/>
  <c r="M1627" i="7"/>
  <c r="M1423" i="7"/>
  <c r="Q1422" i="7" s="1"/>
  <c r="T1422" i="7" s="1"/>
  <c r="V1422" i="7" s="1"/>
  <c r="Y1422" i="7" s="1"/>
  <c r="M1557" i="7"/>
  <c r="M1393" i="7"/>
  <c r="Q1392" i="7" s="1"/>
  <c r="M1141" i="7"/>
  <c r="M753" i="7"/>
  <c r="Q752" i="7" s="1"/>
  <c r="M1617" i="7"/>
  <c r="M849" i="7"/>
  <c r="M893" i="7"/>
  <c r="Q892" i="7" s="1"/>
  <c r="M1345" i="7"/>
  <c r="M1295" i="7"/>
  <c r="Q1294" i="7" s="1"/>
  <c r="T1294" i="7" s="1"/>
  <c r="V1294" i="7" s="1"/>
  <c r="Y1294" i="7" s="1"/>
  <c r="M1397" i="7"/>
  <c r="Q1396" i="7" s="1"/>
  <c r="M825" i="7"/>
  <c r="Q824" i="7" s="1"/>
  <c r="M285" i="7"/>
  <c r="Q284" i="7" s="1"/>
  <c r="M117" i="7"/>
  <c r="Q116" i="7" s="1"/>
  <c r="M499" i="7"/>
  <c r="Q498" i="7" s="1"/>
  <c r="T498" i="7" s="1"/>
  <c r="V498" i="7" s="1"/>
  <c r="Y498" i="7" s="1"/>
  <c r="M155" i="7"/>
  <c r="M193" i="7"/>
  <c r="M809" i="7"/>
  <c r="M361" i="7"/>
  <c r="M715" i="7"/>
  <c r="M861" i="7"/>
  <c r="M413" i="7"/>
  <c r="Q412" i="7" s="1"/>
  <c r="M171" i="7"/>
  <c r="M67" i="7"/>
  <c r="Q68" i="7" s="1"/>
  <c r="M33" i="7"/>
  <c r="Q32" i="7" s="1"/>
  <c r="T32" i="7" s="1"/>
  <c r="V32" i="7" s="1"/>
  <c r="Y32" i="7" s="1"/>
  <c r="M383" i="7"/>
  <c r="M787" i="7"/>
  <c r="Q786" i="7" s="1"/>
  <c r="M1111" i="7"/>
  <c r="Q1110" i="7" s="1"/>
  <c r="T1110" i="7" s="1"/>
  <c r="V1110" i="7" s="1"/>
  <c r="Y1110" i="7" s="1"/>
  <c r="M741" i="7"/>
  <c r="M819" i="7"/>
  <c r="Q818" i="7" s="1"/>
  <c r="M577" i="7"/>
  <c r="Q578" i="7" s="1"/>
  <c r="M493" i="7"/>
  <c r="Q494" i="7" s="1"/>
  <c r="M181" i="7"/>
  <c r="Q180" i="7" s="1"/>
  <c r="M1127" i="7"/>
  <c r="Q1126" i="7" s="1"/>
  <c r="M1219" i="7"/>
  <c r="Q1218" i="7" s="1"/>
  <c r="M439" i="7"/>
  <c r="M73" i="7"/>
  <c r="M919" i="7"/>
  <c r="Q920" i="7" s="1"/>
  <c r="M841" i="7"/>
  <c r="Q840" i="7" s="1"/>
  <c r="M39" i="7"/>
  <c r="M1351" i="7"/>
  <c r="M1153" i="7"/>
  <c r="M857" i="7"/>
  <c r="M1547" i="7"/>
  <c r="Q1546" i="7" s="1"/>
  <c r="M657" i="7"/>
  <c r="M633" i="7"/>
  <c r="M521" i="7"/>
  <c r="M1095" i="7"/>
  <c r="Q1094" i="7" s="1"/>
  <c r="M1259" i="7"/>
  <c r="M581" i="7"/>
  <c r="Q580" i="7" s="1"/>
  <c r="M1187" i="7"/>
  <c r="Q1188" i="7" s="1"/>
  <c r="M1215" i="7"/>
  <c r="M123" i="7"/>
  <c r="Q122" i="7" s="1"/>
  <c r="M951" i="7"/>
  <c r="Q950" i="7" s="1"/>
  <c r="M905" i="7"/>
  <c r="Q904" i="7" s="1"/>
  <c r="M125" i="7"/>
  <c r="Q124" i="7" s="1"/>
  <c r="M1165" i="7"/>
  <c r="M1205" i="7"/>
  <c r="Q1206" i="7" s="1"/>
  <c r="T1206" i="7" s="1"/>
  <c r="V1206" i="7" s="1"/>
  <c r="Y1206" i="7" s="1"/>
  <c r="M833" i="7"/>
  <c r="Q832" i="7" s="1"/>
  <c r="M1491" i="7"/>
  <c r="Q1134" i="7"/>
  <c r="M1151" i="7"/>
  <c r="Q1152" i="7" s="1"/>
  <c r="M847" i="7"/>
  <c r="Q848" i="7" s="1"/>
  <c r="M839" i="7"/>
  <c r="M507" i="7"/>
  <c r="M665" i="7"/>
  <c r="Q666" i="7" s="1"/>
  <c r="M1063" i="7"/>
  <c r="M1075" i="7"/>
  <c r="M1087" i="7"/>
  <c r="Q1088" i="7" s="1"/>
  <c r="M463" i="7"/>
  <c r="M505" i="7"/>
  <c r="M55" i="7"/>
  <c r="Q54" i="7" s="1"/>
  <c r="M729" i="7"/>
  <c r="Q728" i="7" s="1"/>
  <c r="M221" i="7"/>
  <c r="M1441" i="7"/>
  <c r="Q1440" i="7" s="1"/>
  <c r="M1473" i="7"/>
  <c r="M1609" i="7"/>
  <c r="M1403" i="7"/>
  <c r="Q552" i="7"/>
  <c r="M705" i="7"/>
  <c r="Q706" i="7" s="1"/>
  <c r="M687" i="7"/>
  <c r="Q688" i="7" s="1"/>
  <c r="M759" i="7"/>
  <c r="Q758" i="7" s="1"/>
  <c r="M1083" i="7"/>
  <c r="Q1082" i="7" s="1"/>
  <c r="M1183" i="7"/>
  <c r="Q1182" i="7" s="1"/>
  <c r="M883" i="7"/>
  <c r="Q882" i="7" s="1"/>
  <c r="M1031" i="7"/>
  <c r="M1043" i="7"/>
  <c r="Q1042" i="7" s="1"/>
  <c r="M367" i="7"/>
  <c r="M1059" i="7"/>
  <c r="Q1058" i="7" s="1"/>
  <c r="M119" i="7"/>
  <c r="Q118" i="7" s="1"/>
  <c r="M773" i="7"/>
  <c r="M19" i="7"/>
  <c r="Q18" i="7" s="1"/>
  <c r="M297" i="7"/>
  <c r="M515" i="7"/>
  <c r="Q514" i="7" s="1"/>
  <c r="T514" i="7" s="1"/>
  <c r="V514" i="7" s="1"/>
  <c r="Y514" i="7" s="1"/>
  <c r="M1277" i="7"/>
  <c r="Q1276" i="7" s="1"/>
  <c r="M595" i="7"/>
  <c r="M1355" i="7"/>
  <c r="Q1354" i="7" s="1"/>
  <c r="M1079" i="7"/>
  <c r="M649" i="7"/>
  <c r="Q648" i="7" s="1"/>
  <c r="M1103" i="7"/>
  <c r="Q1104" i="7" s="1"/>
  <c r="M1119" i="7"/>
  <c r="M999" i="7"/>
  <c r="Q1000" i="7" s="1"/>
  <c r="M1055" i="7"/>
  <c r="Q1054" i="7" s="1"/>
  <c r="M995" i="7"/>
  <c r="Q994" i="7" s="1"/>
  <c r="M159" i="7"/>
  <c r="Q158" i="7" s="1"/>
  <c r="M897" i="7"/>
  <c r="M35" i="7"/>
  <c r="Q34" i="7" s="1"/>
  <c r="M923" i="7"/>
  <c r="Q922" i="7" s="1"/>
  <c r="M651" i="7"/>
  <c r="M1573" i="7"/>
  <c r="M1049" i="7"/>
  <c r="M1275" i="7"/>
  <c r="Q1008" i="7"/>
  <c r="Q1452" i="7"/>
  <c r="M1235" i="7"/>
  <c r="M7" i="7"/>
  <c r="Q8" i="7" s="1"/>
  <c r="M1047" i="7"/>
  <c r="M671" i="7"/>
  <c r="M1071" i="7"/>
  <c r="M1051" i="7"/>
  <c r="Q1050" i="7" s="1"/>
  <c r="M573" i="7"/>
  <c r="Q572" i="7" s="1"/>
  <c r="M1011" i="7"/>
  <c r="Q1010" i="7" s="1"/>
  <c r="M1023" i="7"/>
  <c r="Q1024" i="7" s="1"/>
  <c r="M1099" i="7"/>
  <c r="M11" i="7"/>
  <c r="Q10" i="7" s="1"/>
  <c r="M229" i="7"/>
  <c r="M217" i="7"/>
  <c r="M99" i="7"/>
  <c r="Q98" i="7" s="1"/>
  <c r="T98" i="7" s="1"/>
  <c r="V98" i="7" s="1"/>
  <c r="Y98" i="7" s="1"/>
  <c r="M321" i="7"/>
  <c r="M1319" i="7"/>
  <c r="M1137" i="7"/>
  <c r="Q1136" i="7" s="1"/>
  <c r="M611" i="7"/>
  <c r="Q340" i="7"/>
  <c r="M597" i="7"/>
  <c r="M1015" i="7"/>
  <c r="Q1016" i="7" s="1"/>
  <c r="M407" i="7"/>
  <c r="Q406" i="7" s="1"/>
  <c r="M1039" i="7"/>
  <c r="M1019" i="7"/>
  <c r="Q1018" i="7" s="1"/>
  <c r="M669" i="7"/>
  <c r="Q668" i="7" s="1"/>
  <c r="M487" i="7"/>
  <c r="Q486" i="7" s="1"/>
  <c r="M555" i="7"/>
  <c r="M189" i="7"/>
  <c r="Q188" i="7" s="1"/>
  <c r="M899" i="7"/>
  <c r="M81" i="7"/>
  <c r="M301" i="7"/>
  <c r="M249" i="7"/>
  <c r="M213" i="7"/>
  <c r="M889" i="7"/>
  <c r="M603" i="7"/>
  <c r="M1487" i="7"/>
  <c r="M1241" i="7"/>
  <c r="M519" i="7"/>
  <c r="P516" i="7"/>
  <c r="S516" i="7" s="1"/>
  <c r="P518" i="7"/>
  <c r="S518" i="7" s="1"/>
  <c r="P504" i="7"/>
  <c r="S504" i="7" s="1"/>
  <c r="P506" i="7"/>
  <c r="S506" i="7" s="1"/>
  <c r="U506" i="7" s="1"/>
  <c r="U714" i="7"/>
  <c r="K333" i="7"/>
  <c r="L333" i="7" s="1"/>
  <c r="L751" i="7"/>
  <c r="K1225" i="7"/>
  <c r="L1225" i="7"/>
  <c r="P1224" i="7" s="1"/>
  <c r="J1405" i="7"/>
  <c r="K1405" i="7" s="1"/>
  <c r="L1405" i="7" s="1"/>
  <c r="O1404" i="7"/>
  <c r="O1406" i="7"/>
  <c r="O1394" i="7"/>
  <c r="J1393" i="7"/>
  <c r="U1504" i="7"/>
  <c r="L165" i="7"/>
  <c r="K165" i="7"/>
  <c r="P172" i="7"/>
  <c r="P546" i="7"/>
  <c r="K267" i="7"/>
  <c r="L267" i="7" s="1"/>
  <c r="K477" i="7"/>
  <c r="L477" i="7" s="1"/>
  <c r="P478" i="7" s="1"/>
  <c r="S478" i="7" s="1"/>
  <c r="U478" i="7" s="1"/>
  <c r="J1619" i="7"/>
  <c r="O1618" i="7"/>
  <c r="J1595" i="7"/>
  <c r="K1595" i="7" s="1"/>
  <c r="L1595" i="7" s="1"/>
  <c r="P1596" i="7" s="1"/>
  <c r="O1594" i="7"/>
  <c r="J1583" i="7"/>
  <c r="K1583" i="7" s="1"/>
  <c r="L1583" i="7" s="1"/>
  <c r="O1582" i="7"/>
  <c r="O558" i="7"/>
  <c r="O556" i="7"/>
  <c r="J557" i="7"/>
  <c r="M557" i="7" s="1"/>
  <c r="Q556" i="7" s="1"/>
  <c r="J545" i="7"/>
  <c r="K545" i="7" s="1"/>
  <c r="L545" i="7" s="1"/>
  <c r="P544" i="7" s="1"/>
  <c r="O546" i="7"/>
  <c r="O544" i="7"/>
  <c r="P652" i="7"/>
  <c r="S652" i="7" s="1"/>
  <c r="P654" i="7"/>
  <c r="S654" i="7" s="1"/>
  <c r="P1098" i="7"/>
  <c r="S1098" i="7" s="1"/>
  <c r="U1098" i="7" s="1"/>
  <c r="L339" i="7"/>
  <c r="R566" i="7"/>
  <c r="R568" i="7"/>
  <c r="P550" i="7"/>
  <c r="S550" i="7" s="1"/>
  <c r="L865" i="7"/>
  <c r="P1110" i="7"/>
  <c r="S1110" i="7" s="1"/>
  <c r="P1108" i="7"/>
  <c r="S1108" i="7" s="1"/>
  <c r="L1197" i="7"/>
  <c r="J721" i="7"/>
  <c r="K721" i="7" s="1"/>
  <c r="L721" i="7" s="1"/>
  <c r="O720" i="7"/>
  <c r="O708" i="7"/>
  <c r="J709" i="7"/>
  <c r="M709" i="7" s="1"/>
  <c r="R672" i="7"/>
  <c r="R674" i="7"/>
  <c r="J887" i="7"/>
  <c r="K887" i="7" s="1"/>
  <c r="L887" i="7" s="1"/>
  <c r="O888" i="7"/>
  <c r="O864" i="7"/>
  <c r="J863" i="7"/>
  <c r="O852" i="7"/>
  <c r="J851" i="7"/>
  <c r="K851" i="7" s="1"/>
  <c r="L851" i="7" s="1"/>
  <c r="P852" i="7" s="1"/>
  <c r="S852" i="7" s="1"/>
  <c r="O816" i="7"/>
  <c r="J815" i="7"/>
  <c r="K815" i="7" s="1"/>
  <c r="L815" i="7" s="1"/>
  <c r="J791" i="7"/>
  <c r="K791" i="7" s="1"/>
  <c r="L791" i="7" s="1"/>
  <c r="O792" i="7"/>
  <c r="J779" i="7"/>
  <c r="O778" i="7"/>
  <c r="O768" i="7"/>
  <c r="J767" i="7"/>
  <c r="K767" i="7" s="1"/>
  <c r="L767" i="7" s="1"/>
  <c r="P768" i="7" s="1"/>
  <c r="L1627" i="7"/>
  <c r="P1628" i="7" s="1"/>
  <c r="S1628" i="7" s="1"/>
  <c r="J933" i="7"/>
  <c r="K933" i="7" s="1"/>
  <c r="L933" i="7" s="1"/>
  <c r="P934" i="7" s="1"/>
  <c r="S934" i="7" s="1"/>
  <c r="O932" i="7"/>
  <c r="O920" i="7"/>
  <c r="O922" i="7"/>
  <c r="P648" i="7"/>
  <c r="S648" i="7" s="1"/>
  <c r="P650" i="7"/>
  <c r="S650" i="7" s="1"/>
  <c r="K357" i="7"/>
  <c r="L357" i="7" s="1"/>
  <c r="K485" i="7"/>
  <c r="L485" i="7" s="1"/>
  <c r="J1313" i="7"/>
  <c r="K1313" i="7" s="1"/>
  <c r="L1313" i="7" s="1"/>
  <c r="O1312" i="7"/>
  <c r="J1301" i="7"/>
  <c r="M1301" i="7" s="1"/>
  <c r="Q1300" i="7" s="1"/>
  <c r="T1300" i="7" s="1"/>
  <c r="V1300" i="7" s="1"/>
  <c r="Y1300" i="7" s="1"/>
  <c r="O1300" i="7"/>
  <c r="J1289" i="7"/>
  <c r="K1289" i="7" s="1"/>
  <c r="L1289" i="7" s="1"/>
  <c r="O1288" i="7"/>
  <c r="O1290" i="7"/>
  <c r="R1204" i="7"/>
  <c r="R1206" i="7"/>
  <c r="R1144" i="7"/>
  <c r="R1146" i="7"/>
  <c r="R1120" i="7"/>
  <c r="R1122" i="7"/>
  <c r="P154" i="7"/>
  <c r="S154" i="7" s="1"/>
  <c r="P440" i="7"/>
  <c r="P914" i="7"/>
  <c r="P186" i="7"/>
  <c r="S186" i="7" s="1"/>
  <c r="U186" i="7" s="1"/>
  <c r="P716" i="7"/>
  <c r="S716" i="7" s="1"/>
  <c r="L153" i="7"/>
  <c r="P152" i="7" s="1"/>
  <c r="S152" i="7" s="1"/>
  <c r="J1599" i="7"/>
  <c r="K1599" i="7" s="1"/>
  <c r="L1599" i="7" s="1"/>
  <c r="P1600" i="7" s="1"/>
  <c r="S1600" i="7" s="1"/>
  <c r="O896" i="7"/>
  <c r="R1552" i="7"/>
  <c r="R1504" i="7"/>
  <c r="R1480" i="7"/>
  <c r="R1236" i="7"/>
  <c r="R1090" i="7"/>
  <c r="T1090" i="7" s="1"/>
  <c r="V1090" i="7" s="1"/>
  <c r="Y1090" i="7" s="1"/>
  <c r="R1044" i="7"/>
  <c r="R460" i="7"/>
  <c r="T460" i="7" s="1"/>
  <c r="V460" i="7" s="1"/>
  <c r="Y460" i="7" s="1"/>
  <c r="R282" i="7"/>
  <c r="R10" i="7"/>
  <c r="P306" i="7"/>
  <c r="S306" i="7" s="1"/>
  <c r="P1278" i="7"/>
  <c r="R1318" i="7"/>
  <c r="U1318" i="7" s="1"/>
  <c r="O22" i="7"/>
  <c r="U1050" i="7"/>
  <c r="R970" i="7"/>
  <c r="R746" i="7"/>
  <c r="O688" i="7"/>
  <c r="T688" i="7" s="1"/>
  <c r="V688" i="7" s="1"/>
  <c r="Y688" i="7" s="1"/>
  <c r="R676" i="7"/>
  <c r="R652" i="7"/>
  <c r="R628" i="7"/>
  <c r="R570" i="7"/>
  <c r="T570" i="7" s="1"/>
  <c r="V570" i="7" s="1"/>
  <c r="Y570" i="7" s="1"/>
  <c r="R502" i="7"/>
  <c r="R78" i="7"/>
  <c r="R1620" i="7"/>
  <c r="O1504" i="7"/>
  <c r="T1504" i="7" s="1"/>
  <c r="V1504" i="7" s="1"/>
  <c r="Y1504" i="7" s="1"/>
  <c r="R980" i="7"/>
  <c r="O946" i="7"/>
  <c r="R830" i="7"/>
  <c r="R804" i="7"/>
  <c r="O664" i="7"/>
  <c r="O90" i="7"/>
  <c r="P444" i="7"/>
  <c r="S444" i="7" s="1"/>
  <c r="P454" i="7"/>
  <c r="U368" i="7"/>
  <c r="P682" i="7"/>
  <c r="U1002" i="7"/>
  <c r="O1414" i="7"/>
  <c r="O1596" i="7"/>
  <c r="R1572" i="7"/>
  <c r="R1524" i="7"/>
  <c r="R1512" i="7"/>
  <c r="R1502" i="7"/>
  <c r="R1488" i="7"/>
  <c r="R1348" i="7"/>
  <c r="R1324" i="7"/>
  <c r="R1172" i="7"/>
  <c r="R1098" i="7"/>
  <c r="T1098" i="7" s="1"/>
  <c r="V1098" i="7" s="1"/>
  <c r="Y1098" i="7" s="1"/>
  <c r="R756" i="7"/>
  <c r="R732" i="7"/>
  <c r="R650" i="7"/>
  <c r="R638" i="7"/>
  <c r="R614" i="7"/>
  <c r="R468" i="7"/>
  <c r="R394" i="7"/>
  <c r="R382" i="7"/>
  <c r="R264" i="7"/>
  <c r="R252" i="7"/>
  <c r="R240" i="7"/>
  <c r="R192" i="7"/>
  <c r="R168" i="7"/>
  <c r="R134" i="7"/>
  <c r="R88" i="7"/>
  <c r="R64" i="7"/>
  <c r="U1206" i="7"/>
  <c r="P1010" i="7"/>
  <c r="S1010" i="7" s="1"/>
  <c r="U1010" i="7" s="1"/>
  <c r="R1312" i="7"/>
  <c r="R1300" i="7"/>
  <c r="O1064" i="7"/>
  <c r="R156" i="7"/>
  <c r="R144" i="7"/>
  <c r="O134" i="7"/>
  <c r="R50" i="7"/>
  <c r="P508" i="7"/>
  <c r="S508" i="7" s="1"/>
  <c r="U508" i="7" s="1"/>
  <c r="L179" i="7"/>
  <c r="P178" i="7" s="1"/>
  <c r="U502" i="7"/>
  <c r="O1366" i="7"/>
  <c r="T1366" i="7" s="1"/>
  <c r="V1366" i="7" s="1"/>
  <c r="Y1366" i="7" s="1"/>
  <c r="R838" i="7"/>
  <c r="R706" i="7"/>
  <c r="R554" i="7"/>
  <c r="T554" i="7" s="1"/>
  <c r="V554" i="7" s="1"/>
  <c r="Y554" i="7" s="1"/>
  <c r="R474" i="7"/>
  <c r="R142" i="7"/>
  <c r="T142" i="7" s="1"/>
  <c r="V142" i="7" s="1"/>
  <c r="Y142" i="7" s="1"/>
  <c r="O38" i="7"/>
  <c r="P812" i="7"/>
  <c r="S812" i="7" s="1"/>
  <c r="P888" i="7"/>
  <c r="J1367" i="7"/>
  <c r="R1390" i="7"/>
  <c r="R1568" i="7"/>
  <c r="R1544" i="7"/>
  <c r="R1520" i="7"/>
  <c r="R1508" i="7"/>
  <c r="R1486" i="7"/>
  <c r="R1356" i="7"/>
  <c r="R1082" i="7"/>
  <c r="R1048" i="7"/>
  <c r="R1022" i="7"/>
  <c r="R964" i="7"/>
  <c r="R940" i="7"/>
  <c r="R752" i="7"/>
  <c r="R730" i="7"/>
  <c r="T730" i="7" s="1"/>
  <c r="V730" i="7" s="1"/>
  <c r="Y730" i="7" s="1"/>
  <c r="O694" i="7"/>
  <c r="R610" i="7"/>
  <c r="T610" i="7" s="1"/>
  <c r="V610" i="7" s="1"/>
  <c r="Y610" i="7" s="1"/>
  <c r="O600" i="7"/>
  <c r="R588" i="7"/>
  <c r="R576" i="7"/>
  <c r="R564" i="7"/>
  <c r="R462" i="7"/>
  <c r="R426" i="7"/>
  <c r="R414" i="7"/>
  <c r="R402" i="7"/>
  <c r="R284" i="7"/>
  <c r="R272" i="7"/>
  <c r="R260" i="7"/>
  <c r="R250" i="7"/>
  <c r="R224" i="7"/>
  <c r="R200" i="7"/>
  <c r="R176" i="7"/>
  <c r="R164" i="7"/>
  <c r="R72" i="7"/>
  <c r="R60" i="7"/>
  <c r="U60" i="7" s="1"/>
  <c r="P534" i="7"/>
  <c r="S534" i="7" s="1"/>
  <c r="L1023" i="7"/>
  <c r="T734" i="7"/>
  <c r="V734" i="7" s="1"/>
  <c r="Y734" i="7" s="1"/>
  <c r="O1310" i="7"/>
  <c r="J1413" i="7"/>
  <c r="K1413" i="7" s="1"/>
  <c r="L1413" i="7" s="1"/>
  <c r="P1414" i="7" s="1"/>
  <c r="S1414" i="7" s="1"/>
  <c r="O1252" i="7"/>
  <c r="R884" i="7"/>
  <c r="R106" i="7"/>
  <c r="R24" i="7"/>
  <c r="O1308" i="7"/>
  <c r="R1588" i="7"/>
  <c r="O1092" i="7"/>
  <c r="R904" i="7"/>
  <c r="R880" i="7"/>
  <c r="R868" i="7"/>
  <c r="R714" i="7"/>
  <c r="R702" i="7"/>
  <c r="O668" i="7"/>
  <c r="R526" i="7"/>
  <c r="O516" i="7"/>
  <c r="R484" i="7"/>
  <c r="R150" i="7"/>
  <c r="R104" i="7"/>
  <c r="O58" i="7"/>
  <c r="U680" i="7"/>
  <c r="P34" i="7"/>
  <c r="S34" i="7" s="1"/>
  <c r="P76" i="7"/>
  <c r="S76" i="7" s="1"/>
  <c r="P360" i="7"/>
  <c r="P622" i="7"/>
  <c r="S622" i="7" s="1"/>
  <c r="P912" i="7"/>
  <c r="P982" i="7"/>
  <c r="P722" i="7"/>
  <c r="S722" i="7" s="1"/>
  <c r="P1412" i="7"/>
  <c r="P994" i="7"/>
  <c r="Q66" i="7"/>
  <c r="Q126" i="7"/>
  <c r="Q1544" i="7"/>
  <c r="P1184" i="7"/>
  <c r="S1184" i="7" s="1"/>
  <c r="Q1056" i="7"/>
  <c r="Q928" i="7"/>
  <c r="Q508" i="7"/>
  <c r="Q612" i="7"/>
  <c r="Q428" i="7"/>
  <c r="P14" i="7"/>
  <c r="S14" i="7" s="1"/>
  <c r="U14" i="7" s="1"/>
  <c r="P430" i="7"/>
  <c r="S430" i="7" s="1"/>
  <c r="U430" i="7" s="1"/>
  <c r="P392" i="7"/>
  <c r="Q670" i="7"/>
  <c r="Q838" i="7"/>
  <c r="Q754" i="7"/>
  <c r="Q366" i="7"/>
  <c r="Q1268" i="7"/>
  <c r="Q456" i="7"/>
  <c r="P1484" i="7"/>
  <c r="P1052" i="7"/>
  <c r="S1052" i="7" s="1"/>
  <c r="P412" i="7"/>
  <c r="S412" i="7" s="1"/>
  <c r="Q1052" i="7"/>
  <c r="Q1310" i="7"/>
  <c r="Q268" i="7"/>
  <c r="Q654" i="7"/>
  <c r="Q596" i="7"/>
  <c r="Q478" i="7"/>
  <c r="T478" i="7" s="1"/>
  <c r="V478" i="7" s="1"/>
  <c r="Y478" i="7" s="1"/>
  <c r="Q534" i="7"/>
  <c r="P838" i="7"/>
  <c r="S838" i="7" s="1"/>
  <c r="P180" i="7"/>
  <c r="P274" i="7"/>
  <c r="P972" i="7"/>
  <c r="S972" i="7" s="1"/>
  <c r="U972" i="7" s="1"/>
  <c r="P1590" i="7"/>
  <c r="S1590" i="7" s="1"/>
  <c r="P890" i="7"/>
  <c r="S890" i="7" s="1"/>
  <c r="Q980" i="7"/>
  <c r="Q650" i="7"/>
  <c r="Q624" i="7"/>
  <c r="Q1484" i="7"/>
  <c r="Q1510" i="7"/>
  <c r="P456" i="7"/>
  <c r="P132" i="7"/>
  <c r="S132" i="7" s="1"/>
  <c r="U132" i="7" s="1"/>
  <c r="P570" i="7"/>
  <c r="S570" i="7" s="1"/>
  <c r="U570" i="7" s="1"/>
  <c r="P938" i="7"/>
  <c r="S938" i="7" s="1"/>
  <c r="U938" i="7" s="1"/>
  <c r="Q472" i="7"/>
  <c r="Q470" i="7"/>
  <c r="Q520" i="7"/>
  <c r="Q522" i="7"/>
  <c r="T522" i="7" s="1"/>
  <c r="V522" i="7" s="1"/>
  <c r="Y522" i="7" s="1"/>
  <c r="Q574" i="7"/>
  <c r="Q576" i="7"/>
  <c r="P618" i="7"/>
  <c r="S618" i="7" s="1"/>
  <c r="U618" i="7" s="1"/>
  <c r="P616" i="7"/>
  <c r="K89" i="7"/>
  <c r="L89" i="7" s="1"/>
  <c r="M89" i="7"/>
  <c r="Q628" i="7"/>
  <c r="Q630" i="7"/>
  <c r="Q554" i="7"/>
  <c r="Q1090" i="7"/>
  <c r="Q1092" i="7"/>
  <c r="Q550" i="7"/>
  <c r="Q560" i="7"/>
  <c r="Q562" i="7"/>
  <c r="T562" i="7" s="1"/>
  <c r="V562" i="7" s="1"/>
  <c r="Y562" i="7" s="1"/>
  <c r="Q672" i="7"/>
  <c r="Q170" i="7"/>
  <c r="T170" i="7" s="1"/>
  <c r="V170" i="7" s="1"/>
  <c r="Y170" i="7" s="1"/>
  <c r="Q172" i="7"/>
  <c r="Q376" i="7"/>
  <c r="Q610" i="7"/>
  <c r="Q608" i="7"/>
  <c r="Q1080" i="7"/>
  <c r="Q1238" i="7"/>
  <c r="Q1240" i="7"/>
  <c r="P892" i="7"/>
  <c r="S892" i="7" s="1"/>
  <c r="P894" i="7"/>
  <c r="S894" i="7" s="1"/>
  <c r="U894" i="7" s="1"/>
  <c r="Q810" i="7"/>
  <c r="Q1568" i="7"/>
  <c r="K743" i="7"/>
  <c r="L743" i="7" s="1"/>
  <c r="P742" i="7" s="1"/>
  <c r="S742" i="7" s="1"/>
  <c r="M743" i="7"/>
  <c r="Q742" i="7" s="1"/>
  <c r="K847" i="7"/>
  <c r="L847" i="7" s="1"/>
  <c r="P848" i="7" s="1"/>
  <c r="S848" i="7" s="1"/>
  <c r="K951" i="7"/>
  <c r="L951" i="7"/>
  <c r="P950" i="7" s="1"/>
  <c r="S950" i="7" s="1"/>
  <c r="K1159" i="7"/>
  <c r="L1159" i="7" s="1"/>
  <c r="K583" i="7"/>
  <c r="L583" i="7" s="1"/>
  <c r="P584" i="7" s="1"/>
  <c r="S584" i="7" s="1"/>
  <c r="U584" i="7" s="1"/>
  <c r="M583" i="7"/>
  <c r="K1073" i="7"/>
  <c r="L1073" i="7" s="1"/>
  <c r="P1072" i="7" s="1"/>
  <c r="M1073" i="7"/>
  <c r="R1492" i="7"/>
  <c r="R1494" i="7"/>
  <c r="R1108" i="7"/>
  <c r="R1106" i="7"/>
  <c r="J527" i="7"/>
  <c r="O526" i="7"/>
  <c r="R520" i="7"/>
  <c r="R518" i="7"/>
  <c r="K491" i="7"/>
  <c r="M491" i="7"/>
  <c r="K483" i="7"/>
  <c r="L483" i="7" s="1"/>
  <c r="P482" i="7" s="1"/>
  <c r="M483" i="7"/>
  <c r="Q482" i="7" s="1"/>
  <c r="O476" i="7"/>
  <c r="O474" i="7"/>
  <c r="J475" i="7"/>
  <c r="R450" i="7"/>
  <c r="R452" i="7"/>
  <c r="R18" i="7"/>
  <c r="R20" i="7"/>
  <c r="Q56" i="7"/>
  <c r="Q282" i="7"/>
  <c r="P1284" i="7"/>
  <c r="S1284" i="7" s="1"/>
  <c r="U1284" i="7" s="1"/>
  <c r="L491" i="7"/>
  <c r="P492" i="7" s="1"/>
  <c r="L337" i="7"/>
  <c r="P336" i="7" s="1"/>
  <c r="S336" i="7" s="1"/>
  <c r="M337" i="7"/>
  <c r="P488" i="7"/>
  <c r="S488" i="7" s="1"/>
  <c r="U488" i="7" s="1"/>
  <c r="P1142" i="7"/>
  <c r="S1142" i="7" s="1"/>
  <c r="U1142" i="7" s="1"/>
  <c r="Q1208" i="7"/>
  <c r="Q880" i="7"/>
  <c r="Q448" i="7"/>
  <c r="Q106" i="7"/>
  <c r="Q110" i="7"/>
  <c r="Q290" i="7"/>
  <c r="P142" i="7"/>
  <c r="S142" i="7" s="1"/>
  <c r="U142" i="7" s="1"/>
  <c r="P144" i="7"/>
  <c r="S144" i="7" s="1"/>
  <c r="P1492" i="7"/>
  <c r="S1492" i="7" s="1"/>
  <c r="U1492" i="7" s="1"/>
  <c r="Q540" i="7"/>
  <c r="T540" i="7" s="1"/>
  <c r="V540" i="7" s="1"/>
  <c r="Y540" i="7" s="1"/>
  <c r="L461" i="7"/>
  <c r="P460" i="7" s="1"/>
  <c r="S460" i="7" s="1"/>
  <c r="U460" i="7" s="1"/>
  <c r="P898" i="7"/>
  <c r="P900" i="7"/>
  <c r="Q656" i="7"/>
  <c r="Q770" i="7"/>
  <c r="P84" i="7"/>
  <c r="S84" i="7" s="1"/>
  <c r="U84" i="7" s="1"/>
  <c r="P952" i="7"/>
  <c r="S952" i="7" s="1"/>
  <c r="U952" i="7" s="1"/>
  <c r="P1268" i="7"/>
  <c r="S1268" i="7" s="1"/>
  <c r="U1268" i="7" s="1"/>
  <c r="Q92" i="7"/>
  <c r="M461" i="7"/>
  <c r="Q460" i="7" s="1"/>
  <c r="P632" i="7"/>
  <c r="P634" i="7"/>
  <c r="S634" i="7" s="1"/>
  <c r="U634" i="7" s="1"/>
  <c r="P520" i="7"/>
  <c r="S520" i="7" s="1"/>
  <c r="U520" i="7" s="1"/>
  <c r="P522" i="7"/>
  <c r="S522" i="7" s="1"/>
  <c r="U522" i="7" s="1"/>
  <c r="P496" i="7"/>
  <c r="S496" i="7" s="1"/>
  <c r="U496" i="7" s="1"/>
  <c r="P498" i="7"/>
  <c r="S498" i="7" s="1"/>
  <c r="U498" i="7" s="1"/>
  <c r="P290" i="7"/>
  <c r="S290" i="7" s="1"/>
  <c r="U290" i="7" s="1"/>
  <c r="P724" i="7"/>
  <c r="S724" i="7" s="1"/>
  <c r="P726" i="7"/>
  <c r="P762" i="7"/>
  <c r="P954" i="7"/>
  <c r="S954" i="7" s="1"/>
  <c r="P434" i="7"/>
  <c r="S434" i="7" s="1"/>
  <c r="U434" i="7" s="1"/>
  <c r="P432" i="7"/>
  <c r="S432" i="7" s="1"/>
  <c r="U432" i="7" s="1"/>
  <c r="P554" i="7"/>
  <c r="S554" i="7" s="1"/>
  <c r="U554" i="7" s="1"/>
  <c r="P560" i="7"/>
  <c r="S560" i="7" s="1"/>
  <c r="U560" i="7" s="1"/>
  <c r="P36" i="7"/>
  <c r="S36" i="7" s="1"/>
  <c r="U36" i="7" s="1"/>
  <c r="P118" i="7"/>
  <c r="S118" i="7" s="1"/>
  <c r="P438" i="7"/>
  <c r="S438" i="7" s="1"/>
  <c r="U438" i="7" s="1"/>
  <c r="P946" i="7"/>
  <c r="P794" i="7"/>
  <c r="P1128" i="7"/>
  <c r="L1441" i="7"/>
  <c r="P1440" i="7" s="1"/>
  <c r="S1440" i="7" s="1"/>
  <c r="J1541" i="7"/>
  <c r="O1540" i="7"/>
  <c r="O1542" i="7"/>
  <c r="J1517" i="7"/>
  <c r="O1518" i="7"/>
  <c r="O1516" i="7"/>
  <c r="J1203" i="7"/>
  <c r="O1204" i="7"/>
  <c r="O1202" i="7"/>
  <c r="J1195" i="7"/>
  <c r="O1194" i="7"/>
  <c r="O1196" i="7"/>
  <c r="O1178" i="7"/>
  <c r="U1178" i="7" s="1"/>
  <c r="O1180" i="7"/>
  <c r="J1171" i="7"/>
  <c r="M1171" i="7" s="1"/>
  <c r="O1170" i="7"/>
  <c r="O1172" i="7"/>
  <c r="J1163" i="7"/>
  <c r="O1162" i="7"/>
  <c r="J1155" i="7"/>
  <c r="O1156" i="7"/>
  <c r="O1154" i="7"/>
  <c r="J1147" i="7"/>
  <c r="O1146" i="7"/>
  <c r="J1139" i="7"/>
  <c r="O1138" i="7"/>
  <c r="O1140" i="7"/>
  <c r="O1132" i="7"/>
  <c r="J1131" i="7"/>
  <c r="O1130" i="7"/>
  <c r="T1130" i="7" s="1"/>
  <c r="V1130" i="7" s="1"/>
  <c r="Y1130" i="7" s="1"/>
  <c r="J1123" i="7"/>
  <c r="O1124" i="7"/>
  <c r="O1116" i="7"/>
  <c r="J1115" i="7"/>
  <c r="O1114" i="7"/>
  <c r="R790" i="7"/>
  <c r="R792" i="7"/>
  <c r="R774" i="7"/>
  <c r="R776" i="7"/>
  <c r="J565" i="7"/>
  <c r="O564" i="7"/>
  <c r="R548" i="7"/>
  <c r="R550" i="7"/>
  <c r="O50" i="7"/>
  <c r="T50" i="7" s="1"/>
  <c r="V50" i="7" s="1"/>
  <c r="Y50" i="7" s="1"/>
  <c r="J49" i="7"/>
  <c r="J41" i="7"/>
  <c r="O40" i="7"/>
  <c r="P1428" i="7"/>
  <c r="P124" i="7"/>
  <c r="S124" i="7" s="1"/>
  <c r="P446" i="7"/>
  <c r="P396" i="7"/>
  <c r="S396" i="7" s="1"/>
  <c r="P468" i="7"/>
  <c r="S468" i="7" s="1"/>
  <c r="U468" i="7" s="1"/>
  <c r="P902" i="7"/>
  <c r="S902" i="7" s="1"/>
  <c r="P924" i="7"/>
  <c r="S924" i="7" s="1"/>
  <c r="P728" i="7"/>
  <c r="S728" i="7" s="1"/>
  <c r="R1240" i="7"/>
  <c r="R1242" i="7"/>
  <c r="R1232" i="7"/>
  <c r="R1234" i="7"/>
  <c r="O806" i="7"/>
  <c r="J807" i="7"/>
  <c r="O808" i="7"/>
  <c r="O798" i="7"/>
  <c r="O800" i="7"/>
  <c r="J799" i="7"/>
  <c r="T468" i="7"/>
  <c r="V468" i="7" s="1"/>
  <c r="Y468" i="7" s="1"/>
  <c r="U504" i="7"/>
  <c r="P462" i="7"/>
  <c r="S462" i="7" s="1"/>
  <c r="P298" i="7"/>
  <c r="S298" i="7" s="1"/>
  <c r="U298" i="7" s="1"/>
  <c r="P884" i="7"/>
  <c r="S884" i="7" s="1"/>
  <c r="U884" i="7" s="1"/>
  <c r="R1600" i="7"/>
  <c r="J1563" i="7"/>
  <c r="O1562" i="7"/>
  <c r="J1281" i="7"/>
  <c r="O1280" i="7"/>
  <c r="O1282" i="7"/>
  <c r="O1274" i="7"/>
  <c r="J1273" i="7"/>
  <c r="O1272" i="7"/>
  <c r="J1265" i="7"/>
  <c r="O1266" i="7"/>
  <c r="O1264" i="7"/>
  <c r="J1257" i="7"/>
  <c r="O1258" i="7"/>
  <c r="O1256" i="7"/>
  <c r="R812" i="7"/>
  <c r="T812" i="7" s="1"/>
  <c r="V812" i="7" s="1"/>
  <c r="Y812" i="7" s="1"/>
  <c r="R814" i="7"/>
  <c r="O580" i="7"/>
  <c r="O578" i="7"/>
  <c r="J95" i="7"/>
  <c r="O96" i="7"/>
  <c r="O88" i="7"/>
  <c r="J87" i="7"/>
  <c r="J79" i="7"/>
  <c r="O78" i="7"/>
  <c r="J71" i="7"/>
  <c r="O72" i="7"/>
  <c r="J63" i="7"/>
  <c r="O62" i="7"/>
  <c r="O64" i="7"/>
  <c r="Q484" i="7"/>
  <c r="P542" i="7"/>
  <c r="P300" i="7"/>
  <c r="P436" i="7"/>
  <c r="S436" i="7" s="1"/>
  <c r="P842" i="7"/>
  <c r="S842" i="7" s="1"/>
  <c r="U842" i="7" s="1"/>
  <c r="K1393" i="7"/>
  <c r="L1393" i="7" s="1"/>
  <c r="R1440" i="7"/>
  <c r="T1440" i="7" s="1"/>
  <c r="V1440" i="7" s="1"/>
  <c r="Y1440" i="7" s="1"/>
  <c r="J1303" i="7"/>
  <c r="O1302" i="7"/>
  <c r="J845" i="7"/>
  <c r="O844" i="7"/>
  <c r="R622" i="7"/>
  <c r="R624" i="7"/>
  <c r="R606" i="7"/>
  <c r="R608" i="7"/>
  <c r="J101" i="7"/>
  <c r="O100" i="7"/>
  <c r="P32" i="7"/>
  <c r="S32" i="7" s="1"/>
  <c r="U32" i="7" s="1"/>
  <c r="P98" i="7"/>
  <c r="S98" i="7" s="1"/>
  <c r="U98" i="7" s="1"/>
  <c r="P370" i="7"/>
  <c r="S370" i="7" s="1"/>
  <c r="U370" i="7" s="1"/>
  <c r="P400" i="7"/>
  <c r="S400" i="7" s="1"/>
  <c r="U400" i="7" s="1"/>
  <c r="J1357" i="7"/>
  <c r="O1356" i="7"/>
  <c r="J1349" i="7"/>
  <c r="O1348" i="7"/>
  <c r="J1341" i="7"/>
  <c r="O1342" i="7"/>
  <c r="O1340" i="7"/>
  <c r="R1308" i="7"/>
  <c r="R1310" i="7"/>
  <c r="O638" i="7"/>
  <c r="J639" i="7"/>
  <c r="O640" i="7"/>
  <c r="T640" i="7" s="1"/>
  <c r="V640" i="7" s="1"/>
  <c r="Y640" i="7" s="1"/>
  <c r="R152" i="7"/>
  <c r="U152" i="7" s="1"/>
  <c r="R154" i="7"/>
  <c r="O138" i="7"/>
  <c r="J139" i="7"/>
  <c r="R124" i="7"/>
  <c r="T124" i="7" s="1"/>
  <c r="V124" i="7" s="1"/>
  <c r="Y124" i="7" s="1"/>
  <c r="R122" i="7"/>
  <c r="P480" i="7"/>
  <c r="S480" i="7" s="1"/>
  <c r="U480" i="7" s="1"/>
  <c r="U1110" i="7"/>
  <c r="P104" i="7"/>
  <c r="S104" i="7" s="1"/>
  <c r="U104" i="7" s="1"/>
  <c r="P422" i="7"/>
  <c r="S422" i="7" s="1"/>
  <c r="U422" i="7" s="1"/>
  <c r="P258" i="7"/>
  <c r="J1615" i="7"/>
  <c r="O1614" i="7"/>
  <c r="J1607" i="7"/>
  <c r="M1607" i="7" s="1"/>
  <c r="O1606" i="7"/>
  <c r="O1410" i="7"/>
  <c r="J1409" i="7"/>
  <c r="O1408" i="7"/>
  <c r="O1402" i="7"/>
  <c r="J1401" i="7"/>
  <c r="R1376" i="7"/>
  <c r="R1378" i="7"/>
  <c r="J875" i="7"/>
  <c r="O876" i="7"/>
  <c r="J867" i="7"/>
  <c r="O868" i="7"/>
  <c r="J859" i="7"/>
  <c r="O858" i="7"/>
  <c r="O860" i="7"/>
  <c r="R668" i="7"/>
  <c r="R670" i="7"/>
  <c r="U510" i="7"/>
  <c r="P572" i="7"/>
  <c r="S572" i="7" s="1"/>
  <c r="O1472" i="7"/>
  <c r="J1471" i="7"/>
  <c r="J1463" i="7"/>
  <c r="O1462" i="7"/>
  <c r="T1462" i="7" s="1"/>
  <c r="V1462" i="7" s="1"/>
  <c r="Y1462" i="7" s="1"/>
  <c r="O1456" i="7"/>
  <c r="J1455" i="7"/>
  <c r="J1447" i="7"/>
  <c r="O1446" i="7"/>
  <c r="O1078" i="7"/>
  <c r="J1077" i="7"/>
  <c r="O1076" i="7"/>
  <c r="J1069" i="7"/>
  <c r="O1068" i="7"/>
  <c r="J1061" i="7"/>
  <c r="O1062" i="7"/>
  <c r="O1060" i="7"/>
  <c r="J1045" i="7"/>
  <c r="O1044" i="7"/>
  <c r="O1046" i="7"/>
  <c r="J1037" i="7"/>
  <c r="O1036" i="7"/>
  <c r="O1030" i="7"/>
  <c r="J1029" i="7"/>
  <c r="O1028" i="7"/>
  <c r="O1014" i="7"/>
  <c r="J1013" i="7"/>
  <c r="O1012" i="7"/>
  <c r="O1006" i="7"/>
  <c r="J1005" i="7"/>
  <c r="M1005" i="7" s="1"/>
  <c r="Q1004" i="7" s="1"/>
  <c r="O1004" i="7"/>
  <c r="O998" i="7"/>
  <c r="T998" i="7" s="1"/>
  <c r="V998" i="7" s="1"/>
  <c r="Y998" i="7" s="1"/>
  <c r="J997" i="7"/>
  <c r="O996" i="7"/>
  <c r="O974" i="7"/>
  <c r="J975" i="7"/>
  <c r="M975" i="7" s="1"/>
  <c r="O966" i="7"/>
  <c r="O968" i="7"/>
  <c r="J967" i="7"/>
  <c r="O944" i="7"/>
  <c r="J943" i="7"/>
  <c r="R926" i="7"/>
  <c r="R928" i="7"/>
  <c r="T928" i="7" s="1"/>
  <c r="V928" i="7" s="1"/>
  <c r="Y928" i="7" s="1"/>
  <c r="R918" i="7"/>
  <c r="R920" i="7"/>
  <c r="O748" i="7"/>
  <c r="J747" i="7"/>
  <c r="O740" i="7"/>
  <c r="J739" i="7"/>
  <c r="O738" i="7"/>
  <c r="O732" i="7"/>
  <c r="J731" i="7"/>
  <c r="M731" i="7" s="1"/>
  <c r="O730" i="7"/>
  <c r="O676" i="7"/>
  <c r="J677" i="7"/>
  <c r="O382" i="7"/>
  <c r="J381" i="7"/>
  <c r="O380" i="7"/>
  <c r="O374" i="7"/>
  <c r="J373" i="7"/>
  <c r="J351" i="7"/>
  <c r="O350" i="7"/>
  <c r="O352" i="7"/>
  <c r="O344" i="7"/>
  <c r="J343" i="7"/>
  <c r="O342" i="7"/>
  <c r="O334" i="7"/>
  <c r="O336" i="7"/>
  <c r="U336" i="7" s="1"/>
  <c r="O328" i="7"/>
  <c r="J327" i="7"/>
  <c r="O326" i="7"/>
  <c r="J319" i="7"/>
  <c r="O320" i="7"/>
  <c r="J311" i="7"/>
  <c r="O312" i="7"/>
  <c r="O310" i="7"/>
  <c r="O304" i="7"/>
  <c r="J303" i="7"/>
  <c r="O302" i="7"/>
  <c r="O296" i="7"/>
  <c r="J295" i="7"/>
  <c r="J287" i="7"/>
  <c r="O286" i="7"/>
  <c r="O288" i="7"/>
  <c r="O280" i="7"/>
  <c r="J279" i="7"/>
  <c r="J271" i="7"/>
  <c r="O270" i="7"/>
  <c r="O272" i="7"/>
  <c r="O264" i="7"/>
  <c r="J263" i="7"/>
  <c r="J255" i="7"/>
  <c r="O254" i="7"/>
  <c r="O256" i="7"/>
  <c r="O248" i="7"/>
  <c r="J247" i="7"/>
  <c r="O246" i="7"/>
  <c r="J239" i="7"/>
  <c r="O238" i="7"/>
  <c r="O240" i="7"/>
  <c r="J231" i="7"/>
  <c r="O230" i="7"/>
  <c r="O232" i="7"/>
  <c r="O224" i="7"/>
  <c r="J223" i="7"/>
  <c r="J215" i="7"/>
  <c r="O214" i="7"/>
  <c r="O216" i="7"/>
  <c r="J207" i="7"/>
  <c r="O206" i="7"/>
  <c r="O198" i="7"/>
  <c r="T198" i="7" s="1"/>
  <c r="V198" i="7" s="1"/>
  <c r="Y198" i="7" s="1"/>
  <c r="O200" i="7"/>
  <c r="J191" i="7"/>
  <c r="O190" i="7"/>
  <c r="O192" i="7"/>
  <c r="J183" i="7"/>
  <c r="T184" i="7" s="1"/>
  <c r="V184" i="7" s="1"/>
  <c r="Y184" i="7" s="1"/>
  <c r="O182" i="7"/>
  <c r="O184" i="7"/>
  <c r="J175" i="7"/>
  <c r="O174" i="7"/>
  <c r="J167" i="7"/>
  <c r="O166" i="7"/>
  <c r="O168" i="7"/>
  <c r="P1112" i="7"/>
  <c r="S1112" i="7" s="1"/>
  <c r="O1628" i="7"/>
  <c r="R1468" i="7"/>
  <c r="R1452" i="7"/>
  <c r="R1444" i="7"/>
  <c r="O1108" i="7"/>
  <c r="O774" i="7"/>
  <c r="T774" i="7" s="1"/>
  <c r="V774" i="7" s="1"/>
  <c r="Y774" i="7" s="1"/>
  <c r="O594" i="7"/>
  <c r="R236" i="7"/>
  <c r="R228" i="7"/>
  <c r="R174" i="7"/>
  <c r="R92" i="7"/>
  <c r="U92" i="7" s="1"/>
  <c r="R76" i="7"/>
  <c r="T76" i="7" s="1"/>
  <c r="V76" i="7" s="1"/>
  <c r="Y76" i="7" s="1"/>
  <c r="P1320" i="7"/>
  <c r="S1320" i="7" s="1"/>
  <c r="U1320" i="7" s="1"/>
  <c r="R1628" i="7"/>
  <c r="R1598" i="7"/>
  <c r="T1598" i="7" s="1"/>
  <c r="V1598" i="7" s="1"/>
  <c r="Y1598" i="7" s="1"/>
  <c r="O1548" i="7"/>
  <c r="O1400" i="7"/>
  <c r="O1392" i="7"/>
  <c r="R1384" i="7"/>
  <c r="R1360" i="7"/>
  <c r="R1316" i="7"/>
  <c r="R546" i="7"/>
  <c r="R372" i="7"/>
  <c r="O70" i="7"/>
  <c r="R1158" i="7"/>
  <c r="R1150" i="7"/>
  <c r="R1056" i="7"/>
  <c r="R1040" i="7"/>
  <c r="O750" i="7"/>
  <c r="R742" i="7"/>
  <c r="T742" i="7" s="1"/>
  <c r="V742" i="7" s="1"/>
  <c r="Y742" i="7" s="1"/>
  <c r="R582" i="7"/>
  <c r="R376" i="7"/>
  <c r="R348" i="7"/>
  <c r="U348" i="7" s="1"/>
  <c r="R332" i="7"/>
  <c r="R322" i="7"/>
  <c r="T322" i="7" s="1"/>
  <c r="V322" i="7" s="1"/>
  <c r="Y322" i="7" s="1"/>
  <c r="R306" i="7"/>
  <c r="U306" i="7" s="1"/>
  <c r="R218" i="7"/>
  <c r="R1616" i="7"/>
  <c r="O1568" i="7"/>
  <c r="R932" i="7"/>
  <c r="R892" i="7"/>
  <c r="T892" i="7" s="1"/>
  <c r="V892" i="7" s="1"/>
  <c r="Y892" i="7" s="1"/>
  <c r="O870" i="7"/>
  <c r="R834" i="7"/>
  <c r="U834" i="7" s="1"/>
  <c r="R772" i="7"/>
  <c r="U772" i="7" s="1"/>
  <c r="R712" i="7"/>
  <c r="O244" i="7"/>
  <c r="O236" i="7"/>
  <c r="O228" i="7"/>
  <c r="O220" i="7"/>
  <c r="O212" i="7"/>
  <c r="O204" i="7"/>
  <c r="O196" i="7"/>
  <c r="R126" i="7"/>
  <c r="R118" i="7"/>
  <c r="T118" i="7" s="1"/>
  <c r="V118" i="7" s="1"/>
  <c r="Y118" i="7" s="1"/>
  <c r="R110" i="7"/>
  <c r="P1136" i="7"/>
  <c r="R1556" i="7"/>
  <c r="R1534" i="7"/>
  <c r="R1448" i="7"/>
  <c r="R1364" i="7"/>
  <c r="U1364" i="7" s="1"/>
  <c r="R1342" i="7"/>
  <c r="R1334" i="7"/>
  <c r="R1304" i="7"/>
  <c r="R1196" i="7"/>
  <c r="R1188" i="7"/>
  <c r="U1188" i="7" s="1"/>
  <c r="R1140" i="7"/>
  <c r="R1132" i="7"/>
  <c r="R1124" i="7"/>
  <c r="R962" i="7"/>
  <c r="R852" i="7"/>
  <c r="U852" i="7" s="1"/>
  <c r="O846" i="7"/>
  <c r="O818" i="7"/>
  <c r="R724" i="7"/>
  <c r="O566" i="7"/>
  <c r="P1218" i="7"/>
  <c r="S1218" i="7" s="1"/>
  <c r="U1218" i="7" s="1"/>
  <c r="R1622" i="7"/>
  <c r="O1616" i="7"/>
  <c r="O1564" i="7"/>
  <c r="O1556" i="7"/>
  <c r="O1544" i="7"/>
  <c r="T1544" i="7" s="1"/>
  <c r="V1544" i="7" s="1"/>
  <c r="Y1544" i="7" s="1"/>
  <c r="R1496" i="7"/>
  <c r="O1450" i="7"/>
  <c r="R1442" i="7"/>
  <c r="R1416" i="7"/>
  <c r="O1344" i="7"/>
  <c r="R1288" i="7"/>
  <c r="R1226" i="7"/>
  <c r="O1072" i="7"/>
  <c r="O1056" i="7"/>
  <c r="R890" i="7"/>
  <c r="U890" i="7" s="1"/>
  <c r="R806" i="7"/>
  <c r="R716" i="7"/>
  <c r="U716" i="7" s="1"/>
  <c r="R700" i="7"/>
  <c r="T700" i="7" s="1"/>
  <c r="V700" i="7" s="1"/>
  <c r="Y700" i="7" s="1"/>
  <c r="R684" i="7"/>
  <c r="R662" i="7"/>
  <c r="R646" i="7"/>
  <c r="R626" i="7"/>
  <c r="O574" i="7"/>
  <c r="U574" i="7" s="1"/>
  <c r="R534" i="7"/>
  <c r="R512" i="7"/>
  <c r="T512" i="7" s="1"/>
  <c r="V512" i="7" s="1"/>
  <c r="Y512" i="7" s="1"/>
  <c r="R444" i="7"/>
  <c r="U444" i="7" s="1"/>
  <c r="R436" i="7"/>
  <c r="R428" i="7"/>
  <c r="R420" i="7"/>
  <c r="U420" i="7" s="1"/>
  <c r="R412" i="7"/>
  <c r="U412" i="7" s="1"/>
  <c r="R404" i="7"/>
  <c r="U404" i="7" s="1"/>
  <c r="R396" i="7"/>
  <c r="T396" i="7" s="1"/>
  <c r="V396" i="7" s="1"/>
  <c r="Y396" i="7" s="1"/>
  <c r="R388" i="7"/>
  <c r="R146" i="7"/>
  <c r="R108" i="7"/>
  <c r="O102" i="7"/>
  <c r="T102" i="7" s="1"/>
  <c r="V102" i="7" s="1"/>
  <c r="Y102" i="7" s="1"/>
  <c r="O42" i="7"/>
  <c r="R12" i="7"/>
  <c r="P646" i="7"/>
  <c r="S646" i="7" s="1"/>
  <c r="R1068" i="7"/>
  <c r="R1060" i="7"/>
  <c r="R1052" i="7"/>
  <c r="R1012" i="7"/>
  <c r="R1004" i="7"/>
  <c r="R996" i="7"/>
  <c r="R934" i="7"/>
  <c r="T934" i="7" s="1"/>
  <c r="V934" i="7" s="1"/>
  <c r="Y934" i="7" s="1"/>
  <c r="O930" i="7"/>
  <c r="O882" i="7"/>
  <c r="R866" i="7"/>
  <c r="O830" i="7"/>
  <c r="O754" i="7"/>
  <c r="R350" i="7"/>
  <c r="R344" i="7"/>
  <c r="R334" i="7"/>
  <c r="R318" i="7"/>
  <c r="R302" i="7"/>
  <c r="R166" i="7"/>
  <c r="R86" i="7"/>
  <c r="R28" i="7"/>
  <c r="T1162" i="7"/>
  <c r="V1162" i="7" s="1"/>
  <c r="Y1162" i="7" s="1"/>
  <c r="S1398" i="7"/>
  <c r="P532" i="7"/>
  <c r="R780" i="7"/>
  <c r="R782" i="7"/>
  <c r="S782" i="7" s="1"/>
  <c r="U782" i="7" s="1"/>
  <c r="K737" i="7"/>
  <c r="L737" i="7"/>
  <c r="P736" i="7" s="1"/>
  <c r="S736" i="7" s="1"/>
  <c r="U736" i="7" s="1"/>
  <c r="M737" i="7"/>
  <c r="Q736" i="7" s="1"/>
  <c r="T736" i="7" s="1"/>
  <c r="V736" i="7" s="1"/>
  <c r="Y736" i="7" s="1"/>
  <c r="R696" i="7"/>
  <c r="R698" i="7"/>
  <c r="J47" i="7"/>
  <c r="O46" i="7"/>
  <c r="O48" i="7"/>
  <c r="Q1026" i="7"/>
  <c r="T1026" i="7" s="1"/>
  <c r="V1026" i="7" s="1"/>
  <c r="Y1026" i="7" s="1"/>
  <c r="T80" i="7"/>
  <c r="V80" i="7" s="1"/>
  <c r="Y80" i="7" s="1"/>
  <c r="Q1232" i="7"/>
  <c r="T642" i="7"/>
  <c r="V642" i="7" s="1"/>
  <c r="Y642" i="7" s="1"/>
  <c r="Q1234" i="7"/>
  <c r="Q1236" i="7"/>
  <c r="Q854" i="7"/>
  <c r="Q856" i="7"/>
  <c r="T414" i="7"/>
  <c r="V414" i="7" s="1"/>
  <c r="Y414" i="7" s="1"/>
  <c r="Q506" i="7"/>
  <c r="T506" i="7" s="1"/>
  <c r="V506" i="7" s="1"/>
  <c r="Y506" i="7" s="1"/>
  <c r="P670" i="7"/>
  <c r="S670" i="7" s="1"/>
  <c r="U670" i="7" s="1"/>
  <c r="T190" i="7"/>
  <c r="V190" i="7" s="1"/>
  <c r="Y190" i="7" s="1"/>
  <c r="T398" i="7"/>
  <c r="V398" i="7" s="1"/>
  <c r="Y398" i="7" s="1"/>
  <c r="Q898" i="7"/>
  <c r="Q900" i="7"/>
  <c r="Q772" i="7"/>
  <c r="T772" i="7" s="1"/>
  <c r="V772" i="7" s="1"/>
  <c r="Y772" i="7" s="1"/>
  <c r="Q1118" i="7"/>
  <c r="T1364" i="7"/>
  <c r="V1364" i="7" s="1"/>
  <c r="Y1364" i="7" s="1"/>
  <c r="P1474" i="7"/>
  <c r="P1476" i="7"/>
  <c r="T282" i="7"/>
  <c r="V282" i="7" s="1"/>
  <c r="Y282" i="7" s="1"/>
  <c r="U1388" i="7"/>
  <c r="T1388" i="7"/>
  <c r="V1388" i="7" s="1"/>
  <c r="Y1388" i="7" s="1"/>
  <c r="T332" i="7"/>
  <c r="V332" i="7" s="1"/>
  <c r="Y332" i="7" s="1"/>
  <c r="Q74" i="7"/>
  <c r="P636" i="7"/>
  <c r="S636" i="7" s="1"/>
  <c r="U1396" i="7"/>
  <c r="T1396" i="7"/>
  <c r="V1396" i="7" s="1"/>
  <c r="Y1396" i="7" s="1"/>
  <c r="P1322" i="7"/>
  <c r="S1322" i="7" s="1"/>
  <c r="Q1628" i="7"/>
  <c r="Q356" i="7"/>
  <c r="P582" i="7"/>
  <c r="S582" i="7" s="1"/>
  <c r="S1278" i="7"/>
  <c r="Q1344" i="7"/>
  <c r="S1262" i="7"/>
  <c r="P316" i="7"/>
  <c r="S546" i="7"/>
  <c r="Q1424" i="7"/>
  <c r="P1290" i="7"/>
  <c r="P1292" i="7"/>
  <c r="P282" i="7"/>
  <c r="S282" i="7" s="1"/>
  <c r="U282" i="7" s="1"/>
  <c r="Q104" i="7"/>
  <c r="T104" i="7" s="1"/>
  <c r="V104" i="7" s="1"/>
  <c r="Y104" i="7" s="1"/>
  <c r="Q764" i="7"/>
  <c r="P824" i="7"/>
  <c r="S824" i="7" s="1"/>
  <c r="Q1558" i="7"/>
  <c r="Q1406" i="7"/>
  <c r="Q1610" i="7"/>
  <c r="P596" i="7"/>
  <c r="P598" i="7"/>
  <c r="S598" i="7" s="1"/>
  <c r="U598" i="7" s="1"/>
  <c r="P188" i="7"/>
  <c r="S440" i="7"/>
  <c r="Q154" i="7"/>
  <c r="T154" i="7" s="1"/>
  <c r="V154" i="7" s="1"/>
  <c r="Y154" i="7" s="1"/>
  <c r="Q1420" i="7"/>
  <c r="Q1336" i="7"/>
  <c r="Q914" i="7"/>
  <c r="Q1492" i="7"/>
  <c r="T1492" i="7" s="1"/>
  <c r="V1492" i="7" s="1"/>
  <c r="Y1492" i="7" s="1"/>
  <c r="P106" i="7"/>
  <c r="S106" i="7" s="1"/>
  <c r="U106" i="7" s="1"/>
  <c r="P260" i="7"/>
  <c r="S260" i="7" s="1"/>
  <c r="U260" i="7" s="1"/>
  <c r="P548" i="7"/>
  <c r="S548" i="7" s="1"/>
  <c r="U548" i="7" s="1"/>
  <c r="S274" i="7"/>
  <c r="P148" i="7"/>
  <c r="P284" i="7"/>
  <c r="S284" i="7" s="1"/>
  <c r="U284" i="7" s="1"/>
  <c r="S458" i="7"/>
  <c r="P878" i="7"/>
  <c r="S878" i="7" s="1"/>
  <c r="P1106" i="7"/>
  <c r="S1106" i="7" s="1"/>
  <c r="K1391" i="7"/>
  <c r="L1391" i="7" s="1"/>
  <c r="P1390" i="7" s="1"/>
  <c r="S1390" i="7" s="1"/>
  <c r="U1390" i="7" s="1"/>
  <c r="S552" i="7"/>
  <c r="P68" i="7"/>
  <c r="S68" i="7" s="1"/>
  <c r="P150" i="7"/>
  <c r="S150" i="7" s="1"/>
  <c r="U150" i="7" s="1"/>
  <c r="P490" i="7"/>
  <c r="S490" i="7" s="1"/>
  <c r="P886" i="7"/>
  <c r="P922" i="7"/>
  <c r="P920" i="7"/>
  <c r="S920" i="7" s="1"/>
  <c r="K1235" i="7"/>
  <c r="L1235" i="7"/>
  <c r="L1255" i="7"/>
  <c r="K1255" i="7"/>
  <c r="P608" i="7"/>
  <c r="S608" i="7" s="1"/>
  <c r="P750" i="7"/>
  <c r="S750" i="7" s="1"/>
  <c r="P970" i="7"/>
  <c r="S970" i="7" s="1"/>
  <c r="L201" i="7"/>
  <c r="P200" i="7" s="1"/>
  <c r="S200" i="7" s="1"/>
  <c r="U200" i="7" s="1"/>
  <c r="K313" i="7"/>
  <c r="L313" i="7" s="1"/>
  <c r="P366" i="7"/>
  <c r="S366" i="7" s="1"/>
  <c r="P402" i="7"/>
  <c r="S402" i="7" s="1"/>
  <c r="U402" i="7" s="1"/>
  <c r="L975" i="7"/>
  <c r="P974" i="7" s="1"/>
  <c r="S974" i="7" s="1"/>
  <c r="K975" i="7"/>
  <c r="P1276" i="7"/>
  <c r="S1344" i="7"/>
  <c r="P292" i="7"/>
  <c r="P906" i="7"/>
  <c r="P908" i="7"/>
  <c r="S908" i="7" s="1"/>
  <c r="P956" i="7"/>
  <c r="K157" i="7"/>
  <c r="L157" i="7" s="1"/>
  <c r="P156" i="7" s="1"/>
  <c r="S156" i="7" s="1"/>
  <c r="U156" i="7" s="1"/>
  <c r="K23" i="7"/>
  <c r="L23" i="7" s="1"/>
  <c r="P22" i="7" s="1"/>
  <c r="S22" i="7" s="1"/>
  <c r="P10" i="7"/>
  <c r="S10" i="7" s="1"/>
  <c r="P426" i="7"/>
  <c r="S426" i="7" s="1"/>
  <c r="P428" i="7"/>
  <c r="S428" i="7" s="1"/>
  <c r="U428" i="7" s="1"/>
  <c r="S930" i="7"/>
  <c r="P44" i="7"/>
  <c r="P82" i="7"/>
  <c r="P12" i="7"/>
  <c r="S12" i="7" s="1"/>
  <c r="U12" i="7" s="1"/>
  <c r="P126" i="7"/>
  <c r="S126" i="7" s="1"/>
  <c r="P276" i="7"/>
  <c r="K579" i="7"/>
  <c r="L579" i="7" s="1"/>
  <c r="L691" i="7"/>
  <c r="P690" i="7" s="1"/>
  <c r="K1271" i="7"/>
  <c r="L1271" i="7" s="1"/>
  <c r="P1270" i="7" s="1"/>
  <c r="S1270" i="7" s="1"/>
  <c r="U1270" i="7" s="1"/>
  <c r="K1093" i="7"/>
  <c r="L1093" i="7"/>
  <c r="O1360" i="7"/>
  <c r="O1362" i="7"/>
  <c r="J1361" i="7"/>
  <c r="R1352" i="7"/>
  <c r="R1354" i="7"/>
  <c r="S1354" i="7" s="1"/>
  <c r="R1328" i="7"/>
  <c r="R1330" i="7"/>
  <c r="J1315" i="7"/>
  <c r="O1314" i="7"/>
  <c r="R1176" i="7"/>
  <c r="R1174" i="7"/>
  <c r="R1016" i="7"/>
  <c r="R1018" i="7"/>
  <c r="R992" i="7"/>
  <c r="R994" i="7"/>
  <c r="T994" i="7" s="1"/>
  <c r="V994" i="7" s="1"/>
  <c r="Y994" i="7" s="1"/>
  <c r="J917" i="7"/>
  <c r="O916" i="7"/>
  <c r="R862" i="7"/>
  <c r="R864" i="7"/>
  <c r="J827" i="7"/>
  <c r="O826" i="7"/>
  <c r="O828" i="7"/>
  <c r="R212" i="7"/>
  <c r="R210" i="7"/>
  <c r="R178" i="7"/>
  <c r="R180" i="7"/>
  <c r="S180" i="7" s="1"/>
  <c r="J129" i="7"/>
  <c r="O128" i="7"/>
  <c r="O130" i="7"/>
  <c r="O114" i="7"/>
  <c r="J113" i="7"/>
  <c r="P338" i="7"/>
  <c r="P442" i="7"/>
  <c r="S442" i="7" s="1"/>
  <c r="U442" i="7" s="1"/>
  <c r="S994" i="7"/>
  <c r="U994" i="7" s="1"/>
  <c r="P1016" i="7"/>
  <c r="S1016" i="7" s="1"/>
  <c r="P1018" i="7"/>
  <c r="P1024" i="7"/>
  <c r="J1529" i="7"/>
  <c r="O1530" i="7"/>
  <c r="O1520" i="7"/>
  <c r="O1522" i="7"/>
  <c r="J1521" i="7"/>
  <c r="O1468" i="7"/>
  <c r="J1467" i="7"/>
  <c r="R1372" i="7"/>
  <c r="R1374" i="7"/>
  <c r="K1337" i="7"/>
  <c r="L1337" i="7" s="1"/>
  <c r="O1328" i="7"/>
  <c r="O1330" i="7"/>
  <c r="O1200" i="7"/>
  <c r="J1199" i="7"/>
  <c r="O1198" i="7"/>
  <c r="O1192" i="7"/>
  <c r="J1191" i="7"/>
  <c r="O1184" i="7"/>
  <c r="O1182" i="7"/>
  <c r="J1175" i="7"/>
  <c r="O1174" i="7"/>
  <c r="J1033" i="7"/>
  <c r="O1034" i="7"/>
  <c r="O1032" i="7"/>
  <c r="P108" i="7"/>
  <c r="S108" i="7" s="1"/>
  <c r="P394" i="7"/>
  <c r="S394" i="7" s="1"/>
  <c r="U394" i="7" s="1"/>
  <c r="P928" i="7"/>
  <c r="S928" i="7" s="1"/>
  <c r="P1082" i="7"/>
  <c r="S1082" i="7" s="1"/>
  <c r="L385" i="7"/>
  <c r="P384" i="7" s="1"/>
  <c r="S384" i="7" s="1"/>
  <c r="U384" i="7" s="1"/>
  <c r="L449" i="7"/>
  <c r="K1039" i="7"/>
  <c r="L1039" i="7" s="1"/>
  <c r="J1625" i="7"/>
  <c r="M1625" i="7" s="1"/>
  <c r="Q1624" i="7" s="1"/>
  <c r="O1624" i="7"/>
  <c r="O1626" i="7"/>
  <c r="J1587" i="7"/>
  <c r="O1588" i="7"/>
  <c r="O1490" i="7"/>
  <c r="O1488" i="7"/>
  <c r="L1481" i="7"/>
  <c r="R1472" i="7"/>
  <c r="R1474" i="7"/>
  <c r="J1435" i="7"/>
  <c r="O1434" i="7"/>
  <c r="J1229" i="7"/>
  <c r="O1228" i="7"/>
  <c r="O1230" i="7"/>
  <c r="O1220" i="7"/>
  <c r="J1221" i="7"/>
  <c r="R1180" i="7"/>
  <c r="R1182" i="7"/>
  <c r="S1182" i="7" s="1"/>
  <c r="P16" i="7"/>
  <c r="S16" i="7" s="1"/>
  <c r="P58" i="7"/>
  <c r="S58" i="7" s="1"/>
  <c r="P164" i="7"/>
  <c r="S164" i="7" s="1"/>
  <c r="U164" i="7" s="1"/>
  <c r="P398" i="7"/>
  <c r="S398" i="7" s="1"/>
  <c r="U398" i="7" s="1"/>
  <c r="K1119" i="7"/>
  <c r="L1119" i="7" s="1"/>
  <c r="K1335" i="7"/>
  <c r="L1335" i="7" s="1"/>
  <c r="P1334" i="7" s="1"/>
  <c r="S1334" i="7" s="1"/>
  <c r="K1351" i="7"/>
  <c r="L1351" i="7" s="1"/>
  <c r="R1398" i="7"/>
  <c r="K1005" i="7"/>
  <c r="L1005" i="7" s="1"/>
  <c r="O1552" i="7"/>
  <c r="J1551" i="7"/>
  <c r="O1550" i="7"/>
  <c r="O1534" i="7"/>
  <c r="J1535" i="7"/>
  <c r="J1465" i="7"/>
  <c r="O1464" i="7"/>
  <c r="J1457" i="7"/>
  <c r="O1458" i="7"/>
  <c r="O528" i="7"/>
  <c r="J529" i="7"/>
  <c r="P340" i="7"/>
  <c r="P388" i="7"/>
  <c r="S388" i="7" s="1"/>
  <c r="S762" i="7"/>
  <c r="P810" i="7"/>
  <c r="S810" i="7" s="1"/>
  <c r="U810" i="7" s="1"/>
  <c r="P850" i="7"/>
  <c r="S850" i="7" s="1"/>
  <c r="P896" i="7"/>
  <c r="S896" i="7" s="1"/>
  <c r="U896" i="7" s="1"/>
  <c r="P1042" i="7"/>
  <c r="S1042" i="7" s="1"/>
  <c r="K1059" i="7"/>
  <c r="L1059" i="7" s="1"/>
  <c r="P642" i="7"/>
  <c r="S642" i="7" s="1"/>
  <c r="U642" i="7" s="1"/>
  <c r="P1186" i="7"/>
  <c r="S1186" i="7" s="1"/>
  <c r="K1511" i="7"/>
  <c r="L1511" i="7" s="1"/>
  <c r="P1510" i="7" s="1"/>
  <c r="S1510" i="7" s="1"/>
  <c r="K1527" i="7"/>
  <c r="L1527" i="7"/>
  <c r="O1316" i="7"/>
  <c r="K731" i="7"/>
  <c r="L731" i="7"/>
  <c r="P730" i="7" s="1"/>
  <c r="S730" i="7" s="1"/>
  <c r="J1631" i="7"/>
  <c r="O1630" i="7"/>
  <c r="S178" i="7"/>
  <c r="P406" i="7"/>
  <c r="S406" i="7" s="1"/>
  <c r="P362" i="7"/>
  <c r="S362" i="7" s="1"/>
  <c r="U362" i="7" s="1"/>
  <c r="L991" i="7"/>
  <c r="P990" i="7" s="1"/>
  <c r="S990" i="7" s="1"/>
  <c r="U990" i="7" s="1"/>
  <c r="L667" i="7"/>
  <c r="P666" i="7" s="1"/>
  <c r="S666" i="7" s="1"/>
  <c r="K753" i="7"/>
  <c r="L753" i="7"/>
  <c r="P752" i="7" s="1"/>
  <c r="S752" i="7" s="1"/>
  <c r="K1253" i="7"/>
  <c r="L1253" i="7" s="1"/>
  <c r="P1252" i="7" s="1"/>
  <c r="S1252" i="7" s="1"/>
  <c r="J1329" i="7"/>
  <c r="O1480" i="7"/>
  <c r="R630" i="7"/>
  <c r="S630" i="7" s="1"/>
  <c r="R632" i="7"/>
  <c r="S632" i="7" s="1"/>
  <c r="P414" i="7"/>
  <c r="S414" i="7" s="1"/>
  <c r="U414" i="7" s="1"/>
  <c r="P418" i="7"/>
  <c r="S418" i="7" s="1"/>
  <c r="P818" i="7"/>
  <c r="S818" i="7" s="1"/>
  <c r="S840" i="7"/>
  <c r="U840" i="7" s="1"/>
  <c r="P880" i="7"/>
  <c r="S880" i="7" s="1"/>
  <c r="P1242" i="7"/>
  <c r="S1242" i="7" s="1"/>
  <c r="K659" i="7"/>
  <c r="L659" i="7" s="1"/>
  <c r="O1566" i="7"/>
  <c r="O1336" i="7"/>
  <c r="J1489" i="7"/>
  <c r="R914" i="7"/>
  <c r="S914" i="7" s="1"/>
  <c r="U914" i="7" s="1"/>
  <c r="R916" i="7"/>
  <c r="S1210" i="7"/>
  <c r="U1210" i="7" s="1"/>
  <c r="J203" i="7"/>
  <c r="J219" i="7"/>
  <c r="J235" i="7"/>
  <c r="J251" i="7"/>
  <c r="R242" i="7"/>
  <c r="R274" i="7"/>
  <c r="J593" i="7"/>
  <c r="O534" i="7"/>
  <c r="R960" i="7"/>
  <c r="O1584" i="7"/>
  <c r="J1585" i="7"/>
  <c r="R1518" i="7"/>
  <c r="R1516" i="7"/>
  <c r="O612" i="7"/>
  <c r="O614" i="7"/>
  <c r="R364" i="7"/>
  <c r="S364" i="7" s="1"/>
  <c r="T364" i="7" s="1"/>
  <c r="V364" i="7" s="1"/>
  <c r="Y364" i="7" s="1"/>
  <c r="O698" i="7"/>
  <c r="T26" i="7"/>
  <c r="V26" i="7" s="1"/>
  <c r="Y26" i="7" s="1"/>
  <c r="R74" i="7"/>
  <c r="O650" i="7"/>
  <c r="T650" i="7" s="1"/>
  <c r="V650" i="7" s="1"/>
  <c r="Y650" i="7" s="1"/>
  <c r="O964" i="7"/>
  <c r="O872" i="7"/>
  <c r="R528" i="7"/>
  <c r="O1622" i="7"/>
  <c r="O1620" i="7"/>
  <c r="T1620" i="7" s="1"/>
  <c r="V1620" i="7" s="1"/>
  <c r="Y1620" i="7" s="1"/>
  <c r="J1577" i="7"/>
  <c r="O1576" i="7"/>
  <c r="J1417" i="7"/>
  <c r="O1416" i="7"/>
  <c r="J1297" i="7"/>
  <c r="O1296" i="7"/>
  <c r="J1101" i="7"/>
  <c r="O1100" i="7"/>
  <c r="R858" i="7"/>
  <c r="O814" i="7"/>
  <c r="P1424" i="7"/>
  <c r="T30" i="7"/>
  <c r="V30" i="7" s="1"/>
  <c r="Y30" i="7" s="1"/>
  <c r="O482" i="7"/>
  <c r="O490" i="7"/>
  <c r="O804" i="7"/>
  <c r="J871" i="7"/>
  <c r="J803" i="7"/>
  <c r="J697" i="7"/>
  <c r="R1596" i="7"/>
  <c r="O1500" i="7"/>
  <c r="J1501" i="7"/>
  <c r="J567" i="7"/>
  <c r="R470" i="7"/>
  <c r="R704" i="7"/>
  <c r="O1018" i="7"/>
  <c r="O136" i="7"/>
  <c r="R600" i="7"/>
  <c r="O954" i="7"/>
  <c r="T954" i="7" s="1"/>
  <c r="V954" i="7" s="1"/>
  <c r="Y954" i="7" s="1"/>
  <c r="O1016" i="7"/>
  <c r="R1612" i="7"/>
  <c r="R1610" i="7"/>
  <c r="R1436" i="7"/>
  <c r="R1428" i="7"/>
  <c r="S1428" i="7" s="1"/>
  <c r="T1428" i="7" s="1"/>
  <c r="V1428" i="7" s="1"/>
  <c r="Y1428" i="7" s="1"/>
  <c r="J1377" i="7"/>
  <c r="O1376" i="7"/>
  <c r="R1168" i="7"/>
  <c r="R948" i="7"/>
  <c r="S948" i="7" s="1"/>
  <c r="J821" i="7"/>
  <c r="O822" i="7"/>
  <c r="R690" i="7"/>
  <c r="R692" i="7"/>
  <c r="R220" i="7"/>
  <c r="R188" i="7"/>
  <c r="R136" i="7"/>
  <c r="P1056" i="7"/>
  <c r="S1056" i="7" s="1"/>
  <c r="P1232" i="7"/>
  <c r="S1232" i="7" s="1"/>
  <c r="U1232" i="7" s="1"/>
  <c r="J135" i="7"/>
  <c r="J195" i="7"/>
  <c r="J211" i="7"/>
  <c r="J227" i="7"/>
  <c r="J243" i="7"/>
  <c r="R128" i="7"/>
  <c r="R226" i="7"/>
  <c r="R258" i="7"/>
  <c r="R832" i="7"/>
  <c r="O924" i="7"/>
  <c r="R1530" i="7"/>
  <c r="R1528" i="7"/>
  <c r="R476" i="7"/>
  <c r="O10" i="7"/>
  <c r="O1600" i="7"/>
  <c r="R1566" i="7"/>
  <c r="S1566" i="7" s="1"/>
  <c r="R1470" i="7"/>
  <c r="R1466" i="7"/>
  <c r="R1456" i="7"/>
  <c r="O1436" i="7"/>
  <c r="R1392" i="7"/>
  <c r="R1338" i="7"/>
  <c r="R1296" i="7"/>
  <c r="R1228" i="7"/>
  <c r="R1220" i="7"/>
  <c r="R1212" i="7"/>
  <c r="R1190" i="7"/>
  <c r="R1160" i="7"/>
  <c r="R1152" i="7"/>
  <c r="R1100" i="7"/>
  <c r="R1092" i="7"/>
  <c r="R1084" i="7"/>
  <c r="R1032" i="7"/>
  <c r="R1024" i="7"/>
  <c r="O898" i="7"/>
  <c r="R820" i="7"/>
  <c r="R768" i="7"/>
  <c r="R754" i="7"/>
  <c r="R740" i="7"/>
  <c r="O712" i="7"/>
  <c r="O632" i="7"/>
  <c r="R586" i="7"/>
  <c r="O484" i="7"/>
  <c r="T484" i="7" s="1"/>
  <c r="V484" i="7" s="1"/>
  <c r="Y484" i="7" s="1"/>
  <c r="R360" i="7"/>
  <c r="S360" i="7" s="1"/>
  <c r="R338" i="7"/>
  <c r="R328" i="7"/>
  <c r="R312" i="7"/>
  <c r="R296" i="7"/>
  <c r="R288" i="7"/>
  <c r="R244" i="7"/>
  <c r="R120" i="7"/>
  <c r="S120" i="7" s="1"/>
  <c r="O74" i="7"/>
  <c r="R1554" i="7"/>
  <c r="R1532" i="7"/>
  <c r="S1532" i="7" s="1"/>
  <c r="R1340" i="7"/>
  <c r="O1122" i="7"/>
  <c r="O962" i="7"/>
  <c r="O902" i="7"/>
  <c r="T902" i="7" s="1"/>
  <c r="V902" i="7" s="1"/>
  <c r="Y902" i="7" s="1"/>
  <c r="O862" i="7"/>
  <c r="O786" i="7"/>
  <c r="T786" i="7" s="1"/>
  <c r="V786" i="7" s="1"/>
  <c r="Y786" i="7" s="1"/>
  <c r="R682" i="7"/>
  <c r="O648" i="7"/>
  <c r="O624" i="7"/>
  <c r="T624" i="7" s="1"/>
  <c r="V624" i="7" s="1"/>
  <c r="Y624" i="7" s="1"/>
  <c r="R590" i="7"/>
  <c r="R454" i="7"/>
  <c r="S454" i="7" s="1"/>
  <c r="R280" i="7"/>
  <c r="R172" i="7"/>
  <c r="S172" i="7" s="1"/>
  <c r="R70" i="7"/>
  <c r="R56" i="7"/>
  <c r="S56" i="7" s="1"/>
  <c r="R1630" i="7"/>
  <c r="O1590" i="7"/>
  <c r="O1528" i="7"/>
  <c r="R1510" i="7"/>
  <c r="O1484" i="7"/>
  <c r="R1460" i="7"/>
  <c r="R1424" i="7"/>
  <c r="O1420" i="7"/>
  <c r="R1410" i="7"/>
  <c r="R1402" i="7"/>
  <c r="R1272" i="7"/>
  <c r="R1254" i="7"/>
  <c r="R1224" i="7"/>
  <c r="R1216" i="7"/>
  <c r="R1164" i="7"/>
  <c r="R1156" i="7"/>
  <c r="R1148" i="7"/>
  <c r="R1126" i="7"/>
  <c r="S1126" i="7" s="1"/>
  <c r="U1126" i="7" s="1"/>
  <c r="R1096" i="7"/>
  <c r="R1088" i="7"/>
  <c r="R1036" i="7"/>
  <c r="R1028" i="7"/>
  <c r="R1020" i="7"/>
  <c r="R860" i="7"/>
  <c r="O850" i="7"/>
  <c r="T850" i="7" s="1"/>
  <c r="V850" i="7" s="1"/>
  <c r="Y850" i="7" s="1"/>
  <c r="R836" i="7"/>
  <c r="S836" i="7" s="1"/>
  <c r="U836" i="7" s="1"/>
  <c r="O654" i="7"/>
  <c r="R616" i="7"/>
  <c r="S616" i="7" s="1"/>
  <c r="O606" i="7"/>
  <c r="R596" i="7"/>
  <c r="O572" i="7"/>
  <c r="T572" i="7" s="1"/>
  <c r="V572" i="7" s="1"/>
  <c r="Y572" i="7" s="1"/>
  <c r="R524" i="7"/>
  <c r="R494" i="7"/>
  <c r="S494" i="7" s="1"/>
  <c r="R340" i="7"/>
  <c r="R316" i="7"/>
  <c r="R308" i="7"/>
  <c r="S308" i="7" s="1"/>
  <c r="R300" i="7"/>
  <c r="R292" i="7"/>
  <c r="R248" i="7"/>
  <c r="O86" i="7"/>
  <c r="T86" i="7" s="1"/>
  <c r="V86" i="7" s="1"/>
  <c r="Y86" i="7" s="1"/>
  <c r="R38" i="7"/>
  <c r="R1454" i="7"/>
  <c r="R1432" i="7"/>
  <c r="O1426" i="7"/>
  <c r="R946" i="7"/>
  <c r="O918" i="7"/>
  <c r="R822" i="7"/>
  <c r="R556" i="7"/>
  <c r="R552" i="7"/>
  <c r="R532" i="7"/>
  <c r="R380" i="7"/>
  <c r="R216" i="7"/>
  <c r="R130" i="7"/>
  <c r="R82" i="7"/>
  <c r="R44" i="7"/>
  <c r="O982" i="7"/>
  <c r="R956" i="7"/>
  <c r="O886" i="7"/>
  <c r="O854" i="7"/>
  <c r="R828" i="7"/>
  <c r="R686" i="7"/>
  <c r="O646" i="7"/>
  <c r="T646" i="7" s="1"/>
  <c r="V646" i="7" s="1"/>
  <c r="Y646" i="7" s="1"/>
  <c r="O628" i="7"/>
  <c r="O622" i="7"/>
  <c r="T622" i="7" s="1"/>
  <c r="V622" i="7" s="1"/>
  <c r="Y622" i="7" s="1"/>
  <c r="O568" i="7"/>
  <c r="O536" i="7"/>
  <c r="T536" i="7" s="1"/>
  <c r="V536" i="7" s="1"/>
  <c r="Y536" i="7" s="1"/>
  <c r="L525" i="7"/>
  <c r="P524" i="7" s="1"/>
  <c r="S524" i="7" s="1"/>
  <c r="R492" i="7"/>
  <c r="R94" i="7"/>
  <c r="T94" i="7" s="1"/>
  <c r="V94" i="7" s="1"/>
  <c r="Y94" i="7" s="1"/>
  <c r="R34" i="7"/>
  <c r="R1618" i="7"/>
  <c r="O1612" i="7"/>
  <c r="R1604" i="7"/>
  <c r="R1584" i="7"/>
  <c r="R1580" i="7"/>
  <c r="R1570" i="7"/>
  <c r="R1564" i="7"/>
  <c r="R1536" i="7"/>
  <c r="O1532" i="7"/>
  <c r="R1500" i="7"/>
  <c r="R1464" i="7"/>
  <c r="J1437" i="7"/>
  <c r="R1336" i="7"/>
  <c r="O1298" i="7"/>
  <c r="R1290" i="7"/>
  <c r="O1186" i="7"/>
  <c r="R922" i="7"/>
  <c r="R898" i="7"/>
  <c r="O878" i="7"/>
  <c r="O866" i="7"/>
  <c r="T866" i="7" s="1"/>
  <c r="V866" i="7" s="1"/>
  <c r="Y866" i="7" s="1"/>
  <c r="R802" i="7"/>
  <c r="R796" i="7"/>
  <c r="S796" i="7" s="1"/>
  <c r="O770" i="7"/>
  <c r="R748" i="7"/>
  <c r="R726" i="7"/>
  <c r="S726" i="7" s="1"/>
  <c r="U726" i="7" s="1"/>
  <c r="R620" i="7"/>
  <c r="S620" i="7" s="1"/>
  <c r="O608" i="7"/>
  <c r="R580" i="7"/>
  <c r="O492" i="7"/>
  <c r="R486" i="7"/>
  <c r="R466" i="7"/>
  <c r="R440" i="7"/>
  <c r="R424" i="7"/>
  <c r="S424" i="7" s="1"/>
  <c r="U424" i="7" s="1"/>
  <c r="R408" i="7"/>
  <c r="S408" i="7" s="1"/>
  <c r="R392" i="7"/>
  <c r="R276" i="7"/>
  <c r="R204" i="7"/>
  <c r="R196" i="7"/>
  <c r="R148" i="7"/>
  <c r="O122" i="7"/>
  <c r="R114" i="7"/>
  <c r="O110" i="7"/>
  <c r="R66" i="7"/>
  <c r="O54" i="7"/>
  <c r="R40" i="7"/>
  <c r="Q590" i="7"/>
  <c r="Q358" i="7"/>
  <c r="T358" i="7" s="1"/>
  <c r="V358" i="7" s="1"/>
  <c r="Y358" i="7" s="1"/>
  <c r="Q360" i="7"/>
  <c r="Q724" i="7"/>
  <c r="Q726" i="7"/>
  <c r="Q1244" i="7"/>
  <c r="Q1242" i="7"/>
  <c r="Q430" i="7"/>
  <c r="T430" i="7" s="1"/>
  <c r="V430" i="7" s="1"/>
  <c r="Y430" i="7" s="1"/>
  <c r="Q504" i="7"/>
  <c r="T504" i="7" s="1"/>
  <c r="V504" i="7" s="1"/>
  <c r="Y504" i="7" s="1"/>
  <c r="U8" i="7"/>
  <c r="T8" i="7"/>
  <c r="V8" i="7" s="1"/>
  <c r="Q14" i="7"/>
  <c r="T14" i="7" s="1"/>
  <c r="V14" i="7" s="1"/>
  <c r="Y14" i="7" s="1"/>
  <c r="Q716" i="7"/>
  <c r="T716" i="7" s="1"/>
  <c r="V716" i="7" s="1"/>
  <c r="Y716" i="7" s="1"/>
  <c r="Q714" i="7"/>
  <c r="T714" i="7" s="1"/>
  <c r="V714" i="7" s="1"/>
  <c r="Y714" i="7" s="1"/>
  <c r="Q200" i="7"/>
  <c r="T200" i="7" s="1"/>
  <c r="V200" i="7" s="1"/>
  <c r="Y200" i="7" s="1"/>
  <c r="Q896" i="7"/>
  <c r="T896" i="7" s="1"/>
  <c r="V896" i="7" s="1"/>
  <c r="Y896" i="7" s="1"/>
  <c r="Q90" i="7"/>
  <c r="Q990" i="7"/>
  <c r="T990" i="7" s="1"/>
  <c r="V990" i="7" s="1"/>
  <c r="Y990" i="7" s="1"/>
  <c r="Q992" i="7"/>
  <c r="T992" i="7" s="1"/>
  <c r="V992" i="7" s="1"/>
  <c r="Y992" i="7" s="1"/>
  <c r="Q438" i="7"/>
  <c r="T438" i="7" s="1"/>
  <c r="V438" i="7" s="1"/>
  <c r="Y438" i="7" s="1"/>
  <c r="P1538" i="7"/>
  <c r="S1538" i="7" s="1"/>
  <c r="Q300" i="7"/>
  <c r="Q260" i="7"/>
  <c r="P470" i="7"/>
  <c r="P472" i="7"/>
  <c r="S472" i="7" s="1"/>
  <c r="P1308" i="7"/>
  <c r="S1308" i="7" s="1"/>
  <c r="P1306" i="7"/>
  <c r="S1306" i="7" s="1"/>
  <c r="U1306" i="7" s="1"/>
  <c r="P612" i="7"/>
  <c r="S612" i="7" s="1"/>
  <c r="U612" i="7" s="1"/>
  <c r="P614" i="7"/>
  <c r="S614" i="7" s="1"/>
  <c r="U614" i="7" s="1"/>
  <c r="Q26" i="7"/>
  <c r="Q28" i="7"/>
  <c r="Q1278" i="7"/>
  <c r="Q1048" i="7"/>
  <c r="Q1622" i="7"/>
  <c r="P1380" i="7"/>
  <c r="S1380" i="7" s="1"/>
  <c r="P1546" i="7"/>
  <c r="P1548" i="7"/>
  <c r="P1404" i="7"/>
  <c r="P672" i="7"/>
  <c r="S672" i="7" s="1"/>
  <c r="U672" i="7" s="1"/>
  <c r="P674" i="7"/>
  <c r="S674" i="7" s="1"/>
  <c r="U674" i="7" s="1"/>
  <c r="P1460" i="7"/>
  <c r="S1460" i="7" s="1"/>
  <c r="P576" i="7"/>
  <c r="S576" i="7" s="1"/>
  <c r="P1556" i="7"/>
  <c r="S1556" i="7" s="1"/>
  <c r="P1558" i="7"/>
  <c r="S1558" i="7" s="1"/>
  <c r="U1558" i="7" s="1"/>
  <c r="P20" i="7"/>
  <c r="S20" i="7" s="1"/>
  <c r="U20" i="7" s="1"/>
  <c r="P18" i="7"/>
  <c r="S18" i="7" s="1"/>
  <c r="U18" i="7" s="1"/>
  <c r="P1622" i="7"/>
  <c r="S1622" i="7" s="1"/>
  <c r="P26" i="7"/>
  <c r="S26" i="7" s="1"/>
  <c r="U26" i="7" s="1"/>
  <c r="P74" i="7"/>
  <c r="S74" i="7" s="1"/>
  <c r="U74" i="7" s="1"/>
  <c r="P28" i="7"/>
  <c r="S28" i="7" s="1"/>
  <c r="P792" i="7"/>
  <c r="S792" i="7" s="1"/>
  <c r="P52" i="7"/>
  <c r="S52" i="7" s="1"/>
  <c r="U52" i="7" s="1"/>
  <c r="P66" i="7"/>
  <c r="S66" i="7" s="1"/>
  <c r="P324" i="7"/>
  <c r="P38" i="7"/>
  <c r="S38" i="7" s="1"/>
  <c r="P116" i="7"/>
  <c r="S116" i="7" s="1"/>
  <c r="P90" i="7"/>
  <c r="S90" i="7" s="1"/>
  <c r="U90" i="7" s="1"/>
  <c r="P346" i="7"/>
  <c r="S346" i="7" s="1"/>
  <c r="P378" i="7"/>
  <c r="S378" i="7" s="1"/>
  <c r="P410" i="7"/>
  <c r="S410" i="7" s="1"/>
  <c r="U410" i="7" s="1"/>
  <c r="P54" i="7"/>
  <c r="S54" i="7" s="1"/>
  <c r="P110" i="7"/>
  <c r="S110" i="7" s="1"/>
  <c r="U110" i="7" s="1"/>
  <c r="P30" i="7"/>
  <c r="S30" i="7" s="1"/>
  <c r="U30" i="7" s="1"/>
  <c r="P466" i="7"/>
  <c r="L695" i="7"/>
  <c r="P694" i="7" s="1"/>
  <c r="S694" i="7" s="1"/>
  <c r="U694" i="7" s="1"/>
  <c r="L627" i="7"/>
  <c r="L707" i="7"/>
  <c r="P706" i="7" s="1"/>
  <c r="S706" i="7" s="1"/>
  <c r="U706" i="7" s="1"/>
  <c r="P980" i="7"/>
  <c r="S980" i="7" s="1"/>
  <c r="U980" i="7" s="1"/>
  <c r="P776" i="7"/>
  <c r="S776" i="7" s="1"/>
  <c r="P856" i="7"/>
  <c r="S856" i="7" s="1"/>
  <c r="U856" i="7" s="1"/>
  <c r="P832" i="7"/>
  <c r="S832" i="7" s="1"/>
  <c r="U832" i="7" s="1"/>
  <c r="P1088" i="7"/>
  <c r="S1088" i="7" s="1"/>
  <c r="U1088" i="7" s="1"/>
  <c r="P712" i="7"/>
  <c r="S712" i="7" s="1"/>
  <c r="P984" i="7"/>
  <c r="S984" i="7" s="1"/>
  <c r="U984" i="7" s="1"/>
  <c r="P720" i="7"/>
  <c r="S720" i="7" s="1"/>
  <c r="U720" i="7" s="1"/>
  <c r="P904" i="7"/>
  <c r="S904" i="7" s="1"/>
  <c r="U904" i="7" s="1"/>
  <c r="P932" i="7"/>
  <c r="S932" i="7" s="1"/>
  <c r="U932" i="7" s="1"/>
  <c r="P976" i="7"/>
  <c r="S976" i="7" s="1"/>
  <c r="R1594" i="7"/>
  <c r="R1592" i="7"/>
  <c r="K1553" i="7"/>
  <c r="L1553" i="7" s="1"/>
  <c r="J1525" i="7"/>
  <c r="O1526" i="7"/>
  <c r="J1431" i="7"/>
  <c r="O1432" i="7"/>
  <c r="O1430" i="7"/>
  <c r="J1325" i="7"/>
  <c r="O1324" i="7"/>
  <c r="O1326" i="7"/>
  <c r="R1276" i="7"/>
  <c r="R1278" i="7"/>
  <c r="R762" i="7"/>
  <c r="R764" i="7"/>
  <c r="S764" i="7" s="1"/>
  <c r="P1064" i="7"/>
  <c r="S1064" i="7" s="1"/>
  <c r="P1152" i="7"/>
  <c r="S1152" i="7" s="1"/>
  <c r="U1152" i="7" s="1"/>
  <c r="P1208" i="7"/>
  <c r="S1208" i="7" s="1"/>
  <c r="U1208" i="7" s="1"/>
  <c r="L1571" i="7"/>
  <c r="P1570" i="7" s="1"/>
  <c r="S1570" i="7" s="1"/>
  <c r="P1180" i="7"/>
  <c r="S1180" i="7" s="1"/>
  <c r="U1180" i="7" s="1"/>
  <c r="P1240" i="7"/>
  <c r="S1240" i="7" s="1"/>
  <c r="P1486" i="7"/>
  <c r="S1486" i="7" s="1"/>
  <c r="U1486" i="7" s="1"/>
  <c r="P1168" i="7"/>
  <c r="S1168" i="7" s="1"/>
  <c r="K1453" i="7"/>
  <c r="L1453" i="7" s="1"/>
  <c r="P1000" i="7"/>
  <c r="P1080" i="7"/>
  <c r="S1080" i="7" s="1"/>
  <c r="P1104" i="7"/>
  <c r="S1104" i="7" s="1"/>
  <c r="U1104" i="7" s="1"/>
  <c r="P1216" i="7"/>
  <c r="S1216" i="7" s="1"/>
  <c r="U1216" i="7" s="1"/>
  <c r="P1144" i="7"/>
  <c r="S1144" i="7" s="1"/>
  <c r="P1244" i="7"/>
  <c r="S1244" i="7" s="1"/>
  <c r="U1244" i="7" s="1"/>
  <c r="P1260" i="7"/>
  <c r="S1260" i="7" s="1"/>
  <c r="U1260" i="7" s="1"/>
  <c r="P1288" i="7"/>
  <c r="S1288" i="7" s="1"/>
  <c r="L757" i="7"/>
  <c r="P756" i="7" s="1"/>
  <c r="S756" i="7" s="1"/>
  <c r="U756" i="7" s="1"/>
  <c r="K1311" i="7"/>
  <c r="L1311" i="7" s="1"/>
  <c r="K1407" i="7"/>
  <c r="L1407" i="7" s="1"/>
  <c r="K1609" i="7"/>
  <c r="L1609" i="7" s="1"/>
  <c r="L1575" i="7"/>
  <c r="P1048" i="7"/>
  <c r="S1048" i="7" s="1"/>
  <c r="P1096" i="7"/>
  <c r="K1607" i="7"/>
  <c r="L1607" i="7" s="1"/>
  <c r="P1606" i="7" s="1"/>
  <c r="S1606" i="7" s="1"/>
  <c r="K1593" i="7"/>
  <c r="L1593" i="7" s="1"/>
  <c r="P1592" i="7" s="1"/>
  <c r="J1495" i="7"/>
  <c r="O1496" i="7"/>
  <c r="O1372" i="7"/>
  <c r="J1373" i="7"/>
  <c r="O1374" i="7"/>
  <c r="R1344" i="7"/>
  <c r="R1346" i="7"/>
  <c r="S1346" i="7" s="1"/>
  <c r="R912" i="7"/>
  <c r="S912" i="7" s="1"/>
  <c r="R910" i="7"/>
  <c r="S910" i="7" s="1"/>
  <c r="R542" i="7"/>
  <c r="S542" i="7" s="1"/>
  <c r="R544" i="7"/>
  <c r="S544" i="7" s="1"/>
  <c r="R458" i="7"/>
  <c r="R456" i="7"/>
  <c r="S456" i="7" s="1"/>
  <c r="R354" i="7"/>
  <c r="S354" i="7" s="1"/>
  <c r="R352" i="7"/>
  <c r="R1626" i="7"/>
  <c r="R1624" i="7"/>
  <c r="O1572" i="7"/>
  <c r="O1570" i="7"/>
  <c r="O1444" i="7"/>
  <c r="J1443" i="7"/>
  <c r="O1442" i="7"/>
  <c r="O1384" i="7"/>
  <c r="J1385" i="7"/>
  <c r="R1200" i="7"/>
  <c r="R1198" i="7"/>
  <c r="R1072" i="7"/>
  <c r="R1070" i="7"/>
  <c r="K1625" i="7"/>
  <c r="L1625" i="7" s="1"/>
  <c r="P1624" i="7" s="1"/>
  <c r="S1624" i="7" s="1"/>
  <c r="R1576" i="7"/>
  <c r="O1508" i="7"/>
  <c r="J1507" i="7"/>
  <c r="O1506" i="7"/>
  <c r="R1478" i="7"/>
  <c r="S1478" i="7" s="1"/>
  <c r="R1476" i="7"/>
  <c r="O1212" i="7"/>
  <c r="O1214" i="7"/>
  <c r="J1213" i="7"/>
  <c r="O1084" i="7"/>
  <c r="O1086" i="7"/>
  <c r="J1085" i="7"/>
  <c r="R844" i="7"/>
  <c r="R846" i="7"/>
  <c r="O788" i="7"/>
  <c r="J789" i="7"/>
  <c r="J601" i="7"/>
  <c r="O602" i="7"/>
  <c r="J587" i="7"/>
  <c r="O586" i="7"/>
  <c r="O588" i="7"/>
  <c r="K1617" i="7"/>
  <c r="L1617" i="7" s="1"/>
  <c r="O1604" i="7"/>
  <c r="J1603" i="7"/>
  <c r="O1602" i="7"/>
  <c r="R1542" i="7"/>
  <c r="R1540" i="7"/>
  <c r="O1448" i="7"/>
  <c r="J1449" i="7"/>
  <c r="J987" i="7"/>
  <c r="O986" i="7"/>
  <c r="O988" i="7"/>
  <c r="J941" i="7"/>
  <c r="O942" i="7"/>
  <c r="O940" i="7"/>
  <c r="J685" i="7"/>
  <c r="O684" i="7"/>
  <c r="R1608" i="7"/>
  <c r="O1512" i="7"/>
  <c r="J1513" i="7"/>
  <c r="R1484" i="7"/>
  <c r="R1482" i="7"/>
  <c r="R1420" i="7"/>
  <c r="S1420" i="7" s="1"/>
  <c r="R1418" i="7"/>
  <c r="O1250" i="7"/>
  <c r="J1249" i="7"/>
  <c r="R874" i="7"/>
  <c r="R876" i="7"/>
  <c r="R708" i="7"/>
  <c r="R710" i="7"/>
  <c r="O702" i="7"/>
  <c r="J703" i="7"/>
  <c r="R1562" i="7"/>
  <c r="R1560" i="7"/>
  <c r="R1548" i="7"/>
  <c r="R1546" i="7"/>
  <c r="R1264" i="7"/>
  <c r="R1262" i="7"/>
  <c r="R1136" i="7"/>
  <c r="R1134" i="7"/>
  <c r="S1134" i="7" s="1"/>
  <c r="R1008" i="7"/>
  <c r="S1008" i="7" s="1"/>
  <c r="R1006" i="7"/>
  <c r="R818" i="7"/>
  <c r="R816" i="7"/>
  <c r="O722" i="7"/>
  <c r="O724" i="7"/>
  <c r="K1561" i="7"/>
  <c r="L1561" i="7" s="1"/>
  <c r="P1560" i="7" s="1"/>
  <c r="S1560" i="7" s="1"/>
  <c r="O1148" i="7"/>
  <c r="O1150" i="7"/>
  <c r="J1149" i="7"/>
  <c r="O1020" i="7"/>
  <c r="O1022" i="7"/>
  <c r="J1021" i="7"/>
  <c r="J959" i="7"/>
  <c r="O960" i="7"/>
  <c r="O958" i="7"/>
  <c r="R888" i="7"/>
  <c r="S888" i="7" s="1"/>
  <c r="R886" i="7"/>
  <c r="O744" i="7"/>
  <c r="J745" i="7"/>
  <c r="O746" i="7"/>
  <c r="O1470" i="7"/>
  <c r="O1502" i="7"/>
  <c r="R1404" i="7"/>
  <c r="R1256" i="7"/>
  <c r="R1192" i="7"/>
  <c r="R1128" i="7"/>
  <c r="S1128" i="7" s="1"/>
  <c r="R1064" i="7"/>
  <c r="R1000" i="7"/>
  <c r="R656" i="7"/>
  <c r="S656" i="7" s="1"/>
  <c r="O1242" i="7"/>
  <c r="O874" i="7"/>
  <c r="O1304" i="7"/>
  <c r="O1578" i="7"/>
  <c r="R966" i="7"/>
  <c r="O950" i="7"/>
  <c r="O838" i="7"/>
  <c r="O728" i="7"/>
  <c r="O662" i="7"/>
  <c r="J663" i="7"/>
  <c r="R558" i="7"/>
  <c r="R446" i="7"/>
  <c r="S446" i="7" s="1"/>
  <c r="O1358" i="7"/>
  <c r="R988" i="7"/>
  <c r="R982" i="7"/>
  <c r="S982" i="7" s="1"/>
  <c r="O926" i="7"/>
  <c r="R778" i="7"/>
  <c r="O766" i="7"/>
  <c r="O590" i="7"/>
  <c r="O1048" i="7"/>
  <c r="O1112" i="7"/>
  <c r="O1176" i="7"/>
  <c r="O1240" i="7"/>
  <c r="O1536" i="7"/>
  <c r="O790" i="7"/>
  <c r="O686" i="7"/>
  <c r="O652" i="7"/>
  <c r="R1382" i="7"/>
  <c r="S1382" i="7" s="1"/>
  <c r="O1586" i="7"/>
  <c r="O1608" i="7"/>
  <c r="R1332" i="7"/>
  <c r="S1332" i="7" s="1"/>
  <c r="R930" i="7"/>
  <c r="R900" i="7"/>
  <c r="S900" i="7" s="1"/>
  <c r="R882" i="7"/>
  <c r="S882" i="7" s="1"/>
  <c r="R788" i="7"/>
  <c r="O692" i="7"/>
  <c r="R644" i="7"/>
  <c r="S644" i="7" s="1"/>
  <c r="K557" i="7"/>
  <c r="L557" i="7" s="1"/>
  <c r="R324" i="7"/>
  <c r="J1581" i="7"/>
  <c r="J1613" i="7"/>
  <c r="O976" i="7"/>
  <c r="O1610" i="7"/>
  <c r="R1412" i="7"/>
  <c r="R1292" i="7"/>
  <c r="R906" i="7"/>
  <c r="R794" i="7"/>
  <c r="S794" i="7" s="1"/>
  <c r="R770" i="7"/>
  <c r="S770" i="7" s="1"/>
  <c r="O710" i="7"/>
  <c r="O704" i="7"/>
  <c r="R678" i="7"/>
  <c r="K589" i="7"/>
  <c r="L589" i="7" s="1"/>
  <c r="J605" i="7"/>
  <c r="R482" i="7"/>
  <c r="P3776" i="7" l="1"/>
  <c r="S3776" i="7" s="1"/>
  <c r="U3776" i="7" s="1"/>
  <c r="P3778" i="7"/>
  <c r="S3778" i="7" s="1"/>
  <c r="U3778" i="7" s="1"/>
  <c r="P3568" i="7"/>
  <c r="S3568" i="7" s="1"/>
  <c r="P3570" i="7"/>
  <c r="S3570" i="7" s="1"/>
  <c r="P3838" i="7"/>
  <c r="S3838" i="7" s="1"/>
  <c r="U3838" i="7" s="1"/>
  <c r="P3566" i="7"/>
  <c r="S3566" i="7" s="1"/>
  <c r="P3670" i="7"/>
  <c r="S3670" i="7" s="1"/>
  <c r="P3672" i="7"/>
  <c r="S3672" i="7" s="1"/>
  <c r="U3672" i="7" s="1"/>
  <c r="P3694" i="7"/>
  <c r="S3694" i="7" s="1"/>
  <c r="P3696" i="7"/>
  <c r="S3696" i="7" s="1"/>
  <c r="U3696" i="7" s="1"/>
  <c r="P3642" i="7"/>
  <c r="S3642" i="7" s="1"/>
  <c r="U3642" i="7" s="1"/>
  <c r="P3868" i="7"/>
  <c r="S3868" i="7" s="1"/>
  <c r="U3868" i="7" s="1"/>
  <c r="P3934" i="7"/>
  <c r="S3934" i="7" s="1"/>
  <c r="U3934" i="7" s="1"/>
  <c r="P3936" i="7"/>
  <c r="S3936" i="7" s="1"/>
  <c r="P3638" i="7"/>
  <c r="S3638" i="7" s="1"/>
  <c r="T3688" i="7"/>
  <c r="V3688" i="7" s="1"/>
  <c r="Y3688" i="7" s="1"/>
  <c r="K3585" i="7"/>
  <c r="M3585" i="7"/>
  <c r="L3585" i="7"/>
  <c r="T3556" i="7"/>
  <c r="V3556" i="7" s="1"/>
  <c r="Y3556" i="7" s="1"/>
  <c r="Q3646" i="7"/>
  <c r="P3666" i="7"/>
  <c r="S3666" i="7" s="1"/>
  <c r="K3739" i="7"/>
  <c r="L3739" i="7"/>
  <c r="M3739" i="7"/>
  <c r="T3858" i="7"/>
  <c r="V3858" i="7" s="1"/>
  <c r="Y3858" i="7" s="1"/>
  <c r="P3820" i="7"/>
  <c r="S3820" i="7" s="1"/>
  <c r="P3956" i="7"/>
  <c r="S3956" i="7" s="1"/>
  <c r="U3956" i="7" s="1"/>
  <c r="K3959" i="7"/>
  <c r="L3959" i="7"/>
  <c r="M3959" i="7"/>
  <c r="U3922" i="7"/>
  <c r="T3760" i="7"/>
  <c r="V3760" i="7" s="1"/>
  <c r="Y3760" i="7" s="1"/>
  <c r="P3574" i="7"/>
  <c r="S3574" i="7" s="1"/>
  <c r="U3574" i="7" s="1"/>
  <c r="T3606" i="7"/>
  <c r="V3606" i="7" s="1"/>
  <c r="Y3606" i="7" s="1"/>
  <c r="U3606" i="7"/>
  <c r="P3728" i="7"/>
  <c r="S3728" i="7" s="1"/>
  <c r="U3728" i="7" s="1"/>
  <c r="T3642" i="7"/>
  <c r="V3642" i="7" s="1"/>
  <c r="Y3642" i="7" s="1"/>
  <c r="T3644" i="7"/>
  <c r="V3644" i="7" s="1"/>
  <c r="Y3644" i="7" s="1"/>
  <c r="K3689" i="7"/>
  <c r="L3689" i="7" s="1"/>
  <c r="M3689" i="7"/>
  <c r="Q3688" i="7" s="1"/>
  <c r="K3793" i="7"/>
  <c r="M3793" i="7"/>
  <c r="Q3792" i="7" s="1"/>
  <c r="L3793" i="7"/>
  <c r="P3792" i="7" s="1"/>
  <c r="S3792" i="7" s="1"/>
  <c r="U3792" i="7" s="1"/>
  <c r="T3792" i="7"/>
  <c r="V3792" i="7" s="1"/>
  <c r="Y3792" i="7" s="1"/>
  <c r="K3761" i="7"/>
  <c r="L3761" i="7" s="1"/>
  <c r="M3761" i="7"/>
  <c r="Q3760" i="7" s="1"/>
  <c r="K3787" i="7"/>
  <c r="L3787" i="7" s="1"/>
  <c r="M3787" i="7"/>
  <c r="K3795" i="7"/>
  <c r="L3795" i="7"/>
  <c r="M3795" i="7"/>
  <c r="K3805" i="7"/>
  <c r="L3805" i="7"/>
  <c r="P3804" i="7" s="1"/>
  <c r="S3804" i="7" s="1"/>
  <c r="M3805" i="7"/>
  <c r="Q3804" i="7" s="1"/>
  <c r="Q3884" i="7"/>
  <c r="T3790" i="7"/>
  <c r="V3790" i="7" s="1"/>
  <c r="Y3790" i="7" s="1"/>
  <c r="K3883" i="7"/>
  <c r="L3883" i="7" s="1"/>
  <c r="M3883" i="7"/>
  <c r="Q3882" i="7" s="1"/>
  <c r="K3907" i="7"/>
  <c r="L3907" i="7" s="1"/>
  <c r="M3907" i="7"/>
  <c r="K3941" i="7"/>
  <c r="L3941" i="7"/>
  <c r="P3940" i="7" s="1"/>
  <c r="S3940" i="7" s="1"/>
  <c r="M3941" i="7"/>
  <c r="Q3940" i="7" s="1"/>
  <c r="K3929" i="7"/>
  <c r="L3929" i="7"/>
  <c r="M3929" i="7"/>
  <c r="T3690" i="7"/>
  <c r="V3690" i="7" s="1"/>
  <c r="Y3690" i="7" s="1"/>
  <c r="U3638" i="7"/>
  <c r="T3638" i="7"/>
  <c r="V3638" i="7" s="1"/>
  <c r="Y3638" i="7" s="1"/>
  <c r="T3932" i="7"/>
  <c r="V3932" i="7" s="1"/>
  <c r="Y3932" i="7" s="1"/>
  <c r="U3932" i="7"/>
  <c r="T3620" i="7"/>
  <c r="V3620" i="7" s="1"/>
  <c r="Y3620" i="7" s="1"/>
  <c r="U3620" i="7"/>
  <c r="P3598" i="7"/>
  <c r="S3598" i="7" s="1"/>
  <c r="U3598" i="7" s="1"/>
  <c r="T3614" i="7"/>
  <c r="V3614" i="7" s="1"/>
  <c r="Y3614" i="7" s="1"/>
  <c r="Q3592" i="7"/>
  <c r="Q3594" i="7"/>
  <c r="Q3776" i="7"/>
  <c r="T3812" i="7"/>
  <c r="V3812" i="7" s="1"/>
  <c r="Y3812" i="7" s="1"/>
  <c r="Q3726" i="7"/>
  <c r="T3796" i="7"/>
  <c r="V3796" i="7" s="1"/>
  <c r="Y3796" i="7" s="1"/>
  <c r="T3786" i="7"/>
  <c r="V3786" i="7" s="1"/>
  <c r="Y3786" i="7" s="1"/>
  <c r="T3806" i="7"/>
  <c r="V3806" i="7" s="1"/>
  <c r="Y3806" i="7" s="1"/>
  <c r="T3912" i="7"/>
  <c r="V3912" i="7" s="1"/>
  <c r="Y3912" i="7" s="1"/>
  <c r="U3912" i="7"/>
  <c r="T3884" i="7"/>
  <c r="V3884" i="7" s="1"/>
  <c r="Y3884" i="7" s="1"/>
  <c r="P3920" i="7"/>
  <c r="S3920" i="7" s="1"/>
  <c r="U3920" i="7" s="1"/>
  <c r="T3974" i="7"/>
  <c r="V3974" i="7" s="1"/>
  <c r="Y3974" i="7" s="1"/>
  <c r="T3940" i="7"/>
  <c r="V3940" i="7" s="1"/>
  <c r="Y3940" i="7" s="1"/>
  <c r="U3940" i="7"/>
  <c r="T3938" i="7"/>
  <c r="V3938" i="7" s="1"/>
  <c r="Y3938" i="7" s="1"/>
  <c r="Q3914" i="7"/>
  <c r="T3978" i="7"/>
  <c r="V3978" i="7" s="1"/>
  <c r="Y3978" i="7" s="1"/>
  <c r="P3914" i="7"/>
  <c r="S3914" i="7" s="1"/>
  <c r="U3914" i="7" s="1"/>
  <c r="U3558" i="7"/>
  <c r="K3615" i="7"/>
  <c r="L3615" i="7"/>
  <c r="P3614" i="7" s="1"/>
  <c r="S3614" i="7" s="1"/>
  <c r="U3614" i="7" s="1"/>
  <c r="M3615" i="7"/>
  <c r="P3634" i="7"/>
  <c r="S3634" i="7" s="1"/>
  <c r="U3634" i="7" s="1"/>
  <c r="U3666" i="7"/>
  <c r="T3666" i="7"/>
  <c r="V3666" i="7" s="1"/>
  <c r="Y3666" i="7" s="1"/>
  <c r="T3678" i="7"/>
  <c r="V3678" i="7" s="1"/>
  <c r="Y3678" i="7" s="1"/>
  <c r="P3592" i="7"/>
  <c r="S3592" i="7" s="1"/>
  <c r="K3579" i="7"/>
  <c r="L3579" i="7" s="1"/>
  <c r="M3579" i="7"/>
  <c r="Q3690" i="7"/>
  <c r="T3640" i="7"/>
  <c r="V3640" i="7" s="1"/>
  <c r="Y3640" i="7" s="1"/>
  <c r="T3714" i="7"/>
  <c r="V3714" i="7" s="1"/>
  <c r="Y3714" i="7" s="1"/>
  <c r="T3804" i="7"/>
  <c r="V3804" i="7" s="1"/>
  <c r="Y3804" i="7" s="1"/>
  <c r="U3804" i="7"/>
  <c r="K3943" i="7"/>
  <c r="M3943" i="7"/>
  <c r="L3943" i="7"/>
  <c r="P3942" i="7" s="1"/>
  <c r="S3942" i="7" s="1"/>
  <c r="U3942" i="7" s="1"/>
  <c r="Q3918" i="7"/>
  <c r="Q3920" i="7"/>
  <c r="T3952" i="7"/>
  <c r="V3952" i="7" s="1"/>
  <c r="Y3952" i="7" s="1"/>
  <c r="U3952" i="7"/>
  <c r="T3970" i="7"/>
  <c r="V3970" i="7" s="1"/>
  <c r="Y3970" i="7" s="1"/>
  <c r="Q4004" i="7"/>
  <c r="P3660" i="7"/>
  <c r="S3660" i="7" s="1"/>
  <c r="U3660" i="7" s="1"/>
  <c r="P3662" i="7"/>
  <c r="S3662" i="7" s="1"/>
  <c r="U3662" i="7" s="1"/>
  <c r="T3794" i="7"/>
  <c r="V3794" i="7" s="1"/>
  <c r="Y3794" i="7" s="1"/>
  <c r="T3882" i="7"/>
  <c r="V3882" i="7" s="1"/>
  <c r="Y3882" i="7" s="1"/>
  <c r="U3566" i="7"/>
  <c r="T3566" i="7"/>
  <c r="V3566" i="7" s="1"/>
  <c r="Y3566" i="7" s="1"/>
  <c r="K3627" i="7"/>
  <c r="L3627" i="7"/>
  <c r="P3626" i="7" s="1"/>
  <c r="S3626" i="7" s="1"/>
  <c r="M3627" i="7"/>
  <c r="T3702" i="7"/>
  <c r="V3702" i="7" s="1"/>
  <c r="Y3702" i="7" s="1"/>
  <c r="T3580" i="7"/>
  <c r="V3580" i="7" s="1"/>
  <c r="Y3580" i="7" s="1"/>
  <c r="K3603" i="7"/>
  <c r="L3603" i="7" s="1"/>
  <c r="M3603" i="7"/>
  <c r="K3641" i="7"/>
  <c r="L3641" i="7"/>
  <c r="P3640" i="7" s="1"/>
  <c r="S3640" i="7" s="1"/>
  <c r="U3640" i="7" s="1"/>
  <c r="M3641" i="7"/>
  <c r="Q3624" i="7"/>
  <c r="K3715" i="7"/>
  <c r="L3715" i="7" s="1"/>
  <c r="P3714" i="7" s="1"/>
  <c r="S3714" i="7" s="1"/>
  <c r="U3714" i="7" s="1"/>
  <c r="M3715" i="7"/>
  <c r="Q3714" i="7" s="1"/>
  <c r="T3742" i="7"/>
  <c r="V3742" i="7" s="1"/>
  <c r="Y3742" i="7" s="1"/>
  <c r="K3677" i="7"/>
  <c r="L3677" i="7"/>
  <c r="P3676" i="7" s="1"/>
  <c r="S3676" i="7" s="1"/>
  <c r="M3677" i="7"/>
  <c r="U3820" i="7"/>
  <c r="T3820" i="7"/>
  <c r="V3820" i="7" s="1"/>
  <c r="Y3820" i="7" s="1"/>
  <c r="P3796" i="7"/>
  <c r="S3796" i="7" s="1"/>
  <c r="U3796" i="7" s="1"/>
  <c r="P3798" i="7"/>
  <c r="S3798" i="7" s="1"/>
  <c r="K3811" i="7"/>
  <c r="L3811" i="7" s="1"/>
  <c r="M3811" i="7"/>
  <c r="Q3808" i="7"/>
  <c r="K3847" i="7"/>
  <c r="L3847" i="7"/>
  <c r="M3847" i="7"/>
  <c r="T3762" i="7"/>
  <c r="V3762" i="7" s="1"/>
  <c r="Y3762" i="7" s="1"/>
  <c r="P3916" i="7"/>
  <c r="S3916" i="7" s="1"/>
  <c r="U3916" i="7" s="1"/>
  <c r="T3998" i="7"/>
  <c r="V3998" i="7" s="1"/>
  <c r="Y3998" i="7" s="1"/>
  <c r="U3998" i="7"/>
  <c r="K3983" i="7"/>
  <c r="L3983" i="7"/>
  <c r="M3983" i="7"/>
  <c r="K3971" i="7"/>
  <c r="L3971" i="7"/>
  <c r="P3970" i="7" s="1"/>
  <c r="S3970" i="7" s="1"/>
  <c r="U3970" i="7" s="1"/>
  <c r="M3971" i="7"/>
  <c r="Q3970" i="7" s="1"/>
  <c r="Q4002" i="7"/>
  <c r="P3550" i="7"/>
  <c r="S3550" i="7" s="1"/>
  <c r="U3550" i="7" s="1"/>
  <c r="K3781" i="7"/>
  <c r="L3781" i="7" s="1"/>
  <c r="M3781" i="7"/>
  <c r="Q3780" i="7" s="1"/>
  <c r="T3928" i="7"/>
  <c r="V3928" i="7" s="1"/>
  <c r="Y3928" i="7" s="1"/>
  <c r="P3576" i="7"/>
  <c r="S3576" i="7" s="1"/>
  <c r="U3576" i="7" s="1"/>
  <c r="Q3568" i="7"/>
  <c r="T3626" i="7"/>
  <c r="V3626" i="7" s="1"/>
  <c r="Y3626" i="7" s="1"/>
  <c r="U3626" i="7"/>
  <c r="P3648" i="7"/>
  <c r="S3648" i="7" s="1"/>
  <c r="T3658" i="7"/>
  <c r="V3658" i="7" s="1"/>
  <c r="Y3658" i="7" s="1"/>
  <c r="U3658" i="7"/>
  <c r="T3726" i="7"/>
  <c r="V3726" i="7" s="1"/>
  <c r="Y3726" i="7" s="1"/>
  <c r="U3726" i="7"/>
  <c r="T3578" i="7"/>
  <c r="V3578" i="7" s="1"/>
  <c r="Y3578" i="7" s="1"/>
  <c r="T3604" i="7"/>
  <c r="V3604" i="7" s="1"/>
  <c r="Y3604" i="7" s="1"/>
  <c r="Q3662" i="7"/>
  <c r="K3743" i="7"/>
  <c r="L3743" i="7" s="1"/>
  <c r="M3743" i="7"/>
  <c r="Q3742" i="7" s="1"/>
  <c r="K3701" i="7"/>
  <c r="L3701" i="7"/>
  <c r="P3700" i="7" s="1"/>
  <c r="S3700" i="7" s="1"/>
  <c r="U3700" i="7" s="1"/>
  <c r="M3701" i="7"/>
  <c r="Q3700" i="7" s="1"/>
  <c r="T3676" i="7"/>
  <c r="V3676" i="7" s="1"/>
  <c r="Y3676" i="7" s="1"/>
  <c r="U3676" i="7"/>
  <c r="T3814" i="7"/>
  <c r="V3814" i="7" s="1"/>
  <c r="Y3814" i="7" s="1"/>
  <c r="U3814" i="7"/>
  <c r="U3830" i="7"/>
  <c r="T3908" i="7"/>
  <c r="V3908" i="7" s="1"/>
  <c r="Y3908" i="7" s="1"/>
  <c r="K3895" i="7"/>
  <c r="L3895" i="7"/>
  <c r="M3895" i="7"/>
  <c r="K3833" i="7"/>
  <c r="L3833" i="7" s="1"/>
  <c r="P3832" i="7" s="1"/>
  <c r="S3832" i="7" s="1"/>
  <c r="U3832" i="7" s="1"/>
  <c r="M3833" i="7"/>
  <c r="Q3832" i="7" s="1"/>
  <c r="P3822" i="7"/>
  <c r="S3822" i="7" s="1"/>
  <c r="T3848" i="7"/>
  <c r="V3848" i="7" s="1"/>
  <c r="Y3848" i="7" s="1"/>
  <c r="Q3778" i="7"/>
  <c r="P3966" i="7"/>
  <c r="S3966" i="7" s="1"/>
  <c r="U3966" i="7" s="1"/>
  <c r="T3982" i="7"/>
  <c r="V3982" i="7" s="1"/>
  <c r="Y3982" i="7" s="1"/>
  <c r="K3995" i="7"/>
  <c r="L3995" i="7"/>
  <c r="M3995" i="7"/>
  <c r="T3966" i="7"/>
  <c r="V3966" i="7" s="1"/>
  <c r="Y3966" i="7" s="1"/>
  <c r="Q3990" i="7"/>
  <c r="T3972" i="7"/>
  <c r="V3972" i="7" s="1"/>
  <c r="Y3972" i="7" s="1"/>
  <c r="T3984" i="7"/>
  <c r="V3984" i="7" s="1"/>
  <c r="Y3984" i="7" s="1"/>
  <c r="T3596" i="7"/>
  <c r="V3596" i="7" s="1"/>
  <c r="Y3596" i="7" s="1"/>
  <c r="U3596" i="7"/>
  <c r="T3554" i="7"/>
  <c r="V3554" i="7" s="1"/>
  <c r="Y3554" i="7" s="1"/>
  <c r="T3692" i="7"/>
  <c r="V3692" i="7" s="1"/>
  <c r="Y3692" i="7" s="1"/>
  <c r="U3692" i="7"/>
  <c r="T3906" i="7"/>
  <c r="V3906" i="7" s="1"/>
  <c r="Y3906" i="7" s="1"/>
  <c r="U3590" i="7"/>
  <c r="T3590" i="7"/>
  <c r="V3590" i="7" s="1"/>
  <c r="Y3590" i="7" s="1"/>
  <c r="T3664" i="7"/>
  <c r="V3664" i="7" s="1"/>
  <c r="Y3664" i="7" s="1"/>
  <c r="U3664" i="7"/>
  <c r="T3670" i="7"/>
  <c r="V3670" i="7" s="1"/>
  <c r="Y3670" i="7" s="1"/>
  <c r="U3670" i="7"/>
  <c r="Q3616" i="7"/>
  <c r="L3613" i="7"/>
  <c r="P3612" i="7" s="1"/>
  <c r="S3612" i="7" s="1"/>
  <c r="U3612" i="7" s="1"/>
  <c r="M3613" i="7"/>
  <c r="Q3612" i="7" s="1"/>
  <c r="K3613" i="7"/>
  <c r="T3602" i="7"/>
  <c r="V3602" i="7" s="1"/>
  <c r="Y3602" i="7" s="1"/>
  <c r="T3712" i="7"/>
  <c r="V3712" i="7" s="1"/>
  <c r="Y3712" i="7" s="1"/>
  <c r="M3735" i="7"/>
  <c r="Q3734" i="7" s="1"/>
  <c r="K3735" i="7"/>
  <c r="L3735" i="7" s="1"/>
  <c r="P3734" i="7" s="1"/>
  <c r="S3734" i="7" s="1"/>
  <c r="U3734" i="7" s="1"/>
  <c r="T3840" i="7"/>
  <c r="V3840" i="7" s="1"/>
  <c r="Y3840" i="7" s="1"/>
  <c r="U3840" i="7"/>
  <c r="U3822" i="7"/>
  <c r="T3822" i="7"/>
  <c r="V3822" i="7" s="1"/>
  <c r="Y3822" i="7" s="1"/>
  <c r="T3788" i="7"/>
  <c r="V3788" i="7" s="1"/>
  <c r="Y3788" i="7" s="1"/>
  <c r="T3896" i="7"/>
  <c r="V3896" i="7" s="1"/>
  <c r="Y3896" i="7" s="1"/>
  <c r="T3832" i="7"/>
  <c r="V3832" i="7" s="1"/>
  <c r="Y3832" i="7" s="1"/>
  <c r="P3886" i="7"/>
  <c r="S3886" i="7" s="1"/>
  <c r="U3886" i="7" s="1"/>
  <c r="Q3862" i="7"/>
  <c r="T3846" i="7"/>
  <c r="V3846" i="7" s="1"/>
  <c r="Y3846" i="7" s="1"/>
  <c r="P3802" i="7"/>
  <c r="S3802" i="7" s="1"/>
  <c r="U3802" i="7" s="1"/>
  <c r="Q3976" i="7"/>
  <c r="Q3968" i="7"/>
  <c r="T3958" i="7"/>
  <c r="V3958" i="7" s="1"/>
  <c r="Y3958" i="7" s="1"/>
  <c r="T4004" i="7"/>
  <c r="V4004" i="7" s="1"/>
  <c r="Y4004" i="7" s="1"/>
  <c r="U4004" i="7"/>
  <c r="U3968" i="7"/>
  <c r="T3968" i="7"/>
  <c r="V3968" i="7" s="1"/>
  <c r="Y3968" i="7" s="1"/>
  <c r="K3973" i="7"/>
  <c r="M3973" i="7"/>
  <c r="Q3972" i="7" s="1"/>
  <c r="L3973" i="7"/>
  <c r="P3972" i="7" s="1"/>
  <c r="S3972" i="7" s="1"/>
  <c r="U3972" i="7" s="1"/>
  <c r="P3978" i="7"/>
  <c r="S3978" i="7" s="1"/>
  <c r="U3978" i="7" s="1"/>
  <c r="Q3762" i="7"/>
  <c r="T3568" i="7"/>
  <c r="V3568" i="7" s="1"/>
  <c r="Y3568" i="7" s="1"/>
  <c r="U3568" i="7"/>
  <c r="T3648" i="7"/>
  <c r="V3648" i="7" s="1"/>
  <c r="Y3648" i="7" s="1"/>
  <c r="U3648" i="7"/>
  <c r="P3590" i="7"/>
  <c r="S3590" i="7" s="1"/>
  <c r="P3680" i="7"/>
  <c r="S3680" i="7" s="1"/>
  <c r="U3680" i="7" s="1"/>
  <c r="P3682" i="7"/>
  <c r="S3682" i="7" s="1"/>
  <c r="U3682" i="7" s="1"/>
  <c r="K3651" i="7"/>
  <c r="L3651" i="7"/>
  <c r="M3651" i="7"/>
  <c r="P3618" i="7"/>
  <c r="S3618" i="7" s="1"/>
  <c r="U3618" i="7" s="1"/>
  <c r="P3628" i="7"/>
  <c r="S3628" i="7" s="1"/>
  <c r="U3628" i="7" s="1"/>
  <c r="K3749" i="7"/>
  <c r="L3749" i="7" s="1"/>
  <c r="M3749" i="7"/>
  <c r="Q3748" i="7" s="1"/>
  <c r="P3752" i="7"/>
  <c r="S3752" i="7" s="1"/>
  <c r="Q3712" i="7"/>
  <c r="T3750" i="7"/>
  <c r="V3750" i="7" s="1"/>
  <c r="Y3750" i="7" s="1"/>
  <c r="T3734" i="7"/>
  <c r="V3734" i="7" s="1"/>
  <c r="Y3734" i="7" s="1"/>
  <c r="K3835" i="7"/>
  <c r="L3835" i="7" s="1"/>
  <c r="M3835" i="7"/>
  <c r="Q3834" i="7" s="1"/>
  <c r="T3782" i="7"/>
  <c r="V3782" i="7" s="1"/>
  <c r="Y3782" i="7" s="1"/>
  <c r="Q3836" i="7"/>
  <c r="T3918" i="7"/>
  <c r="V3918" i="7" s="1"/>
  <c r="Y3918" i="7" s="1"/>
  <c r="U3918" i="7"/>
  <c r="T3894" i="7"/>
  <c r="V3894" i="7" s="1"/>
  <c r="Y3894" i="7" s="1"/>
  <c r="Q3880" i="7"/>
  <c r="U4006" i="7"/>
  <c r="T4006" i="7"/>
  <c r="V4006" i="7" s="1"/>
  <c r="Y4006" i="7" s="1"/>
  <c r="L3905" i="7"/>
  <c r="P3904" i="7" s="1"/>
  <c r="S3904" i="7" s="1"/>
  <c r="U3904" i="7" s="1"/>
  <c r="K3905" i="7"/>
  <c r="M3905" i="7"/>
  <c r="Q3904" i="7" s="1"/>
  <c r="P3990" i="7"/>
  <c r="S3990" i="7" s="1"/>
  <c r="U3990" i="7" s="1"/>
  <c r="P3902" i="7"/>
  <c r="S3902" i="7" s="1"/>
  <c r="U3902" i="7" s="1"/>
  <c r="T3592" i="7"/>
  <c r="V3592" i="7" s="1"/>
  <c r="Y3592" i="7" s="1"/>
  <c r="U3592" i="7"/>
  <c r="Q3600" i="7"/>
  <c r="T3632" i="7"/>
  <c r="V3632" i="7" s="1"/>
  <c r="Y3632" i="7" s="1"/>
  <c r="U3632" i="7"/>
  <c r="P3608" i="7"/>
  <c r="S3608" i="7" s="1"/>
  <c r="U3608" i="7" s="1"/>
  <c r="T3652" i="7"/>
  <c r="V3652" i="7" s="1"/>
  <c r="Y3652" i="7" s="1"/>
  <c r="K3773" i="7"/>
  <c r="L3773" i="7"/>
  <c r="P3772" i="7" s="1"/>
  <c r="S3772" i="7" s="1"/>
  <c r="M3773" i="7"/>
  <c r="Q3772" i="7" s="1"/>
  <c r="T3716" i="7"/>
  <c r="V3716" i="7" s="1"/>
  <c r="Y3716" i="7" s="1"/>
  <c r="U3752" i="7"/>
  <c r="T3752" i="7"/>
  <c r="V3752" i="7" s="1"/>
  <c r="Y3752" i="7" s="1"/>
  <c r="P3756" i="7"/>
  <c r="S3756" i="7" s="1"/>
  <c r="U3756" i="7" s="1"/>
  <c r="P3712" i="7"/>
  <c r="S3712" i="7" s="1"/>
  <c r="U3712" i="7" s="1"/>
  <c r="Q3764" i="7"/>
  <c r="T3736" i="7"/>
  <c r="V3736" i="7" s="1"/>
  <c r="Y3736" i="7" s="1"/>
  <c r="K3859" i="7"/>
  <c r="L3859" i="7"/>
  <c r="P3858" i="7" s="1"/>
  <c r="S3858" i="7" s="1"/>
  <c r="U3858" i="7" s="1"/>
  <c r="M3859" i="7"/>
  <c r="Q3858" i="7" s="1"/>
  <c r="T3834" i="7"/>
  <c r="V3834" i="7" s="1"/>
  <c r="Y3834" i="7" s="1"/>
  <c r="P3842" i="7"/>
  <c r="S3842" i="7" s="1"/>
  <c r="U3842" i="7" s="1"/>
  <c r="P3816" i="7"/>
  <c r="S3816" i="7" s="1"/>
  <c r="U3816" i="7" s="1"/>
  <c r="K3871" i="7"/>
  <c r="L3871" i="7" s="1"/>
  <c r="M3871" i="7"/>
  <c r="T3980" i="7"/>
  <c r="V3980" i="7" s="1"/>
  <c r="Y3980" i="7" s="1"/>
  <c r="P3852" i="7"/>
  <c r="S3852" i="7" s="1"/>
  <c r="U3852" i="7" s="1"/>
  <c r="P3888" i="7"/>
  <c r="S3888" i="7" s="1"/>
  <c r="T4000" i="7"/>
  <c r="V4000" i="7" s="1"/>
  <c r="Y4000" i="7" s="1"/>
  <c r="U4000" i="7"/>
  <c r="T3904" i="7"/>
  <c r="V3904" i="7" s="1"/>
  <c r="Y3904" i="7" s="1"/>
  <c r="T3996" i="7"/>
  <c r="V3996" i="7" s="1"/>
  <c r="Y3996" i="7" s="1"/>
  <c r="Q3978" i="7"/>
  <c r="T3950" i="7"/>
  <c r="V3950" i="7" s="1"/>
  <c r="Y3950" i="7" s="1"/>
  <c r="Q3980" i="7"/>
  <c r="T3766" i="7"/>
  <c r="V3766" i="7" s="1"/>
  <c r="Y3766" i="7" s="1"/>
  <c r="T3888" i="7"/>
  <c r="V3888" i="7" s="1"/>
  <c r="Y3888" i="7" s="1"/>
  <c r="U3888" i="7"/>
  <c r="T3616" i="7"/>
  <c r="V3616" i="7" s="1"/>
  <c r="Y3616" i="7" s="1"/>
  <c r="K3561" i="7"/>
  <c r="M3561" i="7"/>
  <c r="L3561" i="7"/>
  <c r="T3694" i="7"/>
  <c r="V3694" i="7" s="1"/>
  <c r="Y3694" i="7" s="1"/>
  <c r="U3694" i="7"/>
  <c r="T3628" i="7"/>
  <c r="V3628" i="7" s="1"/>
  <c r="Y3628" i="7" s="1"/>
  <c r="K3717" i="7"/>
  <c r="L3717" i="7" s="1"/>
  <c r="M3717" i="7"/>
  <c r="Q3718" i="7" s="1"/>
  <c r="M3737" i="7"/>
  <c r="Q3736" i="7" s="1"/>
  <c r="K3737" i="7"/>
  <c r="L3737" i="7" s="1"/>
  <c r="P3736" i="7" s="1"/>
  <c r="S3736" i="7" s="1"/>
  <c r="U3736" i="7" s="1"/>
  <c r="P3764" i="7"/>
  <c r="S3764" i="7" s="1"/>
  <c r="U3764" i="7" s="1"/>
  <c r="P3766" i="7"/>
  <c r="S3766" i="7" s="1"/>
  <c r="U3766" i="7" s="1"/>
  <c r="P3730" i="7"/>
  <c r="S3730" i="7" s="1"/>
  <c r="U3730" i="7" s="1"/>
  <c r="T3864" i="7"/>
  <c r="V3864" i="7" s="1"/>
  <c r="Y3864" i="7" s="1"/>
  <c r="U3864" i="7"/>
  <c r="Q3756" i="7"/>
  <c r="P3770" i="7"/>
  <c r="S3770" i="7" s="1"/>
  <c r="U3770" i="7" s="1"/>
  <c r="K3827" i="7"/>
  <c r="L3827" i="7"/>
  <c r="P3826" i="7" s="1"/>
  <c r="S3826" i="7" s="1"/>
  <c r="M3827" i="7"/>
  <c r="T3828" i="7"/>
  <c r="V3828" i="7" s="1"/>
  <c r="Y3828" i="7" s="1"/>
  <c r="T3872" i="7"/>
  <c r="V3872" i="7" s="1"/>
  <c r="Y3872" i="7" s="1"/>
  <c r="Q3838" i="7"/>
  <c r="Q3886" i="7"/>
  <c r="Q3866" i="7"/>
  <c r="Q3934" i="7"/>
  <c r="T3948" i="7"/>
  <c r="V3948" i="7" s="1"/>
  <c r="Y3948" i="7" s="1"/>
  <c r="P3980" i="7"/>
  <c r="S3980" i="7" s="1"/>
  <c r="U3980" i="7" s="1"/>
  <c r="T3718" i="7"/>
  <c r="V3718" i="7" s="1"/>
  <c r="Y3718" i="7" s="1"/>
  <c r="Q3784" i="7"/>
  <c r="U3772" i="7"/>
  <c r="T3570" i="7"/>
  <c r="V3570" i="7" s="1"/>
  <c r="Y3570" i="7" s="1"/>
  <c r="U3570" i="7"/>
  <c r="K3555" i="7"/>
  <c r="L3555" i="7"/>
  <c r="M3555" i="7"/>
  <c r="P3704" i="7"/>
  <c r="S3704" i="7" s="1"/>
  <c r="U3704" i="7" s="1"/>
  <c r="T3650" i="7"/>
  <c r="V3650" i="7" s="1"/>
  <c r="Y3650" i="7" s="1"/>
  <c r="T3562" i="7"/>
  <c r="V3562" i="7" s="1"/>
  <c r="Y3562" i="7" s="1"/>
  <c r="P3622" i="7"/>
  <c r="S3622" i="7" s="1"/>
  <c r="U3622" i="7" s="1"/>
  <c r="P3644" i="7"/>
  <c r="S3644" i="7" s="1"/>
  <c r="U3644" i="7" s="1"/>
  <c r="Q3702" i="7"/>
  <c r="U3798" i="7"/>
  <c r="T3798" i="7"/>
  <c r="V3798" i="7" s="1"/>
  <c r="Y3798" i="7" s="1"/>
  <c r="T3738" i="7"/>
  <c r="V3738" i="7" s="1"/>
  <c r="Y3738" i="7" s="1"/>
  <c r="T3770" i="7"/>
  <c r="V3770" i="7" s="1"/>
  <c r="Y3770" i="7" s="1"/>
  <c r="Q3854" i="7"/>
  <c r="P3806" i="7"/>
  <c r="S3806" i="7" s="1"/>
  <c r="U3806" i="7" s="1"/>
  <c r="T3826" i="7"/>
  <c r="V3826" i="7" s="1"/>
  <c r="Y3826" i="7" s="1"/>
  <c r="U3826" i="7"/>
  <c r="Q3890" i="7"/>
  <c r="Q3868" i="7"/>
  <c r="P3924" i="7"/>
  <c r="S3924" i="7" s="1"/>
  <c r="U3924" i="7" s="1"/>
  <c r="Q3666" i="7"/>
  <c r="T3870" i="7"/>
  <c r="V3870" i="7" s="1"/>
  <c r="Y3870" i="7" s="1"/>
  <c r="U3936" i="7"/>
  <c r="T3936" i="7"/>
  <c r="V3936" i="7" s="1"/>
  <c r="Y3936" i="7" s="1"/>
  <c r="K3949" i="7"/>
  <c r="M3949" i="7"/>
  <c r="L3949" i="7"/>
  <c r="P3328" i="7"/>
  <c r="S3328" i="7" s="1"/>
  <c r="P3330" i="7"/>
  <c r="S3330" i="7" s="1"/>
  <c r="U3330" i="7" s="1"/>
  <c r="P3104" i="7"/>
  <c r="S3104" i="7" s="1"/>
  <c r="P3106" i="7"/>
  <c r="S3106" i="7" s="1"/>
  <c r="U3106" i="7" s="1"/>
  <c r="P3288" i="7"/>
  <c r="S3288" i="7" s="1"/>
  <c r="P3290" i="7"/>
  <c r="S3290" i="7" s="1"/>
  <c r="U3290" i="7" s="1"/>
  <c r="P3198" i="7"/>
  <c r="S3198" i="7" s="1"/>
  <c r="U3198" i="7" s="1"/>
  <c r="P3200" i="7"/>
  <c r="S3200" i="7" s="1"/>
  <c r="P3136" i="7"/>
  <c r="S3136" i="7" s="1"/>
  <c r="P3134" i="7"/>
  <c r="S3134" i="7" s="1"/>
  <c r="U3134" i="7" s="1"/>
  <c r="P3236" i="7"/>
  <c r="S3236" i="7" s="1"/>
  <c r="U3236" i="7" s="1"/>
  <c r="P3238" i="7"/>
  <c r="S3238" i="7" s="1"/>
  <c r="U3238" i="7" s="1"/>
  <c r="P3304" i="7"/>
  <c r="S3304" i="7" s="1"/>
  <c r="P3306" i="7"/>
  <c r="S3306" i="7" s="1"/>
  <c r="U3306" i="7" s="1"/>
  <c r="P3492" i="7"/>
  <c r="S3492" i="7" s="1"/>
  <c r="P3540" i="7"/>
  <c r="S3540" i="7" s="1"/>
  <c r="P3542" i="7"/>
  <c r="S3542" i="7" s="1"/>
  <c r="U3542" i="7" s="1"/>
  <c r="P3284" i="7"/>
  <c r="S3284" i="7" s="1"/>
  <c r="P3286" i="7"/>
  <c r="S3286" i="7" s="1"/>
  <c r="U3286" i="7" s="1"/>
  <c r="P3344" i="7"/>
  <c r="S3344" i="7" s="1"/>
  <c r="U3344" i="7" s="1"/>
  <c r="P3420" i="7"/>
  <c r="S3420" i="7" s="1"/>
  <c r="P3422" i="7"/>
  <c r="S3422" i="7" s="1"/>
  <c r="U3422" i="7" s="1"/>
  <c r="P3130" i="7"/>
  <c r="S3130" i="7" s="1"/>
  <c r="U3130" i="7" s="1"/>
  <c r="P3254" i="7"/>
  <c r="S3254" i="7" s="1"/>
  <c r="U3254" i="7" s="1"/>
  <c r="T3234" i="7"/>
  <c r="V3234" i="7" s="1"/>
  <c r="Y3234" i="7" s="1"/>
  <c r="U3234" i="7"/>
  <c r="M3245" i="7"/>
  <c r="Q3244" i="7" s="1"/>
  <c r="K3245" i="7"/>
  <c r="L3245" i="7" s="1"/>
  <c r="P3244" i="7" s="1"/>
  <c r="S3244" i="7" s="1"/>
  <c r="U3244" i="7" s="1"/>
  <c r="K3317" i="7"/>
  <c r="L3317" i="7" s="1"/>
  <c r="M3317" i="7"/>
  <c r="T3092" i="7"/>
  <c r="V3092" i="7" s="1"/>
  <c r="Y3092" i="7" s="1"/>
  <c r="Q3036" i="7"/>
  <c r="T3104" i="7"/>
  <c r="V3104" i="7" s="1"/>
  <c r="Y3104" i="7" s="1"/>
  <c r="U3104" i="7"/>
  <c r="T3108" i="7"/>
  <c r="V3108" i="7" s="1"/>
  <c r="Y3108" i="7" s="1"/>
  <c r="U3108" i="7"/>
  <c r="T3114" i="7"/>
  <c r="V3114" i="7" s="1"/>
  <c r="Y3114" i="7" s="1"/>
  <c r="Q3086" i="7"/>
  <c r="T3066" i="7"/>
  <c r="V3066" i="7" s="1"/>
  <c r="Y3066" i="7" s="1"/>
  <c r="U3220" i="7"/>
  <c r="P3140" i="7"/>
  <c r="S3140" i="7" s="1"/>
  <c r="U3140" i="7" s="1"/>
  <c r="T3238" i="7"/>
  <c r="V3238" i="7" s="1"/>
  <c r="Y3238" i="7" s="1"/>
  <c r="T3236" i="7"/>
  <c r="V3236" i="7" s="1"/>
  <c r="Y3236" i="7" s="1"/>
  <c r="T3232" i="7"/>
  <c r="V3232" i="7" s="1"/>
  <c r="Y3232" i="7" s="1"/>
  <c r="U3232" i="7"/>
  <c r="T3298" i="7"/>
  <c r="V3298" i="7" s="1"/>
  <c r="Y3298" i="7" s="1"/>
  <c r="K3249" i="7"/>
  <c r="L3249" i="7" s="1"/>
  <c r="M3249" i="7"/>
  <c r="P3280" i="7"/>
  <c r="S3280" i="7" s="1"/>
  <c r="U3280" i="7" s="1"/>
  <c r="T3300" i="7"/>
  <c r="V3300" i="7" s="1"/>
  <c r="Y3300" i="7" s="1"/>
  <c r="P3326" i="7"/>
  <c r="S3326" i="7" s="1"/>
  <c r="T3324" i="7"/>
  <c r="V3324" i="7" s="1"/>
  <c r="Y3324" i="7" s="1"/>
  <c r="K3393" i="7"/>
  <c r="L3393" i="7" s="1"/>
  <c r="M3393" i="7"/>
  <c r="Q3370" i="7"/>
  <c r="T3394" i="7"/>
  <c r="V3394" i="7" s="1"/>
  <c r="Y3394" i="7" s="1"/>
  <c r="L3413" i="7"/>
  <c r="P3412" i="7" s="1"/>
  <c r="S3412" i="7" s="1"/>
  <c r="M3413" i="7"/>
  <c r="Q3412" i="7" s="1"/>
  <c r="K3413" i="7"/>
  <c r="T3496" i="7"/>
  <c r="V3496" i="7" s="1"/>
  <c r="Y3496" i="7" s="1"/>
  <c r="K3415" i="7"/>
  <c r="L3415" i="7" s="1"/>
  <c r="M3415" i="7"/>
  <c r="T3532" i="7"/>
  <c r="V3532" i="7" s="1"/>
  <c r="Y3532" i="7" s="1"/>
  <c r="P3486" i="7"/>
  <c r="S3486" i="7" s="1"/>
  <c r="P3154" i="7"/>
  <c r="S3154" i="7" s="1"/>
  <c r="T3246" i="7"/>
  <c r="V3246" i="7" s="1"/>
  <c r="Y3246" i="7" s="1"/>
  <c r="T3518" i="7"/>
  <c r="V3518" i="7" s="1"/>
  <c r="Y3518" i="7" s="1"/>
  <c r="U3518" i="7"/>
  <c r="P3272" i="7"/>
  <c r="S3272" i="7" s="1"/>
  <c r="U3272" i="7" s="1"/>
  <c r="T3260" i="7"/>
  <c r="V3260" i="7" s="1"/>
  <c r="Y3260" i="7" s="1"/>
  <c r="T3272" i="7"/>
  <c r="V3272" i="7" s="1"/>
  <c r="Y3272" i="7" s="1"/>
  <c r="P3376" i="7"/>
  <c r="S3376" i="7" s="1"/>
  <c r="U3376" i="7" s="1"/>
  <c r="T3406" i="7"/>
  <c r="V3406" i="7" s="1"/>
  <c r="Y3406" i="7" s="1"/>
  <c r="T3070" i="7"/>
  <c r="V3070" i="7" s="1"/>
  <c r="Y3070" i="7" s="1"/>
  <c r="T3054" i="7"/>
  <c r="V3054" i="7" s="1"/>
  <c r="Y3054" i="7" s="1"/>
  <c r="K3043" i="7"/>
  <c r="L3043" i="7" s="1"/>
  <c r="M3043" i="7"/>
  <c r="M3125" i="7"/>
  <c r="K3125" i="7"/>
  <c r="L3125" i="7" s="1"/>
  <c r="K3145" i="7"/>
  <c r="L3145" i="7" s="1"/>
  <c r="M3145" i="7"/>
  <c r="Q3144" i="7" s="1"/>
  <c r="T3090" i="7"/>
  <c r="V3090" i="7" s="1"/>
  <c r="Y3090" i="7" s="1"/>
  <c r="T3126" i="7"/>
  <c r="V3126" i="7" s="1"/>
  <c r="Y3126" i="7" s="1"/>
  <c r="P3176" i="7"/>
  <c r="S3176" i="7" s="1"/>
  <c r="U3176" i="7" s="1"/>
  <c r="L3153" i="7"/>
  <c r="P3152" i="7" s="1"/>
  <c r="S3152" i="7" s="1"/>
  <c r="U3152" i="7" s="1"/>
  <c r="K3153" i="7"/>
  <c r="M3153" i="7"/>
  <c r="Q3152" i="7" s="1"/>
  <c r="T3180" i="7"/>
  <c r="V3180" i="7" s="1"/>
  <c r="Y3180" i="7" s="1"/>
  <c r="T3252" i="7"/>
  <c r="V3252" i="7" s="1"/>
  <c r="Y3252" i="7" s="1"/>
  <c r="U3252" i="7"/>
  <c r="P3202" i="7"/>
  <c r="S3202" i="7" s="1"/>
  <c r="P3204" i="7"/>
  <c r="S3204" i="7" s="1"/>
  <c r="U3204" i="7" s="1"/>
  <c r="P3160" i="7"/>
  <c r="S3160" i="7" s="1"/>
  <c r="U3160" i="7" s="1"/>
  <c r="T3178" i="7"/>
  <c r="V3178" i="7" s="1"/>
  <c r="Y3178" i="7" s="1"/>
  <c r="T3304" i="7"/>
  <c r="V3304" i="7" s="1"/>
  <c r="Y3304" i="7" s="1"/>
  <c r="U3304" i="7"/>
  <c r="T3198" i="7"/>
  <c r="V3198" i="7" s="1"/>
  <c r="Y3198" i="7" s="1"/>
  <c r="T3270" i="7"/>
  <c r="V3270" i="7" s="1"/>
  <c r="Y3270" i="7" s="1"/>
  <c r="Q3284" i="7"/>
  <c r="Q3286" i="7"/>
  <c r="P3400" i="7"/>
  <c r="S3400" i="7" s="1"/>
  <c r="U3400" i="7" s="1"/>
  <c r="T3366" i="7"/>
  <c r="V3366" i="7" s="1"/>
  <c r="Y3366" i="7" s="1"/>
  <c r="Q3328" i="7"/>
  <c r="P3430" i="7"/>
  <c r="S3430" i="7" s="1"/>
  <c r="K3489" i="7"/>
  <c r="L3489" i="7"/>
  <c r="P3488" i="7" s="1"/>
  <c r="S3488" i="7" s="1"/>
  <c r="U3488" i="7" s="1"/>
  <c r="M3489" i="7"/>
  <c r="Q3488" i="7" s="1"/>
  <c r="K3443" i="7"/>
  <c r="L3443" i="7" s="1"/>
  <c r="M3443" i="7"/>
  <c r="U3540" i="7"/>
  <c r="T3540" i="7"/>
  <c r="V3540" i="7" s="1"/>
  <c r="Y3540" i="7" s="1"/>
  <c r="U3432" i="7"/>
  <c r="K3527" i="7"/>
  <c r="L3527" i="7" s="1"/>
  <c r="M3527" i="7"/>
  <c r="Q3458" i="7"/>
  <c r="P3070" i="7"/>
  <c r="S3070" i="7" s="1"/>
  <c r="U3070" i="7" s="1"/>
  <c r="P3072" i="7"/>
  <c r="S3072" i="7" s="1"/>
  <c r="U3072" i="7" s="1"/>
  <c r="P3156" i="7"/>
  <c r="S3156" i="7" s="1"/>
  <c r="U3156" i="7" s="1"/>
  <c r="T3352" i="7"/>
  <c r="V3352" i="7" s="1"/>
  <c r="Y3352" i="7" s="1"/>
  <c r="K3297" i="7"/>
  <c r="L3297" i="7" s="1"/>
  <c r="M3297" i="7"/>
  <c r="T3442" i="7"/>
  <c r="V3442" i="7" s="1"/>
  <c r="Y3442" i="7" s="1"/>
  <c r="T3524" i="7"/>
  <c r="V3524" i="7" s="1"/>
  <c r="Y3524" i="7" s="1"/>
  <c r="P3064" i="7"/>
  <c r="S3064" i="7" s="1"/>
  <c r="U3064" i="7" s="1"/>
  <c r="T3044" i="7"/>
  <c r="V3044" i="7" s="1"/>
  <c r="Y3044" i="7" s="1"/>
  <c r="T3148" i="7"/>
  <c r="V3148" i="7" s="1"/>
  <c r="Y3148" i="7" s="1"/>
  <c r="T3138" i="7"/>
  <c r="V3138" i="7" s="1"/>
  <c r="Y3138" i="7" s="1"/>
  <c r="U3138" i="7"/>
  <c r="T3152" i="7"/>
  <c r="V3152" i="7" s="1"/>
  <c r="Y3152" i="7" s="1"/>
  <c r="T3190" i="7"/>
  <c r="V3190" i="7" s="1"/>
  <c r="Y3190" i="7" s="1"/>
  <c r="Q3082" i="7"/>
  <c r="U3200" i="7"/>
  <c r="T3200" i="7"/>
  <c r="V3200" i="7" s="1"/>
  <c r="Y3200" i="7" s="1"/>
  <c r="P3196" i="7"/>
  <c r="S3196" i="7" s="1"/>
  <c r="U3196" i="7" s="1"/>
  <c r="Q3160" i="7"/>
  <c r="K3179" i="7"/>
  <c r="L3179" i="7"/>
  <c r="M3179" i="7"/>
  <c r="T3328" i="7"/>
  <c r="V3328" i="7" s="1"/>
  <c r="Y3328" i="7" s="1"/>
  <c r="U3328" i="7"/>
  <c r="T3284" i="7"/>
  <c r="V3284" i="7" s="1"/>
  <c r="Y3284" i="7" s="1"/>
  <c r="U3284" i="7"/>
  <c r="Q3318" i="7"/>
  <c r="Q3192" i="7"/>
  <c r="K3271" i="7"/>
  <c r="M3271" i="7"/>
  <c r="Q3270" i="7" s="1"/>
  <c r="L3271" i="7"/>
  <c r="P3270" i="7" s="1"/>
  <c r="S3270" i="7" s="1"/>
  <c r="U3270" i="7" s="1"/>
  <c r="T3316" i="7"/>
  <c r="V3316" i="7" s="1"/>
  <c r="Y3316" i="7" s="1"/>
  <c r="T3340" i="7"/>
  <c r="V3340" i="7" s="1"/>
  <c r="Y3340" i="7" s="1"/>
  <c r="Q3310" i="7"/>
  <c r="K3367" i="7"/>
  <c r="L3367" i="7" s="1"/>
  <c r="M3367" i="7"/>
  <c r="Q3366" i="7" s="1"/>
  <c r="Q3320" i="7"/>
  <c r="Q3336" i="7"/>
  <c r="M3209" i="7"/>
  <c r="K3209" i="7"/>
  <c r="L3209" i="7" s="1"/>
  <c r="T3430" i="7"/>
  <c r="V3430" i="7" s="1"/>
  <c r="Y3430" i="7" s="1"/>
  <c r="U3430" i="7"/>
  <c r="T3470" i="7"/>
  <c r="V3470" i="7" s="1"/>
  <c r="Y3470" i="7" s="1"/>
  <c r="T3462" i="7"/>
  <c r="V3462" i="7" s="1"/>
  <c r="Y3462" i="7" s="1"/>
  <c r="U3462" i="7"/>
  <c r="Q3452" i="7"/>
  <c r="Q3448" i="7"/>
  <c r="P3408" i="7"/>
  <c r="S3408" i="7" s="1"/>
  <c r="U3408" i="7" s="1"/>
  <c r="Q3364" i="7"/>
  <c r="T3494" i="7"/>
  <c r="V3494" i="7" s="1"/>
  <c r="Y3494" i="7" s="1"/>
  <c r="K3531" i="7"/>
  <c r="L3531" i="7"/>
  <c r="P3530" i="7" s="1"/>
  <c r="S3530" i="7" s="1"/>
  <c r="U3530" i="7" s="1"/>
  <c r="M3531" i="7"/>
  <c r="Q3530" i="7" s="1"/>
  <c r="P3514" i="7"/>
  <c r="S3514" i="7" s="1"/>
  <c r="U3514" i="7" s="1"/>
  <c r="T3296" i="7"/>
  <c r="V3296" i="7" s="1"/>
  <c r="Y3296" i="7" s="1"/>
  <c r="T3404" i="7"/>
  <c r="V3404" i="7" s="1"/>
  <c r="Y3404" i="7" s="1"/>
  <c r="U3404" i="7"/>
  <c r="T3444" i="7"/>
  <c r="V3444" i="7" s="1"/>
  <c r="Y3444" i="7" s="1"/>
  <c r="K3247" i="7"/>
  <c r="L3247" i="7" s="1"/>
  <c r="P3246" i="7" s="1"/>
  <c r="S3246" i="7" s="1"/>
  <c r="U3246" i="7" s="1"/>
  <c r="M3247" i="7"/>
  <c r="Q3246" i="7" s="1"/>
  <c r="T3478" i="7"/>
  <c r="V3478" i="7" s="1"/>
  <c r="Y3478" i="7" s="1"/>
  <c r="T3276" i="7"/>
  <c r="V3276" i="7" s="1"/>
  <c r="Y3276" i="7" s="1"/>
  <c r="U3078" i="7"/>
  <c r="T3078" i="7"/>
  <c r="V3078" i="7" s="1"/>
  <c r="Y3078" i="7" s="1"/>
  <c r="T3042" i="7"/>
  <c r="V3042" i="7" s="1"/>
  <c r="Y3042" i="7" s="1"/>
  <c r="U3154" i="7"/>
  <c r="T3154" i="7"/>
  <c r="V3154" i="7" s="1"/>
  <c r="Y3154" i="7" s="1"/>
  <c r="T3206" i="7"/>
  <c r="V3206" i="7" s="1"/>
  <c r="Y3206" i="7" s="1"/>
  <c r="U3206" i="7"/>
  <c r="T3216" i="7"/>
  <c r="V3216" i="7" s="1"/>
  <c r="Y3216" i="7" s="1"/>
  <c r="U3202" i="7"/>
  <c r="T3202" i="7"/>
  <c r="V3202" i="7" s="1"/>
  <c r="Y3202" i="7" s="1"/>
  <c r="U3184" i="7"/>
  <c r="Q3104" i="7"/>
  <c r="T3288" i="7"/>
  <c r="V3288" i="7" s="1"/>
  <c r="Y3288" i="7" s="1"/>
  <c r="U3288" i="7"/>
  <c r="U3312" i="7"/>
  <c r="T3312" i="7"/>
  <c r="V3312" i="7" s="1"/>
  <c r="Y3312" i="7" s="1"/>
  <c r="Q3196" i="7"/>
  <c r="P3212" i="7"/>
  <c r="S3212" i="7" s="1"/>
  <c r="P3406" i="7"/>
  <c r="S3406" i="7" s="1"/>
  <c r="U3406" i="7" s="1"/>
  <c r="P3350" i="7"/>
  <c r="S3350" i="7" s="1"/>
  <c r="U3350" i="7" s="1"/>
  <c r="P3310" i="7"/>
  <c r="S3310" i="7" s="1"/>
  <c r="U3310" i="7" s="1"/>
  <c r="P3432" i="7"/>
  <c r="S3432" i="7" s="1"/>
  <c r="Q3372" i="7"/>
  <c r="T3208" i="7"/>
  <c r="V3208" i="7" s="1"/>
  <c r="Y3208" i="7" s="1"/>
  <c r="P3352" i="7"/>
  <c r="S3352" i="7" s="1"/>
  <c r="U3352" i="7" s="1"/>
  <c r="T3448" i="7"/>
  <c r="V3448" i="7" s="1"/>
  <c r="Y3448" i="7" s="1"/>
  <c r="U3448" i="7"/>
  <c r="K3471" i="7"/>
  <c r="L3471" i="7" s="1"/>
  <c r="M3471" i="7"/>
  <c r="P3434" i="7"/>
  <c r="S3434" i="7" s="1"/>
  <c r="U3434" i="7" s="1"/>
  <c r="T3466" i="7"/>
  <c r="V3466" i="7" s="1"/>
  <c r="Y3466" i="7" s="1"/>
  <c r="K3495" i="7"/>
  <c r="L3495" i="7" s="1"/>
  <c r="P3494" i="7" s="1"/>
  <c r="S3494" i="7" s="1"/>
  <c r="U3494" i="7" s="1"/>
  <c r="M3495" i="7"/>
  <c r="Q3494" i="7" s="1"/>
  <c r="K3535" i="7"/>
  <c r="L3535" i="7" s="1"/>
  <c r="M3535" i="7"/>
  <c r="Q3534" i="7" s="1"/>
  <c r="Q3532" i="7"/>
  <c r="T3118" i="7"/>
  <c r="V3118" i="7" s="1"/>
  <c r="Y3118" i="7" s="1"/>
  <c r="U3118" i="7"/>
  <c r="U3162" i="7"/>
  <c r="T3162" i="7"/>
  <c r="V3162" i="7" s="1"/>
  <c r="Y3162" i="7" s="1"/>
  <c r="T3144" i="7"/>
  <c r="V3144" i="7" s="1"/>
  <c r="Y3144" i="7" s="1"/>
  <c r="T3210" i="7"/>
  <c r="V3210" i="7" s="1"/>
  <c r="Y3210" i="7" s="1"/>
  <c r="T3182" i="7"/>
  <c r="V3182" i="7" s="1"/>
  <c r="Y3182" i="7" s="1"/>
  <c r="U3182" i="7"/>
  <c r="Q3112" i="7"/>
  <c r="P3048" i="7"/>
  <c r="S3048" i="7" s="1"/>
  <c r="U3048" i="7" s="1"/>
  <c r="T3096" i="7"/>
  <c r="V3096" i="7" s="1"/>
  <c r="Y3096" i="7" s="1"/>
  <c r="K3165" i="7"/>
  <c r="L3165" i="7" s="1"/>
  <c r="M3165" i="7"/>
  <c r="T3212" i="7"/>
  <c r="V3212" i="7" s="1"/>
  <c r="Y3212" i="7" s="1"/>
  <c r="U3212" i="7"/>
  <c r="Q3156" i="7"/>
  <c r="T3292" i="7"/>
  <c r="V3292" i="7" s="1"/>
  <c r="Y3292" i="7" s="1"/>
  <c r="U3292" i="7"/>
  <c r="Q3230" i="7"/>
  <c r="T3244" i="7"/>
  <c r="V3244" i="7" s="1"/>
  <c r="Y3244" i="7" s="1"/>
  <c r="P3348" i="7"/>
  <c r="S3348" i="7" s="1"/>
  <c r="U3348" i="7" s="1"/>
  <c r="Q3300" i="7"/>
  <c r="Q3302" i="7"/>
  <c r="Q3260" i="7"/>
  <c r="U3390" i="7"/>
  <c r="T3390" i="7"/>
  <c r="V3390" i="7" s="1"/>
  <c r="Y3390" i="7" s="1"/>
  <c r="P3214" i="7"/>
  <c r="S3214" i="7" s="1"/>
  <c r="U3214" i="7" s="1"/>
  <c r="P3448" i="7"/>
  <c r="S3448" i="7" s="1"/>
  <c r="K3503" i="7"/>
  <c r="L3503" i="7" s="1"/>
  <c r="M3503" i="7"/>
  <c r="P3358" i="7"/>
  <c r="S3358" i="7" s="1"/>
  <c r="U3358" i="7" s="1"/>
  <c r="M3467" i="7"/>
  <c r="K3467" i="7"/>
  <c r="L3467" i="7" s="1"/>
  <c r="P3438" i="7"/>
  <c r="S3438" i="7" s="1"/>
  <c r="U3438" i="7" s="1"/>
  <c r="P3450" i="7"/>
  <c r="S3450" i="7" s="1"/>
  <c r="U3450" i="7" s="1"/>
  <c r="M3497" i="7"/>
  <c r="Q3496" i="7" s="1"/>
  <c r="K3497" i="7"/>
  <c r="L3497" i="7"/>
  <c r="T3538" i="7"/>
  <c r="V3538" i="7" s="1"/>
  <c r="Y3538" i="7" s="1"/>
  <c r="U3538" i="7"/>
  <c r="T3548" i="7"/>
  <c r="V3548" i="7" s="1"/>
  <c r="Q3536" i="7"/>
  <c r="U3102" i="7"/>
  <c r="T3102" i="7"/>
  <c r="V3102" i="7" s="1"/>
  <c r="Y3102" i="7" s="1"/>
  <c r="Q3058" i="7"/>
  <c r="K3217" i="7"/>
  <c r="L3217" i="7" s="1"/>
  <c r="M3217" i="7"/>
  <c r="T3166" i="7"/>
  <c r="V3166" i="7" s="1"/>
  <c r="Y3166" i="7" s="1"/>
  <c r="P3190" i="7"/>
  <c r="S3190" i="7" s="1"/>
  <c r="U3190" i="7" s="1"/>
  <c r="T3368" i="7"/>
  <c r="V3368" i="7" s="1"/>
  <c r="Y3368" i="7" s="1"/>
  <c r="P3258" i="7"/>
  <c r="S3258" i="7" s="1"/>
  <c r="U3258" i="7" s="1"/>
  <c r="P3300" i="7"/>
  <c r="S3300" i="7" s="1"/>
  <c r="U3300" i="7" s="1"/>
  <c r="P3260" i="7"/>
  <c r="S3260" i="7" s="1"/>
  <c r="U3260" i="7" s="1"/>
  <c r="P3324" i="7"/>
  <c r="S3324" i="7" s="1"/>
  <c r="U3324" i="7" s="1"/>
  <c r="T3420" i="7"/>
  <c r="V3420" i="7" s="1"/>
  <c r="Y3420" i="7" s="1"/>
  <c r="U3420" i="7"/>
  <c r="T3446" i="7"/>
  <c r="V3446" i="7" s="1"/>
  <c r="Y3446" i="7" s="1"/>
  <c r="U3446" i="7"/>
  <c r="Q3368" i="7"/>
  <c r="Y3036" i="7"/>
  <c r="W3037" i="7"/>
  <c r="W3039" i="7" s="1"/>
  <c r="W3041" i="7" s="1"/>
  <c r="W3043" i="7" s="1"/>
  <c r="W3045" i="7" s="1"/>
  <c r="W3047" i="7" s="1"/>
  <c r="W3049" i="7" s="1"/>
  <c r="W3051" i="7" s="1"/>
  <c r="W3053" i="7" s="1"/>
  <c r="W3055" i="7" s="1"/>
  <c r="Q3482" i="7"/>
  <c r="Q3402" i="7"/>
  <c r="T3486" i="7"/>
  <c r="V3486" i="7" s="1"/>
  <c r="Y3486" i="7" s="1"/>
  <c r="U3486" i="7"/>
  <c r="Q3348" i="7"/>
  <c r="Q3464" i="7"/>
  <c r="Q3498" i="7"/>
  <c r="P3538" i="7"/>
  <c r="S3538" i="7" s="1"/>
  <c r="T3488" i="7"/>
  <c r="V3488" i="7" s="1"/>
  <c r="Y3488" i="7" s="1"/>
  <c r="Q3520" i="7"/>
  <c r="T3128" i="7"/>
  <c r="V3128" i="7" s="1"/>
  <c r="Y3128" i="7" s="1"/>
  <c r="U3128" i="7"/>
  <c r="T3136" i="7"/>
  <c r="V3136" i="7" s="1"/>
  <c r="Y3136" i="7" s="1"/>
  <c r="U3136" i="7"/>
  <c r="K3339" i="7"/>
  <c r="L3339" i="7" s="1"/>
  <c r="M3339" i="7"/>
  <c r="P3522" i="7"/>
  <c r="S3522" i="7" s="1"/>
  <c r="U3522" i="7" s="1"/>
  <c r="Q3490" i="7"/>
  <c r="Q3072" i="7"/>
  <c r="P3062" i="7"/>
  <c r="S3062" i="7" s="1"/>
  <c r="U3062" i="7" s="1"/>
  <c r="T3164" i="7"/>
  <c r="V3164" i="7" s="1"/>
  <c r="Y3164" i="7" s="1"/>
  <c r="Q3264" i="7"/>
  <c r="Q3224" i="7"/>
  <c r="P3262" i="7"/>
  <c r="S3262" i="7" s="1"/>
  <c r="U3262" i="7" s="1"/>
  <c r="Q3254" i="7"/>
  <c r="P3334" i="7"/>
  <c r="S3334" i="7" s="1"/>
  <c r="U3334" i="7" s="1"/>
  <c r="P3456" i="7"/>
  <c r="S3456" i="7" s="1"/>
  <c r="U3456" i="7" s="1"/>
  <c r="K3455" i="7"/>
  <c r="L3455" i="7"/>
  <c r="P3454" i="7" s="1"/>
  <c r="S3454" i="7" s="1"/>
  <c r="M3455" i="7"/>
  <c r="Q3454" i="7" s="1"/>
  <c r="T3380" i="7"/>
  <c r="V3380" i="7" s="1"/>
  <c r="Y3380" i="7" s="1"/>
  <c r="P3402" i="7"/>
  <c r="S3402" i="7" s="1"/>
  <c r="U3402" i="7" s="1"/>
  <c r="T3510" i="7"/>
  <c r="V3510" i="7" s="1"/>
  <c r="Y3510" i="7" s="1"/>
  <c r="U3510" i="7"/>
  <c r="T3456" i="7"/>
  <c r="V3456" i="7" s="1"/>
  <c r="Y3456" i="7" s="1"/>
  <c r="Q3428" i="7"/>
  <c r="Q3430" i="7"/>
  <c r="T3132" i="7"/>
  <c r="V3132" i="7" s="1"/>
  <c r="Y3132" i="7" s="1"/>
  <c r="K3091" i="7"/>
  <c r="L3091" i="7"/>
  <c r="M3091" i="7"/>
  <c r="T3060" i="7"/>
  <c r="V3060" i="7" s="1"/>
  <c r="Y3060" i="7" s="1"/>
  <c r="U3060" i="7"/>
  <c r="M3097" i="7"/>
  <c r="K3097" i="7"/>
  <c r="L3097" i="7" s="1"/>
  <c r="Q3062" i="7"/>
  <c r="Q3054" i="7"/>
  <c r="P3132" i="7"/>
  <c r="S3132" i="7" s="1"/>
  <c r="U3132" i="7" s="1"/>
  <c r="Q3134" i="7"/>
  <c r="Q3148" i="7"/>
  <c r="Q3174" i="7"/>
  <c r="Q3214" i="7"/>
  <c r="Q3200" i="7"/>
  <c r="Q3266" i="7"/>
  <c r="P3282" i="7"/>
  <c r="S3282" i="7" s="1"/>
  <c r="U3282" i="7" s="1"/>
  <c r="Q3344" i="7"/>
  <c r="K3381" i="7"/>
  <c r="L3381" i="7" s="1"/>
  <c r="M3381" i="7"/>
  <c r="T3522" i="7"/>
  <c r="V3522" i="7" s="1"/>
  <c r="Y3522" i="7" s="1"/>
  <c r="U3492" i="7"/>
  <c r="T3492" i="7"/>
  <c r="V3492" i="7" s="1"/>
  <c r="Y3492" i="7" s="1"/>
  <c r="Q3422" i="7"/>
  <c r="Q3476" i="7"/>
  <c r="P3458" i="7"/>
  <c r="S3458" i="7" s="1"/>
  <c r="U3458" i="7" s="1"/>
  <c r="Q3510" i="7"/>
  <c r="K3501" i="7"/>
  <c r="M3501" i="7"/>
  <c r="Q3500" i="7" s="1"/>
  <c r="L3501" i="7"/>
  <c r="P3500" i="7" s="1"/>
  <c r="S3500" i="7" s="1"/>
  <c r="U3500" i="7" s="1"/>
  <c r="Q3512" i="7"/>
  <c r="T3498" i="7"/>
  <c r="V3498" i="7" s="1"/>
  <c r="Y3498" i="7" s="1"/>
  <c r="M3121" i="7"/>
  <c r="K3121" i="7"/>
  <c r="L3121" i="7" s="1"/>
  <c r="T3056" i="7"/>
  <c r="V3056" i="7" s="1"/>
  <c r="Y3056" i="7" s="1"/>
  <c r="U3056" i="7"/>
  <c r="T3084" i="7"/>
  <c r="V3084" i="7" s="1"/>
  <c r="Y3084" i="7" s="1"/>
  <c r="U3084" i="7"/>
  <c r="K3067" i="7"/>
  <c r="L3067" i="7" s="1"/>
  <c r="M3067" i="7"/>
  <c r="P3054" i="7"/>
  <c r="S3054" i="7" s="1"/>
  <c r="U3054" i="7" s="1"/>
  <c r="P3148" i="7"/>
  <c r="S3148" i="7" s="1"/>
  <c r="U3148" i="7" s="1"/>
  <c r="T3250" i="7"/>
  <c r="V3250" i="7" s="1"/>
  <c r="Y3250" i="7" s="1"/>
  <c r="T3226" i="7"/>
  <c r="V3226" i="7" s="1"/>
  <c r="Y3226" i="7" s="1"/>
  <c r="T3314" i="7"/>
  <c r="V3314" i="7" s="1"/>
  <c r="Y3314" i="7" s="1"/>
  <c r="Q3280" i="7"/>
  <c r="Q3234" i="7"/>
  <c r="P3274" i="7"/>
  <c r="S3274" i="7" s="1"/>
  <c r="U3274" i="7" s="1"/>
  <c r="Q3312" i="7"/>
  <c r="T3428" i="7"/>
  <c r="V3428" i="7" s="1"/>
  <c r="Y3428" i="7" s="1"/>
  <c r="U3428" i="7"/>
  <c r="K3479" i="7"/>
  <c r="L3479" i="7" s="1"/>
  <c r="M3479" i="7"/>
  <c r="Q3478" i="7" s="1"/>
  <c r="T3374" i="7"/>
  <c r="V3374" i="7" s="1"/>
  <c r="Y3374" i="7" s="1"/>
  <c r="U3374" i="7"/>
  <c r="Q3386" i="7"/>
  <c r="T3382" i="7"/>
  <c r="V3382" i="7" s="1"/>
  <c r="Y3382" i="7" s="1"/>
  <c r="T3508" i="7"/>
  <c r="V3508" i="7" s="1"/>
  <c r="Y3508" i="7" s="1"/>
  <c r="U3508" i="7"/>
  <c r="T3472" i="7"/>
  <c r="V3472" i="7" s="1"/>
  <c r="Y3472" i="7" s="1"/>
  <c r="T3416" i="7"/>
  <c r="V3416" i="7" s="1"/>
  <c r="Y3416" i="7" s="1"/>
  <c r="T3528" i="7"/>
  <c r="V3528" i="7" s="1"/>
  <c r="Y3528" i="7" s="1"/>
  <c r="T3502" i="7"/>
  <c r="V3502" i="7" s="1"/>
  <c r="Y3502" i="7" s="1"/>
  <c r="P3482" i="7"/>
  <c r="S3482" i="7" s="1"/>
  <c r="U3482" i="7" s="1"/>
  <c r="Q3542" i="7"/>
  <c r="P3346" i="7"/>
  <c r="S3346" i="7" s="1"/>
  <c r="U3346" i="7" s="1"/>
  <c r="Q3516" i="7"/>
  <c r="M3547" i="7"/>
  <c r="K3547" i="7"/>
  <c r="L3547" i="7"/>
  <c r="T3080" i="7"/>
  <c r="V3080" i="7" s="1"/>
  <c r="Y3080" i="7" s="1"/>
  <c r="U3080" i="7"/>
  <c r="K3115" i="7"/>
  <c r="L3115" i="7" s="1"/>
  <c r="M3115" i="7"/>
  <c r="P3086" i="7"/>
  <c r="S3086" i="7" s="1"/>
  <c r="U3086" i="7" s="1"/>
  <c r="T3068" i="7"/>
  <c r="V3068" i="7" s="1"/>
  <c r="Y3068" i="7" s="1"/>
  <c r="P3082" i="7"/>
  <c r="S3082" i="7" s="1"/>
  <c r="U3082" i="7" s="1"/>
  <c r="T3120" i="7"/>
  <c r="V3120" i="7" s="1"/>
  <c r="Y3120" i="7" s="1"/>
  <c r="T3122" i="7"/>
  <c r="V3122" i="7" s="1"/>
  <c r="Y3122" i="7" s="1"/>
  <c r="P3222" i="7"/>
  <c r="S3222" i="7" s="1"/>
  <c r="U3222" i="7" s="1"/>
  <c r="L3227" i="7"/>
  <c r="K3227" i="7"/>
  <c r="M3227" i="7"/>
  <c r="Q3226" i="7" s="1"/>
  <c r="Q3274" i="7"/>
  <c r="P3168" i="7"/>
  <c r="S3168" i="7" s="1"/>
  <c r="U3168" i="7" s="1"/>
  <c r="T3248" i="7"/>
  <c r="V3248" i="7" s="1"/>
  <c r="Y3248" i="7" s="1"/>
  <c r="K3315" i="7"/>
  <c r="L3315" i="7"/>
  <c r="P3314" i="7" s="1"/>
  <c r="S3314" i="7" s="1"/>
  <c r="U3314" i="7" s="1"/>
  <c r="M3315" i="7"/>
  <c r="Q3314" i="7" s="1"/>
  <c r="T3302" i="7"/>
  <c r="V3302" i="7" s="1"/>
  <c r="Y3302" i="7" s="1"/>
  <c r="U3302" i="7"/>
  <c r="T3318" i="7"/>
  <c r="V3318" i="7" s="1"/>
  <c r="Y3318" i="7" s="1"/>
  <c r="T3326" i="7"/>
  <c r="V3326" i="7" s="1"/>
  <c r="Y3326" i="7" s="1"/>
  <c r="U3326" i="7"/>
  <c r="K3379" i="7"/>
  <c r="L3379" i="7"/>
  <c r="P3378" i="7" s="1"/>
  <c r="S3378" i="7" s="1"/>
  <c r="U3378" i="7" s="1"/>
  <c r="M3379" i="7"/>
  <c r="Q3378" i="7" s="1"/>
  <c r="Q3432" i="7"/>
  <c r="Q3434" i="7"/>
  <c r="T3392" i="7"/>
  <c r="V3392" i="7" s="1"/>
  <c r="Y3392" i="7" s="1"/>
  <c r="Q3294" i="7"/>
  <c r="T3454" i="7"/>
  <c r="V3454" i="7" s="1"/>
  <c r="Y3454" i="7" s="1"/>
  <c r="U3454" i="7"/>
  <c r="T3412" i="7"/>
  <c r="V3412" i="7" s="1"/>
  <c r="Y3412" i="7" s="1"/>
  <c r="U3412" i="7"/>
  <c r="P3510" i="7"/>
  <c r="S3510" i="7" s="1"/>
  <c r="T3490" i="7"/>
  <c r="V3490" i="7" s="1"/>
  <c r="Y3490" i="7" s="1"/>
  <c r="T3414" i="7"/>
  <c r="V3414" i="7" s="1"/>
  <c r="Y3414" i="7" s="1"/>
  <c r="T3536" i="7"/>
  <c r="V3536" i="7" s="1"/>
  <c r="Y3536" i="7" s="1"/>
  <c r="P3524" i="7"/>
  <c r="S3524" i="7" s="1"/>
  <c r="U3524" i="7" s="1"/>
  <c r="T3504" i="7"/>
  <c r="V3504" i="7" s="1"/>
  <c r="Y3504" i="7" s="1"/>
  <c r="Q3538" i="7"/>
  <c r="K3031" i="7"/>
  <c r="L3031" i="7"/>
  <c r="P3030" i="7" s="1"/>
  <c r="S3030" i="7" s="1"/>
  <c r="U3030" i="7" s="1"/>
  <c r="M3031" i="7"/>
  <c r="Y3000" i="7"/>
  <c r="W3001" i="7"/>
  <c r="W3003" i="7" s="1"/>
  <c r="W3005" i="7" s="1"/>
  <c r="W3007" i="7" s="1"/>
  <c r="T3032" i="7"/>
  <c r="V3032" i="7" s="1"/>
  <c r="Y3032" i="7" s="1"/>
  <c r="T3020" i="7"/>
  <c r="V3020" i="7" s="1"/>
  <c r="Y3020" i="7" s="1"/>
  <c r="U3020" i="7"/>
  <c r="K3013" i="7"/>
  <c r="M3013" i="7"/>
  <c r="L3013" i="7"/>
  <c r="T3022" i="7"/>
  <c r="V3022" i="7" s="1"/>
  <c r="Y3022" i="7" s="1"/>
  <c r="U3022" i="7"/>
  <c r="Q3022" i="7"/>
  <c r="Q3026" i="7"/>
  <c r="P3026" i="7"/>
  <c r="S3026" i="7" s="1"/>
  <c r="U3026" i="7" s="1"/>
  <c r="P3032" i="7"/>
  <c r="S3032" i="7" s="1"/>
  <c r="U3032" i="7" s="1"/>
  <c r="T3008" i="7"/>
  <c r="V3008" i="7" s="1"/>
  <c r="Y3008" i="7" s="1"/>
  <c r="T3024" i="7"/>
  <c r="V3024" i="7" s="1"/>
  <c r="Y3024" i="7" s="1"/>
  <c r="U3024" i="7"/>
  <c r="P3002" i="7"/>
  <c r="S3002" i="7" s="1"/>
  <c r="U3002" i="7" s="1"/>
  <c r="T3030" i="7"/>
  <c r="V3030" i="7" s="1"/>
  <c r="Y3030" i="7" s="1"/>
  <c r="Q3018" i="7"/>
  <c r="P3034" i="7"/>
  <c r="S3034" i="7" s="1"/>
  <c r="P3036" i="7"/>
  <c r="S3036" i="7" s="1"/>
  <c r="U3036" i="7" s="1"/>
  <c r="K3007" i="7"/>
  <c r="L3007" i="7"/>
  <c r="M3007" i="7"/>
  <c r="T3014" i="7"/>
  <c r="V3014" i="7" s="1"/>
  <c r="Y3014" i="7" s="1"/>
  <c r="U3034" i="7"/>
  <c r="P3018" i="7"/>
  <c r="S3018" i="7" s="1"/>
  <c r="U3018" i="7" s="1"/>
  <c r="T3016" i="7"/>
  <c r="V3016" i="7" s="1"/>
  <c r="Y3016" i="7" s="1"/>
  <c r="U3016" i="7"/>
  <c r="Q2054" i="7"/>
  <c r="Q2056" i="7"/>
  <c r="T1816" i="7"/>
  <c r="V1816" i="7" s="1"/>
  <c r="Y1816" i="7" s="1"/>
  <c r="U1816" i="7"/>
  <c r="K1837" i="7"/>
  <c r="L1837" i="7"/>
  <c r="P1836" i="7" s="1"/>
  <c r="S1836" i="7" s="1"/>
  <c r="M1837" i="7"/>
  <c r="T2066" i="7"/>
  <c r="V2066" i="7" s="1"/>
  <c r="Y2066" i="7" s="1"/>
  <c r="U2066" i="7"/>
  <c r="L2075" i="7"/>
  <c r="M2075" i="7"/>
  <c r="K2075" i="7"/>
  <c r="T2074" i="7"/>
  <c r="V2074" i="7" s="1"/>
  <c r="Y2074" i="7" s="1"/>
  <c r="T2094" i="7"/>
  <c r="V2094" i="7" s="1"/>
  <c r="Y2094" i="7" s="1"/>
  <c r="P2196" i="7"/>
  <c r="S2196" i="7" s="1"/>
  <c r="T2366" i="7"/>
  <c r="V2366" i="7" s="1"/>
  <c r="Y2366" i="7" s="1"/>
  <c r="T2584" i="7"/>
  <c r="V2584" i="7" s="1"/>
  <c r="Y2584" i="7" s="1"/>
  <c r="U2584" i="7"/>
  <c r="K2605" i="7"/>
  <c r="L2605" i="7" s="1"/>
  <c r="P2604" i="7" s="1"/>
  <c r="S2604" i="7" s="1"/>
  <c r="U2604" i="7" s="1"/>
  <c r="M2605" i="7"/>
  <c r="Q2604" i="7" s="1"/>
  <c r="U2730" i="7"/>
  <c r="T2730" i="7"/>
  <c r="V2730" i="7" s="1"/>
  <c r="Y2730" i="7" s="1"/>
  <c r="K2845" i="7"/>
  <c r="L2845" i="7"/>
  <c r="P2844" i="7" s="1"/>
  <c r="S2844" i="7" s="1"/>
  <c r="M2845" i="7"/>
  <c r="Q2844" i="7" s="1"/>
  <c r="T2622" i="7"/>
  <c r="V2622" i="7" s="1"/>
  <c r="Y2622" i="7" s="1"/>
  <c r="U1974" i="7"/>
  <c r="T1974" i="7"/>
  <c r="V1974" i="7" s="1"/>
  <c r="Y1974" i="7" s="1"/>
  <c r="T2084" i="7"/>
  <c r="V2084" i="7" s="1"/>
  <c r="Y2084" i="7" s="1"/>
  <c r="T2210" i="7"/>
  <c r="V2210" i="7" s="1"/>
  <c r="Y2210" i="7" s="1"/>
  <c r="T2408" i="7"/>
  <c r="V2408" i="7" s="1"/>
  <c r="Y2408" i="7" s="1"/>
  <c r="Q2576" i="7"/>
  <c r="Q2578" i="7"/>
  <c r="M2635" i="7"/>
  <c r="K2635" i="7"/>
  <c r="L2635" i="7" s="1"/>
  <c r="T2620" i="7"/>
  <c r="V2620" i="7" s="1"/>
  <c r="Y2620" i="7" s="1"/>
  <c r="T2998" i="7"/>
  <c r="V2998" i="7" s="1"/>
  <c r="Y2998" i="7" s="1"/>
  <c r="P2762" i="7"/>
  <c r="S2762" i="7" s="1"/>
  <c r="U2762" i="7" s="1"/>
  <c r="P2764" i="7"/>
  <c r="S2764" i="7" s="1"/>
  <c r="U2764" i="7" s="1"/>
  <c r="T1870" i="7"/>
  <c r="V1870" i="7" s="1"/>
  <c r="Y1870" i="7" s="1"/>
  <c r="U1870" i="7"/>
  <c r="T1978" i="7"/>
  <c r="V1978" i="7" s="1"/>
  <c r="Y1978" i="7" s="1"/>
  <c r="P2006" i="7"/>
  <c r="S2006" i="7" s="1"/>
  <c r="T2010" i="7"/>
  <c r="V2010" i="7" s="1"/>
  <c r="Y2010" i="7" s="1"/>
  <c r="T2136" i="7"/>
  <c r="V2136" i="7" s="1"/>
  <c r="Y2136" i="7" s="1"/>
  <c r="U2136" i="7"/>
  <c r="T2220" i="7"/>
  <c r="V2220" i="7" s="1"/>
  <c r="Y2220" i="7" s="1"/>
  <c r="T2450" i="7"/>
  <c r="V2450" i="7" s="1"/>
  <c r="Y2450" i="7" s="1"/>
  <c r="Q2346" i="7"/>
  <c r="Q2348" i="7"/>
  <c r="P2576" i="7"/>
  <c r="S2576" i="7" s="1"/>
  <c r="U2576" i="7" s="1"/>
  <c r="P2578" i="7"/>
  <c r="S2578" i="7" s="1"/>
  <c r="U2578" i="7" s="1"/>
  <c r="P2738" i="7"/>
  <c r="S2738" i="7" s="1"/>
  <c r="U2738" i="7" s="1"/>
  <c r="P2740" i="7"/>
  <c r="S2740" i="7" s="1"/>
  <c r="U2740" i="7" s="1"/>
  <c r="T2114" i="7"/>
  <c r="V2114" i="7" s="1"/>
  <c r="Y2114" i="7" s="1"/>
  <c r="U2114" i="7"/>
  <c r="T1878" i="7"/>
  <c r="V1878" i="7" s="1"/>
  <c r="Y1878" i="7" s="1"/>
  <c r="M1867" i="7"/>
  <c r="K1867" i="7"/>
  <c r="L1867" i="7"/>
  <c r="T1866" i="7"/>
  <c r="V1866" i="7" s="1"/>
  <c r="Y1866" i="7" s="1"/>
  <c r="K1813" i="7"/>
  <c r="L1813" i="7" s="1"/>
  <c r="M1813" i="7"/>
  <c r="U1872" i="7"/>
  <c r="T1872" i="7"/>
  <c r="V1872" i="7" s="1"/>
  <c r="Y1872" i="7" s="1"/>
  <c r="P1888" i="7"/>
  <c r="S1888" i="7" s="1"/>
  <c r="U1888" i="7" s="1"/>
  <c r="T1964" i="7"/>
  <c r="V1964" i="7" s="1"/>
  <c r="Y1964" i="7" s="1"/>
  <c r="U1964" i="7"/>
  <c r="T2140" i="7"/>
  <c r="V2140" i="7" s="1"/>
  <c r="Y2140" i="7" s="1"/>
  <c r="K2221" i="7"/>
  <c r="L2221" i="7" s="1"/>
  <c r="M2221" i="7"/>
  <c r="Q2220" i="7" s="1"/>
  <c r="K2281" i="7"/>
  <c r="L2281" i="7" s="1"/>
  <c r="P2280" i="7" s="1"/>
  <c r="S2280" i="7" s="1"/>
  <c r="U2280" i="7" s="1"/>
  <c r="M2281" i="7"/>
  <c r="Q2280" i="7" s="1"/>
  <c r="P2226" i="7"/>
  <c r="S2226" i="7" s="1"/>
  <c r="U2226" i="7" s="1"/>
  <c r="T2376" i="7"/>
  <c r="V2376" i="7" s="1"/>
  <c r="Y2376" i="7" s="1"/>
  <c r="Q2458" i="7"/>
  <c r="Q2460" i="7"/>
  <c r="T2846" i="7"/>
  <c r="V2846" i="7" s="1"/>
  <c r="Y2846" i="7" s="1"/>
  <c r="T2828" i="7"/>
  <c r="V2828" i="7" s="1"/>
  <c r="Y2828" i="7" s="1"/>
  <c r="T2938" i="7"/>
  <c r="V2938" i="7" s="1"/>
  <c r="Y2938" i="7" s="1"/>
  <c r="U1896" i="7"/>
  <c r="T1896" i="7"/>
  <c r="V1896" i="7" s="1"/>
  <c r="Y1896" i="7" s="1"/>
  <c r="K1913" i="7"/>
  <c r="L1913" i="7"/>
  <c r="P1912" i="7" s="1"/>
  <c r="S1912" i="7" s="1"/>
  <c r="U1912" i="7" s="1"/>
  <c r="M1913" i="7"/>
  <c r="Q1912" i="7" s="1"/>
  <c r="T1912" i="7"/>
  <c r="V1912" i="7" s="1"/>
  <c r="Y1912" i="7" s="1"/>
  <c r="P1928" i="7"/>
  <c r="S1928" i="7" s="1"/>
  <c r="P1930" i="7"/>
  <c r="S1930" i="7" s="1"/>
  <c r="T2116" i="7"/>
  <c r="V2116" i="7" s="1"/>
  <c r="Y2116" i="7" s="1"/>
  <c r="T2174" i="7"/>
  <c r="V2174" i="7" s="1"/>
  <c r="Y2174" i="7" s="1"/>
  <c r="K2163" i="7"/>
  <c r="L2163" i="7"/>
  <c r="M2163" i="7"/>
  <c r="T2164" i="7"/>
  <c r="V2164" i="7" s="1"/>
  <c r="Y2164" i="7" s="1"/>
  <c r="T2388" i="7"/>
  <c r="V2388" i="7" s="1"/>
  <c r="Y2388" i="7" s="1"/>
  <c r="U2388" i="7"/>
  <c r="T2422" i="7"/>
  <c r="V2422" i="7" s="1"/>
  <c r="Y2422" i="7" s="1"/>
  <c r="T2794" i="7"/>
  <c r="V2794" i="7" s="1"/>
  <c r="Y2794" i="7" s="1"/>
  <c r="P2972" i="7"/>
  <c r="S2972" i="7" s="1"/>
  <c r="P2974" i="7"/>
  <c r="S2974" i="7" s="1"/>
  <c r="U2974" i="7" s="1"/>
  <c r="T1900" i="7"/>
  <c r="V1900" i="7" s="1"/>
  <c r="Y1900" i="7" s="1"/>
  <c r="P1854" i="7"/>
  <c r="S1854" i="7" s="1"/>
  <c r="P1922" i="7"/>
  <c r="S1922" i="7" s="1"/>
  <c r="U1922" i="7" s="1"/>
  <c r="P1924" i="7"/>
  <c r="S1924" i="7" s="1"/>
  <c r="U1924" i="7" s="1"/>
  <c r="T2198" i="7"/>
  <c r="V2198" i="7" s="1"/>
  <c r="Y2198" i="7" s="1"/>
  <c r="K2087" i="7"/>
  <c r="L2087" i="7"/>
  <c r="P2086" i="7" s="1"/>
  <c r="S2086" i="7" s="1"/>
  <c r="M2087" i="7"/>
  <c r="P2092" i="7"/>
  <c r="S2092" i="7" s="1"/>
  <c r="U2316" i="7"/>
  <c r="Q2410" i="7"/>
  <c r="T2552" i="7"/>
  <c r="V2552" i="7" s="1"/>
  <c r="Y2552" i="7" s="1"/>
  <c r="U2552" i="7"/>
  <c r="K2487" i="7"/>
  <c r="L2487" i="7" s="1"/>
  <c r="M2487" i="7"/>
  <c r="P2994" i="7"/>
  <c r="S2994" i="7" s="1"/>
  <c r="P2996" i="7"/>
  <c r="S2996" i="7" s="1"/>
  <c r="U2996" i="7" s="1"/>
  <c r="K1829" i="7"/>
  <c r="L1829" i="7"/>
  <c r="P1828" i="7" s="1"/>
  <c r="S1828" i="7" s="1"/>
  <c r="M1829" i="7"/>
  <c r="Q1828" i="7" s="1"/>
  <c r="T1830" i="7"/>
  <c r="V1830" i="7" s="1"/>
  <c r="Y1830" i="7" s="1"/>
  <c r="T1990" i="7"/>
  <c r="V1990" i="7" s="1"/>
  <c r="Y1990" i="7" s="1"/>
  <c r="T1976" i="7"/>
  <c r="V1976" i="7" s="1"/>
  <c r="Y1976" i="7" s="1"/>
  <c r="P1992" i="7"/>
  <c r="S1992" i="7" s="1"/>
  <c r="U1992" i="7" s="1"/>
  <c r="Q2306" i="7"/>
  <c r="M2325" i="7"/>
  <c r="Q2324" i="7" s="1"/>
  <c r="K2325" i="7"/>
  <c r="L2325" i="7" s="1"/>
  <c r="T2488" i="7"/>
  <c r="V2488" i="7" s="1"/>
  <c r="Y2488" i="7" s="1"/>
  <c r="P2066" i="7"/>
  <c r="S2066" i="7" s="1"/>
  <c r="P2068" i="7"/>
  <c r="S2068" i="7" s="1"/>
  <c r="K2209" i="7"/>
  <c r="L2209" i="7"/>
  <c r="P2208" i="7" s="1"/>
  <c r="S2208" i="7" s="1"/>
  <c r="M2209" i="7"/>
  <c r="Q2208" i="7" s="1"/>
  <c r="Q1874" i="7"/>
  <c r="Q1876" i="7"/>
  <c r="P1904" i="7"/>
  <c r="S1904" i="7" s="1"/>
  <c r="U1904" i="7" s="1"/>
  <c r="T1886" i="7"/>
  <c r="V1886" i="7" s="1"/>
  <c r="Y1886" i="7" s="1"/>
  <c r="T1846" i="7"/>
  <c r="V1846" i="7" s="1"/>
  <c r="Y1846" i="7" s="1"/>
  <c r="U1846" i="7"/>
  <c r="Q1904" i="7"/>
  <c r="T1868" i="7"/>
  <c r="V1868" i="7" s="1"/>
  <c r="Y1868" i="7" s="1"/>
  <c r="K1995" i="7"/>
  <c r="L1995" i="7"/>
  <c r="P1994" i="7" s="1"/>
  <c r="S1994" i="7" s="1"/>
  <c r="U1994" i="7" s="1"/>
  <c r="M1995" i="7"/>
  <c r="T1994" i="7"/>
  <c r="V1994" i="7" s="1"/>
  <c r="Y1994" i="7" s="1"/>
  <c r="T1996" i="7"/>
  <c r="V1996" i="7" s="1"/>
  <c r="Y1996" i="7" s="1"/>
  <c r="P2020" i="7"/>
  <c r="S2020" i="7" s="1"/>
  <c r="P2022" i="7"/>
  <c r="S2022" i="7" s="1"/>
  <c r="U2022" i="7" s="1"/>
  <c r="K2233" i="7"/>
  <c r="L2233" i="7" s="1"/>
  <c r="P2232" i="7" s="1"/>
  <c r="S2232" i="7" s="1"/>
  <c r="U2232" i="7" s="1"/>
  <c r="M2233" i="7"/>
  <c r="Q2232" i="7" s="1"/>
  <c r="P2394" i="7"/>
  <c r="S2394" i="7" s="1"/>
  <c r="U2394" i="7" s="1"/>
  <c r="P2396" i="7"/>
  <c r="S2396" i="7" s="1"/>
  <c r="T2532" i="7"/>
  <c r="V2532" i="7" s="1"/>
  <c r="Y2532" i="7" s="1"/>
  <c r="T2472" i="7"/>
  <c r="V2472" i="7" s="1"/>
  <c r="Y2472" i="7" s="1"/>
  <c r="P2592" i="7"/>
  <c r="S2592" i="7" s="1"/>
  <c r="U2592" i="7" s="1"/>
  <c r="P2594" i="7"/>
  <c r="S2594" i="7" s="1"/>
  <c r="U2594" i="7" s="1"/>
  <c r="K2699" i="7"/>
  <c r="L2699" i="7" s="1"/>
  <c r="M2699" i="7"/>
  <c r="T2698" i="7"/>
  <c r="V2698" i="7" s="1"/>
  <c r="Y2698" i="7" s="1"/>
  <c r="Q2518" i="7"/>
  <c r="T2866" i="7"/>
  <c r="V2866" i="7" s="1"/>
  <c r="Y2866" i="7" s="1"/>
  <c r="T1826" i="7"/>
  <c r="V1826" i="7" s="1"/>
  <c r="Y1826" i="7" s="1"/>
  <c r="U1826" i="7"/>
  <c r="Q1952" i="7"/>
  <c r="Q1954" i="7"/>
  <c r="L2011" i="7"/>
  <c r="P2010" i="7" s="1"/>
  <c r="S2010" i="7" s="1"/>
  <c r="U2010" i="7" s="1"/>
  <c r="M2011" i="7"/>
  <c r="K2011" i="7"/>
  <c r="T2012" i="7"/>
  <c r="V2012" i="7" s="1"/>
  <c r="Y2012" i="7" s="1"/>
  <c r="T2038" i="7"/>
  <c r="V2038" i="7" s="1"/>
  <c r="Y2038" i="7" s="1"/>
  <c r="M2243" i="7"/>
  <c r="Q2242" i="7" s="1"/>
  <c r="K2243" i="7"/>
  <c r="L2243" i="7" s="1"/>
  <c r="T2400" i="7"/>
  <c r="V2400" i="7" s="1"/>
  <c r="Y2400" i="7" s="1"/>
  <c r="U2400" i="7"/>
  <c r="Q2554" i="7"/>
  <c r="T2702" i="7"/>
  <c r="V2702" i="7" s="1"/>
  <c r="Y2702" i="7" s="1"/>
  <c r="P2714" i="7"/>
  <c r="S2714" i="7" s="1"/>
  <c r="P2906" i="7"/>
  <c r="S2906" i="7" s="1"/>
  <c r="P2908" i="7"/>
  <c r="S2908" i="7" s="1"/>
  <c r="U2908" i="7" s="1"/>
  <c r="T1950" i="7"/>
  <c r="V1950" i="7" s="1"/>
  <c r="Y1950" i="7" s="1"/>
  <c r="P2628" i="7"/>
  <c r="S2628" i="7" s="1"/>
  <c r="U2628" i="7" s="1"/>
  <c r="T1850" i="7"/>
  <c r="V1850" i="7" s="1"/>
  <c r="Y1850" i="7" s="1"/>
  <c r="U1850" i="7"/>
  <c r="K1915" i="7"/>
  <c r="L1915" i="7" s="1"/>
  <c r="M1915" i="7"/>
  <c r="P1910" i="7"/>
  <c r="S1910" i="7" s="1"/>
  <c r="U1910" i="7" s="1"/>
  <c r="K2039" i="7"/>
  <c r="L2039" i="7" s="1"/>
  <c r="M2039" i="7"/>
  <c r="Q2038" i="7" s="1"/>
  <c r="P2260" i="7"/>
  <c r="S2260" i="7" s="1"/>
  <c r="P2262" i="7"/>
  <c r="S2262" i="7" s="1"/>
  <c r="U2262" i="7" s="1"/>
  <c r="T2246" i="7"/>
  <c r="V2246" i="7" s="1"/>
  <c r="Y2246" i="7" s="1"/>
  <c r="U2298" i="7"/>
  <c r="T2298" i="7"/>
  <c r="V2298" i="7" s="1"/>
  <c r="Y2298" i="7" s="1"/>
  <c r="P2354" i="7"/>
  <c r="S2354" i="7" s="1"/>
  <c r="U2354" i="7" s="1"/>
  <c r="P2356" i="7"/>
  <c r="S2356" i="7" s="1"/>
  <c r="U2356" i="7" s="1"/>
  <c r="T2484" i="7"/>
  <c r="V2484" i="7" s="1"/>
  <c r="Y2484" i="7" s="1"/>
  <c r="T2606" i="7"/>
  <c r="V2606" i="7" s="1"/>
  <c r="Y2606" i="7" s="1"/>
  <c r="P2718" i="7"/>
  <c r="S2718" i="7" s="1"/>
  <c r="U2718" i="7" s="1"/>
  <c r="P2720" i="7"/>
  <c r="S2720" i="7" s="1"/>
  <c r="T2778" i="7"/>
  <c r="V2778" i="7" s="1"/>
  <c r="Y2778" i="7" s="1"/>
  <c r="T2902" i="7"/>
  <c r="V2902" i="7" s="1"/>
  <c r="Y2902" i="7" s="1"/>
  <c r="T1828" i="7"/>
  <c r="V1828" i="7" s="1"/>
  <c r="Y1828" i="7" s="1"/>
  <c r="U1828" i="7"/>
  <c r="P1996" i="7"/>
  <c r="S1996" i="7" s="1"/>
  <c r="U1996" i="7" s="1"/>
  <c r="P1972" i="7"/>
  <c r="S1972" i="7" s="1"/>
  <c r="T2068" i="7"/>
  <c r="V2068" i="7" s="1"/>
  <c r="Y2068" i="7" s="1"/>
  <c r="U2068" i="7"/>
  <c r="K2071" i="7"/>
  <c r="L2071" i="7" s="1"/>
  <c r="M2071" i="7"/>
  <c r="T2070" i="7"/>
  <c r="V2070" i="7" s="1"/>
  <c r="Y2070" i="7" s="1"/>
  <c r="Q2042" i="7"/>
  <c r="U2276" i="7"/>
  <c r="T2234" i="7"/>
  <c r="V2234" i="7" s="1"/>
  <c r="Y2234" i="7" s="1"/>
  <c r="P2278" i="7"/>
  <c r="S2278" i="7" s="1"/>
  <c r="U2278" i="7" s="1"/>
  <c r="U2322" i="7"/>
  <c r="T2322" i="7"/>
  <c r="V2322" i="7" s="1"/>
  <c r="Y2322" i="7" s="1"/>
  <c r="P2460" i="7"/>
  <c r="S2460" i="7" s="1"/>
  <c r="P2462" i="7"/>
  <c r="S2462" i="7" s="1"/>
  <c r="U2462" i="7" s="1"/>
  <c r="K2485" i="7"/>
  <c r="L2485" i="7" s="1"/>
  <c r="P2484" i="7" s="1"/>
  <c r="S2484" i="7" s="1"/>
  <c r="U2484" i="7" s="1"/>
  <c r="M2485" i="7"/>
  <c r="Q2484" i="7" s="1"/>
  <c r="T2604" i="7"/>
  <c r="V2604" i="7" s="1"/>
  <c r="Y2604" i="7" s="1"/>
  <c r="P2630" i="7"/>
  <c r="S2630" i="7" s="1"/>
  <c r="U2630" i="7" s="1"/>
  <c r="T2714" i="7"/>
  <c r="V2714" i="7" s="1"/>
  <c r="Y2714" i="7" s="1"/>
  <c r="U2714" i="7"/>
  <c r="P2794" i="7"/>
  <c r="S2794" i="7" s="1"/>
  <c r="U2794" i="7" s="1"/>
  <c r="P2978" i="7"/>
  <c r="S2978" i="7" s="1"/>
  <c r="P2998" i="7"/>
  <c r="S2998" i="7" s="1"/>
  <c r="U2998" i="7" s="1"/>
  <c r="P3000" i="7"/>
  <c r="S3000" i="7" s="1"/>
  <c r="U3000" i="7" s="1"/>
  <c r="T1822" i="7"/>
  <c r="V1822" i="7" s="1"/>
  <c r="Y1822" i="7" s="1"/>
  <c r="T1812" i="7"/>
  <c r="V1812" i="7" s="1"/>
  <c r="Q1826" i="7"/>
  <c r="T1860" i="7"/>
  <c r="V1860" i="7" s="1"/>
  <c r="Y1860" i="7" s="1"/>
  <c r="Q1934" i="7"/>
  <c r="P1958" i="7"/>
  <c r="S1958" i="7" s="1"/>
  <c r="U1958" i="7" s="1"/>
  <c r="P1950" i="7"/>
  <c r="S1950" i="7" s="1"/>
  <c r="U1950" i="7" s="1"/>
  <c r="K1989" i="7"/>
  <c r="L1989" i="7" s="1"/>
  <c r="M1989" i="7"/>
  <c r="T2092" i="7"/>
  <c r="V2092" i="7" s="1"/>
  <c r="Y2092" i="7" s="1"/>
  <c r="U2092" i="7"/>
  <c r="T2076" i="7"/>
  <c r="V2076" i="7" s="1"/>
  <c r="Y2076" i="7" s="1"/>
  <c r="K2061" i="7"/>
  <c r="L2061" i="7" s="1"/>
  <c r="M2061" i="7"/>
  <c r="P2150" i="7"/>
  <c r="S2150" i="7" s="1"/>
  <c r="U2150" i="7" s="1"/>
  <c r="Q2066" i="7"/>
  <c r="T2106" i="7"/>
  <c r="V2106" i="7" s="1"/>
  <c r="Y2106" i="7" s="1"/>
  <c r="K2147" i="7"/>
  <c r="M2147" i="7"/>
  <c r="L2147" i="7"/>
  <c r="P2146" i="7" s="1"/>
  <c r="S2146" i="7" s="1"/>
  <c r="M2205" i="7"/>
  <c r="L2205" i="7"/>
  <c r="P2204" i="7" s="1"/>
  <c r="S2204" i="7" s="1"/>
  <c r="U2204" i="7" s="1"/>
  <c r="K2205" i="7"/>
  <c r="T2236" i="7"/>
  <c r="V2236" i="7" s="1"/>
  <c r="Y2236" i="7" s="1"/>
  <c r="U2218" i="7"/>
  <c r="K2301" i="7"/>
  <c r="L2301" i="7" s="1"/>
  <c r="M2301" i="7"/>
  <c r="T2290" i="7"/>
  <c r="V2290" i="7" s="1"/>
  <c r="Y2290" i="7" s="1"/>
  <c r="Q2274" i="7"/>
  <c r="T2398" i="7"/>
  <c r="V2398" i="7" s="1"/>
  <c r="Y2398" i="7" s="1"/>
  <c r="U2398" i="7"/>
  <c r="T2324" i="7"/>
  <c r="V2324" i="7" s="1"/>
  <c r="Y2324" i="7" s="1"/>
  <c r="P2352" i="7"/>
  <c r="S2352" i="7" s="1"/>
  <c r="U2352" i="7" s="1"/>
  <c r="K2383" i="7"/>
  <c r="L2383" i="7" s="1"/>
  <c r="P2382" i="7" s="1"/>
  <c r="S2382" i="7" s="1"/>
  <c r="U2382" i="7" s="1"/>
  <c r="M2383" i="7"/>
  <c r="Q2382" i="7" s="1"/>
  <c r="Q2404" i="7"/>
  <c r="K2423" i="7"/>
  <c r="L2423" i="7"/>
  <c r="P2422" i="7" s="1"/>
  <c r="S2422" i="7" s="1"/>
  <c r="U2422" i="7" s="1"/>
  <c r="M2423" i="7"/>
  <c r="Q2422" i="7" s="1"/>
  <c r="T2378" i="7"/>
  <c r="V2378" i="7" s="1"/>
  <c r="Y2378" i="7" s="1"/>
  <c r="K2449" i="7"/>
  <c r="L2449" i="7"/>
  <c r="M2449" i="7"/>
  <c r="T2368" i="7"/>
  <c r="V2368" i="7" s="1"/>
  <c r="Y2368" i="7" s="1"/>
  <c r="K2409" i="7"/>
  <c r="L2409" i="7"/>
  <c r="M2409" i="7"/>
  <c r="T2502" i="7"/>
  <c r="V2502" i="7" s="1"/>
  <c r="Y2502" i="7" s="1"/>
  <c r="U2502" i="7"/>
  <c r="Q2540" i="7"/>
  <c r="P2598" i="7"/>
  <c r="S2598" i="7" s="1"/>
  <c r="U2598" i="7" s="1"/>
  <c r="K2509" i="7"/>
  <c r="L2509" i="7" s="1"/>
  <c r="M2509" i="7"/>
  <c r="T2770" i="7"/>
  <c r="V2770" i="7" s="1"/>
  <c r="Y2770" i="7" s="1"/>
  <c r="U2770" i="7"/>
  <c r="T2634" i="7"/>
  <c r="V2634" i="7" s="1"/>
  <c r="Y2634" i="7" s="1"/>
  <c r="P2644" i="7"/>
  <c r="S2644" i="7" s="1"/>
  <c r="U2644" i="7" s="1"/>
  <c r="P2832" i="7"/>
  <c r="S2832" i="7" s="1"/>
  <c r="U2832" i="7" s="1"/>
  <c r="P2834" i="7"/>
  <c r="S2834" i="7" s="1"/>
  <c r="U2834" i="7" s="1"/>
  <c r="K2681" i="7"/>
  <c r="L2681" i="7"/>
  <c r="P2680" i="7" s="1"/>
  <c r="S2680" i="7" s="1"/>
  <c r="U2680" i="7" s="1"/>
  <c r="M2681" i="7"/>
  <c r="Q2680" i="7" s="1"/>
  <c r="P2726" i="7"/>
  <c r="S2726" i="7" s="1"/>
  <c r="U2726" i="7" s="1"/>
  <c r="Q2502" i="7"/>
  <c r="L2749" i="7"/>
  <c r="P2748" i="7" s="1"/>
  <c r="S2748" i="7" s="1"/>
  <c r="U2748" i="7" s="1"/>
  <c r="K2749" i="7"/>
  <c r="M2749" i="7"/>
  <c r="Q2748" i="7" s="1"/>
  <c r="T2718" i="7"/>
  <c r="V2718" i="7" s="1"/>
  <c r="Y2718" i="7" s="1"/>
  <c r="K2829" i="7"/>
  <c r="L2829" i="7"/>
  <c r="M2829" i="7"/>
  <c r="T2802" i="7"/>
  <c r="V2802" i="7" s="1"/>
  <c r="Y2802" i="7" s="1"/>
  <c r="K2903" i="7"/>
  <c r="L2903" i="7" s="1"/>
  <c r="M2903" i="7"/>
  <c r="P2894" i="7"/>
  <c r="S2894" i="7" s="1"/>
  <c r="U2894" i="7" s="1"/>
  <c r="Q2708" i="7"/>
  <c r="Q2710" i="7"/>
  <c r="K2865" i="7"/>
  <c r="L2865" i="7" s="1"/>
  <c r="M2865" i="7"/>
  <c r="M2801" i="7"/>
  <c r="Q2800" i="7" s="1"/>
  <c r="K2801" i="7"/>
  <c r="L2801" i="7" s="1"/>
  <c r="L2891" i="7"/>
  <c r="P2890" i="7" s="1"/>
  <c r="S2890" i="7" s="1"/>
  <c r="U2890" i="7" s="1"/>
  <c r="M2891" i="7"/>
  <c r="K2891" i="7"/>
  <c r="T2976" i="7"/>
  <c r="V2976" i="7" s="1"/>
  <c r="Y2976" i="7" s="1"/>
  <c r="U2976" i="7"/>
  <c r="T2750" i="7"/>
  <c r="V2750" i="7" s="1"/>
  <c r="Y2750" i="7" s="1"/>
  <c r="Q2646" i="7"/>
  <c r="T2844" i="7"/>
  <c r="V2844" i="7" s="1"/>
  <c r="Y2844" i="7" s="1"/>
  <c r="U2844" i="7"/>
  <c r="L2773" i="7"/>
  <c r="P2772" i="7" s="1"/>
  <c r="S2772" i="7" s="1"/>
  <c r="U2772" i="7" s="1"/>
  <c r="K2773" i="7"/>
  <c r="M2773" i="7"/>
  <c r="Q2772" i="7" s="1"/>
  <c r="P2632" i="7"/>
  <c r="S2632" i="7" s="1"/>
  <c r="U2632" i="7" s="1"/>
  <c r="P2504" i="7"/>
  <c r="S2504" i="7" s="1"/>
  <c r="U2504" i="7" s="1"/>
  <c r="K2673" i="7"/>
  <c r="L2673" i="7" s="1"/>
  <c r="M2673" i="7"/>
  <c r="T2840" i="7"/>
  <c r="V2840" i="7" s="1"/>
  <c r="Y2840" i="7" s="1"/>
  <c r="T2782" i="7"/>
  <c r="V2782" i="7" s="1"/>
  <c r="Y2782" i="7" s="1"/>
  <c r="T2826" i="7"/>
  <c r="V2826" i="7" s="1"/>
  <c r="Y2826" i="7" s="1"/>
  <c r="T2888" i="7"/>
  <c r="V2888" i="7" s="1"/>
  <c r="Y2888" i="7" s="1"/>
  <c r="U2888" i="7"/>
  <c r="Q2928" i="7"/>
  <c r="T2950" i="7"/>
  <c r="V2950" i="7" s="1"/>
  <c r="Y2950" i="7" s="1"/>
  <c r="P2934" i="7"/>
  <c r="S2934" i="7" s="1"/>
  <c r="P1874" i="7"/>
  <c r="S1874" i="7" s="1"/>
  <c r="P1830" i="7"/>
  <c r="S1830" i="7" s="1"/>
  <c r="U1830" i="7" s="1"/>
  <c r="P1832" i="7"/>
  <c r="S1832" i="7" s="1"/>
  <c r="U1832" i="7" s="1"/>
  <c r="U1928" i="7"/>
  <c r="T1928" i="7"/>
  <c r="V1928" i="7" s="1"/>
  <c r="Y1928" i="7" s="1"/>
  <c r="Q1978" i="7"/>
  <c r="T1960" i="7"/>
  <c r="V1960" i="7" s="1"/>
  <c r="Y1960" i="7" s="1"/>
  <c r="T1980" i="7"/>
  <c r="V1980" i="7" s="1"/>
  <c r="Y1980" i="7" s="1"/>
  <c r="U1980" i="7"/>
  <c r="K1939" i="7"/>
  <c r="L1939" i="7"/>
  <c r="M1939" i="7"/>
  <c r="T1972" i="7"/>
  <c r="V1972" i="7" s="1"/>
  <c r="Y1972" i="7" s="1"/>
  <c r="U1972" i="7"/>
  <c r="P1942" i="7"/>
  <c r="S1942" i="7" s="1"/>
  <c r="U1942" i="7" s="1"/>
  <c r="K1977" i="7"/>
  <c r="L1977" i="7"/>
  <c r="M1977" i="7"/>
  <c r="Q1976" i="7" s="1"/>
  <c r="T2052" i="7"/>
  <c r="V2052" i="7" s="1"/>
  <c r="Y2052" i="7" s="1"/>
  <c r="M2079" i="7"/>
  <c r="K2079" i="7"/>
  <c r="L2079" i="7" s="1"/>
  <c r="K2109" i="7"/>
  <c r="L2109" i="7"/>
  <c r="P2108" i="7" s="1"/>
  <c r="S2108" i="7" s="1"/>
  <c r="U2108" i="7" s="1"/>
  <c r="M2109" i="7"/>
  <c r="Q2108" i="7" s="1"/>
  <c r="T2222" i="7"/>
  <c r="V2222" i="7" s="1"/>
  <c r="Y2222" i="7" s="1"/>
  <c r="T2086" i="7"/>
  <c r="V2086" i="7" s="1"/>
  <c r="Y2086" i="7" s="1"/>
  <c r="U2086" i="7"/>
  <c r="T2144" i="7"/>
  <c r="V2144" i="7" s="1"/>
  <c r="Y2144" i="7" s="1"/>
  <c r="T2270" i="7"/>
  <c r="V2270" i="7" s="1"/>
  <c r="Y2270" i="7" s="1"/>
  <c r="T2208" i="7"/>
  <c r="V2208" i="7" s="1"/>
  <c r="Y2208" i="7" s="1"/>
  <c r="U2208" i="7"/>
  <c r="K2247" i="7"/>
  <c r="L2247" i="7" s="1"/>
  <c r="M2247" i="7"/>
  <c r="Q2246" i="7" s="1"/>
  <c r="T2232" i="7"/>
  <c r="V2232" i="7" s="1"/>
  <c r="Y2232" i="7" s="1"/>
  <c r="M2253" i="7"/>
  <c r="K2253" i="7"/>
  <c r="L2253" i="7"/>
  <c r="T2284" i="7"/>
  <c r="V2284" i="7" s="1"/>
  <c r="Y2284" i="7" s="1"/>
  <c r="T2320" i="7"/>
  <c r="V2320" i="7" s="1"/>
  <c r="Y2320" i="7" s="1"/>
  <c r="U2320" i="7"/>
  <c r="T2342" i="7"/>
  <c r="V2342" i="7" s="1"/>
  <c r="Y2342" i="7" s="1"/>
  <c r="M2333" i="7"/>
  <c r="Q2332" i="7" s="1"/>
  <c r="K2333" i="7"/>
  <c r="L2333" i="7" s="1"/>
  <c r="P2304" i="7"/>
  <c r="S2304" i="7" s="1"/>
  <c r="U2304" i="7" s="1"/>
  <c r="P2410" i="7"/>
  <c r="S2410" i="7" s="1"/>
  <c r="U2410" i="7" s="1"/>
  <c r="T2286" i="7"/>
  <c r="V2286" i="7" s="1"/>
  <c r="Y2286" i="7" s="1"/>
  <c r="T2410" i="7"/>
  <c r="V2410" i="7" s="1"/>
  <c r="Y2410" i="7" s="1"/>
  <c r="K2533" i="7"/>
  <c r="L2533" i="7" s="1"/>
  <c r="M2533" i="7"/>
  <c r="T2424" i="7"/>
  <c r="V2424" i="7" s="1"/>
  <c r="Y2424" i="7" s="1"/>
  <c r="T2544" i="7"/>
  <c r="V2544" i="7" s="1"/>
  <c r="Y2544" i="7" s="1"/>
  <c r="T2474" i="7"/>
  <c r="V2474" i="7" s="1"/>
  <c r="Y2474" i="7" s="1"/>
  <c r="Q2432" i="7"/>
  <c r="T2554" i="7"/>
  <c r="V2554" i="7" s="1"/>
  <c r="Y2554" i="7" s="1"/>
  <c r="M2515" i="7"/>
  <c r="Q2514" i="7" s="1"/>
  <c r="K2515" i="7"/>
  <c r="L2515" i="7"/>
  <c r="P2514" i="7" s="1"/>
  <c r="S2514" i="7" s="1"/>
  <c r="U2514" i="7" s="1"/>
  <c r="T2486" i="7"/>
  <c r="V2486" i="7" s="1"/>
  <c r="Y2486" i="7" s="1"/>
  <c r="M2607" i="7"/>
  <c r="K2607" i="7"/>
  <c r="L2607" i="7"/>
  <c r="K2621" i="7"/>
  <c r="L2621" i="7" s="1"/>
  <c r="M2621" i="7"/>
  <c r="T2708" i="7"/>
  <c r="V2708" i="7" s="1"/>
  <c r="Y2708" i="7" s="1"/>
  <c r="U2744" i="7"/>
  <c r="T2744" i="7"/>
  <c r="V2744" i="7" s="1"/>
  <c r="Y2744" i="7" s="1"/>
  <c r="P2582" i="7"/>
  <c r="S2582" i="7" s="1"/>
  <c r="U2582" i="7" s="1"/>
  <c r="T2572" i="7"/>
  <c r="V2572" i="7" s="1"/>
  <c r="Y2572" i="7" s="1"/>
  <c r="T2672" i="7"/>
  <c r="V2672" i="7" s="1"/>
  <c r="Y2672" i="7" s="1"/>
  <c r="Q2790" i="7"/>
  <c r="Q2792" i="7"/>
  <c r="Q2728" i="7"/>
  <c r="Q2750" i="7"/>
  <c r="M2825" i="7"/>
  <c r="Q2824" i="7" s="1"/>
  <c r="K2825" i="7"/>
  <c r="L2825" i="7" s="1"/>
  <c r="Q2930" i="7"/>
  <c r="T2930" i="7"/>
  <c r="V2930" i="7" s="1"/>
  <c r="Y2930" i="7" s="1"/>
  <c r="Q2872" i="7"/>
  <c r="Q2950" i="7"/>
  <c r="U2884" i="7"/>
  <c r="P2880" i="7"/>
  <c r="S2880" i="7" s="1"/>
  <c r="U2880" i="7" s="1"/>
  <c r="P2954" i="7"/>
  <c r="S2954" i="7" s="1"/>
  <c r="P2956" i="7"/>
  <c r="S2956" i="7" s="1"/>
  <c r="U2956" i="7" s="1"/>
  <c r="T1874" i="7"/>
  <c r="V1874" i="7" s="1"/>
  <c r="Y1874" i="7" s="1"/>
  <c r="U1874" i="7"/>
  <c r="K1819" i="7"/>
  <c r="L1819" i="7" s="1"/>
  <c r="M1819" i="7"/>
  <c r="T1902" i="7"/>
  <c r="V1902" i="7" s="1"/>
  <c r="Y1902" i="7" s="1"/>
  <c r="U1902" i="7"/>
  <c r="Q1832" i="7"/>
  <c r="T1930" i="7"/>
  <c r="V1930" i="7" s="1"/>
  <c r="Y1930" i="7" s="1"/>
  <c r="U1930" i="7"/>
  <c r="K2001" i="7"/>
  <c r="L2001" i="7" s="1"/>
  <c r="M2001" i="7"/>
  <c r="K1961" i="7"/>
  <c r="L1961" i="7"/>
  <c r="P1960" i="7" s="1"/>
  <c r="S1960" i="7" s="1"/>
  <c r="U1960" i="7" s="1"/>
  <c r="M1961" i="7"/>
  <c r="Q1960" i="7" s="1"/>
  <c r="T2006" i="7"/>
  <c r="V2006" i="7" s="1"/>
  <c r="Y2006" i="7" s="1"/>
  <c r="U2006" i="7"/>
  <c r="T1938" i="7"/>
  <c r="V1938" i="7" s="1"/>
  <c r="Y1938" i="7" s="1"/>
  <c r="T1948" i="7"/>
  <c r="V1948" i="7" s="1"/>
  <c r="Y1948" i="7" s="1"/>
  <c r="U1948" i="7"/>
  <c r="Q1980" i="7"/>
  <c r="P2046" i="7"/>
  <c r="S2046" i="7" s="1"/>
  <c r="U2046" i="7" s="1"/>
  <c r="M2083" i="7"/>
  <c r="Q2082" i="7" s="1"/>
  <c r="K2083" i="7"/>
  <c r="L2083" i="7" s="1"/>
  <c r="P2042" i="7"/>
  <c r="S2042" i="7" s="1"/>
  <c r="U2042" i="7" s="1"/>
  <c r="T2088" i="7"/>
  <c r="V2088" i="7" s="1"/>
  <c r="Y2088" i="7" s="1"/>
  <c r="K2271" i="7"/>
  <c r="L2271" i="7" s="1"/>
  <c r="M2271" i="7"/>
  <c r="Q2270" i="7" s="1"/>
  <c r="T2244" i="7"/>
  <c r="V2244" i="7" s="1"/>
  <c r="Y2244" i="7" s="1"/>
  <c r="U2310" i="7"/>
  <c r="T2310" i="7"/>
  <c r="V2310" i="7" s="1"/>
  <c r="Y2310" i="7" s="1"/>
  <c r="T2254" i="7"/>
  <c r="V2254" i="7" s="1"/>
  <c r="Y2254" i="7" s="1"/>
  <c r="T2282" i="7"/>
  <c r="V2282" i="7" s="1"/>
  <c r="Y2282" i="7" s="1"/>
  <c r="K2337" i="7"/>
  <c r="L2337" i="7"/>
  <c r="P2336" i="7" s="1"/>
  <c r="S2336" i="7" s="1"/>
  <c r="U2336" i="7" s="1"/>
  <c r="M2337" i="7"/>
  <c r="Q2336" i="7" s="1"/>
  <c r="P2348" i="7"/>
  <c r="S2348" i="7" s="1"/>
  <c r="U2348" i="7" s="1"/>
  <c r="T2332" i="7"/>
  <c r="V2332" i="7" s="1"/>
  <c r="Y2332" i="7" s="1"/>
  <c r="P2370" i="7"/>
  <c r="S2370" i="7" s="1"/>
  <c r="U2370" i="7" s="1"/>
  <c r="T2312" i="7"/>
  <c r="V2312" i="7" s="1"/>
  <c r="Y2312" i="7" s="1"/>
  <c r="K2287" i="7"/>
  <c r="L2287" i="7" s="1"/>
  <c r="P2286" i="7" s="1"/>
  <c r="S2286" i="7" s="1"/>
  <c r="U2286" i="7" s="1"/>
  <c r="M2287" i="7"/>
  <c r="Q2286" i="7" s="1"/>
  <c r="Q2426" i="7"/>
  <c r="T2556" i="7"/>
  <c r="V2556" i="7" s="1"/>
  <c r="Y2556" i="7" s="1"/>
  <c r="U2434" i="7"/>
  <c r="T2434" i="7"/>
  <c r="V2434" i="7" s="1"/>
  <c r="Y2434" i="7" s="1"/>
  <c r="Q2434" i="7"/>
  <c r="K2425" i="7"/>
  <c r="L2425" i="7"/>
  <c r="P2424" i="7" s="1"/>
  <c r="S2424" i="7" s="1"/>
  <c r="U2424" i="7" s="1"/>
  <c r="M2425" i="7"/>
  <c r="Q2424" i="7" s="1"/>
  <c r="P2372" i="7"/>
  <c r="S2372" i="7" s="1"/>
  <c r="U2372" i="7" s="1"/>
  <c r="T2374" i="7"/>
  <c r="V2374" i="7" s="1"/>
  <c r="Y2374" i="7" s="1"/>
  <c r="T2516" i="7"/>
  <c r="V2516" i="7" s="1"/>
  <c r="Y2516" i="7" s="1"/>
  <c r="Q2492" i="7"/>
  <c r="Q2494" i="7"/>
  <c r="Q2556" i="7"/>
  <c r="Q2558" i="7"/>
  <c r="P2618" i="7"/>
  <c r="S2618" i="7" s="1"/>
  <c r="U2618" i="7" s="1"/>
  <c r="K2627" i="7"/>
  <c r="L2627" i="7"/>
  <c r="P2626" i="7" s="1"/>
  <c r="S2626" i="7" s="1"/>
  <c r="U2626" i="7" s="1"/>
  <c r="M2627" i="7"/>
  <c r="Q2866" i="7"/>
  <c r="U2590" i="7"/>
  <c r="T2608" i="7"/>
  <c r="V2608" i="7" s="1"/>
  <c r="Y2608" i="7" s="1"/>
  <c r="K2797" i="7"/>
  <c r="L2797" i="7" s="1"/>
  <c r="M2797" i="7"/>
  <c r="Q2796" i="7" s="1"/>
  <c r="T2798" i="7"/>
  <c r="V2798" i="7" s="1"/>
  <c r="Y2798" i="7" s="1"/>
  <c r="M2573" i="7"/>
  <c r="Q2572" i="7" s="1"/>
  <c r="K2573" i="7"/>
  <c r="L2573" i="7"/>
  <c r="P2572" i="7" s="1"/>
  <c r="S2572" i="7" s="1"/>
  <c r="U2572" i="7" s="1"/>
  <c r="T2700" i="7"/>
  <c r="V2700" i="7" s="1"/>
  <c r="Y2700" i="7" s="1"/>
  <c r="T2796" i="7"/>
  <c r="V2796" i="7" s="1"/>
  <c r="Y2796" i="7" s="1"/>
  <c r="L2841" i="7"/>
  <c r="P2840" i="7" s="1"/>
  <c r="S2840" i="7" s="1"/>
  <c r="U2840" i="7" s="1"/>
  <c r="K2841" i="7"/>
  <c r="M2841" i="7"/>
  <c r="Q2840" i="7" s="1"/>
  <c r="K2757" i="7"/>
  <c r="L2757" i="7" s="1"/>
  <c r="M2757" i="7"/>
  <c r="P2820" i="7"/>
  <c r="S2820" i="7" s="1"/>
  <c r="U2820" i="7" s="1"/>
  <c r="T2934" i="7"/>
  <c r="V2934" i="7" s="1"/>
  <c r="Y2934" i="7" s="1"/>
  <c r="U2934" i="7"/>
  <c r="Q2944" i="7"/>
  <c r="T2824" i="7"/>
  <c r="V2824" i="7" s="1"/>
  <c r="Y2824" i="7" s="1"/>
  <c r="T2918" i="7"/>
  <c r="V2918" i="7" s="1"/>
  <c r="Y2918" i="7" s="1"/>
  <c r="U2918" i="7"/>
  <c r="Q2218" i="7"/>
  <c r="T2252" i="7"/>
  <c r="V2252" i="7" s="1"/>
  <c r="Y2252" i="7" s="1"/>
  <c r="K2283" i="7"/>
  <c r="L2283" i="7"/>
  <c r="M2283" i="7"/>
  <c r="T2340" i="7"/>
  <c r="V2340" i="7" s="1"/>
  <c r="Y2340" i="7" s="1"/>
  <c r="K2313" i="7"/>
  <c r="L2313" i="7"/>
  <c r="M2313" i="7"/>
  <c r="Q2312" i="7" s="1"/>
  <c r="P2426" i="7"/>
  <c r="S2426" i="7" s="1"/>
  <c r="T2580" i="7"/>
  <c r="V2580" i="7" s="1"/>
  <c r="Y2580" i="7" s="1"/>
  <c r="U2580" i="7"/>
  <c r="P2434" i="7"/>
  <c r="S2434" i="7" s="1"/>
  <c r="U2494" i="7"/>
  <c r="T2494" i="7"/>
  <c r="V2494" i="7" s="1"/>
  <c r="Y2494" i="7" s="1"/>
  <c r="T2426" i="7"/>
  <c r="V2426" i="7" s="1"/>
  <c r="Y2426" i="7" s="1"/>
  <c r="U2426" i="7"/>
  <c r="K2375" i="7"/>
  <c r="M2375" i="7"/>
  <c r="Q2374" i="7" s="1"/>
  <c r="L2375" i="7"/>
  <c r="P2374" i="7" s="1"/>
  <c r="S2374" i="7" s="1"/>
  <c r="U2374" i="7" s="1"/>
  <c r="K2567" i="7"/>
  <c r="L2567" i="7" s="1"/>
  <c r="P2566" i="7" s="1"/>
  <c r="S2566" i="7" s="1"/>
  <c r="U2566" i="7" s="1"/>
  <c r="M2567" i="7"/>
  <c r="Q2566" i="7" s="1"/>
  <c r="T2514" i="7"/>
  <c r="V2514" i="7" s="1"/>
  <c r="Y2514" i="7" s="1"/>
  <c r="Q2420" i="7"/>
  <c r="P2556" i="7"/>
  <c r="S2556" i="7" s="1"/>
  <c r="U2556" i="7" s="1"/>
  <c r="P2558" i="7"/>
  <c r="S2558" i="7" s="1"/>
  <c r="U2558" i="7" s="1"/>
  <c r="K2521" i="7"/>
  <c r="L2521" i="7"/>
  <c r="M2521" i="7"/>
  <c r="P2554" i="7"/>
  <c r="S2554" i="7" s="1"/>
  <c r="U2554" i="7" s="1"/>
  <c r="U2720" i="7"/>
  <c r="T2720" i="7"/>
  <c r="V2720" i="7" s="1"/>
  <c r="Y2720" i="7" s="1"/>
  <c r="U2668" i="7"/>
  <c r="U2870" i="7"/>
  <c r="T2870" i="7"/>
  <c r="V2870" i="7" s="1"/>
  <c r="Y2870" i="7" s="1"/>
  <c r="T2768" i="7"/>
  <c r="V2768" i="7" s="1"/>
  <c r="Y2768" i="7" s="1"/>
  <c r="T2664" i="7"/>
  <c r="V2664" i="7" s="1"/>
  <c r="Y2664" i="7" s="1"/>
  <c r="T2574" i="7"/>
  <c r="V2574" i="7" s="1"/>
  <c r="Y2574" i="7" s="1"/>
  <c r="T2816" i="7"/>
  <c r="V2816" i="7" s="1"/>
  <c r="Y2816" i="7" s="1"/>
  <c r="T2754" i="7"/>
  <c r="V2754" i="7" s="1"/>
  <c r="Y2754" i="7" s="1"/>
  <c r="T2842" i="7"/>
  <c r="V2842" i="7" s="1"/>
  <c r="Y2842" i="7" s="1"/>
  <c r="T2756" i="7"/>
  <c r="V2756" i="7" s="1"/>
  <c r="Y2756" i="7" s="1"/>
  <c r="P2846" i="7"/>
  <c r="S2846" i="7" s="1"/>
  <c r="U2846" i="7" s="1"/>
  <c r="T2916" i="7"/>
  <c r="V2916" i="7" s="1"/>
  <c r="Y2916" i="7" s="1"/>
  <c r="Q2882" i="7"/>
  <c r="P2872" i="7"/>
  <c r="S2872" i="7" s="1"/>
  <c r="U2878" i="7"/>
  <c r="K2919" i="7"/>
  <c r="L2919" i="7"/>
  <c r="P2918" i="7" s="1"/>
  <c r="S2918" i="7" s="1"/>
  <c r="M2919" i="7"/>
  <c r="Q2918" i="7" s="1"/>
  <c r="T1840" i="7"/>
  <c r="V1840" i="7" s="1"/>
  <c r="Y1840" i="7" s="1"/>
  <c r="U1840" i="7"/>
  <c r="P1838" i="7"/>
  <c r="S1838" i="7" s="1"/>
  <c r="U1838" i="7" s="1"/>
  <c r="T1908" i="7"/>
  <c r="V1908" i="7" s="1"/>
  <c r="Y1908" i="7" s="1"/>
  <c r="P1880" i="7"/>
  <c r="S1880" i="7" s="1"/>
  <c r="U1880" i="7" s="1"/>
  <c r="T1838" i="7"/>
  <c r="V1838" i="7" s="1"/>
  <c r="Y1838" i="7" s="1"/>
  <c r="U1848" i="7"/>
  <c r="T1848" i="7"/>
  <c r="V1848" i="7" s="1"/>
  <c r="Y1848" i="7" s="1"/>
  <c r="T1916" i="7"/>
  <c r="V1916" i="7" s="1"/>
  <c r="Y1916" i="7" s="1"/>
  <c r="T2014" i="7"/>
  <c r="V2014" i="7" s="1"/>
  <c r="Y2014" i="7" s="1"/>
  <c r="Q1910" i="7"/>
  <c r="P1966" i="7"/>
  <c r="S1966" i="7" s="1"/>
  <c r="U1966" i="7" s="1"/>
  <c r="P1968" i="7"/>
  <c r="S1968" i="7" s="1"/>
  <c r="U1968" i="7" s="1"/>
  <c r="U1936" i="7"/>
  <c r="T1936" i="7"/>
  <c r="V1936" i="7" s="1"/>
  <c r="Y1936" i="7" s="1"/>
  <c r="T2098" i="7"/>
  <c r="V2098" i="7" s="1"/>
  <c r="Y2098" i="7" s="1"/>
  <c r="U2098" i="7"/>
  <c r="Q2024" i="7"/>
  <c r="Q2048" i="7"/>
  <c r="U2172" i="7"/>
  <c r="T2172" i="7"/>
  <c r="V2172" i="7" s="1"/>
  <c r="Y2172" i="7" s="1"/>
  <c r="M2139" i="7"/>
  <c r="L2139" i="7"/>
  <c r="P2138" i="7" s="1"/>
  <c r="S2138" i="7" s="1"/>
  <c r="U2138" i="7" s="1"/>
  <c r="K2139" i="7"/>
  <c r="P2158" i="7"/>
  <c r="S2158" i="7" s="1"/>
  <c r="U2158" i="7" s="1"/>
  <c r="K2257" i="7"/>
  <c r="L2257" i="7" s="1"/>
  <c r="M2257" i="7"/>
  <c r="P2218" i="7"/>
  <c r="S2218" i="7" s="1"/>
  <c r="P2296" i="7"/>
  <c r="S2296" i="7" s="1"/>
  <c r="U2296" i="7" s="1"/>
  <c r="K2341" i="7"/>
  <c r="L2341" i="7"/>
  <c r="P2340" i="7" s="1"/>
  <c r="S2340" i="7" s="1"/>
  <c r="U2340" i="7" s="1"/>
  <c r="M2341" i="7"/>
  <c r="Q2340" i="7" s="1"/>
  <c r="T2314" i="7"/>
  <c r="V2314" i="7" s="1"/>
  <c r="Y2314" i="7" s="1"/>
  <c r="T2344" i="7"/>
  <c r="V2344" i="7" s="1"/>
  <c r="Y2344" i="7" s="1"/>
  <c r="P2428" i="7"/>
  <c r="S2428" i="7" s="1"/>
  <c r="U2428" i="7" s="1"/>
  <c r="U2380" i="7"/>
  <c r="T2566" i="7"/>
  <c r="V2566" i="7" s="1"/>
  <c r="Y2566" i="7" s="1"/>
  <c r="Q2372" i="7"/>
  <c r="P2420" i="7"/>
  <c r="S2420" i="7" s="1"/>
  <c r="U2420" i="7" s="1"/>
  <c r="T2522" i="7"/>
  <c r="V2522" i="7" s="1"/>
  <c r="Y2522" i="7" s="1"/>
  <c r="T2674" i="7"/>
  <c r="V2674" i="7" s="1"/>
  <c r="Y2674" i="7" s="1"/>
  <c r="P2430" i="7"/>
  <c r="S2430" i="7" s="1"/>
  <c r="U2430" i="7" s="1"/>
  <c r="Q2594" i="7"/>
  <c r="Q2686" i="7"/>
  <c r="T2662" i="7"/>
  <c r="V2662" i="7" s="1"/>
  <c r="Y2662" i="7" s="1"/>
  <c r="U2662" i="7"/>
  <c r="K2853" i="7"/>
  <c r="L2853" i="7"/>
  <c r="P2852" i="7" s="1"/>
  <c r="S2852" i="7" s="1"/>
  <c r="M2853" i="7"/>
  <c r="K2817" i="7"/>
  <c r="L2817" i="7"/>
  <c r="M2817" i="7"/>
  <c r="P2702" i="7"/>
  <c r="S2702" i="7" s="1"/>
  <c r="U2702" i="7" s="1"/>
  <c r="T2830" i="7"/>
  <c r="V2830" i="7" s="1"/>
  <c r="Y2830" i="7" s="1"/>
  <c r="L2839" i="7"/>
  <c r="P2838" i="7" s="1"/>
  <c r="S2838" i="7" s="1"/>
  <c r="U2838" i="7" s="1"/>
  <c r="M2839" i="7"/>
  <c r="Q2838" i="7" s="1"/>
  <c r="K2839" i="7"/>
  <c r="K2937" i="7"/>
  <c r="L2937" i="7"/>
  <c r="M2937" i="7"/>
  <c r="T2936" i="7"/>
  <c r="V2936" i="7" s="1"/>
  <c r="Y2936" i="7" s="1"/>
  <c r="T2926" i="7"/>
  <c r="V2926" i="7" s="1"/>
  <c r="Y2926" i="7" s="1"/>
  <c r="P2942" i="7"/>
  <c r="S2942" i="7" s="1"/>
  <c r="U2942" i="7" s="1"/>
  <c r="T2890" i="7"/>
  <c r="V2890" i="7" s="1"/>
  <c r="Y2890" i="7" s="1"/>
  <c r="Q2956" i="7"/>
  <c r="T2878" i="7"/>
  <c r="V2878" i="7" s="1"/>
  <c r="Y2878" i="7" s="1"/>
  <c r="M2897" i="7"/>
  <c r="Q2896" i="7" s="1"/>
  <c r="K2897" i="7"/>
  <c r="L2897" i="7"/>
  <c r="P2896" i="7" s="1"/>
  <c r="S2896" i="7" s="1"/>
  <c r="Q2932" i="7"/>
  <c r="T2920" i="7"/>
  <c r="V2920" i="7" s="1"/>
  <c r="Y2920" i="7" s="1"/>
  <c r="P2900" i="7"/>
  <c r="S2900" i="7" s="1"/>
  <c r="U2900" i="7" s="1"/>
  <c r="P2966" i="7"/>
  <c r="S2966" i="7" s="1"/>
  <c r="U2966" i="7" s="1"/>
  <c r="M1843" i="7"/>
  <c r="K1843" i="7"/>
  <c r="L1843" i="7"/>
  <c r="P1842" i="7" s="1"/>
  <c r="S1842" i="7" s="1"/>
  <c r="U1842" i="7" s="1"/>
  <c r="T1898" i="7"/>
  <c r="V1898" i="7" s="1"/>
  <c r="Y1898" i="7" s="1"/>
  <c r="T1836" i="7"/>
  <c r="V1836" i="7" s="1"/>
  <c r="Y1836" i="7" s="1"/>
  <c r="U1836" i="7"/>
  <c r="T1914" i="7"/>
  <c r="V1914" i="7" s="1"/>
  <c r="Y1914" i="7" s="1"/>
  <c r="P1878" i="7"/>
  <c r="S1878" i="7" s="1"/>
  <c r="U1878" i="7" s="1"/>
  <c r="T1844" i="7"/>
  <c r="V1844" i="7" s="1"/>
  <c r="Y1844" i="7" s="1"/>
  <c r="Q1852" i="7"/>
  <c r="P2012" i="7"/>
  <c r="S2012" i="7" s="1"/>
  <c r="U2012" i="7" s="1"/>
  <c r="K1937" i="7"/>
  <c r="L1937" i="7"/>
  <c r="P1936" i="7" s="1"/>
  <c r="S1936" i="7" s="1"/>
  <c r="M1937" i="7"/>
  <c r="Q1936" i="7" s="1"/>
  <c r="T2122" i="7"/>
  <c r="V2122" i="7" s="1"/>
  <c r="Y2122" i="7" s="1"/>
  <c r="U2122" i="7"/>
  <c r="P1944" i="7"/>
  <c r="S1944" i="7" s="1"/>
  <c r="U1944" i="7" s="1"/>
  <c r="T2080" i="7"/>
  <c r="V2080" i="7" s="1"/>
  <c r="Y2080" i="7" s="1"/>
  <c r="T2134" i="7"/>
  <c r="V2134" i="7" s="1"/>
  <c r="Y2134" i="7" s="1"/>
  <c r="P2182" i="7"/>
  <c r="S2182" i="7" s="1"/>
  <c r="U2182" i="7" s="1"/>
  <c r="Q2222" i="7"/>
  <c r="Q2292" i="7"/>
  <c r="K2161" i="7"/>
  <c r="L2161" i="7"/>
  <c r="P2160" i="7" s="1"/>
  <c r="S2160" i="7" s="1"/>
  <c r="U2160" i="7" s="1"/>
  <c r="M2161" i="7"/>
  <c r="Q2160" i="7" s="1"/>
  <c r="M2229" i="7"/>
  <c r="Q2228" i="7" s="1"/>
  <c r="K2229" i="7"/>
  <c r="L2229" i="7" s="1"/>
  <c r="Q2156" i="7"/>
  <c r="Q2158" i="7"/>
  <c r="T2308" i="7"/>
  <c r="V2308" i="7" s="1"/>
  <c r="Y2308" i="7" s="1"/>
  <c r="U2308" i="7"/>
  <c r="T2338" i="7"/>
  <c r="V2338" i="7" s="1"/>
  <c r="Y2338" i="7" s="1"/>
  <c r="T2256" i="7"/>
  <c r="V2256" i="7" s="1"/>
  <c r="Y2256" i="7" s="1"/>
  <c r="T2228" i="7"/>
  <c r="V2228" i="7" s="1"/>
  <c r="Y2228" i="7" s="1"/>
  <c r="Q2196" i="7"/>
  <c r="T2206" i="7"/>
  <c r="V2206" i="7" s="1"/>
  <c r="Y2206" i="7" s="1"/>
  <c r="P2306" i="7"/>
  <c r="S2306" i="7" s="1"/>
  <c r="U2306" i="7" s="1"/>
  <c r="Q2330" i="7"/>
  <c r="T2480" i="7"/>
  <c r="V2480" i="7" s="1"/>
  <c r="Y2480" i="7" s="1"/>
  <c r="U2480" i="7"/>
  <c r="L2345" i="7"/>
  <c r="P2344" i="7" s="1"/>
  <c r="S2344" i="7" s="1"/>
  <c r="U2344" i="7" s="1"/>
  <c r="K2345" i="7"/>
  <c r="M2345" i="7"/>
  <c r="Q2344" i="7" s="1"/>
  <c r="Q2652" i="7"/>
  <c r="P2518" i="7"/>
  <c r="S2518" i="7" s="1"/>
  <c r="U2518" i="7" s="1"/>
  <c r="T2568" i="7"/>
  <c r="V2568" i="7" s="1"/>
  <c r="Y2568" i="7" s="1"/>
  <c r="Q2436" i="7"/>
  <c r="T2520" i="7"/>
  <c r="V2520" i="7" s="1"/>
  <c r="Y2520" i="7" s="1"/>
  <c r="K2447" i="7"/>
  <c r="L2447" i="7"/>
  <c r="P2446" i="7" s="1"/>
  <c r="S2446" i="7" s="1"/>
  <c r="U2446" i="7" s="1"/>
  <c r="M2447" i="7"/>
  <c r="Q2446" i="7" s="1"/>
  <c r="T2680" i="7"/>
  <c r="V2680" i="7" s="1"/>
  <c r="Y2680" i="7" s="1"/>
  <c r="U2792" i="7"/>
  <c r="T2792" i="7"/>
  <c r="V2792" i="7" s="1"/>
  <c r="Y2792" i="7" s="1"/>
  <c r="L2691" i="7"/>
  <c r="K2691" i="7"/>
  <c r="M2691" i="7"/>
  <c r="T2666" i="7"/>
  <c r="V2666" i="7" s="1"/>
  <c r="Y2666" i="7" s="1"/>
  <c r="U2600" i="7"/>
  <c r="T2852" i="7"/>
  <c r="V2852" i="7" s="1"/>
  <c r="Y2852" i="7" s="1"/>
  <c r="U2852" i="7"/>
  <c r="K2733" i="7"/>
  <c r="L2733" i="7" s="1"/>
  <c r="M2733" i="7"/>
  <c r="T2818" i="7"/>
  <c r="V2818" i="7" s="1"/>
  <c r="Y2818" i="7" s="1"/>
  <c r="T2682" i="7"/>
  <c r="V2682" i="7" s="1"/>
  <c r="Y2682" i="7" s="1"/>
  <c r="M2849" i="7"/>
  <c r="Q2848" i="7" s="1"/>
  <c r="K2849" i="7"/>
  <c r="L2849" i="7" s="1"/>
  <c r="M2777" i="7"/>
  <c r="Q2776" i="7" s="1"/>
  <c r="K2777" i="7"/>
  <c r="L2777" i="7" s="1"/>
  <c r="T2944" i="7"/>
  <c r="V2944" i="7" s="1"/>
  <c r="Y2944" i="7" s="1"/>
  <c r="U2944" i="7"/>
  <c r="T2966" i="7"/>
  <c r="V2966" i="7" s="1"/>
  <c r="Y2966" i="7" s="1"/>
  <c r="P2882" i="7"/>
  <c r="S2882" i="7" s="1"/>
  <c r="U2882" i="7" s="1"/>
  <c r="T2898" i="7"/>
  <c r="V2898" i="7" s="1"/>
  <c r="Y2898" i="7" s="1"/>
  <c r="T2752" i="7"/>
  <c r="V2752" i="7" s="1"/>
  <c r="Y2752" i="7" s="1"/>
  <c r="Q2908" i="7"/>
  <c r="P2922" i="7"/>
  <c r="S2922" i="7" s="1"/>
  <c r="Q2946" i="7"/>
  <c r="T1854" i="7"/>
  <c r="V1854" i="7" s="1"/>
  <c r="Y1854" i="7" s="1"/>
  <c r="U1854" i="7"/>
  <c r="T1852" i="7"/>
  <c r="V1852" i="7" s="1"/>
  <c r="Y1852" i="7" s="1"/>
  <c r="U1852" i="7"/>
  <c r="K1907" i="7"/>
  <c r="L1907" i="7"/>
  <c r="P1906" i="7" s="1"/>
  <c r="S1906" i="7" s="1"/>
  <c r="U1906" i="7" s="1"/>
  <c r="M1907" i="7"/>
  <c r="Q1906" i="7" s="1"/>
  <c r="T1952" i="7"/>
  <c r="V1952" i="7" s="1"/>
  <c r="Y1952" i="7" s="1"/>
  <c r="U1952" i="7"/>
  <c r="K1899" i="7"/>
  <c r="L1899" i="7"/>
  <c r="P1898" i="7" s="1"/>
  <c r="S1898" i="7" s="1"/>
  <c r="U1898" i="7" s="1"/>
  <c r="M1899" i="7"/>
  <c r="Q1898" i="7" s="1"/>
  <c r="P1856" i="7"/>
  <c r="S1856" i="7" s="1"/>
  <c r="U1856" i="7" s="1"/>
  <c r="P1822" i="7"/>
  <c r="S1822" i="7" s="1"/>
  <c r="U1822" i="7" s="1"/>
  <c r="P1918" i="7"/>
  <c r="S1918" i="7" s="1"/>
  <c r="U1918" i="7" s="1"/>
  <c r="M2017" i="7"/>
  <c r="K2017" i="7"/>
  <c r="L2017" i="7"/>
  <c r="P2016" i="7" s="1"/>
  <c r="S2016" i="7" s="1"/>
  <c r="U2016" i="7" s="1"/>
  <c r="M1983" i="7"/>
  <c r="Q1982" i="7" s="1"/>
  <c r="K1983" i="7"/>
  <c r="L1983" i="7" s="1"/>
  <c r="P1982" i="7" s="1"/>
  <c r="S1982" i="7" s="1"/>
  <c r="U1982" i="7" s="1"/>
  <c r="Q2006" i="7"/>
  <c r="T2056" i="7"/>
  <c r="V2056" i="7" s="1"/>
  <c r="Y2056" i="7" s="1"/>
  <c r="U2056" i="7"/>
  <c r="M2111" i="7"/>
  <c r="Q2110" i="7" s="1"/>
  <c r="K2111" i="7"/>
  <c r="L2111" i="7" s="1"/>
  <c r="P2034" i="7"/>
  <c r="S2034" i="7" s="1"/>
  <c r="U2034" i="7" s="1"/>
  <c r="Q2122" i="7"/>
  <c r="Q2124" i="7"/>
  <c r="Q2100" i="7"/>
  <c r="K2187" i="7"/>
  <c r="L2187" i="7"/>
  <c r="M2187" i="7"/>
  <c r="T2110" i="7"/>
  <c r="V2110" i="7" s="1"/>
  <c r="Y2110" i="7" s="1"/>
  <c r="L2143" i="7"/>
  <c r="M2143" i="7"/>
  <c r="K2143" i="7"/>
  <c r="K2133" i="7"/>
  <c r="L2133" i="7" s="1"/>
  <c r="M2133" i="7"/>
  <c r="Q2114" i="7"/>
  <c r="Q2314" i="7"/>
  <c r="T2162" i="7"/>
  <c r="V2162" i="7" s="1"/>
  <c r="Y2162" i="7" s="1"/>
  <c r="Q2230" i="7"/>
  <c r="K2185" i="7"/>
  <c r="L2185" i="7"/>
  <c r="P2184" i="7" s="1"/>
  <c r="S2184" i="7" s="1"/>
  <c r="M2185" i="7"/>
  <c r="Q2184" i="7" s="1"/>
  <c r="T2326" i="7"/>
  <c r="V2326" i="7" s="1"/>
  <c r="Y2326" i="7" s="1"/>
  <c r="Q2224" i="7"/>
  <c r="K2359" i="7"/>
  <c r="L2359" i="7"/>
  <c r="P2358" i="7" s="1"/>
  <c r="S2358" i="7" s="1"/>
  <c r="M2359" i="7"/>
  <c r="Q2358" i="7" s="1"/>
  <c r="Q2320" i="7"/>
  <c r="U2330" i="7"/>
  <c r="Q2322" i="7"/>
  <c r="Q2456" i="7"/>
  <c r="Q2268" i="7"/>
  <c r="P2402" i="7"/>
  <c r="S2402" i="7" s="1"/>
  <c r="K2385" i="7"/>
  <c r="L2385" i="7" s="1"/>
  <c r="M2385" i="7"/>
  <c r="Q2658" i="7"/>
  <c r="M2531" i="7"/>
  <c r="Q2530" i="7" s="1"/>
  <c r="K2531" i="7"/>
  <c r="L2531" i="7" s="1"/>
  <c r="P2530" i="7" s="1"/>
  <c r="S2530" i="7" s="1"/>
  <c r="U2530" i="7" s="1"/>
  <c r="K2615" i="7"/>
  <c r="L2615" i="7" s="1"/>
  <c r="M2615" i="7"/>
  <c r="T2614" i="7"/>
  <c r="V2614" i="7" s="1"/>
  <c r="Y2614" i="7" s="1"/>
  <c r="K2569" i="7"/>
  <c r="L2569" i="7"/>
  <c r="M2569" i="7"/>
  <c r="P2436" i="7"/>
  <c r="S2436" i="7" s="1"/>
  <c r="U2436" i="7" s="1"/>
  <c r="T2526" i="7"/>
  <c r="V2526" i="7" s="1"/>
  <c r="Y2526" i="7" s="1"/>
  <c r="U2526" i="7"/>
  <c r="T2446" i="7"/>
  <c r="V2446" i="7" s="1"/>
  <c r="Y2446" i="7" s="1"/>
  <c r="Q2574" i="7"/>
  <c r="T2616" i="7"/>
  <c r="V2616" i="7" s="1"/>
  <c r="Y2616" i="7" s="1"/>
  <c r="K2639" i="7"/>
  <c r="L2639" i="7" s="1"/>
  <c r="M2639" i="7"/>
  <c r="Q2638" i="7" s="1"/>
  <c r="U2586" i="7"/>
  <c r="Q2682" i="7"/>
  <c r="P2686" i="7"/>
  <c r="S2686" i="7" s="1"/>
  <c r="U2686" i="7" s="1"/>
  <c r="Q2612" i="7"/>
  <c r="T2734" i="7"/>
  <c r="V2734" i="7" s="1"/>
  <c r="Y2734" i="7" s="1"/>
  <c r="K2805" i="7"/>
  <c r="L2805" i="7"/>
  <c r="M2805" i="7"/>
  <c r="Q2850" i="7"/>
  <c r="M2695" i="7"/>
  <c r="Q2694" i="7" s="1"/>
  <c r="K2695" i="7"/>
  <c r="L2695" i="7"/>
  <c r="P2694" i="7" s="1"/>
  <c r="S2694" i="7" s="1"/>
  <c r="U2694" i="7" s="1"/>
  <c r="T2864" i="7"/>
  <c r="V2864" i="7" s="1"/>
  <c r="Y2864" i="7" s="1"/>
  <c r="M2815" i="7"/>
  <c r="Q2814" i="7" s="1"/>
  <c r="K2815" i="7"/>
  <c r="L2815" i="7" s="1"/>
  <c r="P2814" i="7" s="1"/>
  <c r="S2814" i="7" s="1"/>
  <c r="U2814" i="7" s="1"/>
  <c r="K2949" i="7"/>
  <c r="L2949" i="7" s="1"/>
  <c r="M2949" i="7"/>
  <c r="Q2948" i="7" s="1"/>
  <c r="T2910" i="7"/>
  <c r="V2910" i="7" s="1"/>
  <c r="Y2910" i="7" s="1"/>
  <c r="U2910" i="7"/>
  <c r="T2748" i="7"/>
  <c r="V2748" i="7" s="1"/>
  <c r="Y2748" i="7" s="1"/>
  <c r="T2954" i="7"/>
  <c r="V2954" i="7" s="1"/>
  <c r="Y2954" i="7" s="1"/>
  <c r="U2954" i="7"/>
  <c r="U2978" i="7"/>
  <c r="T2978" i="7"/>
  <c r="V2978" i="7" s="1"/>
  <c r="Y2978" i="7" s="1"/>
  <c r="U2906" i="7"/>
  <c r="U2896" i="7"/>
  <c r="T2896" i="7"/>
  <c r="V2896" i="7" s="1"/>
  <c r="Y2896" i="7" s="1"/>
  <c r="M2753" i="7"/>
  <c r="Q2752" i="7" s="1"/>
  <c r="L2753" i="7"/>
  <c r="P2752" i="7" s="1"/>
  <c r="S2752" i="7" s="1"/>
  <c r="U2752" i="7" s="1"/>
  <c r="K2753" i="7"/>
  <c r="P2946" i="7"/>
  <c r="S2946" i="7" s="1"/>
  <c r="U2946" i="7" s="1"/>
  <c r="Q2972" i="7"/>
  <c r="Q2974" i="7"/>
  <c r="K1885" i="7"/>
  <c r="L1885" i="7" s="1"/>
  <c r="M1885" i="7"/>
  <c r="Q1884" i="7" s="1"/>
  <c r="T1842" i="7"/>
  <c r="V1842" i="7" s="1"/>
  <c r="Y1842" i="7" s="1"/>
  <c r="P1940" i="7"/>
  <c r="S1940" i="7" s="1"/>
  <c r="Q1856" i="7"/>
  <c r="T1906" i="7"/>
  <c r="V1906" i="7" s="1"/>
  <c r="Y1906" i="7" s="1"/>
  <c r="T2002" i="7"/>
  <c r="V2002" i="7" s="1"/>
  <c r="Y2002" i="7" s="1"/>
  <c r="T1984" i="7"/>
  <c r="V1984" i="7" s="1"/>
  <c r="Y1984" i="7" s="1"/>
  <c r="Q1948" i="7"/>
  <c r="T2020" i="7"/>
  <c r="V2020" i="7" s="1"/>
  <c r="Y2020" i="7" s="1"/>
  <c r="U2020" i="7"/>
  <c r="T2050" i="7"/>
  <c r="V2050" i="7" s="1"/>
  <c r="Y2050" i="7" s="1"/>
  <c r="Q2094" i="7"/>
  <c r="T2156" i="7"/>
  <c r="V2156" i="7" s="1"/>
  <c r="Y2156" i="7" s="1"/>
  <c r="U2156" i="7"/>
  <c r="T2108" i="7"/>
  <c r="V2108" i="7" s="1"/>
  <c r="Y2108" i="7" s="1"/>
  <c r="P2100" i="7"/>
  <c r="S2100" i="7" s="1"/>
  <c r="U2100" i="7" s="1"/>
  <c r="U2196" i="7"/>
  <c r="T2196" i="7"/>
  <c r="V2196" i="7" s="1"/>
  <c r="Y2196" i="7" s="1"/>
  <c r="Q2112" i="7"/>
  <c r="T2166" i="7"/>
  <c r="V2166" i="7" s="1"/>
  <c r="Y2166" i="7" s="1"/>
  <c r="U2166" i="7"/>
  <c r="T2132" i="7"/>
  <c r="V2132" i="7" s="1"/>
  <c r="Y2132" i="7" s="1"/>
  <c r="P2170" i="7"/>
  <c r="S2170" i="7" s="1"/>
  <c r="U2170" i="7" s="1"/>
  <c r="T2160" i="7"/>
  <c r="V2160" i="7" s="1"/>
  <c r="Y2160" i="7" s="1"/>
  <c r="T2238" i="7"/>
  <c r="V2238" i="7" s="1"/>
  <c r="Y2238" i="7" s="1"/>
  <c r="U2238" i="7"/>
  <c r="Q2118" i="7"/>
  <c r="T2186" i="7"/>
  <c r="V2186" i="7" s="1"/>
  <c r="Y2186" i="7" s="1"/>
  <c r="Q2326" i="7"/>
  <c r="T2266" i="7"/>
  <c r="V2266" i="7" s="1"/>
  <c r="Y2266" i="7" s="1"/>
  <c r="Q2174" i="7"/>
  <c r="T2280" i="7"/>
  <c r="V2280" i="7" s="1"/>
  <c r="Y2280" i="7" s="1"/>
  <c r="T2412" i="7"/>
  <c r="V2412" i="7" s="1"/>
  <c r="Y2412" i="7" s="1"/>
  <c r="T2264" i="7"/>
  <c r="V2264" i="7" s="1"/>
  <c r="Y2264" i="7" s="1"/>
  <c r="T2358" i="7"/>
  <c r="V2358" i="7" s="1"/>
  <c r="Y2358" i="7" s="1"/>
  <c r="U2358" i="7"/>
  <c r="K2407" i="7"/>
  <c r="L2407" i="7" s="1"/>
  <c r="P2406" i="7" s="1"/>
  <c r="S2406" i="7" s="1"/>
  <c r="U2406" i="7" s="1"/>
  <c r="M2407" i="7"/>
  <c r="Q2406" i="7" s="1"/>
  <c r="P2456" i="7"/>
  <c r="S2456" i="7" s="1"/>
  <c r="U2456" i="7" s="1"/>
  <c r="Q2444" i="7"/>
  <c r="T2492" i="7"/>
  <c r="V2492" i="7" s="1"/>
  <c r="Y2492" i="7" s="1"/>
  <c r="U2492" i="7"/>
  <c r="P2268" i="7"/>
  <c r="S2268" i="7" s="1"/>
  <c r="U2268" i="7" s="1"/>
  <c r="Q2402" i="7"/>
  <c r="T2386" i="7"/>
  <c r="V2386" i="7" s="1"/>
  <c r="Y2386" i="7" s="1"/>
  <c r="P2540" i="7"/>
  <c r="S2540" i="7" s="1"/>
  <c r="U2540" i="7" s="1"/>
  <c r="Q2506" i="7"/>
  <c r="T2646" i="7"/>
  <c r="V2646" i="7" s="1"/>
  <c r="Y2646" i="7" s="1"/>
  <c r="U2646" i="7"/>
  <c r="T2570" i="7"/>
  <c r="V2570" i="7" s="1"/>
  <c r="Y2570" i="7" s="1"/>
  <c r="T2524" i="7"/>
  <c r="V2524" i="7" s="1"/>
  <c r="Y2524" i="7" s="1"/>
  <c r="U2524" i="7"/>
  <c r="P2496" i="7"/>
  <c r="S2496" i="7" s="1"/>
  <c r="U2496" i="7" s="1"/>
  <c r="P2574" i="7"/>
  <c r="S2574" i="7" s="1"/>
  <c r="U2574" i="7" s="1"/>
  <c r="K2543" i="7"/>
  <c r="L2543" i="7" s="1"/>
  <c r="P2542" i="7" s="1"/>
  <c r="S2542" i="7" s="1"/>
  <c r="U2542" i="7" s="1"/>
  <c r="M2543" i="7"/>
  <c r="Q2542" i="7" s="1"/>
  <c r="T2676" i="7"/>
  <c r="V2676" i="7" s="1"/>
  <c r="Y2676" i="7" s="1"/>
  <c r="U2676" i="7"/>
  <c r="T2696" i="7"/>
  <c r="V2696" i="7" s="1"/>
  <c r="Y2696" i="7" s="1"/>
  <c r="T2640" i="7"/>
  <c r="V2640" i="7" s="1"/>
  <c r="Y2640" i="7" s="1"/>
  <c r="P2682" i="7"/>
  <c r="S2682" i="7" s="1"/>
  <c r="U2682" i="7" s="1"/>
  <c r="Q2664" i="7"/>
  <c r="Q2666" i="7"/>
  <c r="T2688" i="7"/>
  <c r="V2688" i="7" s="1"/>
  <c r="Y2688" i="7" s="1"/>
  <c r="L2723" i="7"/>
  <c r="P2722" i="7" s="1"/>
  <c r="S2722" i="7" s="1"/>
  <c r="U2722" i="7" s="1"/>
  <c r="M2723" i="7"/>
  <c r="Q2722" i="7" s="1"/>
  <c r="K2723" i="7"/>
  <c r="Q2524" i="7"/>
  <c r="Q2526" i="7"/>
  <c r="T2732" i="7"/>
  <c r="V2732" i="7" s="1"/>
  <c r="Y2732" i="7" s="1"/>
  <c r="T2804" i="7"/>
  <c r="V2804" i="7" s="1"/>
  <c r="Y2804" i="7" s="1"/>
  <c r="T2694" i="7"/>
  <c r="V2694" i="7" s="1"/>
  <c r="Y2694" i="7" s="1"/>
  <c r="P2858" i="7"/>
  <c r="S2858" i="7" s="1"/>
  <c r="U2858" i="7" s="1"/>
  <c r="T2854" i="7"/>
  <c r="V2854" i="7" s="1"/>
  <c r="Y2854" i="7" s="1"/>
  <c r="U2872" i="7"/>
  <c r="T2960" i="7"/>
  <c r="V2960" i="7" s="1"/>
  <c r="Y2960" i="7" s="1"/>
  <c r="U2972" i="7"/>
  <c r="T2972" i="7"/>
  <c r="V2972" i="7" s="1"/>
  <c r="Y2972" i="7" s="1"/>
  <c r="U2912" i="7"/>
  <c r="T2912" i="7"/>
  <c r="V2912" i="7" s="1"/>
  <c r="Y2912" i="7" s="1"/>
  <c r="Q2768" i="7"/>
  <c r="T2982" i="7"/>
  <c r="V2982" i="7" s="1"/>
  <c r="Y2982" i="7" s="1"/>
  <c r="U2982" i="7"/>
  <c r="T2948" i="7"/>
  <c r="V2948" i="7" s="1"/>
  <c r="Y2948" i="7" s="1"/>
  <c r="M2927" i="7"/>
  <c r="Q2926" i="7" s="1"/>
  <c r="K2927" i="7"/>
  <c r="L2927" i="7"/>
  <c r="P2926" i="7" s="1"/>
  <c r="S2926" i="7" s="1"/>
  <c r="U2926" i="7" s="1"/>
  <c r="T2914" i="7"/>
  <c r="V2914" i="7" s="1"/>
  <c r="Y2914" i="7" s="1"/>
  <c r="P2980" i="7"/>
  <c r="S2980" i="7" s="1"/>
  <c r="U2980" i="7" s="1"/>
  <c r="Q2952" i="7"/>
  <c r="T1954" i="7"/>
  <c r="V1954" i="7" s="1"/>
  <c r="Y1954" i="7" s="1"/>
  <c r="U1954" i="7"/>
  <c r="K1861" i="7"/>
  <c r="L1861" i="7" s="1"/>
  <c r="M1861" i="7"/>
  <c r="P1952" i="7"/>
  <c r="S1952" i="7" s="1"/>
  <c r="P1954" i="7"/>
  <c r="S1954" i="7" s="1"/>
  <c r="T2026" i="7"/>
  <c r="V2026" i="7" s="1"/>
  <c r="Y2026" i="7" s="1"/>
  <c r="K1985" i="7"/>
  <c r="L1985" i="7" s="1"/>
  <c r="M1985" i="7"/>
  <c r="T2022" i="7"/>
  <c r="V2022" i="7" s="1"/>
  <c r="Y2022" i="7" s="1"/>
  <c r="T2072" i="7"/>
  <c r="V2072" i="7" s="1"/>
  <c r="Y2072" i="7" s="1"/>
  <c r="U2036" i="7"/>
  <c r="T2036" i="7"/>
  <c r="V2036" i="7" s="1"/>
  <c r="Y2036" i="7" s="1"/>
  <c r="K2051" i="7"/>
  <c r="L2051" i="7"/>
  <c r="M2051" i="7"/>
  <c r="P2116" i="7"/>
  <c r="S2116" i="7" s="1"/>
  <c r="U2116" i="7" s="1"/>
  <c r="Q2128" i="7"/>
  <c r="Q2130" i="7"/>
  <c r="P2094" i="7"/>
  <c r="S2094" i="7" s="1"/>
  <c r="U2094" i="7" s="1"/>
  <c r="U2120" i="7"/>
  <c r="T2120" i="7"/>
  <c r="V2120" i="7" s="1"/>
  <c r="Y2120" i="7" s="1"/>
  <c r="T2104" i="7"/>
  <c r="V2104" i="7" s="1"/>
  <c r="Y2104" i="7" s="1"/>
  <c r="P2206" i="7"/>
  <c r="S2206" i="7" s="1"/>
  <c r="U2206" i="7" s="1"/>
  <c r="M2181" i="7"/>
  <c r="L2181" i="7"/>
  <c r="P2180" i="7" s="1"/>
  <c r="S2180" i="7" s="1"/>
  <c r="U2180" i="7" s="1"/>
  <c r="K2181" i="7"/>
  <c r="P2198" i="7"/>
  <c r="S2198" i="7" s="1"/>
  <c r="U2198" i="7" s="1"/>
  <c r="P2118" i="7"/>
  <c r="S2118" i="7" s="1"/>
  <c r="U2118" i="7" s="1"/>
  <c r="T2184" i="7"/>
  <c r="V2184" i="7" s="1"/>
  <c r="Y2184" i="7" s="1"/>
  <c r="U2184" i="7"/>
  <c r="T2334" i="7"/>
  <c r="V2334" i="7" s="1"/>
  <c r="Y2334" i="7" s="1"/>
  <c r="T2302" i="7"/>
  <c r="V2302" i="7" s="1"/>
  <c r="Y2302" i="7" s="1"/>
  <c r="P2174" i="7"/>
  <c r="S2174" i="7" s="1"/>
  <c r="U2174" i="7" s="1"/>
  <c r="Q2334" i="7"/>
  <c r="T2288" i="7"/>
  <c r="V2288" i="7" s="1"/>
  <c r="Y2288" i="7" s="1"/>
  <c r="Q2298" i="7"/>
  <c r="P2250" i="7"/>
  <c r="S2250" i="7" s="1"/>
  <c r="U2250" i="7" s="1"/>
  <c r="T2436" i="7"/>
  <c r="V2436" i="7" s="1"/>
  <c r="Y2436" i="7" s="1"/>
  <c r="K2265" i="7"/>
  <c r="L2265" i="7" s="1"/>
  <c r="M2265" i="7"/>
  <c r="Q2264" i="7" s="1"/>
  <c r="T2362" i="7"/>
  <c r="V2362" i="7" s="1"/>
  <c r="Y2362" i="7" s="1"/>
  <c r="T2396" i="7"/>
  <c r="V2396" i="7" s="1"/>
  <c r="Y2396" i="7" s="1"/>
  <c r="U2396" i="7"/>
  <c r="U2470" i="7"/>
  <c r="T2470" i="7"/>
  <c r="V2470" i="7" s="1"/>
  <c r="Y2470" i="7" s="1"/>
  <c r="U2482" i="7"/>
  <c r="T2482" i="7"/>
  <c r="V2482" i="7" s="1"/>
  <c r="Y2482" i="7" s="1"/>
  <c r="Q2412" i="7"/>
  <c r="Q2414" i="7"/>
  <c r="T2384" i="7"/>
  <c r="V2384" i="7" s="1"/>
  <c r="Y2384" i="7" s="1"/>
  <c r="T2534" i="7"/>
  <c r="V2534" i="7" s="1"/>
  <c r="Y2534" i="7" s="1"/>
  <c r="T2652" i="7"/>
  <c r="V2652" i="7" s="1"/>
  <c r="Y2652" i="7" s="1"/>
  <c r="U2652" i="7"/>
  <c r="T2510" i="7"/>
  <c r="V2510" i="7" s="1"/>
  <c r="Y2510" i="7" s="1"/>
  <c r="T2542" i="7"/>
  <c r="V2542" i="7" s="1"/>
  <c r="Y2542" i="7" s="1"/>
  <c r="T2638" i="7"/>
  <c r="V2638" i="7" s="1"/>
  <c r="Y2638" i="7" s="1"/>
  <c r="P2808" i="7"/>
  <c r="S2808" i="7" s="1"/>
  <c r="U2808" i="7" s="1"/>
  <c r="P2810" i="7"/>
  <c r="S2810" i="7" s="1"/>
  <c r="U2810" i="7" s="1"/>
  <c r="P2664" i="7"/>
  <c r="S2664" i="7" s="1"/>
  <c r="U2664" i="7" s="1"/>
  <c r="K2689" i="7"/>
  <c r="L2689" i="7"/>
  <c r="P2688" i="7" s="1"/>
  <c r="S2688" i="7" s="1"/>
  <c r="U2688" i="7" s="1"/>
  <c r="M2689" i="7"/>
  <c r="Q2688" i="7" s="1"/>
  <c r="Q2726" i="7"/>
  <c r="Q2602" i="7"/>
  <c r="P2692" i="7"/>
  <c r="S2692" i="7" s="1"/>
  <c r="U2692" i="7" s="1"/>
  <c r="T2628" i="7"/>
  <c r="V2628" i="7" s="1"/>
  <c r="Y2628" i="7" s="1"/>
  <c r="Q2774" i="7"/>
  <c r="T2772" i="7"/>
  <c r="V2772" i="7" s="1"/>
  <c r="Y2772" i="7" s="1"/>
  <c r="P2708" i="7"/>
  <c r="S2708" i="7" s="1"/>
  <c r="U2708" i="7" s="1"/>
  <c r="Q2846" i="7"/>
  <c r="K2781" i="7"/>
  <c r="L2781" i="7"/>
  <c r="M2781" i="7"/>
  <c r="T2876" i="7"/>
  <c r="V2876" i="7" s="1"/>
  <c r="Y2876" i="7" s="1"/>
  <c r="U2876" i="7"/>
  <c r="T2922" i="7"/>
  <c r="V2922" i="7" s="1"/>
  <c r="Y2922" i="7" s="1"/>
  <c r="U2922" i="7"/>
  <c r="P2768" i="7"/>
  <c r="S2768" i="7" s="1"/>
  <c r="U2768" i="7" s="1"/>
  <c r="Q2920" i="7"/>
  <c r="T2928" i="7"/>
  <c r="V2928" i="7" s="1"/>
  <c r="Y2928" i="7" s="1"/>
  <c r="M2915" i="7"/>
  <c r="K2915" i="7"/>
  <c r="L2915" i="7" s="1"/>
  <c r="K2985" i="7"/>
  <c r="L2985" i="7"/>
  <c r="M2985" i="7"/>
  <c r="Q2978" i="7"/>
  <c r="Q2998" i="7"/>
  <c r="Q3000" i="7"/>
  <c r="T1876" i="7"/>
  <c r="V1876" i="7" s="1"/>
  <c r="Y1876" i="7" s="1"/>
  <c r="U1876" i="7"/>
  <c r="T1814" i="7"/>
  <c r="V1814" i="7" s="1"/>
  <c r="Y1814" i="7" s="1"/>
  <c r="T1884" i="7"/>
  <c r="V1884" i="7" s="1"/>
  <c r="Y1884" i="7" s="1"/>
  <c r="P1850" i="7"/>
  <c r="S1850" i="7" s="1"/>
  <c r="T1862" i="7"/>
  <c r="V1862" i="7" s="1"/>
  <c r="Y1862" i="7" s="1"/>
  <c r="Q1962" i="7"/>
  <c r="T1940" i="7"/>
  <c r="V1940" i="7" s="1"/>
  <c r="Y1940" i="7" s="1"/>
  <c r="U1940" i="7"/>
  <c r="K2027" i="7"/>
  <c r="M2027" i="7"/>
  <c r="L2027" i="7"/>
  <c r="P1882" i="7"/>
  <c r="S1882" i="7" s="1"/>
  <c r="U1882" i="7" s="1"/>
  <c r="K1987" i="7"/>
  <c r="L1987" i="7" s="1"/>
  <c r="P1986" i="7" s="1"/>
  <c r="S1986" i="7" s="1"/>
  <c r="U1986" i="7" s="1"/>
  <c r="M1987" i="7"/>
  <c r="P1962" i="7"/>
  <c r="S1962" i="7" s="1"/>
  <c r="U1962" i="7" s="1"/>
  <c r="P2088" i="7"/>
  <c r="S2088" i="7" s="1"/>
  <c r="U2088" i="7" s="1"/>
  <c r="T2062" i="7"/>
  <c r="V2062" i="7" s="1"/>
  <c r="Y2062" i="7" s="1"/>
  <c r="P2014" i="7"/>
  <c r="S2014" i="7" s="1"/>
  <c r="U2014" i="7" s="1"/>
  <c r="M2059" i="7"/>
  <c r="Q2058" i="7" s="1"/>
  <c r="K2059" i="7"/>
  <c r="L2059" i="7" s="1"/>
  <c r="P2058" i="7" s="1"/>
  <c r="S2058" i="7" s="1"/>
  <c r="U2058" i="7" s="1"/>
  <c r="T2060" i="7"/>
  <c r="V2060" i="7" s="1"/>
  <c r="Y2060" i="7" s="1"/>
  <c r="P2130" i="7"/>
  <c r="S2130" i="7" s="1"/>
  <c r="U2130" i="7" s="1"/>
  <c r="T2148" i="7"/>
  <c r="V2148" i="7" s="1"/>
  <c r="Y2148" i="7" s="1"/>
  <c r="U2148" i="7"/>
  <c r="M2105" i="7"/>
  <c r="K2105" i="7"/>
  <c r="L2105" i="7" s="1"/>
  <c r="K2211" i="7"/>
  <c r="L2211" i="7" s="1"/>
  <c r="M2211" i="7"/>
  <c r="T2146" i="7"/>
  <c r="V2146" i="7" s="1"/>
  <c r="Y2146" i="7" s="1"/>
  <c r="U2146" i="7"/>
  <c r="T2190" i="7"/>
  <c r="V2190" i="7" s="1"/>
  <c r="Y2190" i="7" s="1"/>
  <c r="U2190" i="7"/>
  <c r="P2148" i="7"/>
  <c r="S2148" i="7" s="1"/>
  <c r="K2235" i="7"/>
  <c r="L2235" i="7"/>
  <c r="M2235" i="7"/>
  <c r="T2260" i="7"/>
  <c r="V2260" i="7" s="1"/>
  <c r="Y2260" i="7" s="1"/>
  <c r="U2260" i="7"/>
  <c r="Q2192" i="7"/>
  <c r="T2250" i="7"/>
  <c r="V2250" i="7" s="1"/>
  <c r="Y2250" i="7" s="1"/>
  <c r="T2230" i="7"/>
  <c r="V2230" i="7" s="1"/>
  <c r="Y2230" i="7" s="1"/>
  <c r="T2300" i="7"/>
  <c r="V2300" i="7" s="1"/>
  <c r="Y2300" i="7" s="1"/>
  <c r="T2348" i="7"/>
  <c r="V2348" i="7" s="1"/>
  <c r="Y2348" i="7" s="1"/>
  <c r="K2289" i="7"/>
  <c r="L2289" i="7"/>
  <c r="M2289" i="7"/>
  <c r="Q2288" i="7" s="1"/>
  <c r="T2460" i="7"/>
  <c r="V2460" i="7" s="1"/>
  <c r="Y2460" i="7" s="1"/>
  <c r="U2460" i="7"/>
  <c r="K2361" i="7"/>
  <c r="L2361" i="7"/>
  <c r="M2361" i="7"/>
  <c r="T2346" i="7"/>
  <c r="V2346" i="7" s="1"/>
  <c r="Y2346" i="7" s="1"/>
  <c r="T2402" i="7"/>
  <c r="V2402" i="7" s="1"/>
  <c r="Y2402" i="7" s="1"/>
  <c r="U2402" i="7"/>
  <c r="K2473" i="7"/>
  <c r="L2473" i="7" s="1"/>
  <c r="M2473" i="7"/>
  <c r="K2377" i="7"/>
  <c r="L2377" i="7" s="1"/>
  <c r="M2377" i="7"/>
  <c r="T2448" i="7"/>
  <c r="V2448" i="7" s="1"/>
  <c r="Y2448" i="7" s="1"/>
  <c r="K2367" i="7"/>
  <c r="L2367" i="7"/>
  <c r="P2366" i="7" s="1"/>
  <c r="S2366" i="7" s="1"/>
  <c r="U2366" i="7" s="1"/>
  <c r="M2367" i="7"/>
  <c r="K2545" i="7"/>
  <c r="L2545" i="7"/>
  <c r="M2545" i="7"/>
  <c r="P2412" i="7"/>
  <c r="S2412" i="7" s="1"/>
  <c r="U2412" i="7" s="1"/>
  <c r="P2414" i="7"/>
  <c r="S2414" i="7" s="1"/>
  <c r="U2414" i="7" s="1"/>
  <c r="T2504" i="7"/>
  <c r="V2504" i="7" s="1"/>
  <c r="Y2504" i="7" s="1"/>
  <c r="T2538" i="7"/>
  <c r="V2538" i="7" s="1"/>
  <c r="Y2538" i="7" s="1"/>
  <c r="U2538" i="7"/>
  <c r="Q2598" i="7"/>
  <c r="Q2596" i="7"/>
  <c r="T2508" i="7"/>
  <c r="V2508" i="7" s="1"/>
  <c r="Y2508" i="7" s="1"/>
  <c r="T2692" i="7"/>
  <c r="V2692" i="7" s="1"/>
  <c r="Y2692" i="7" s="1"/>
  <c r="T2746" i="7"/>
  <c r="V2746" i="7" s="1"/>
  <c r="Y2746" i="7" s="1"/>
  <c r="U2746" i="7"/>
  <c r="T2636" i="7"/>
  <c r="V2636" i="7" s="1"/>
  <c r="Y2636" i="7" s="1"/>
  <c r="U2822" i="7"/>
  <c r="T2822" i="7"/>
  <c r="V2822" i="7" s="1"/>
  <c r="Y2822" i="7" s="1"/>
  <c r="P2612" i="7"/>
  <c r="S2612" i="7" s="1"/>
  <c r="U2612" i="7" s="1"/>
  <c r="T2758" i="7"/>
  <c r="V2758" i="7" s="1"/>
  <c r="Y2758" i="7" s="1"/>
  <c r="M2863" i="7"/>
  <c r="Q2862" i="7" s="1"/>
  <c r="K2863" i="7"/>
  <c r="L2863" i="7" s="1"/>
  <c r="P2862" i="7" s="1"/>
  <c r="S2862" i="7" s="1"/>
  <c r="U2862" i="7" s="1"/>
  <c r="P2774" i="7"/>
  <c r="S2774" i="7" s="1"/>
  <c r="U2774" i="7" s="1"/>
  <c r="Q2802" i="7"/>
  <c r="T2780" i="7"/>
  <c r="V2780" i="7" s="1"/>
  <c r="Y2780" i="7" s="1"/>
  <c r="T2880" i="7"/>
  <c r="V2880" i="7" s="1"/>
  <c r="Y2880" i="7" s="1"/>
  <c r="P2960" i="7"/>
  <c r="S2960" i="7" s="1"/>
  <c r="U2960" i="7" s="1"/>
  <c r="P2962" i="7"/>
  <c r="S2962" i="7" s="1"/>
  <c r="U2962" i="7" s="1"/>
  <c r="T2904" i="7"/>
  <c r="V2904" i="7" s="1"/>
  <c r="Y2904" i="7" s="1"/>
  <c r="T2626" i="7"/>
  <c r="V2626" i="7" s="1"/>
  <c r="Y2626" i="7" s="1"/>
  <c r="P2930" i="7"/>
  <c r="S2930" i="7" s="1"/>
  <c r="U2930" i="7" s="1"/>
  <c r="T2986" i="7"/>
  <c r="V2986" i="7" s="1"/>
  <c r="Y2986" i="7" s="1"/>
  <c r="T2800" i="7"/>
  <c r="V2800" i="7" s="1"/>
  <c r="Y2800" i="7" s="1"/>
  <c r="T2994" i="7"/>
  <c r="V2994" i="7" s="1"/>
  <c r="Y2994" i="7" s="1"/>
  <c r="U2994" i="7"/>
  <c r="Q2996" i="7"/>
  <c r="Q2990" i="7"/>
  <c r="T1782" i="7"/>
  <c r="V1782" i="7" s="1"/>
  <c r="Y1782" i="7" s="1"/>
  <c r="T1784" i="7"/>
  <c r="V1784" i="7" s="1"/>
  <c r="Y1784" i="7" s="1"/>
  <c r="U1784" i="7"/>
  <c r="T1806" i="7"/>
  <c r="V1806" i="7" s="1"/>
  <c r="Y1806" i="7" s="1"/>
  <c r="W1781" i="7"/>
  <c r="W1783" i="7" s="1"/>
  <c r="W1785" i="7" s="1"/>
  <c r="W1787" i="7" s="1"/>
  <c r="W1789" i="7" s="1"/>
  <c r="W1791" i="7" s="1"/>
  <c r="W1793" i="7" s="1"/>
  <c r="Y1780" i="7"/>
  <c r="M1801" i="7"/>
  <c r="Q1800" i="7" s="1"/>
  <c r="K1801" i="7"/>
  <c r="L1801" i="7"/>
  <c r="P1800" i="7" s="1"/>
  <c r="S1800" i="7" s="1"/>
  <c r="U1800" i="7" s="1"/>
  <c r="T1800" i="7"/>
  <c r="V1800" i="7" s="1"/>
  <c r="Y1800" i="7" s="1"/>
  <c r="K1781" i="7"/>
  <c r="L1781" i="7"/>
  <c r="P1780" i="7" s="1"/>
  <c r="S1780" i="7" s="1"/>
  <c r="U1780" i="7" s="1"/>
  <c r="M1781" i="7"/>
  <c r="Q1780" i="7" s="1"/>
  <c r="Q1792" i="7"/>
  <c r="Q1786" i="7"/>
  <c r="P1786" i="7"/>
  <c r="S1786" i="7" s="1"/>
  <c r="U1786" i="7" s="1"/>
  <c r="T1794" i="7"/>
  <c r="V1794" i="7" s="1"/>
  <c r="Y1794" i="7" s="1"/>
  <c r="U1794" i="7"/>
  <c r="K1805" i="7"/>
  <c r="L1805" i="7" s="1"/>
  <c r="P1804" i="7" s="1"/>
  <c r="S1804" i="7" s="1"/>
  <c r="U1804" i="7" s="1"/>
  <c r="M1805" i="7"/>
  <c r="Q1804" i="7" s="1"/>
  <c r="T1802" i="7"/>
  <c r="V1802" i="7" s="1"/>
  <c r="Y1802" i="7" s="1"/>
  <c r="P1782" i="7"/>
  <c r="S1782" i="7" s="1"/>
  <c r="U1782" i="7" s="1"/>
  <c r="P1794" i="7"/>
  <c r="S1794" i="7" s="1"/>
  <c r="K1807" i="7"/>
  <c r="L1807" i="7"/>
  <c r="M1807" i="7"/>
  <c r="P1774" i="7"/>
  <c r="S1774" i="7" s="1"/>
  <c r="U1774" i="7" s="1"/>
  <c r="T1776" i="7"/>
  <c r="V1776" i="7" s="1"/>
  <c r="Y1776" i="7" s="1"/>
  <c r="T1768" i="7"/>
  <c r="V1768" i="7" s="1"/>
  <c r="Y1768" i="7" s="1"/>
  <c r="U1768" i="7"/>
  <c r="T1756" i="7"/>
  <c r="V1756" i="7" s="1"/>
  <c r="Y1756" i="7" s="1"/>
  <c r="U1756" i="7"/>
  <c r="Y1748" i="7"/>
  <c r="W1749" i="7"/>
  <c r="W1751" i="7" s="1"/>
  <c r="W1753" i="7" s="1"/>
  <c r="W1755" i="7" s="1"/>
  <c r="W1757" i="7" s="1"/>
  <c r="W1759" i="7" s="1"/>
  <c r="W1761" i="7" s="1"/>
  <c r="W1763" i="7" s="1"/>
  <c r="W1765" i="7" s="1"/>
  <c r="W1767" i="7" s="1"/>
  <c r="W1769" i="7" s="1"/>
  <c r="W1771" i="7" s="1"/>
  <c r="W1773" i="7" s="1"/>
  <c r="W1775" i="7" s="1"/>
  <c r="W1777" i="7" s="1"/>
  <c r="W1779" i="7" s="1"/>
  <c r="T1770" i="7"/>
  <c r="V1770" i="7" s="1"/>
  <c r="Y1770" i="7" s="1"/>
  <c r="U1770" i="7"/>
  <c r="Q1754" i="7"/>
  <c r="P1756" i="7"/>
  <c r="S1756" i="7" s="1"/>
  <c r="Q1756" i="7"/>
  <c r="U1752" i="7"/>
  <c r="T1752" i="7"/>
  <c r="V1752" i="7" s="1"/>
  <c r="Y1752" i="7" s="1"/>
  <c r="P1770" i="7"/>
  <c r="S1770" i="7" s="1"/>
  <c r="Q1766" i="7"/>
  <c r="Q1776" i="7"/>
  <c r="Q1770" i="7"/>
  <c r="P1776" i="7"/>
  <c r="S1776" i="7" s="1"/>
  <c r="U1776" i="7" s="1"/>
  <c r="P1760" i="7"/>
  <c r="S1760" i="7" s="1"/>
  <c r="U1760" i="7" s="1"/>
  <c r="M1741" i="7"/>
  <c r="K1741" i="7"/>
  <c r="L1741" i="7"/>
  <c r="K1745" i="7"/>
  <c r="L1745" i="7"/>
  <c r="P1744" i="7" s="1"/>
  <c r="S1744" i="7" s="1"/>
  <c r="U1744" i="7" s="1"/>
  <c r="M1745" i="7"/>
  <c r="Q1744" i="7" s="1"/>
  <c r="T1742" i="7"/>
  <c r="V1742" i="7" s="1"/>
  <c r="Y1742" i="7" s="1"/>
  <c r="P1732" i="7"/>
  <c r="S1732" i="7" s="1"/>
  <c r="U1732" i="7"/>
  <c r="T1732" i="7"/>
  <c r="V1732" i="7" s="1"/>
  <c r="Y1732" i="7" s="1"/>
  <c r="P1726" i="7"/>
  <c r="S1726" i="7" s="1"/>
  <c r="U1726" i="7" s="1"/>
  <c r="K1747" i="7"/>
  <c r="L1747" i="7" s="1"/>
  <c r="M1747" i="7"/>
  <c r="K1721" i="7"/>
  <c r="L1721" i="7" s="1"/>
  <c r="M1721" i="7"/>
  <c r="Q1720" i="7" s="1"/>
  <c r="T1722" i="7"/>
  <c r="V1722" i="7" s="1"/>
  <c r="Y1722" i="7" s="1"/>
  <c r="Q1734" i="7"/>
  <c r="Q1728" i="7"/>
  <c r="T1746" i="7"/>
  <c r="V1746" i="7" s="1"/>
  <c r="Y1746" i="7" s="1"/>
  <c r="Q1722" i="7"/>
  <c r="T1744" i="7"/>
  <c r="V1744" i="7" s="1"/>
  <c r="Y1744" i="7" s="1"/>
  <c r="P1734" i="7"/>
  <c r="S1734" i="7" s="1"/>
  <c r="Y1714" i="7"/>
  <c r="W1715" i="7"/>
  <c r="W1717" i="7" s="1"/>
  <c r="T1734" i="7"/>
  <c r="V1734" i="7" s="1"/>
  <c r="Y1734" i="7" s="1"/>
  <c r="U1734" i="7"/>
  <c r="M1717" i="7"/>
  <c r="K1717" i="7"/>
  <c r="L1717" i="7"/>
  <c r="T1718" i="7"/>
  <c r="V1718" i="7" s="1"/>
  <c r="Y1718" i="7" s="1"/>
  <c r="T1740" i="7"/>
  <c r="V1740" i="7" s="1"/>
  <c r="Y1740" i="7" s="1"/>
  <c r="T1712" i="7"/>
  <c r="V1712" i="7" s="1"/>
  <c r="Y1712" i="7" s="1"/>
  <c r="T1706" i="7"/>
  <c r="V1706" i="7" s="1"/>
  <c r="Y1706" i="7" s="1"/>
  <c r="U1706" i="7"/>
  <c r="Q1712" i="7"/>
  <c r="Q1714" i="7"/>
  <c r="P1712" i="7"/>
  <c r="S1712" i="7" s="1"/>
  <c r="U1712" i="7" s="1"/>
  <c r="P1714" i="7"/>
  <c r="S1714" i="7" s="1"/>
  <c r="U1714" i="7" s="1"/>
  <c r="T1710" i="7"/>
  <c r="V1710" i="7" s="1"/>
  <c r="Y1710" i="7" s="1"/>
  <c r="K1709" i="7"/>
  <c r="L1709" i="7" s="1"/>
  <c r="M1709" i="7"/>
  <c r="P1706" i="7"/>
  <c r="S1706" i="7" s="1"/>
  <c r="T1708" i="7"/>
  <c r="V1708" i="7" s="1"/>
  <c r="Y1708" i="7" s="1"/>
  <c r="P1664" i="7"/>
  <c r="S1664" i="7" s="1"/>
  <c r="P1688" i="7"/>
  <c r="S1688" i="7" s="1"/>
  <c r="P1690" i="7"/>
  <c r="S1690" i="7" s="1"/>
  <c r="T1690" i="7"/>
  <c r="V1690" i="7" s="1"/>
  <c r="Y1690" i="7" s="1"/>
  <c r="U1690" i="7"/>
  <c r="P1698" i="7"/>
  <c r="S1698" i="7" s="1"/>
  <c r="U1698" i="7" s="1"/>
  <c r="K1677" i="7"/>
  <c r="L1677" i="7"/>
  <c r="P1676" i="7" s="1"/>
  <c r="S1676" i="7" s="1"/>
  <c r="U1676" i="7" s="1"/>
  <c r="M1677" i="7"/>
  <c r="Q1676" i="7" s="1"/>
  <c r="T1678" i="7"/>
  <c r="V1678" i="7" s="1"/>
  <c r="Y1678" i="7" s="1"/>
  <c r="P1666" i="7"/>
  <c r="S1666" i="7" s="1"/>
  <c r="U1666" i="7" s="1"/>
  <c r="K1659" i="7"/>
  <c r="L1659" i="7"/>
  <c r="P1658" i="7" s="1"/>
  <c r="S1658" i="7" s="1"/>
  <c r="U1658" i="7" s="1"/>
  <c r="M1659" i="7"/>
  <c r="Q1658" i="7" s="1"/>
  <c r="P1668" i="7"/>
  <c r="S1668" i="7" s="1"/>
  <c r="T1654" i="7"/>
  <c r="V1654" i="7" s="1"/>
  <c r="Y1654" i="7" s="1"/>
  <c r="Q1680" i="7"/>
  <c r="T1668" i="7"/>
  <c r="V1668" i="7" s="1"/>
  <c r="Y1668" i="7" s="1"/>
  <c r="U1668" i="7"/>
  <c r="P1660" i="7"/>
  <c r="S1660" i="7" s="1"/>
  <c r="U1660" i="7" s="1"/>
  <c r="K1683" i="7"/>
  <c r="L1683" i="7" s="1"/>
  <c r="M1683" i="7"/>
  <c r="Q1688" i="7"/>
  <c r="T1692" i="7"/>
  <c r="V1692" i="7" s="1"/>
  <c r="Y1692" i="7" s="1"/>
  <c r="U1664" i="7"/>
  <c r="T1664" i="7"/>
  <c r="V1664" i="7" s="1"/>
  <c r="Y1664" i="7" s="1"/>
  <c r="P1692" i="7"/>
  <c r="S1692" i="7" s="1"/>
  <c r="U1692" i="7" s="1"/>
  <c r="W1653" i="7"/>
  <c r="W1655" i="7" s="1"/>
  <c r="W1657" i="7" s="1"/>
  <c r="W1659" i="7" s="1"/>
  <c r="W1661" i="7" s="1"/>
  <c r="W1663" i="7" s="1"/>
  <c r="Y1652" i="7"/>
  <c r="T1676" i="7"/>
  <c r="V1676" i="7" s="1"/>
  <c r="Y1676" i="7" s="1"/>
  <c r="K1653" i="7"/>
  <c r="L1653" i="7"/>
  <c r="M1653" i="7"/>
  <c r="Q1668" i="7"/>
  <c r="P1694" i="7"/>
  <c r="S1694" i="7" s="1"/>
  <c r="U1694" i="7" s="1"/>
  <c r="K1701" i="7"/>
  <c r="L1701" i="7" s="1"/>
  <c r="M1701" i="7"/>
  <c r="T1666" i="7"/>
  <c r="V1666" i="7" s="1"/>
  <c r="Y1666" i="7" s="1"/>
  <c r="K1679" i="7"/>
  <c r="L1679" i="7"/>
  <c r="P1678" i="7" s="1"/>
  <c r="S1678" i="7" s="1"/>
  <c r="U1678" i="7" s="1"/>
  <c r="M1679" i="7"/>
  <c r="T1682" i="7"/>
  <c r="V1682" i="7" s="1"/>
  <c r="Y1682" i="7" s="1"/>
  <c r="T1658" i="7"/>
  <c r="V1658" i="7" s="1"/>
  <c r="Y1658" i="7" s="1"/>
  <c r="T1656" i="7"/>
  <c r="V1656" i="7" s="1"/>
  <c r="Y1656" i="7" s="1"/>
  <c r="U1656" i="7"/>
  <c r="T1702" i="7"/>
  <c r="V1702" i="7" s="1"/>
  <c r="U1688" i="7"/>
  <c r="T1688" i="7"/>
  <c r="V1688" i="7" s="1"/>
  <c r="Y1688" i="7" s="1"/>
  <c r="Q1690" i="7"/>
  <c r="P1642" i="7"/>
  <c r="S1642" i="7" s="1"/>
  <c r="P1644" i="7"/>
  <c r="S1644" i="7" s="1"/>
  <c r="U1644" i="7" s="1"/>
  <c r="T1646" i="7"/>
  <c r="V1646" i="7" s="1"/>
  <c r="Y1646" i="7" s="1"/>
  <c r="U1646" i="7"/>
  <c r="W1633" i="7"/>
  <c r="Y1632" i="7"/>
  <c r="T1636" i="7"/>
  <c r="V1636" i="7" s="1"/>
  <c r="Y1636" i="7" s="1"/>
  <c r="U1636" i="7"/>
  <c r="T1634" i="7"/>
  <c r="V1634" i="7" s="1"/>
  <c r="Y1634" i="7" s="1"/>
  <c r="K1649" i="7"/>
  <c r="L1649" i="7" s="1"/>
  <c r="M1649" i="7"/>
  <c r="K1633" i="7"/>
  <c r="L1633" i="7"/>
  <c r="M1633" i="7"/>
  <c r="T1642" i="7"/>
  <c r="V1642" i="7" s="1"/>
  <c r="Y1642" i="7" s="1"/>
  <c r="U1642" i="7"/>
  <c r="Q1638" i="7"/>
  <c r="P484" i="7"/>
  <c r="S484" i="7" s="1"/>
  <c r="P486" i="7"/>
  <c r="P356" i="7"/>
  <c r="S356" i="7" s="1"/>
  <c r="U356" i="7" s="1"/>
  <c r="P358" i="7"/>
  <c r="S358" i="7" s="1"/>
  <c r="U358" i="7" s="1"/>
  <c r="Q708" i="7"/>
  <c r="Q710" i="7"/>
  <c r="P266" i="7"/>
  <c r="S266" i="7" s="1"/>
  <c r="U266" i="7" s="1"/>
  <c r="P268" i="7"/>
  <c r="S268" i="7" s="1"/>
  <c r="P1158" i="7"/>
  <c r="S1158" i="7" s="1"/>
  <c r="P1160" i="7"/>
  <c r="P334" i="7"/>
  <c r="S334" i="7" s="1"/>
  <c r="P332" i="7"/>
  <c r="S332" i="7" s="1"/>
  <c r="U332" i="7" s="1"/>
  <c r="S946" i="7"/>
  <c r="U946" i="7" s="1"/>
  <c r="U928" i="7"/>
  <c r="U1568" i="7"/>
  <c r="U462" i="7"/>
  <c r="Q1072" i="7"/>
  <c r="Q1556" i="7"/>
  <c r="P766" i="7"/>
  <c r="S766" i="7" s="1"/>
  <c r="Q414" i="7"/>
  <c r="Q38" i="7"/>
  <c r="Q384" i="7"/>
  <c r="Q1184" i="7"/>
  <c r="Q452" i="7"/>
  <c r="Q634" i="7"/>
  <c r="Q420" i="7"/>
  <c r="Q1306" i="7"/>
  <c r="Q1478" i="7"/>
  <c r="Q912" i="7"/>
  <c r="Q152" i="7"/>
  <c r="Q878" i="7"/>
  <c r="Q36" i="7"/>
  <c r="T36" i="7" s="1"/>
  <c r="V36" i="7" s="1"/>
  <c r="Y36" i="7" s="1"/>
  <c r="S1484" i="7"/>
  <c r="U1484" i="7" s="1"/>
  <c r="U28" i="7"/>
  <c r="U524" i="7"/>
  <c r="T712" i="7"/>
  <c r="V712" i="7" s="1"/>
  <c r="Y712" i="7" s="1"/>
  <c r="U546" i="7"/>
  <c r="U550" i="7"/>
  <c r="U516" i="7"/>
  <c r="Q404" i="7"/>
  <c r="Q354" i="7"/>
  <c r="Q16" i="7"/>
  <c r="Q298" i="7"/>
  <c r="Q1352" i="7"/>
  <c r="Q906" i="7"/>
  <c r="Q510" i="7"/>
  <c r="T510" i="7" s="1"/>
  <c r="V510" i="7" s="1"/>
  <c r="Y510" i="7" s="1"/>
  <c r="Q120" i="7"/>
  <c r="Q266" i="7"/>
  <c r="Q1002" i="7"/>
  <c r="T1002" i="7" s="1"/>
  <c r="V1002" i="7" s="1"/>
  <c r="Y1002" i="7" s="1"/>
  <c r="T1600" i="7"/>
  <c r="V1600" i="7" s="1"/>
  <c r="Y1600" i="7" s="1"/>
  <c r="U108" i="7"/>
  <c r="P1074" i="7"/>
  <c r="S1074" i="7" s="1"/>
  <c r="U1074" i="7" s="1"/>
  <c r="U1628" i="7"/>
  <c r="T868" i="7"/>
  <c r="V868" i="7" s="1"/>
  <c r="Y868" i="7" s="1"/>
  <c r="Q24" i="7"/>
  <c r="K1367" i="7"/>
  <c r="L1367" i="7"/>
  <c r="T1368" i="7"/>
  <c r="V1368" i="7" s="1"/>
  <c r="Y1368" i="7" s="1"/>
  <c r="U1414" i="7"/>
  <c r="Q348" i="7"/>
  <c r="Q1320" i="7"/>
  <c r="T1320" i="7" s="1"/>
  <c r="V1320" i="7" s="1"/>
  <c r="Y1320" i="7" s="1"/>
  <c r="Q660" i="7"/>
  <c r="Q658" i="7"/>
  <c r="Q84" i="7"/>
  <c r="Q400" i="7"/>
  <c r="T400" i="7" s="1"/>
  <c r="V400" i="7" s="1"/>
  <c r="Y400" i="7" s="1"/>
  <c r="Q306" i="7"/>
  <c r="Q774" i="7"/>
  <c r="Q884" i="7"/>
  <c r="T884" i="7" s="1"/>
  <c r="V884" i="7" s="1"/>
  <c r="Y884" i="7" s="1"/>
  <c r="Q1178" i="7"/>
  <c r="Q548" i="7"/>
  <c r="Q894" i="7"/>
  <c r="U776" i="7"/>
  <c r="U1308" i="7"/>
  <c r="Q424" i="7"/>
  <c r="T944" i="7"/>
  <c r="V944" i="7" s="1"/>
  <c r="Y944" i="7" s="1"/>
  <c r="U518" i="7"/>
  <c r="P1226" i="7"/>
  <c r="S1226" i="7" s="1"/>
  <c r="U1226" i="7" s="1"/>
  <c r="K779" i="7"/>
  <c r="L779" i="7" s="1"/>
  <c r="Q160" i="7"/>
  <c r="T160" i="7" s="1"/>
  <c r="V160" i="7" s="1"/>
  <c r="Y160" i="7" s="1"/>
  <c r="Q198" i="7"/>
  <c r="Q468" i="7"/>
  <c r="Q394" i="7"/>
  <c r="Q1486" i="7"/>
  <c r="M1583" i="7"/>
  <c r="Q1388" i="7"/>
  <c r="Q1322" i="7"/>
  <c r="Q970" i="7"/>
  <c r="Q108" i="7"/>
  <c r="Q626" i="7"/>
  <c r="Q538" i="7"/>
  <c r="T538" i="7" s="1"/>
  <c r="V538" i="7" s="1"/>
  <c r="Y538" i="7" s="1"/>
  <c r="S1412" i="7"/>
  <c r="U1622" i="7"/>
  <c r="S486" i="7"/>
  <c r="S898" i="7"/>
  <c r="U898" i="7" s="1"/>
  <c r="S682" i="7"/>
  <c r="S768" i="7"/>
  <c r="Q780" i="7"/>
  <c r="U154" i="7"/>
  <c r="Q1098" i="7"/>
  <c r="K709" i="7"/>
  <c r="L709" i="7" s="1"/>
  <c r="Q392" i="7"/>
  <c r="T144" i="7"/>
  <c r="V144" i="7" s="1"/>
  <c r="Y144" i="7" s="1"/>
  <c r="Q258" i="7"/>
  <c r="Q1548" i="7"/>
  <c r="Q952" i="7"/>
  <c r="Q542" i="7"/>
  <c r="Q1216" i="7"/>
  <c r="Q1482" i="7"/>
  <c r="Q680" i="7"/>
  <c r="T680" i="7" s="1"/>
  <c r="V680" i="7" s="1"/>
  <c r="Y680" i="7" s="1"/>
  <c r="Q364" i="7"/>
  <c r="Q1364" i="7"/>
  <c r="Q60" i="7"/>
  <c r="T60" i="7" s="1"/>
  <c r="V60" i="7" s="1"/>
  <c r="Y60" i="7" s="1"/>
  <c r="Q58" i="7"/>
  <c r="Q1504" i="7"/>
  <c r="Q1064" i="7"/>
  <c r="Q1142" i="7"/>
  <c r="Q1224" i="7"/>
  <c r="Q1270" i="7"/>
  <c r="Q1166" i="7"/>
  <c r="T1166" i="7" s="1"/>
  <c r="V1166" i="7" s="1"/>
  <c r="Y1166" i="7" s="1"/>
  <c r="Q276" i="7"/>
  <c r="Q132" i="7"/>
  <c r="T132" i="7" s="1"/>
  <c r="V132" i="7" s="1"/>
  <c r="Y132" i="7" s="1"/>
  <c r="Q760" i="7"/>
  <c r="T760" i="7" s="1"/>
  <c r="V760" i="7" s="1"/>
  <c r="Y760" i="7" s="1"/>
  <c r="Q924" i="7"/>
  <c r="Q1346" i="7"/>
  <c r="Q636" i="7"/>
  <c r="Q652" i="7"/>
  <c r="S482" i="7"/>
  <c r="Q518" i="7"/>
  <c r="T518" i="7" s="1"/>
  <c r="V518" i="7" s="1"/>
  <c r="Y518" i="7" s="1"/>
  <c r="U1334" i="7"/>
  <c r="P814" i="7"/>
  <c r="S814" i="7" s="1"/>
  <c r="P816" i="7"/>
  <c r="S816" i="7" s="1"/>
  <c r="U816" i="7" s="1"/>
  <c r="U688" i="7"/>
  <c r="M815" i="7"/>
  <c r="Q814" i="7" s="1"/>
  <c r="Q1040" i="7"/>
  <c r="Q1398" i="7"/>
  <c r="M1595" i="7"/>
  <c r="Q1594" i="7" s="1"/>
  <c r="Q618" i="7"/>
  <c r="T618" i="7" s="1"/>
  <c r="V618" i="7" s="1"/>
  <c r="Y618" i="7" s="1"/>
  <c r="Q616" i="7"/>
  <c r="Q558" i="7"/>
  <c r="Q1474" i="7"/>
  <c r="Q322" i="7"/>
  <c r="M1313" i="7"/>
  <c r="Q1312" i="7" s="1"/>
  <c r="Q1106" i="7"/>
  <c r="Q396" i="7"/>
  <c r="Q1380" i="7"/>
  <c r="Q386" i="7"/>
  <c r="Q842" i="7"/>
  <c r="Q570" i="7"/>
  <c r="U38" i="7"/>
  <c r="T608" i="7"/>
  <c r="V608" i="7" s="1"/>
  <c r="Y608" i="7" s="1"/>
  <c r="S300" i="7"/>
  <c r="U300" i="7" s="1"/>
  <c r="S1224" i="7"/>
  <c r="P1598" i="7"/>
  <c r="S1598" i="7" s="1"/>
  <c r="U1598" i="7" s="1"/>
  <c r="K1619" i="7"/>
  <c r="L1619" i="7"/>
  <c r="P1620" i="7" s="1"/>
  <c r="S1620" i="7" s="1"/>
  <c r="T502" i="7"/>
  <c r="V502" i="7" s="1"/>
  <c r="Y502" i="7" s="1"/>
  <c r="M721" i="7"/>
  <c r="Q720" i="7" s="1"/>
  <c r="Q1112" i="7"/>
  <c r="M1619" i="7"/>
  <c r="Q1618" i="7" s="1"/>
  <c r="Q362" i="7"/>
  <c r="M1367" i="7"/>
  <c r="Q1366" i="7" s="1"/>
  <c r="Q1262" i="7"/>
  <c r="Q812" i="7"/>
  <c r="Q890" i="7"/>
  <c r="Q750" i="7"/>
  <c r="Q700" i="7"/>
  <c r="Q1560" i="7"/>
  <c r="Q442" i="7"/>
  <c r="Q434" i="7"/>
  <c r="T434" i="7" s="1"/>
  <c r="V434" i="7" s="1"/>
  <c r="Y434" i="7" s="1"/>
  <c r="Q978" i="7"/>
  <c r="T978" i="7" s="1"/>
  <c r="V978" i="7" s="1"/>
  <c r="Y978" i="7" s="1"/>
  <c r="Q692" i="7"/>
  <c r="Q156" i="7"/>
  <c r="T962" i="7"/>
  <c r="V962" i="7" s="1"/>
  <c r="Y962" i="7" s="1"/>
  <c r="K1171" i="7"/>
  <c r="L1171" i="7" s="1"/>
  <c r="U436" i="7"/>
  <c r="U812" i="7"/>
  <c r="Q1186" i="7"/>
  <c r="M545" i="7"/>
  <c r="Q544" i="7" s="1"/>
  <c r="Q426" i="7"/>
  <c r="M1289" i="7"/>
  <c r="Q1476" i="7"/>
  <c r="Q1226" i="7"/>
  <c r="Q718" i="7"/>
  <c r="T718" i="7" s="1"/>
  <c r="V718" i="7" s="1"/>
  <c r="Y718" i="7" s="1"/>
  <c r="Q164" i="7"/>
  <c r="Q408" i="7"/>
  <c r="M933" i="7"/>
  <c r="Q932" i="7" s="1"/>
  <c r="Q496" i="7"/>
  <c r="U1288" i="7"/>
  <c r="U1556" i="7"/>
  <c r="Q1572" i="7"/>
  <c r="T1122" i="7"/>
  <c r="V1122" i="7" s="1"/>
  <c r="Y1122" i="7" s="1"/>
  <c r="S258" i="7"/>
  <c r="T258" i="7" s="1"/>
  <c r="V258" i="7" s="1"/>
  <c r="Y258" i="7" s="1"/>
  <c r="T534" i="7"/>
  <c r="V534" i="7" s="1"/>
  <c r="Y534" i="7" s="1"/>
  <c r="U730" i="7"/>
  <c r="T830" i="7"/>
  <c r="V830" i="7" s="1"/>
  <c r="Y830" i="7" s="1"/>
  <c r="U144" i="7"/>
  <c r="Q984" i="7"/>
  <c r="U610" i="7"/>
  <c r="Q464" i="7"/>
  <c r="T464" i="7" s="1"/>
  <c r="V464" i="7" s="1"/>
  <c r="Y464" i="7" s="1"/>
  <c r="Q142" i="7"/>
  <c r="Q82" i="7"/>
  <c r="Q620" i="7"/>
  <c r="Q316" i="7"/>
  <c r="Q938" i="7"/>
  <c r="Q330" i="7"/>
  <c r="Q784" i="7"/>
  <c r="T784" i="7" s="1"/>
  <c r="V784" i="7" s="1"/>
  <c r="Y784" i="7" s="1"/>
  <c r="Q146" i="7"/>
  <c r="Q162" i="7"/>
  <c r="T162" i="7" s="1"/>
  <c r="V162" i="7" s="1"/>
  <c r="Y162" i="7" s="1"/>
  <c r="Q1394" i="7"/>
  <c r="T1394" i="7" s="1"/>
  <c r="V1394" i="7" s="1"/>
  <c r="Y1394" i="7" s="1"/>
  <c r="Q834" i="7"/>
  <c r="M1599" i="7"/>
  <c r="Q830" i="7"/>
  <c r="Q632" i="7"/>
  <c r="U66" i="7"/>
  <c r="T28" i="7"/>
  <c r="V28" i="7" s="1"/>
  <c r="Y28" i="7" s="1"/>
  <c r="T1016" i="7"/>
  <c r="V1016" i="7" s="1"/>
  <c r="Y1016" i="7" s="1"/>
  <c r="T1628" i="7"/>
  <c r="V1628" i="7" s="1"/>
  <c r="Y1628" i="7" s="1"/>
  <c r="U1090" i="7"/>
  <c r="K1301" i="7"/>
  <c r="L1301" i="7"/>
  <c r="P1300" i="7" s="1"/>
  <c r="S1300" i="7" s="1"/>
  <c r="U1300" i="7" s="1"/>
  <c r="K863" i="7"/>
  <c r="L863" i="7" s="1"/>
  <c r="M863" i="7"/>
  <c r="M791" i="7"/>
  <c r="Q792" i="7" s="1"/>
  <c r="M887" i="7"/>
  <c r="Q598" i="7"/>
  <c r="Q1532" i="7"/>
  <c r="M767" i="7"/>
  <c r="Q766" i="7" s="1"/>
  <c r="Q76" i="7"/>
  <c r="Q1318" i="7"/>
  <c r="T1318" i="7" s="1"/>
  <c r="V1318" i="7" s="1"/>
  <c r="Y1318" i="7" s="1"/>
  <c r="Q1120" i="7"/>
  <c r="Q776" i="7"/>
  <c r="Q500" i="7"/>
  <c r="T500" i="7" s="1"/>
  <c r="V500" i="7" s="1"/>
  <c r="Y500" i="7" s="1"/>
  <c r="Q1390" i="7"/>
  <c r="M851" i="7"/>
  <c r="Q850" i="7" s="1"/>
  <c r="M1413" i="7"/>
  <c r="Q1412" i="7" s="1"/>
  <c r="Q1210" i="7"/>
  <c r="Q370" i="7"/>
  <c r="T370" i="7" s="1"/>
  <c r="V370" i="7" s="1"/>
  <c r="Y370" i="7" s="1"/>
  <c r="S492" i="7"/>
  <c r="Q462" i="7"/>
  <c r="T462" i="7" s="1"/>
  <c r="V462" i="7" s="1"/>
  <c r="Y462" i="7" s="1"/>
  <c r="S1136" i="7"/>
  <c r="Q1074" i="7"/>
  <c r="T1074" i="7" s="1"/>
  <c r="V1074" i="7" s="1"/>
  <c r="Y1074" i="7" s="1"/>
  <c r="P1392" i="7"/>
  <c r="S1392" i="7" s="1"/>
  <c r="U1392" i="7" s="1"/>
  <c r="P1394" i="7"/>
  <c r="S1394" i="7" s="1"/>
  <c r="U1394" i="7" s="1"/>
  <c r="U1108" i="7"/>
  <c r="T1108" i="7"/>
  <c r="V1108" i="7" s="1"/>
  <c r="Y1108" i="7" s="1"/>
  <c r="K167" i="7"/>
  <c r="L167" i="7" s="1"/>
  <c r="M167" i="7"/>
  <c r="K191" i="7"/>
  <c r="L191" i="7"/>
  <c r="M191" i="7"/>
  <c r="M223" i="7"/>
  <c r="K223" i="7"/>
  <c r="L223" i="7" s="1"/>
  <c r="M295" i="7"/>
  <c r="K295" i="7"/>
  <c r="L295" i="7" s="1"/>
  <c r="T320" i="7"/>
  <c r="V320" i="7" s="1"/>
  <c r="Y320" i="7" s="1"/>
  <c r="K343" i="7"/>
  <c r="L343" i="7" s="1"/>
  <c r="M343" i="7"/>
  <c r="K381" i="7"/>
  <c r="L381" i="7"/>
  <c r="M381" i="7"/>
  <c r="M739" i="7"/>
  <c r="K739" i="7"/>
  <c r="L739" i="7" s="1"/>
  <c r="K943" i="7"/>
  <c r="L943" i="7" s="1"/>
  <c r="P944" i="7" s="1"/>
  <c r="S944" i="7" s="1"/>
  <c r="U944" i="7" s="1"/>
  <c r="M943" i="7"/>
  <c r="Q944" i="7" s="1"/>
  <c r="K997" i="7"/>
  <c r="L997" i="7" s="1"/>
  <c r="M997" i="7"/>
  <c r="T1446" i="7"/>
  <c r="V1446" i="7" s="1"/>
  <c r="Y1446" i="7" s="1"/>
  <c r="K101" i="7"/>
  <c r="L101" i="7" s="1"/>
  <c r="M101" i="7"/>
  <c r="K1303" i="7"/>
  <c r="L1303" i="7"/>
  <c r="M1303" i="7"/>
  <c r="T62" i="7"/>
  <c r="V62" i="7" s="1"/>
  <c r="Y62" i="7" s="1"/>
  <c r="T96" i="7"/>
  <c r="V96" i="7" s="1"/>
  <c r="Y96" i="7" s="1"/>
  <c r="K1257" i="7"/>
  <c r="L1257" i="7" s="1"/>
  <c r="P1258" i="7" s="1"/>
  <c r="S1258" i="7" s="1"/>
  <c r="M1257" i="7"/>
  <c r="T1280" i="7"/>
  <c r="V1280" i="7" s="1"/>
  <c r="Y1280" i="7" s="1"/>
  <c r="K799" i="7"/>
  <c r="M799" i="7"/>
  <c r="L799" i="7"/>
  <c r="U396" i="7"/>
  <c r="M1123" i="7"/>
  <c r="K1123" i="7"/>
  <c r="L1123" i="7" s="1"/>
  <c r="K1147" i="7"/>
  <c r="L1147" i="7" s="1"/>
  <c r="P1146" i="7" s="1"/>
  <c r="S1146" i="7" s="1"/>
  <c r="U1146" i="7" s="1"/>
  <c r="M1147" i="7"/>
  <c r="Q1146" i="7" s="1"/>
  <c r="T1146" i="7" s="1"/>
  <c r="V1146" i="7" s="1"/>
  <c r="Y1146" i="7" s="1"/>
  <c r="Q1170" i="7"/>
  <c r="Q1172" i="7"/>
  <c r="K1203" i="7"/>
  <c r="L1203" i="7" s="1"/>
  <c r="M1203" i="7"/>
  <c r="U118" i="7"/>
  <c r="T1178" i="7"/>
  <c r="V1178" i="7" s="1"/>
  <c r="Y1178" i="7" s="1"/>
  <c r="U198" i="7"/>
  <c r="U1544" i="7"/>
  <c r="T834" i="7"/>
  <c r="V834" i="7" s="1"/>
  <c r="Y834" i="7" s="1"/>
  <c r="Q582" i="7"/>
  <c r="Q584" i="7"/>
  <c r="T584" i="7" s="1"/>
  <c r="V584" i="7" s="1"/>
  <c r="Y584" i="7" s="1"/>
  <c r="U786" i="7"/>
  <c r="T174" i="7"/>
  <c r="V174" i="7" s="1"/>
  <c r="Y174" i="7" s="1"/>
  <c r="K247" i="7"/>
  <c r="L247" i="7" s="1"/>
  <c r="M247" i="7"/>
  <c r="T270" i="7"/>
  <c r="V270" i="7" s="1"/>
  <c r="Y270" i="7" s="1"/>
  <c r="K319" i="7"/>
  <c r="L319" i="7" s="1"/>
  <c r="M319" i="7"/>
  <c r="K1029" i="7"/>
  <c r="L1029" i="7" s="1"/>
  <c r="M1029" i="7"/>
  <c r="T1062" i="7"/>
  <c r="V1062" i="7" s="1"/>
  <c r="Y1062" i="7" s="1"/>
  <c r="K1447" i="7"/>
  <c r="L1447" i="7"/>
  <c r="P1446" i="7" s="1"/>
  <c r="S1446" i="7" s="1"/>
  <c r="U1446" i="7" s="1"/>
  <c r="M1447" i="7"/>
  <c r="Q1446" i="7" s="1"/>
  <c r="K1401" i="7"/>
  <c r="M1401" i="7"/>
  <c r="L1401" i="7"/>
  <c r="K1615" i="7"/>
  <c r="L1615" i="7" s="1"/>
  <c r="M1615" i="7"/>
  <c r="Q1616" i="7" s="1"/>
  <c r="K63" i="7"/>
  <c r="L63" i="7" s="1"/>
  <c r="M63" i="7"/>
  <c r="K95" i="7"/>
  <c r="L95" i="7" s="1"/>
  <c r="M95" i="7"/>
  <c r="K1281" i="7"/>
  <c r="L1281" i="7" s="1"/>
  <c r="M1281" i="7"/>
  <c r="K41" i="7"/>
  <c r="L41" i="7" s="1"/>
  <c r="M41" i="7"/>
  <c r="T92" i="7"/>
  <c r="V92" i="7" s="1"/>
  <c r="Y92" i="7" s="1"/>
  <c r="U700" i="7"/>
  <c r="T306" i="7"/>
  <c r="V306" i="7" s="1"/>
  <c r="Y306" i="7" s="1"/>
  <c r="K527" i="7"/>
  <c r="L527" i="7" s="1"/>
  <c r="M527" i="7"/>
  <c r="Q526" i="7" s="1"/>
  <c r="U742" i="7"/>
  <c r="T890" i="7"/>
  <c r="V890" i="7" s="1"/>
  <c r="Y890" i="7" s="1"/>
  <c r="T152" i="7"/>
  <c r="V152" i="7" s="1"/>
  <c r="Y152" i="7" s="1"/>
  <c r="T574" i="7"/>
  <c r="V574" i="7" s="1"/>
  <c r="Y574" i="7" s="1"/>
  <c r="U54" i="7"/>
  <c r="U492" i="7"/>
  <c r="U646" i="7"/>
  <c r="T782" i="7"/>
  <c r="V782" i="7" s="1"/>
  <c r="Y782" i="7" s="1"/>
  <c r="U1398" i="7"/>
  <c r="K175" i="7"/>
  <c r="L175" i="7" s="1"/>
  <c r="M175" i="7"/>
  <c r="K271" i="7"/>
  <c r="L271" i="7" s="1"/>
  <c r="M271" i="7"/>
  <c r="K677" i="7"/>
  <c r="L677" i="7" s="1"/>
  <c r="M677" i="7"/>
  <c r="K747" i="7"/>
  <c r="L747" i="7" s="1"/>
  <c r="P748" i="7" s="1"/>
  <c r="S748" i="7" s="1"/>
  <c r="U748" i="7" s="1"/>
  <c r="M747" i="7"/>
  <c r="Q748" i="7" s="1"/>
  <c r="K967" i="7"/>
  <c r="L967" i="7" s="1"/>
  <c r="M967" i="7"/>
  <c r="K1061" i="7"/>
  <c r="L1061" i="7"/>
  <c r="P1062" i="7" s="1"/>
  <c r="S1062" i="7" s="1"/>
  <c r="U1062" i="7" s="1"/>
  <c r="M1061" i="7"/>
  <c r="K1455" i="7"/>
  <c r="L1455" i="7" s="1"/>
  <c r="M1455" i="7"/>
  <c r="Q1454" i="7" s="1"/>
  <c r="M859" i="7"/>
  <c r="K859" i="7"/>
  <c r="L859" i="7" s="1"/>
  <c r="U322" i="7"/>
  <c r="M1341" i="7"/>
  <c r="K1341" i="7"/>
  <c r="L1341" i="7" s="1"/>
  <c r="U830" i="7"/>
  <c r="T1266" i="7"/>
  <c r="V1266" i="7" s="1"/>
  <c r="Y1266" i="7" s="1"/>
  <c r="U124" i="7"/>
  <c r="K49" i="7"/>
  <c r="L49" i="7" s="1"/>
  <c r="P50" i="7" s="1"/>
  <c r="S50" i="7" s="1"/>
  <c r="U50" i="7" s="1"/>
  <c r="M49" i="7"/>
  <c r="Q50" i="7" s="1"/>
  <c r="K1131" i="7"/>
  <c r="L1131" i="7" s="1"/>
  <c r="M1131" i="7"/>
  <c r="U934" i="7"/>
  <c r="U1158" i="7"/>
  <c r="T852" i="7"/>
  <c r="V852" i="7" s="1"/>
  <c r="Y852" i="7" s="1"/>
  <c r="K279" i="7"/>
  <c r="L279" i="7" s="1"/>
  <c r="M279" i="7"/>
  <c r="K303" i="7"/>
  <c r="L303" i="7" s="1"/>
  <c r="M303" i="7"/>
  <c r="M327" i="7"/>
  <c r="K327" i="7"/>
  <c r="L327" i="7" s="1"/>
  <c r="T1348" i="7"/>
  <c r="V1348" i="7" s="1"/>
  <c r="Y1348" i="7" s="1"/>
  <c r="M71" i="7"/>
  <c r="K71" i="7"/>
  <c r="L71" i="7" s="1"/>
  <c r="K1265" i="7"/>
  <c r="L1265" i="7" s="1"/>
  <c r="M1265" i="7"/>
  <c r="K1563" i="7"/>
  <c r="L1563" i="7" s="1"/>
  <c r="P1564" i="7" s="1"/>
  <c r="S1564" i="7" s="1"/>
  <c r="U1564" i="7" s="1"/>
  <c r="M1563" i="7"/>
  <c r="T808" i="7"/>
  <c r="V808" i="7" s="1"/>
  <c r="Y808" i="7" s="1"/>
  <c r="K1155" i="7"/>
  <c r="L1155" i="7" s="1"/>
  <c r="M1155" i="7"/>
  <c r="M1517" i="7"/>
  <c r="K1517" i="7"/>
  <c r="L1517" i="7" s="1"/>
  <c r="Q336" i="7"/>
  <c r="T336" i="7" s="1"/>
  <c r="V336" i="7" s="1"/>
  <c r="Y336" i="7" s="1"/>
  <c r="Q338" i="7"/>
  <c r="U452" i="7"/>
  <c r="T452" i="7"/>
  <c r="V452" i="7" s="1"/>
  <c r="Y452" i="7" s="1"/>
  <c r="T1188" i="7"/>
  <c r="V1188" i="7" s="1"/>
  <c r="Y1188" i="7" s="1"/>
  <c r="T550" i="7"/>
  <c r="V550" i="7" s="1"/>
  <c r="Y550" i="7" s="1"/>
  <c r="T520" i="7"/>
  <c r="V520" i="7" s="1"/>
  <c r="Y520" i="7" s="1"/>
  <c r="P992" i="7"/>
  <c r="S992" i="7" s="1"/>
  <c r="U992" i="7" s="1"/>
  <c r="U440" i="7"/>
  <c r="U376" i="7"/>
  <c r="T376" i="7"/>
  <c r="V376" i="7" s="1"/>
  <c r="Y376" i="7" s="1"/>
  <c r="K207" i="7"/>
  <c r="L207" i="7" s="1"/>
  <c r="M207" i="7"/>
  <c r="M231" i="7"/>
  <c r="K231" i="7"/>
  <c r="L231" i="7" s="1"/>
  <c r="T304" i="7"/>
  <c r="V304" i="7" s="1"/>
  <c r="Y304" i="7" s="1"/>
  <c r="K351" i="7"/>
  <c r="L351" i="7" s="1"/>
  <c r="M351" i="7"/>
  <c r="K1037" i="7"/>
  <c r="L1037" i="7" s="1"/>
  <c r="P1036" i="7" s="1"/>
  <c r="S1036" i="7" s="1"/>
  <c r="U1036" i="7" s="1"/>
  <c r="M1037" i="7"/>
  <c r="K1069" i="7"/>
  <c r="L1069" i="7" s="1"/>
  <c r="M1069" i="7"/>
  <c r="K867" i="7"/>
  <c r="L867" i="7" s="1"/>
  <c r="M867" i="7"/>
  <c r="K1409" i="7"/>
  <c r="L1409" i="7" s="1"/>
  <c r="P1410" i="7" s="1"/>
  <c r="M1409" i="7"/>
  <c r="K639" i="7"/>
  <c r="L639" i="7" s="1"/>
  <c r="M639" i="7"/>
  <c r="K1349" i="7"/>
  <c r="L1349" i="7" s="1"/>
  <c r="M1349" i="7"/>
  <c r="U76" i="7"/>
  <c r="K807" i="7"/>
  <c r="L807" i="7" s="1"/>
  <c r="M807" i="7"/>
  <c r="U774" i="7"/>
  <c r="T444" i="7"/>
  <c r="V444" i="7" s="1"/>
  <c r="Y444" i="7" s="1"/>
  <c r="Q492" i="7"/>
  <c r="Q490" i="7"/>
  <c r="T1568" i="7"/>
  <c r="V1568" i="7" s="1"/>
  <c r="Y1568" i="7" s="1"/>
  <c r="T412" i="7"/>
  <c r="V412" i="7" s="1"/>
  <c r="Y412" i="7" s="1"/>
  <c r="U632" i="7"/>
  <c r="T1036" i="7"/>
  <c r="V1036" i="7" s="1"/>
  <c r="Y1036" i="7" s="1"/>
  <c r="T1226" i="7"/>
  <c r="V1226" i="7" s="1"/>
  <c r="Y1226" i="7" s="1"/>
  <c r="K183" i="7"/>
  <c r="L183" i="7" s="1"/>
  <c r="M183" i="7"/>
  <c r="K255" i="7"/>
  <c r="L255" i="7" s="1"/>
  <c r="M255" i="7"/>
  <c r="T310" i="7"/>
  <c r="V310" i="7" s="1"/>
  <c r="Y310" i="7" s="1"/>
  <c r="K373" i="7"/>
  <c r="L373" i="7" s="1"/>
  <c r="M373" i="7"/>
  <c r="Q732" i="7"/>
  <c r="Q730" i="7"/>
  <c r="Q974" i="7"/>
  <c r="Q976" i="7"/>
  <c r="T1046" i="7"/>
  <c r="V1046" i="7" s="1"/>
  <c r="Y1046" i="7" s="1"/>
  <c r="K1463" i="7"/>
  <c r="L1463" i="7" s="1"/>
  <c r="P1462" i="7" s="1"/>
  <c r="S1462" i="7" s="1"/>
  <c r="U1462" i="7" s="1"/>
  <c r="M1463" i="7"/>
  <c r="Q1462" i="7" s="1"/>
  <c r="K79" i="7"/>
  <c r="L79" i="7" s="1"/>
  <c r="M79" i="7"/>
  <c r="K1273" i="7"/>
  <c r="L1273" i="7" s="1"/>
  <c r="M1273" i="7"/>
  <c r="K1115" i="7"/>
  <c r="L1115" i="7" s="1"/>
  <c r="M1115" i="7"/>
  <c r="K1163" i="7"/>
  <c r="L1163" i="7" s="1"/>
  <c r="M1163" i="7"/>
  <c r="K1195" i="7"/>
  <c r="L1195" i="7" s="1"/>
  <c r="M1195" i="7"/>
  <c r="T348" i="7"/>
  <c r="V348" i="7" s="1"/>
  <c r="Y348" i="7" s="1"/>
  <c r="T420" i="7"/>
  <c r="V420" i="7" s="1"/>
  <c r="Y420" i="7" s="1"/>
  <c r="U892" i="7"/>
  <c r="T1510" i="7"/>
  <c r="V1510" i="7" s="1"/>
  <c r="Y1510" i="7" s="1"/>
  <c r="K263" i="7"/>
  <c r="L263" i="7" s="1"/>
  <c r="M263" i="7"/>
  <c r="U334" i="7"/>
  <c r="K1013" i="7"/>
  <c r="L1013" i="7" s="1"/>
  <c r="M1013" i="7"/>
  <c r="T1044" i="7"/>
  <c r="V1044" i="7" s="1"/>
  <c r="Y1044" i="7" s="1"/>
  <c r="K1077" i="7"/>
  <c r="L1077" i="7"/>
  <c r="M1077" i="7"/>
  <c r="K1471" i="7"/>
  <c r="L1471" i="7"/>
  <c r="M1471" i="7"/>
  <c r="K875" i="7"/>
  <c r="L875" i="7" s="1"/>
  <c r="M875" i="7"/>
  <c r="K1357" i="7"/>
  <c r="L1357" i="7" s="1"/>
  <c r="M1357" i="7"/>
  <c r="U512" i="7"/>
  <c r="K845" i="7"/>
  <c r="L845" i="7" s="1"/>
  <c r="P844" i="7" s="1"/>
  <c r="S844" i="7" s="1"/>
  <c r="U844" i="7" s="1"/>
  <c r="M845" i="7"/>
  <c r="K87" i="7"/>
  <c r="L87" i="7" s="1"/>
  <c r="P86" i="7" s="1"/>
  <c r="S86" i="7" s="1"/>
  <c r="U86" i="7" s="1"/>
  <c r="M87" i="7"/>
  <c r="K1139" i="7"/>
  <c r="L1139" i="7"/>
  <c r="M1139" i="7"/>
  <c r="T1202" i="7"/>
  <c r="V1202" i="7" s="1"/>
  <c r="Y1202" i="7" s="1"/>
  <c r="K1541" i="7"/>
  <c r="L1541" i="7" s="1"/>
  <c r="M1541" i="7"/>
  <c r="T334" i="7"/>
  <c r="V334" i="7" s="1"/>
  <c r="Y334" i="7" s="1"/>
  <c r="K475" i="7"/>
  <c r="L475" i="7"/>
  <c r="M475" i="7"/>
  <c r="P846" i="7"/>
  <c r="S846" i="7" s="1"/>
  <c r="U846" i="7" s="1"/>
  <c r="T436" i="7"/>
  <c r="V436" i="7" s="1"/>
  <c r="Y436" i="7" s="1"/>
  <c r="T274" i="7"/>
  <c r="V274" i="7" s="1"/>
  <c r="Y274" i="7" s="1"/>
  <c r="U1052" i="7"/>
  <c r="T1052" i="7"/>
  <c r="V1052" i="7" s="1"/>
  <c r="Y1052" i="7" s="1"/>
  <c r="U146" i="7"/>
  <c r="T146" i="7"/>
  <c r="V146" i="7" s="1"/>
  <c r="Y146" i="7" s="1"/>
  <c r="K215" i="7"/>
  <c r="L215" i="7" s="1"/>
  <c r="M215" i="7"/>
  <c r="K239" i="7"/>
  <c r="L239" i="7" s="1"/>
  <c r="M239" i="7"/>
  <c r="K287" i="7"/>
  <c r="L287" i="7" s="1"/>
  <c r="M287" i="7"/>
  <c r="K311" i="7"/>
  <c r="L311" i="7" s="1"/>
  <c r="P310" i="7" s="1"/>
  <c r="S310" i="7" s="1"/>
  <c r="U310" i="7" s="1"/>
  <c r="M311" i="7"/>
  <c r="T996" i="7"/>
  <c r="V996" i="7" s="1"/>
  <c r="Y996" i="7" s="1"/>
  <c r="T1014" i="7"/>
  <c r="V1014" i="7" s="1"/>
  <c r="Y1014" i="7" s="1"/>
  <c r="K1045" i="7"/>
  <c r="L1045" i="7" s="1"/>
  <c r="M1045" i="7"/>
  <c r="Q1606" i="7"/>
  <c r="Q1608" i="7"/>
  <c r="K139" i="7"/>
  <c r="L139" i="7" s="1"/>
  <c r="M139" i="7"/>
  <c r="U1258" i="7"/>
  <c r="T1282" i="7"/>
  <c r="V1282" i="7" s="1"/>
  <c r="Y1282" i="7" s="1"/>
  <c r="K565" i="7"/>
  <c r="L565" i="7" s="1"/>
  <c r="P564" i="7" s="1"/>
  <c r="S564" i="7" s="1"/>
  <c r="U564" i="7" s="1"/>
  <c r="M565" i="7"/>
  <c r="Q564" i="7" s="1"/>
  <c r="T564" i="7" s="1"/>
  <c r="V564" i="7" s="1"/>
  <c r="Y564" i="7" s="1"/>
  <c r="T1204" i="7"/>
  <c r="V1204" i="7" s="1"/>
  <c r="Y1204" i="7" s="1"/>
  <c r="U1440" i="7"/>
  <c r="Q1006" i="7"/>
  <c r="T404" i="7"/>
  <c r="V404" i="7" s="1"/>
  <c r="Y404" i="7" s="1"/>
  <c r="U486" i="7"/>
  <c r="T486" i="7"/>
  <c r="V486" i="7" s="1"/>
  <c r="Y486" i="7" s="1"/>
  <c r="T740" i="7"/>
  <c r="V740" i="7" s="1"/>
  <c r="Y740" i="7" s="1"/>
  <c r="U948" i="7"/>
  <c r="T948" i="7"/>
  <c r="V948" i="7" s="1"/>
  <c r="Y948" i="7" s="1"/>
  <c r="U408" i="7"/>
  <c r="T408" i="7"/>
  <c r="V408" i="7" s="1"/>
  <c r="Y408" i="7" s="1"/>
  <c r="U620" i="7"/>
  <c r="T620" i="7"/>
  <c r="V620" i="7" s="1"/>
  <c r="Y620" i="7" s="1"/>
  <c r="U56" i="7"/>
  <c r="T56" i="7"/>
  <c r="V56" i="7" s="1"/>
  <c r="Y56" i="7" s="1"/>
  <c r="U768" i="7"/>
  <c r="T768" i="7"/>
  <c r="V768" i="7" s="1"/>
  <c r="Y768" i="7" s="1"/>
  <c r="U630" i="7"/>
  <c r="T630" i="7"/>
  <c r="V630" i="7" s="1"/>
  <c r="Y630" i="7" s="1"/>
  <c r="U666" i="7"/>
  <c r="T666" i="7"/>
  <c r="V666" i="7" s="1"/>
  <c r="Y666" i="7" s="1"/>
  <c r="P1336" i="7"/>
  <c r="S1336" i="7" s="1"/>
  <c r="U1336" i="7" s="1"/>
  <c r="P1338" i="7"/>
  <c r="S1338" i="7" s="1"/>
  <c r="T1338" i="7" s="1"/>
  <c r="V1338" i="7" s="1"/>
  <c r="Y1338" i="7" s="1"/>
  <c r="U180" i="7"/>
  <c r="T180" i="7"/>
  <c r="V180" i="7" s="1"/>
  <c r="Y180" i="7" s="1"/>
  <c r="P1554" i="7"/>
  <c r="S1554" i="7" s="1"/>
  <c r="T748" i="7"/>
  <c r="V748" i="7" s="1"/>
  <c r="Y748" i="7" s="1"/>
  <c r="U172" i="7"/>
  <c r="T172" i="7"/>
  <c r="V172" i="7" s="1"/>
  <c r="Y172" i="7" s="1"/>
  <c r="U120" i="7"/>
  <c r="T120" i="7"/>
  <c r="V120" i="7" s="1"/>
  <c r="Y120" i="7" s="1"/>
  <c r="P578" i="7"/>
  <c r="S578" i="7" s="1"/>
  <c r="P580" i="7"/>
  <c r="S580" i="7" s="1"/>
  <c r="T1564" i="7"/>
  <c r="V1564" i="7" s="1"/>
  <c r="Y1564" i="7" s="1"/>
  <c r="U1224" i="7"/>
  <c r="T1224" i="7"/>
  <c r="V1224" i="7" s="1"/>
  <c r="Y1224" i="7" s="1"/>
  <c r="T858" i="7"/>
  <c r="V858" i="7" s="1"/>
  <c r="Y858" i="7" s="1"/>
  <c r="P1058" i="7"/>
  <c r="S1058" i="7" s="1"/>
  <c r="P1060" i="7"/>
  <c r="S1060" i="7" s="1"/>
  <c r="U308" i="7"/>
  <c r="T308" i="7"/>
  <c r="V308" i="7" s="1"/>
  <c r="Y308" i="7" s="1"/>
  <c r="U616" i="7"/>
  <c r="T616" i="7"/>
  <c r="V616" i="7" s="1"/>
  <c r="Y616" i="7" s="1"/>
  <c r="U454" i="7"/>
  <c r="T454" i="7"/>
  <c r="V454" i="7" s="1"/>
  <c r="Y454" i="7" s="1"/>
  <c r="U796" i="7"/>
  <c r="T796" i="7"/>
  <c r="V796" i="7" s="1"/>
  <c r="Y796" i="7" s="1"/>
  <c r="T40" i="7"/>
  <c r="V40" i="7" s="1"/>
  <c r="Y40" i="7" s="1"/>
  <c r="T380" i="7"/>
  <c r="V380" i="7" s="1"/>
  <c r="Y380" i="7" s="1"/>
  <c r="U1354" i="7"/>
  <c r="T1354" i="7"/>
  <c r="V1354" i="7" s="1"/>
  <c r="Y1354" i="7" s="1"/>
  <c r="T328" i="7"/>
  <c r="V328" i="7" s="1"/>
  <c r="Y328" i="7" s="1"/>
  <c r="P1118" i="7"/>
  <c r="S1118" i="7" s="1"/>
  <c r="U1118" i="7" s="1"/>
  <c r="P1120" i="7"/>
  <c r="S1120" i="7" s="1"/>
  <c r="P1040" i="7"/>
  <c r="S1040" i="7" s="1"/>
  <c r="P1038" i="7"/>
  <c r="S1038" i="7" s="1"/>
  <c r="P1170" i="7"/>
  <c r="S1170" i="7" s="1"/>
  <c r="P1172" i="7"/>
  <c r="S1172" i="7" s="1"/>
  <c r="U1184" i="7"/>
  <c r="T1184" i="7"/>
  <c r="V1184" i="7" s="1"/>
  <c r="Y1184" i="7" s="1"/>
  <c r="P1254" i="7"/>
  <c r="S1254" i="7" s="1"/>
  <c r="P1256" i="7"/>
  <c r="S1256" i="7" s="1"/>
  <c r="U1144" i="7"/>
  <c r="T1144" i="7"/>
  <c r="V1144" i="7" s="1"/>
  <c r="Y1144" i="7" s="1"/>
  <c r="U1620" i="7"/>
  <c r="U1460" i="7"/>
  <c r="T1460" i="7"/>
  <c r="V1460" i="7" s="1"/>
  <c r="Y1460" i="7" s="1"/>
  <c r="S1546" i="7"/>
  <c r="U1426" i="7"/>
  <c r="T1426" i="7"/>
  <c r="V1426" i="7" s="1"/>
  <c r="Y1426" i="7" s="1"/>
  <c r="U1510" i="7"/>
  <c r="T632" i="7"/>
  <c r="V632" i="7" s="1"/>
  <c r="Y632" i="7" s="1"/>
  <c r="K135" i="7"/>
  <c r="L135" i="7" s="1"/>
  <c r="M135" i="7"/>
  <c r="K871" i="7"/>
  <c r="L871" i="7"/>
  <c r="M871" i="7"/>
  <c r="K1577" i="7"/>
  <c r="L1577" i="7" s="1"/>
  <c r="M1577" i="7"/>
  <c r="K251" i="7"/>
  <c r="L251" i="7" s="1"/>
  <c r="M251" i="7"/>
  <c r="T1336" i="7"/>
  <c r="V1336" i="7" s="1"/>
  <c r="Y1336" i="7" s="1"/>
  <c r="U406" i="7"/>
  <c r="T406" i="7"/>
  <c r="V406" i="7" s="1"/>
  <c r="Y406" i="7" s="1"/>
  <c r="K1551" i="7"/>
  <c r="L1551" i="7" s="1"/>
  <c r="M1551" i="7"/>
  <c r="P450" i="7"/>
  <c r="S450" i="7" s="1"/>
  <c r="P448" i="7"/>
  <c r="S448" i="7" s="1"/>
  <c r="U1182" i="7"/>
  <c r="T1182" i="7"/>
  <c r="V1182" i="7" s="1"/>
  <c r="Y1182" i="7" s="1"/>
  <c r="U902" i="7"/>
  <c r="K113" i="7"/>
  <c r="L113" i="7" s="1"/>
  <c r="M113" i="7"/>
  <c r="S292" i="7"/>
  <c r="U366" i="7"/>
  <c r="T366" i="7"/>
  <c r="V366" i="7" s="1"/>
  <c r="Y366" i="7" s="1"/>
  <c r="S886" i="7"/>
  <c r="T886" i="7" s="1"/>
  <c r="V886" i="7" s="1"/>
  <c r="Y886" i="7" s="1"/>
  <c r="P526" i="7"/>
  <c r="S526" i="7" s="1"/>
  <c r="T738" i="7"/>
  <c r="V738" i="7" s="1"/>
  <c r="Y738" i="7" s="1"/>
  <c r="U954" i="7"/>
  <c r="T946" i="7"/>
  <c r="V946" i="7" s="1"/>
  <c r="Y946" i="7" s="1"/>
  <c r="T1126" i="7"/>
  <c r="V1126" i="7" s="1"/>
  <c r="Y1126" i="7" s="1"/>
  <c r="T106" i="7"/>
  <c r="V106" i="7" s="1"/>
  <c r="Y106" i="7" s="1"/>
  <c r="T1556" i="7"/>
  <c r="V1556" i="7" s="1"/>
  <c r="Y1556" i="7" s="1"/>
  <c r="T1260" i="7"/>
  <c r="V1260" i="7" s="1"/>
  <c r="Y1260" i="7" s="1"/>
  <c r="T598" i="7"/>
  <c r="V598" i="7" s="1"/>
  <c r="Y598" i="7" s="1"/>
  <c r="T638" i="7"/>
  <c r="V638" i="7" s="1"/>
  <c r="Y638" i="7" s="1"/>
  <c r="U116" i="7"/>
  <c r="T116" i="7"/>
  <c r="V116" i="7" s="1"/>
  <c r="Y116" i="7" s="1"/>
  <c r="T18" i="7"/>
  <c r="V18" i="7" s="1"/>
  <c r="Y18" i="7" s="1"/>
  <c r="S1096" i="7"/>
  <c r="U712" i="7"/>
  <c r="U792" i="7"/>
  <c r="T792" i="7"/>
  <c r="V792" i="7" s="1"/>
  <c r="Y792" i="7" s="1"/>
  <c r="U1380" i="7"/>
  <c r="T1380" i="7"/>
  <c r="V1380" i="7" s="1"/>
  <c r="Y1380" i="7" s="1"/>
  <c r="U472" i="7"/>
  <c r="T472" i="7"/>
  <c r="V472" i="7" s="1"/>
  <c r="Y472" i="7" s="1"/>
  <c r="T260" i="7"/>
  <c r="V260" i="7" s="1"/>
  <c r="Y260" i="7" s="1"/>
  <c r="T726" i="7"/>
  <c r="V726" i="7" s="1"/>
  <c r="Y726" i="7" s="1"/>
  <c r="T54" i="7"/>
  <c r="V54" i="7" s="1"/>
  <c r="Y54" i="7" s="1"/>
  <c r="K1437" i="7"/>
  <c r="L1437" i="7" s="1"/>
  <c r="M1437" i="7"/>
  <c r="Q1438" i="7" s="1"/>
  <c r="U1590" i="7"/>
  <c r="T1590" i="7"/>
  <c r="V1590" i="7" s="1"/>
  <c r="Y1590" i="7" s="1"/>
  <c r="K821" i="7"/>
  <c r="L821" i="7" s="1"/>
  <c r="M821" i="7"/>
  <c r="K567" i="7"/>
  <c r="L567" i="7" s="1"/>
  <c r="M567" i="7"/>
  <c r="U490" i="7"/>
  <c r="T490" i="7"/>
  <c r="V490" i="7" s="1"/>
  <c r="Y490" i="7" s="1"/>
  <c r="K1101" i="7"/>
  <c r="L1101" i="7" s="1"/>
  <c r="M1101" i="7"/>
  <c r="T1622" i="7"/>
  <c r="V1622" i="7" s="1"/>
  <c r="Y1622" i="7" s="1"/>
  <c r="K219" i="7"/>
  <c r="L219" i="7" s="1"/>
  <c r="M219" i="7"/>
  <c r="U1042" i="7"/>
  <c r="T1042" i="7"/>
  <c r="V1042" i="7" s="1"/>
  <c r="Y1042" i="7" s="1"/>
  <c r="U484" i="7"/>
  <c r="K1457" i="7"/>
  <c r="L1457" i="7" s="1"/>
  <c r="M1457" i="7"/>
  <c r="P1006" i="7"/>
  <c r="S1006" i="7" s="1"/>
  <c r="U1006" i="7" s="1"/>
  <c r="P1004" i="7"/>
  <c r="S1004" i="7" s="1"/>
  <c r="U16" i="7"/>
  <c r="T16" i="7"/>
  <c r="V16" i="7" s="1"/>
  <c r="Y16" i="7" s="1"/>
  <c r="K1587" i="7"/>
  <c r="L1587" i="7" s="1"/>
  <c r="M1587" i="7"/>
  <c r="U1082" i="7"/>
  <c r="T1082" i="7"/>
  <c r="V1082" i="7" s="1"/>
  <c r="Y1082" i="7" s="1"/>
  <c r="K1191" i="7"/>
  <c r="L1191" i="7" s="1"/>
  <c r="M1191" i="7"/>
  <c r="U848" i="7"/>
  <c r="T848" i="7"/>
  <c r="V848" i="7" s="1"/>
  <c r="Y848" i="7" s="1"/>
  <c r="U572" i="7"/>
  <c r="P1234" i="7"/>
  <c r="S1234" i="7" s="1"/>
  <c r="U1234" i="7" s="1"/>
  <c r="P1236" i="7"/>
  <c r="S1236" i="7" s="1"/>
  <c r="U1236" i="7" s="1"/>
  <c r="T424" i="7"/>
  <c r="V424" i="7" s="1"/>
  <c r="Y424" i="7" s="1"/>
  <c r="T1558" i="7"/>
  <c r="V1558" i="7" s="1"/>
  <c r="Y1558" i="7" s="1"/>
  <c r="U582" i="7"/>
  <c r="T582" i="7"/>
  <c r="V582" i="7" s="1"/>
  <c r="Y582" i="7" s="1"/>
  <c r="U636" i="7"/>
  <c r="T636" i="7"/>
  <c r="V636" i="7" s="1"/>
  <c r="Y636" i="7" s="1"/>
  <c r="T428" i="7"/>
  <c r="V428" i="7" s="1"/>
  <c r="Y428" i="7" s="1"/>
  <c r="T1398" i="7"/>
  <c r="V1398" i="7" s="1"/>
  <c r="Y1398" i="7" s="1"/>
  <c r="T776" i="7"/>
  <c r="V776" i="7" s="1"/>
  <c r="Y776" i="7" s="1"/>
  <c r="T856" i="7"/>
  <c r="V856" i="7" s="1"/>
  <c r="Y856" i="7" s="1"/>
  <c r="T1232" i="7"/>
  <c r="V1232" i="7" s="1"/>
  <c r="Y1232" i="7" s="1"/>
  <c r="T1028" i="7"/>
  <c r="V1028" i="7" s="1"/>
  <c r="Y1028" i="7" s="1"/>
  <c r="T1400" i="7"/>
  <c r="V1400" i="7" s="1"/>
  <c r="Y1400" i="7" s="1"/>
  <c r="T1334" i="7"/>
  <c r="V1334" i="7" s="1"/>
  <c r="Y1334" i="7" s="1"/>
  <c r="T670" i="7"/>
  <c r="V670" i="7" s="1"/>
  <c r="Y670" i="7" s="1"/>
  <c r="T66" i="7"/>
  <c r="V66" i="7" s="1"/>
  <c r="Y66" i="7" s="1"/>
  <c r="T706" i="7"/>
  <c r="V706" i="7" s="1"/>
  <c r="Y706" i="7" s="1"/>
  <c r="T20" i="7"/>
  <c r="V20" i="7" s="1"/>
  <c r="Y20" i="7" s="1"/>
  <c r="T1116" i="7"/>
  <c r="V1116" i="7" s="1"/>
  <c r="Y1116" i="7" s="1"/>
  <c r="T1068" i="7"/>
  <c r="V1068" i="7" s="1"/>
  <c r="Y1068" i="7" s="1"/>
  <c r="K235" i="7"/>
  <c r="L235" i="7" s="1"/>
  <c r="M235" i="7"/>
  <c r="U552" i="7"/>
  <c r="T552" i="7"/>
  <c r="V552" i="7" s="1"/>
  <c r="Y552" i="7" s="1"/>
  <c r="T914" i="7"/>
  <c r="V914" i="7" s="1"/>
  <c r="Y914" i="7" s="1"/>
  <c r="S1000" i="7"/>
  <c r="U1000" i="7" s="1"/>
  <c r="S470" i="7"/>
  <c r="T302" i="7"/>
  <c r="V302" i="7" s="1"/>
  <c r="Y302" i="7" s="1"/>
  <c r="S392" i="7"/>
  <c r="T392" i="7" s="1"/>
  <c r="V392" i="7" s="1"/>
  <c r="Y392" i="7" s="1"/>
  <c r="U392" i="7"/>
  <c r="U878" i="7"/>
  <c r="T878" i="7"/>
  <c r="V878" i="7" s="1"/>
  <c r="Y878" i="7" s="1"/>
  <c r="U494" i="7"/>
  <c r="T494" i="7"/>
  <c r="V494" i="7" s="1"/>
  <c r="Y494" i="7" s="1"/>
  <c r="T648" i="7"/>
  <c r="V648" i="7" s="1"/>
  <c r="Y648" i="7" s="1"/>
  <c r="U648" i="7"/>
  <c r="U1338" i="7"/>
  <c r="U10" i="7"/>
  <c r="T10" i="7"/>
  <c r="V10" i="7" s="1"/>
  <c r="Y10" i="7" s="1"/>
  <c r="U1056" i="7"/>
  <c r="T1056" i="7"/>
  <c r="V1056" i="7" s="1"/>
  <c r="Y1056" i="7" s="1"/>
  <c r="K1501" i="7"/>
  <c r="L1501" i="7" s="1"/>
  <c r="M1501" i="7"/>
  <c r="T1138" i="7"/>
  <c r="V1138" i="7" s="1"/>
  <c r="Y1138" i="7" s="1"/>
  <c r="K203" i="7"/>
  <c r="L203" i="7" s="1"/>
  <c r="M203" i="7"/>
  <c r="P660" i="7"/>
  <c r="S660" i="7" s="1"/>
  <c r="P658" i="7"/>
  <c r="S658" i="7" s="1"/>
  <c r="U418" i="7"/>
  <c r="T418" i="7"/>
  <c r="V418" i="7" s="1"/>
  <c r="Y418" i="7" s="1"/>
  <c r="K1329" i="7"/>
  <c r="L1329" i="7" s="1"/>
  <c r="M1329" i="7"/>
  <c r="U178" i="7"/>
  <c r="T178" i="7"/>
  <c r="V178" i="7" s="1"/>
  <c r="Y178" i="7" s="1"/>
  <c r="M1435" i="7"/>
  <c r="K1435" i="7"/>
  <c r="L1435" i="7" s="1"/>
  <c r="P1434" i="7" s="1"/>
  <c r="S1434" i="7" s="1"/>
  <c r="U1434" i="7" s="1"/>
  <c r="K1529" i="7"/>
  <c r="L1529" i="7" s="1"/>
  <c r="M1529" i="7"/>
  <c r="K827" i="7"/>
  <c r="L827" i="7" s="1"/>
  <c r="M827" i="7"/>
  <c r="S276" i="7"/>
  <c r="U962" i="7"/>
  <c r="S188" i="7"/>
  <c r="S1292" i="7"/>
  <c r="T676" i="7"/>
  <c r="V676" i="7" s="1"/>
  <c r="Y676" i="7" s="1"/>
  <c r="T546" i="7"/>
  <c r="V546" i="7" s="1"/>
  <c r="Y546" i="7" s="1"/>
  <c r="T1234" i="7"/>
  <c r="V1234" i="7" s="1"/>
  <c r="Y1234" i="7" s="1"/>
  <c r="T1402" i="7"/>
  <c r="V1402" i="7" s="1"/>
  <c r="Y1402" i="7" s="1"/>
  <c r="T524" i="7"/>
  <c r="V524" i="7" s="1"/>
  <c r="Y524" i="7" s="1"/>
  <c r="T840" i="7"/>
  <c r="V840" i="7" s="1"/>
  <c r="Y840" i="7" s="1"/>
  <c r="T1088" i="7"/>
  <c r="V1088" i="7" s="1"/>
  <c r="Y1088" i="7" s="1"/>
  <c r="T674" i="7"/>
  <c r="V674" i="7" s="1"/>
  <c r="Y674" i="7" s="1"/>
  <c r="T720" i="7"/>
  <c r="V720" i="7" s="1"/>
  <c r="Y720" i="7" s="1"/>
  <c r="T1180" i="7"/>
  <c r="V1180" i="7" s="1"/>
  <c r="Y1180" i="7" s="1"/>
  <c r="T836" i="7"/>
  <c r="V836" i="7" s="1"/>
  <c r="Y836" i="7" s="1"/>
  <c r="T1008" i="7"/>
  <c r="V1008" i="7" s="1"/>
  <c r="Y1008" i="7" s="1"/>
  <c r="U654" i="7"/>
  <c r="T654" i="7"/>
  <c r="V654" i="7" s="1"/>
  <c r="Y654" i="7" s="1"/>
  <c r="K1229" i="7"/>
  <c r="L1229" i="7" s="1"/>
  <c r="M1229" i="7"/>
  <c r="S1404" i="7"/>
  <c r="U1404" i="7" s="1"/>
  <c r="T300" i="7"/>
  <c r="V300" i="7" s="1"/>
  <c r="Y300" i="7" s="1"/>
  <c r="T90" i="7"/>
  <c r="V90" i="7" s="1"/>
  <c r="Y90" i="7" s="1"/>
  <c r="T110" i="7"/>
  <c r="V110" i="7" s="1"/>
  <c r="Y110" i="7" s="1"/>
  <c r="U682" i="7"/>
  <c r="T682" i="7"/>
  <c r="V682" i="7" s="1"/>
  <c r="Y682" i="7" s="1"/>
  <c r="K243" i="7"/>
  <c r="L243" i="7" s="1"/>
  <c r="M243" i="7"/>
  <c r="K1297" i="7"/>
  <c r="L1297" i="7" s="1"/>
  <c r="M1297" i="7"/>
  <c r="U364" i="7"/>
  <c r="P24" i="7"/>
  <c r="S24" i="7" s="1"/>
  <c r="U388" i="7"/>
  <c r="T388" i="7"/>
  <c r="V388" i="7" s="1"/>
  <c r="Y388" i="7" s="1"/>
  <c r="K1465" i="7"/>
  <c r="L1465" i="7" s="1"/>
  <c r="M1465" i="7"/>
  <c r="Q1464" i="7" s="1"/>
  <c r="P732" i="7"/>
  <c r="S732" i="7" s="1"/>
  <c r="S1024" i="7"/>
  <c r="P754" i="7"/>
  <c r="S754" i="7" s="1"/>
  <c r="K129" i="7"/>
  <c r="L129" i="7" s="1"/>
  <c r="M129" i="7"/>
  <c r="K1361" i="7"/>
  <c r="L1361" i="7" s="1"/>
  <c r="M1361" i="7"/>
  <c r="U126" i="7"/>
  <c r="T126" i="7"/>
  <c r="V126" i="7" s="1"/>
  <c r="Y126" i="7" s="1"/>
  <c r="S1276" i="7"/>
  <c r="T138" i="7"/>
  <c r="V138" i="7" s="1"/>
  <c r="Y138" i="7" s="1"/>
  <c r="U1106" i="7"/>
  <c r="T1106" i="7"/>
  <c r="V1106" i="7" s="1"/>
  <c r="Y1106" i="7" s="1"/>
  <c r="U536" i="7"/>
  <c r="P692" i="7"/>
  <c r="S692" i="7" s="1"/>
  <c r="S1410" i="7"/>
  <c r="T1410" i="7" s="1"/>
  <c r="V1410" i="7" s="1"/>
  <c r="Y1410" i="7" s="1"/>
  <c r="T296" i="7"/>
  <c r="V296" i="7" s="1"/>
  <c r="Y296" i="7" s="1"/>
  <c r="S1290" i="7"/>
  <c r="T280" i="7"/>
  <c r="V280" i="7" s="1"/>
  <c r="Y280" i="7" s="1"/>
  <c r="U1322" i="7"/>
  <c r="T1322" i="7"/>
  <c r="V1322" i="7" s="1"/>
  <c r="Y1322" i="7" s="1"/>
  <c r="T222" i="7"/>
  <c r="V222" i="7" s="1"/>
  <c r="Y222" i="7" s="1"/>
  <c r="U624" i="7"/>
  <c r="T1118" i="7"/>
  <c r="V1118" i="7" s="1"/>
  <c r="Y1118" i="7" s="1"/>
  <c r="T548" i="7"/>
  <c r="V548" i="7" s="1"/>
  <c r="Y548" i="7" s="1"/>
  <c r="P668" i="7"/>
  <c r="S668" i="7" s="1"/>
  <c r="T1210" i="7"/>
  <c r="V1210" i="7" s="1"/>
  <c r="Y1210" i="7" s="1"/>
  <c r="T984" i="7"/>
  <c r="V984" i="7" s="1"/>
  <c r="Y984" i="7" s="1"/>
  <c r="T156" i="7"/>
  <c r="V156" i="7" s="1"/>
  <c r="Y156" i="7" s="1"/>
  <c r="T832" i="7"/>
  <c r="V832" i="7" s="1"/>
  <c r="Y832" i="7" s="1"/>
  <c r="T38" i="7"/>
  <c r="V38" i="7" s="1"/>
  <c r="Y38" i="7" s="1"/>
  <c r="T1270" i="7"/>
  <c r="V1270" i="7" s="1"/>
  <c r="Y1270" i="7" s="1"/>
  <c r="T164" i="7"/>
  <c r="V164" i="7" s="1"/>
  <c r="Y164" i="7" s="1"/>
  <c r="U1080" i="7"/>
  <c r="T1080" i="7"/>
  <c r="V1080" i="7" s="1"/>
  <c r="Y1080" i="7" s="1"/>
  <c r="K1585" i="7"/>
  <c r="L1585" i="7"/>
  <c r="P1584" i="7" s="1"/>
  <c r="S1584" i="7" s="1"/>
  <c r="U1584" i="7" s="1"/>
  <c r="M1585" i="7"/>
  <c r="Q1584" i="7" s="1"/>
  <c r="T1584" i="7" s="1"/>
  <c r="V1584" i="7" s="1"/>
  <c r="Y1584" i="7" s="1"/>
  <c r="U34" i="7"/>
  <c r="T34" i="7"/>
  <c r="V34" i="7" s="1"/>
  <c r="Y34" i="7" s="1"/>
  <c r="S1592" i="7"/>
  <c r="T1592" i="7" s="1"/>
  <c r="V1592" i="7" s="1"/>
  <c r="Y1592" i="7" s="1"/>
  <c r="U1168" i="7"/>
  <c r="T1168" i="7"/>
  <c r="V1168" i="7" s="1"/>
  <c r="Y1168" i="7" s="1"/>
  <c r="S466" i="7"/>
  <c r="U378" i="7"/>
  <c r="T378" i="7"/>
  <c r="V378" i="7" s="1"/>
  <c r="Y378" i="7" s="1"/>
  <c r="T318" i="7"/>
  <c r="V318" i="7" s="1"/>
  <c r="Y318" i="7" s="1"/>
  <c r="T360" i="7"/>
  <c r="V360" i="7" s="1"/>
  <c r="Y360" i="7" s="1"/>
  <c r="U1532" i="7"/>
  <c r="T1532" i="7"/>
  <c r="V1532" i="7" s="1"/>
  <c r="Y1532" i="7" s="1"/>
  <c r="T74" i="7"/>
  <c r="V74" i="7" s="1"/>
  <c r="Y74" i="7" s="1"/>
  <c r="U360" i="7"/>
  <c r="K227" i="7"/>
  <c r="L227" i="7" s="1"/>
  <c r="M227" i="7"/>
  <c r="S1424" i="7"/>
  <c r="U1424" i="7" s="1"/>
  <c r="U964" i="7"/>
  <c r="T964" i="7"/>
  <c r="V964" i="7" s="1"/>
  <c r="Y964" i="7" s="1"/>
  <c r="T614" i="7"/>
  <c r="V614" i="7" s="1"/>
  <c r="Y614" i="7" s="1"/>
  <c r="K593" i="7"/>
  <c r="L593" i="7" s="1"/>
  <c r="M593" i="7"/>
  <c r="U1252" i="7"/>
  <c r="T1252" i="7"/>
  <c r="V1252" i="7" s="1"/>
  <c r="Y1252" i="7" s="1"/>
  <c r="S340" i="7"/>
  <c r="K1535" i="7"/>
  <c r="L1535" i="7" s="1"/>
  <c r="M1535" i="7"/>
  <c r="P1352" i="7"/>
  <c r="S1352" i="7" s="1"/>
  <c r="U534" i="7"/>
  <c r="K1221" i="7"/>
  <c r="L1221" i="7" s="1"/>
  <c r="M1221" i="7"/>
  <c r="K1033" i="7"/>
  <c r="L1033" i="7" s="1"/>
  <c r="M1033" i="7"/>
  <c r="K1199" i="7"/>
  <c r="L1199" i="7" s="1"/>
  <c r="M1199" i="7"/>
  <c r="K1467" i="7"/>
  <c r="L1467" i="7" s="1"/>
  <c r="M1467" i="7"/>
  <c r="S1018" i="7"/>
  <c r="U1018" i="7" s="1"/>
  <c r="S956" i="7"/>
  <c r="U970" i="7"/>
  <c r="T970" i="7"/>
  <c r="V970" i="7" s="1"/>
  <c r="Y970" i="7" s="1"/>
  <c r="U920" i="7"/>
  <c r="T920" i="7"/>
  <c r="V920" i="7" s="1"/>
  <c r="Y920" i="7" s="1"/>
  <c r="U68" i="7"/>
  <c r="T68" i="7"/>
  <c r="V68" i="7" s="1"/>
  <c r="Y68" i="7" s="1"/>
  <c r="S1596" i="7"/>
  <c r="T150" i="7"/>
  <c r="V150" i="7" s="1"/>
  <c r="Y150" i="7" s="1"/>
  <c r="T1308" i="7"/>
  <c r="V1308" i="7" s="1"/>
  <c r="Y1308" i="7" s="1"/>
  <c r="Q1626" i="7"/>
  <c r="T860" i="7"/>
  <c r="V860" i="7" s="1"/>
  <c r="Y860" i="7" s="1"/>
  <c r="T78" i="7"/>
  <c r="V78" i="7" s="1"/>
  <c r="Y78" i="7" s="1"/>
  <c r="T42" i="7"/>
  <c r="V42" i="7" s="1"/>
  <c r="Y42" i="7" s="1"/>
  <c r="T1114" i="7"/>
  <c r="V1114" i="7" s="1"/>
  <c r="Y1114" i="7" s="1"/>
  <c r="T694" i="7"/>
  <c r="V694" i="7" s="1"/>
  <c r="Y694" i="7" s="1"/>
  <c r="T394" i="7"/>
  <c r="V394" i="7" s="1"/>
  <c r="Y394" i="7" s="1"/>
  <c r="T108" i="7"/>
  <c r="V108" i="7" s="1"/>
  <c r="Y108" i="7" s="1"/>
  <c r="T672" i="7"/>
  <c r="V672" i="7" s="1"/>
  <c r="Y672" i="7" s="1"/>
  <c r="T1104" i="7"/>
  <c r="V1104" i="7" s="1"/>
  <c r="Y1104" i="7" s="1"/>
  <c r="T932" i="7"/>
  <c r="V932" i="7" s="1"/>
  <c r="Y932" i="7" s="1"/>
  <c r="T864" i="7"/>
  <c r="V864" i="7" s="1"/>
  <c r="Y864" i="7" s="1"/>
  <c r="T1196" i="7"/>
  <c r="V1196" i="7" s="1"/>
  <c r="Y1196" i="7" s="1"/>
  <c r="T1216" i="7"/>
  <c r="V1216" i="7" s="1"/>
  <c r="Y1216" i="7" s="1"/>
  <c r="T1164" i="7"/>
  <c r="V1164" i="7" s="1"/>
  <c r="Y1164" i="7" s="1"/>
  <c r="T492" i="7"/>
  <c r="V492" i="7" s="1"/>
  <c r="Y492" i="7" s="1"/>
  <c r="U1566" i="7"/>
  <c r="T1566" i="7"/>
  <c r="V1566" i="7" s="1"/>
  <c r="Y1566" i="7" s="1"/>
  <c r="U58" i="7"/>
  <c r="T58" i="7"/>
  <c r="V58" i="7" s="1"/>
  <c r="Y58" i="7" s="1"/>
  <c r="U750" i="7"/>
  <c r="T750" i="7"/>
  <c r="V750" i="7" s="1"/>
  <c r="Y750" i="7" s="1"/>
  <c r="U1606" i="7"/>
  <c r="T1606" i="7"/>
  <c r="V1606" i="7" s="1"/>
  <c r="Y1606" i="7" s="1"/>
  <c r="U346" i="7"/>
  <c r="T346" i="7"/>
  <c r="V346" i="7" s="1"/>
  <c r="Y346" i="7" s="1"/>
  <c r="S324" i="7"/>
  <c r="U576" i="7"/>
  <c r="T576" i="7"/>
  <c r="V576" i="7" s="1"/>
  <c r="Y576" i="7" s="1"/>
  <c r="U1538" i="7"/>
  <c r="T1538" i="7"/>
  <c r="V1538" i="7" s="1"/>
  <c r="Y1538" i="7" s="1"/>
  <c r="T1152" i="7"/>
  <c r="V1152" i="7" s="1"/>
  <c r="Y1152" i="7" s="1"/>
  <c r="T1244" i="7"/>
  <c r="V1244" i="7" s="1"/>
  <c r="Y1244" i="7" s="1"/>
  <c r="U122" i="7"/>
  <c r="T122" i="7"/>
  <c r="V122" i="7" s="1"/>
  <c r="Y122" i="7" s="1"/>
  <c r="U1186" i="7"/>
  <c r="T1186" i="7"/>
  <c r="V1186" i="7" s="1"/>
  <c r="Y1186" i="7" s="1"/>
  <c r="T862" i="7"/>
  <c r="V862" i="7" s="1"/>
  <c r="Y862" i="7" s="1"/>
  <c r="T898" i="7"/>
  <c r="V898" i="7" s="1"/>
  <c r="Y898" i="7" s="1"/>
  <c r="K211" i="7"/>
  <c r="L211" i="7" s="1"/>
  <c r="M211" i="7"/>
  <c r="K1377" i="7"/>
  <c r="L1377" i="7" s="1"/>
  <c r="M1377" i="7"/>
  <c r="K697" i="7"/>
  <c r="L697" i="7" s="1"/>
  <c r="P698" i="7" s="1"/>
  <c r="S698" i="7" s="1"/>
  <c r="U698" i="7" s="1"/>
  <c r="M697" i="7"/>
  <c r="S1072" i="7"/>
  <c r="U1072" i="7" s="1"/>
  <c r="K1417" i="7"/>
  <c r="L1417" i="7" s="1"/>
  <c r="M1417" i="7"/>
  <c r="T612" i="7"/>
  <c r="V612" i="7" s="1"/>
  <c r="Y612" i="7" s="1"/>
  <c r="U274" i="7"/>
  <c r="S1160" i="7"/>
  <c r="K1631" i="7"/>
  <c r="L1631" i="7" s="1"/>
  <c r="P1630" i="7" s="1"/>
  <c r="S1630" i="7" s="1"/>
  <c r="U1630" i="7" s="1"/>
  <c r="M1631" i="7"/>
  <c r="Q1630" i="7" s="1"/>
  <c r="T1630" i="7" s="1"/>
  <c r="V1630" i="7" s="1"/>
  <c r="Y1630" i="7" s="1"/>
  <c r="U850" i="7"/>
  <c r="P1480" i="7"/>
  <c r="S1480" i="7" s="1"/>
  <c r="U1480" i="7" s="1"/>
  <c r="P1482" i="7"/>
  <c r="S1482" i="7" s="1"/>
  <c r="U1482" i="7" s="1"/>
  <c r="U268" i="7"/>
  <c r="T268" i="7"/>
  <c r="V268" i="7" s="1"/>
  <c r="Y268" i="7" s="1"/>
  <c r="U1016" i="7"/>
  <c r="P386" i="7"/>
  <c r="S386" i="7" s="1"/>
  <c r="S82" i="7"/>
  <c r="U426" i="7"/>
  <c r="T426" i="7"/>
  <c r="V426" i="7" s="1"/>
  <c r="Y426" i="7" s="1"/>
  <c r="U1600" i="7"/>
  <c r="U908" i="7"/>
  <c r="T908" i="7"/>
  <c r="V908" i="7" s="1"/>
  <c r="Y908" i="7" s="1"/>
  <c r="U974" i="7"/>
  <c r="T974" i="7"/>
  <c r="V974" i="7" s="1"/>
  <c r="Y974" i="7" s="1"/>
  <c r="T968" i="7"/>
  <c r="V968" i="7" s="1"/>
  <c r="Y968" i="7" s="1"/>
  <c r="S922" i="7"/>
  <c r="P158" i="7"/>
  <c r="S158" i="7" s="1"/>
  <c r="S596" i="7"/>
  <c r="T440" i="7"/>
  <c r="V440" i="7" s="1"/>
  <c r="Y440" i="7" s="1"/>
  <c r="T780" i="7"/>
  <c r="V780" i="7" s="1"/>
  <c r="Y780" i="7" s="1"/>
  <c r="S316" i="7"/>
  <c r="T316" i="7" s="1"/>
  <c r="V316" i="7" s="1"/>
  <c r="Y316" i="7" s="1"/>
  <c r="U650" i="7"/>
  <c r="T256" i="7"/>
  <c r="V256" i="7" s="1"/>
  <c r="Y256" i="7" s="1"/>
  <c r="T1486" i="7"/>
  <c r="V1486" i="7" s="1"/>
  <c r="Y1486" i="7" s="1"/>
  <c r="S1476" i="7"/>
  <c r="T1392" i="7"/>
  <c r="V1392" i="7" s="1"/>
  <c r="Y1392" i="7" s="1"/>
  <c r="T806" i="7"/>
  <c r="V806" i="7" s="1"/>
  <c r="Y806" i="7" s="1"/>
  <c r="T756" i="7"/>
  <c r="V756" i="7" s="1"/>
  <c r="Y756" i="7" s="1"/>
  <c r="T904" i="7"/>
  <c r="V904" i="7" s="1"/>
  <c r="Y904" i="7" s="1"/>
  <c r="T262" i="7"/>
  <c r="V262" i="7" s="1"/>
  <c r="Y262" i="7" s="1"/>
  <c r="T442" i="7"/>
  <c r="V442" i="7" s="1"/>
  <c r="Y442" i="7" s="1"/>
  <c r="T1390" i="7"/>
  <c r="V1390" i="7" s="1"/>
  <c r="Y1390" i="7" s="1"/>
  <c r="T810" i="7"/>
  <c r="V810" i="7" s="1"/>
  <c r="Y810" i="7" s="1"/>
  <c r="T1156" i="7"/>
  <c r="V1156" i="7" s="1"/>
  <c r="Y1156" i="7" s="1"/>
  <c r="T384" i="7"/>
  <c r="V384" i="7" s="1"/>
  <c r="Y384" i="7" s="1"/>
  <c r="T1306" i="7"/>
  <c r="V1306" i="7" s="1"/>
  <c r="Y1306" i="7" s="1"/>
  <c r="U854" i="7"/>
  <c r="T854" i="7"/>
  <c r="V854" i="7" s="1"/>
  <c r="Y854" i="7" s="1"/>
  <c r="U258" i="7"/>
  <c r="S1548" i="7"/>
  <c r="U1548" i="7" s="1"/>
  <c r="U924" i="7"/>
  <c r="T924" i="7"/>
  <c r="V924" i="7" s="1"/>
  <c r="Y924" i="7" s="1"/>
  <c r="K195" i="7"/>
  <c r="L195" i="7" s="1"/>
  <c r="M195" i="7"/>
  <c r="U1428" i="7"/>
  <c r="K803" i="7"/>
  <c r="L803" i="7" s="1"/>
  <c r="M803" i="7"/>
  <c r="U814" i="7"/>
  <c r="T814" i="7"/>
  <c r="V814" i="7" s="1"/>
  <c r="Y814" i="7" s="1"/>
  <c r="T1516" i="7"/>
  <c r="V1516" i="7" s="1"/>
  <c r="Y1516" i="7" s="1"/>
  <c r="K1489" i="7"/>
  <c r="L1489" i="7" s="1"/>
  <c r="M1489" i="7"/>
  <c r="U880" i="7"/>
  <c r="T880" i="7"/>
  <c r="V880" i="7" s="1"/>
  <c r="Y880" i="7" s="1"/>
  <c r="U752" i="7"/>
  <c r="T752" i="7"/>
  <c r="V752" i="7" s="1"/>
  <c r="Y752" i="7" s="1"/>
  <c r="K529" i="7"/>
  <c r="L529" i="7" s="1"/>
  <c r="M529" i="7"/>
  <c r="K1175" i="7"/>
  <c r="L1175" i="7" s="1"/>
  <c r="M1175" i="7"/>
  <c r="K1521" i="7"/>
  <c r="L1521" i="7" s="1"/>
  <c r="M1521" i="7"/>
  <c r="S338" i="7"/>
  <c r="T338" i="7" s="1"/>
  <c r="V338" i="7" s="1"/>
  <c r="Y338" i="7" s="1"/>
  <c r="K917" i="7"/>
  <c r="L917" i="7" s="1"/>
  <c r="M917" i="7"/>
  <c r="M1315" i="7"/>
  <c r="K1315" i="7"/>
  <c r="L1315" i="7" s="1"/>
  <c r="P1094" i="7"/>
  <c r="S1094" i="7" s="1"/>
  <c r="P1092" i="7"/>
  <c r="S1092" i="7" s="1"/>
  <c r="T1092" i="7" s="1"/>
  <c r="V1092" i="7" s="1"/>
  <c r="Y1092" i="7" s="1"/>
  <c r="S690" i="7"/>
  <c r="S44" i="7"/>
  <c r="U22" i="7"/>
  <c r="T22" i="7"/>
  <c r="V22" i="7" s="1"/>
  <c r="Y22" i="7" s="1"/>
  <c r="S906" i="7"/>
  <c r="U906" i="7" s="1"/>
  <c r="U608" i="7"/>
  <c r="S148" i="7"/>
  <c r="T148" i="7" s="1"/>
  <c r="V148" i="7" s="1"/>
  <c r="Y148" i="7" s="1"/>
  <c r="U622" i="7"/>
  <c r="T476" i="7"/>
  <c r="V476" i="7" s="1"/>
  <c r="Y476" i="7" s="1"/>
  <c r="U824" i="7"/>
  <c r="T824" i="7"/>
  <c r="V824" i="7" s="1"/>
  <c r="Y824" i="7" s="1"/>
  <c r="P314" i="7"/>
  <c r="S314" i="7" s="1"/>
  <c r="T356" i="7"/>
  <c r="V356" i="7" s="1"/>
  <c r="Y356" i="7" s="1"/>
  <c r="T1340" i="7"/>
  <c r="V1340" i="7" s="1"/>
  <c r="Y1340" i="7" s="1"/>
  <c r="T372" i="7"/>
  <c r="V372" i="7" s="1"/>
  <c r="Y372" i="7" s="1"/>
  <c r="T1288" i="7"/>
  <c r="V1288" i="7" s="1"/>
  <c r="Y1288" i="7" s="1"/>
  <c r="S1474" i="7"/>
  <c r="T1474" i="7" s="1"/>
  <c r="V1474" i="7" s="1"/>
  <c r="Y1474" i="7" s="1"/>
  <c r="T240" i="7"/>
  <c r="V240" i="7" s="1"/>
  <c r="Y240" i="7" s="1"/>
  <c r="T284" i="7"/>
  <c r="V284" i="7" s="1"/>
  <c r="Y284" i="7" s="1"/>
  <c r="T1132" i="7"/>
  <c r="V1132" i="7" s="1"/>
  <c r="Y1132" i="7" s="1"/>
  <c r="T140" i="7"/>
  <c r="V140" i="7" s="1"/>
  <c r="Y140" i="7" s="1"/>
  <c r="T208" i="7"/>
  <c r="V208" i="7" s="1"/>
  <c r="Y208" i="7" s="1"/>
  <c r="T1208" i="7"/>
  <c r="V1208" i="7" s="1"/>
  <c r="Y1208" i="7" s="1"/>
  <c r="T402" i="7"/>
  <c r="V402" i="7" s="1"/>
  <c r="Y402" i="7" s="1"/>
  <c r="K47" i="7"/>
  <c r="L47" i="7" s="1"/>
  <c r="M47" i="7"/>
  <c r="S532" i="7"/>
  <c r="T362" i="7"/>
  <c r="V362" i="7" s="1"/>
  <c r="Y362" i="7" s="1"/>
  <c r="T410" i="7"/>
  <c r="V410" i="7" s="1"/>
  <c r="Y410" i="7" s="1"/>
  <c r="T980" i="7"/>
  <c r="V980" i="7" s="1"/>
  <c r="Y980" i="7" s="1"/>
  <c r="P556" i="7"/>
  <c r="S556" i="7" s="1"/>
  <c r="P558" i="7"/>
  <c r="S558" i="7" s="1"/>
  <c r="U558" i="7" s="1"/>
  <c r="P1608" i="7"/>
  <c r="S1608" i="7" s="1"/>
  <c r="U1608" i="7" s="1"/>
  <c r="P1610" i="7"/>
  <c r="S1610" i="7" s="1"/>
  <c r="U1610" i="7" s="1"/>
  <c r="P1408" i="7"/>
  <c r="S1408" i="7" s="1"/>
  <c r="P1406" i="7"/>
  <c r="S1406" i="7" s="1"/>
  <c r="U1406" i="7" s="1"/>
  <c r="P590" i="7"/>
  <c r="S590" i="7" s="1"/>
  <c r="U590" i="7" s="1"/>
  <c r="P1312" i="7"/>
  <c r="S1312" i="7" s="1"/>
  <c r="P1310" i="7"/>
  <c r="S1310" i="7" s="1"/>
  <c r="P1616" i="7"/>
  <c r="S1616" i="7" s="1"/>
  <c r="U882" i="7"/>
  <c r="T882" i="7"/>
  <c r="V882" i="7" s="1"/>
  <c r="Y882" i="7" s="1"/>
  <c r="U766" i="7"/>
  <c r="T766" i="7"/>
  <c r="V766" i="7" s="1"/>
  <c r="Y766" i="7" s="1"/>
  <c r="T874" i="7"/>
  <c r="V874" i="7" s="1"/>
  <c r="Y874" i="7" s="1"/>
  <c r="T1404" i="7"/>
  <c r="V1404" i="7" s="1"/>
  <c r="Y1404" i="7" s="1"/>
  <c r="K1449" i="7"/>
  <c r="L1449" i="7" s="1"/>
  <c r="M1449" i="7"/>
  <c r="T846" i="7"/>
  <c r="V846" i="7" s="1"/>
  <c r="Y846" i="7" s="1"/>
  <c r="U1476" i="7"/>
  <c r="T1476" i="7"/>
  <c r="V1476" i="7" s="1"/>
  <c r="Y1476" i="7" s="1"/>
  <c r="T1070" i="7"/>
  <c r="V1070" i="7" s="1"/>
  <c r="Y1070" i="7" s="1"/>
  <c r="U458" i="7"/>
  <c r="T458" i="7"/>
  <c r="V458" i="7" s="1"/>
  <c r="Y458" i="7" s="1"/>
  <c r="K1373" i="7"/>
  <c r="L1373" i="7" s="1"/>
  <c r="M1373" i="7"/>
  <c r="U1008" i="7"/>
  <c r="K1525" i="7"/>
  <c r="L1525" i="7" s="1"/>
  <c r="M1525" i="7"/>
  <c r="K1613" i="7"/>
  <c r="L1613" i="7" s="1"/>
  <c r="M1613" i="7"/>
  <c r="U770" i="7"/>
  <c r="T770" i="7"/>
  <c r="V770" i="7" s="1"/>
  <c r="Y770" i="7" s="1"/>
  <c r="K1581" i="7"/>
  <c r="L1581" i="7" s="1"/>
  <c r="M1581" i="7"/>
  <c r="U900" i="7"/>
  <c r="T900" i="7"/>
  <c r="V900" i="7" s="1"/>
  <c r="Y900" i="7" s="1"/>
  <c r="T778" i="7"/>
  <c r="V778" i="7" s="1"/>
  <c r="Y778" i="7" s="1"/>
  <c r="U1242" i="7"/>
  <c r="T1242" i="7"/>
  <c r="V1242" i="7" s="1"/>
  <c r="Y1242" i="7" s="1"/>
  <c r="U1134" i="7"/>
  <c r="T1134" i="7"/>
  <c r="V1134" i="7" s="1"/>
  <c r="Y1134" i="7" s="1"/>
  <c r="K703" i="7"/>
  <c r="L703" i="7" s="1"/>
  <c r="M703" i="7"/>
  <c r="K685" i="7"/>
  <c r="L685" i="7" s="1"/>
  <c r="M685" i="7"/>
  <c r="T844" i="7"/>
  <c r="V844" i="7" s="1"/>
  <c r="Y844" i="7" s="1"/>
  <c r="U1478" i="7"/>
  <c r="T1478" i="7"/>
  <c r="V1478" i="7" s="1"/>
  <c r="Y1478" i="7" s="1"/>
  <c r="T1072" i="7"/>
  <c r="V1072" i="7" s="1"/>
  <c r="Y1072" i="7" s="1"/>
  <c r="U1570" i="7"/>
  <c r="T1570" i="7"/>
  <c r="V1570" i="7" s="1"/>
  <c r="Y1570" i="7" s="1"/>
  <c r="U544" i="7"/>
  <c r="T544" i="7"/>
  <c r="V544" i="7" s="1"/>
  <c r="Y544" i="7" s="1"/>
  <c r="P1626" i="7"/>
  <c r="S1626" i="7" s="1"/>
  <c r="U794" i="7"/>
  <c r="T794" i="7"/>
  <c r="V794" i="7" s="1"/>
  <c r="Y794" i="7" s="1"/>
  <c r="U656" i="7"/>
  <c r="T656" i="7"/>
  <c r="V656" i="7" s="1"/>
  <c r="Y656" i="7" s="1"/>
  <c r="K959" i="7"/>
  <c r="L959" i="7" s="1"/>
  <c r="M959" i="7"/>
  <c r="U1420" i="7"/>
  <c r="T1420" i="7"/>
  <c r="V1420" i="7" s="1"/>
  <c r="Y1420" i="7" s="1"/>
  <c r="K1085" i="7"/>
  <c r="L1085" i="7" s="1"/>
  <c r="M1085" i="7"/>
  <c r="U542" i="7"/>
  <c r="T542" i="7"/>
  <c r="V542" i="7" s="1"/>
  <c r="Y542" i="7" s="1"/>
  <c r="P1588" i="7"/>
  <c r="S1588" i="7" s="1"/>
  <c r="U1588" i="7" s="1"/>
  <c r="L1325" i="7"/>
  <c r="K1325" i="7"/>
  <c r="M1325" i="7"/>
  <c r="T710" i="7"/>
  <c r="V710" i="7" s="1"/>
  <c r="Y710" i="7" s="1"/>
  <c r="U324" i="7"/>
  <c r="T324" i="7"/>
  <c r="V324" i="7" s="1"/>
  <c r="Y324" i="7" s="1"/>
  <c r="U926" i="7"/>
  <c r="T926" i="7"/>
  <c r="V926" i="7" s="1"/>
  <c r="Y926" i="7" s="1"/>
  <c r="U728" i="7"/>
  <c r="T728" i="7"/>
  <c r="V728" i="7" s="1"/>
  <c r="Y728" i="7" s="1"/>
  <c r="T1470" i="7"/>
  <c r="V1470" i="7" s="1"/>
  <c r="Y1470" i="7" s="1"/>
  <c r="U1136" i="7"/>
  <c r="T1136" i="7"/>
  <c r="V1136" i="7" s="1"/>
  <c r="Y1136" i="7" s="1"/>
  <c r="K605" i="7"/>
  <c r="L605" i="7" s="1"/>
  <c r="M605" i="7"/>
  <c r="T906" i="7"/>
  <c r="V906" i="7" s="1"/>
  <c r="Y906" i="7" s="1"/>
  <c r="U1332" i="7"/>
  <c r="T1332" i="7"/>
  <c r="V1332" i="7" s="1"/>
  <c r="Y1332" i="7" s="1"/>
  <c r="U1240" i="7"/>
  <c r="T1240" i="7"/>
  <c r="V1240" i="7" s="1"/>
  <c r="Y1240" i="7" s="1"/>
  <c r="U982" i="7"/>
  <c r="T982" i="7"/>
  <c r="V982" i="7" s="1"/>
  <c r="Y982" i="7" s="1"/>
  <c r="U838" i="7"/>
  <c r="T838" i="7"/>
  <c r="V838" i="7" s="1"/>
  <c r="Y838" i="7" s="1"/>
  <c r="T1000" i="7"/>
  <c r="V1000" i="7" s="1"/>
  <c r="Y1000" i="7" s="1"/>
  <c r="K1021" i="7"/>
  <c r="L1021" i="7" s="1"/>
  <c r="M1021" i="7"/>
  <c r="U724" i="7"/>
  <c r="T724" i="7"/>
  <c r="V724" i="7" s="1"/>
  <c r="Y724" i="7" s="1"/>
  <c r="U1262" i="7"/>
  <c r="T1262" i="7"/>
  <c r="V1262" i="7" s="1"/>
  <c r="Y1262" i="7" s="1"/>
  <c r="T1482" i="7"/>
  <c r="V1482" i="7" s="1"/>
  <c r="Y1482" i="7" s="1"/>
  <c r="T1542" i="7"/>
  <c r="V1542" i="7" s="1"/>
  <c r="Y1542" i="7" s="1"/>
  <c r="K587" i="7"/>
  <c r="L587" i="7" s="1"/>
  <c r="M587" i="7"/>
  <c r="K1507" i="7"/>
  <c r="L1507" i="7" s="1"/>
  <c r="M1507" i="7"/>
  <c r="U1624" i="7"/>
  <c r="T1624" i="7"/>
  <c r="V1624" i="7" s="1"/>
  <c r="Y1624" i="7" s="1"/>
  <c r="U910" i="7"/>
  <c r="T910" i="7"/>
  <c r="V910" i="7" s="1"/>
  <c r="Y910" i="7" s="1"/>
  <c r="K1495" i="7"/>
  <c r="L1495" i="7" s="1"/>
  <c r="M1495" i="7"/>
  <c r="U1592" i="7"/>
  <c r="P696" i="7"/>
  <c r="S696" i="7" s="1"/>
  <c r="U696" i="7" s="1"/>
  <c r="U482" i="7"/>
  <c r="T482" i="7"/>
  <c r="V482" i="7" s="1"/>
  <c r="Y482" i="7" s="1"/>
  <c r="U1292" i="7"/>
  <c r="T1292" i="7"/>
  <c r="V1292" i="7" s="1"/>
  <c r="Y1292" i="7" s="1"/>
  <c r="T1608" i="7"/>
  <c r="V1608" i="7" s="1"/>
  <c r="Y1608" i="7" s="1"/>
  <c r="U950" i="7"/>
  <c r="T950" i="7"/>
  <c r="V950" i="7" s="1"/>
  <c r="Y950" i="7" s="1"/>
  <c r="U1064" i="7"/>
  <c r="T1064" i="7"/>
  <c r="V1064" i="7" s="1"/>
  <c r="Y1064" i="7" s="1"/>
  <c r="K745" i="7"/>
  <c r="L745" i="7" s="1"/>
  <c r="M745" i="7"/>
  <c r="U722" i="7"/>
  <c r="T722" i="7"/>
  <c r="V722" i="7" s="1"/>
  <c r="Y722" i="7" s="1"/>
  <c r="T1264" i="7"/>
  <c r="V1264" i="7" s="1"/>
  <c r="Y1264" i="7" s="1"/>
  <c r="T1484" i="7"/>
  <c r="V1484" i="7" s="1"/>
  <c r="Y1484" i="7" s="1"/>
  <c r="K941" i="7"/>
  <c r="L941" i="7" s="1"/>
  <c r="M941" i="7"/>
  <c r="K1385" i="7"/>
  <c r="L1385" i="7" s="1"/>
  <c r="M1385" i="7"/>
  <c r="U1626" i="7"/>
  <c r="T1626" i="7"/>
  <c r="V1626" i="7" s="1"/>
  <c r="Y1626" i="7" s="1"/>
  <c r="U912" i="7"/>
  <c r="T912" i="7"/>
  <c r="V912" i="7" s="1"/>
  <c r="Y912" i="7" s="1"/>
  <c r="P1574" i="7"/>
  <c r="S1574" i="7" s="1"/>
  <c r="U764" i="7"/>
  <c r="T764" i="7"/>
  <c r="V764" i="7" s="1"/>
  <c r="Y764" i="7" s="1"/>
  <c r="K663" i="7"/>
  <c r="L663" i="7" s="1"/>
  <c r="M663" i="7"/>
  <c r="U930" i="7"/>
  <c r="T930" i="7"/>
  <c r="V930" i="7" s="1"/>
  <c r="Y930" i="7" s="1"/>
  <c r="U1412" i="7"/>
  <c r="T1412" i="7"/>
  <c r="V1412" i="7" s="1"/>
  <c r="Y1412" i="7" s="1"/>
  <c r="U644" i="7"/>
  <c r="T644" i="7"/>
  <c r="V644" i="7" s="1"/>
  <c r="Y644" i="7" s="1"/>
  <c r="U1112" i="7"/>
  <c r="T1112" i="7"/>
  <c r="V1112" i="7" s="1"/>
  <c r="Y1112" i="7" s="1"/>
  <c r="T1358" i="7"/>
  <c r="V1358" i="7" s="1"/>
  <c r="Y1358" i="7" s="1"/>
  <c r="T966" i="7"/>
  <c r="V966" i="7" s="1"/>
  <c r="Y966" i="7" s="1"/>
  <c r="U1128" i="7"/>
  <c r="T1128" i="7"/>
  <c r="V1128" i="7" s="1"/>
  <c r="Y1128" i="7" s="1"/>
  <c r="T816" i="7"/>
  <c r="V816" i="7" s="1"/>
  <c r="Y816" i="7" s="1"/>
  <c r="U1546" i="7"/>
  <c r="T1546" i="7"/>
  <c r="V1546" i="7" s="1"/>
  <c r="Y1546" i="7" s="1"/>
  <c r="T876" i="7"/>
  <c r="V876" i="7" s="1"/>
  <c r="Y876" i="7" s="1"/>
  <c r="K1513" i="7"/>
  <c r="L1513" i="7" s="1"/>
  <c r="M1513" i="7"/>
  <c r="K1603" i="7"/>
  <c r="L1603" i="7" s="1"/>
  <c r="M1603" i="7"/>
  <c r="K601" i="7"/>
  <c r="L601" i="7" s="1"/>
  <c r="M601" i="7"/>
  <c r="K1213" i="7"/>
  <c r="L1213" i="7" s="1"/>
  <c r="M1213" i="7"/>
  <c r="T352" i="7"/>
  <c r="V352" i="7" s="1"/>
  <c r="Y352" i="7" s="1"/>
  <c r="U1346" i="7"/>
  <c r="T1346" i="7"/>
  <c r="V1346" i="7" s="1"/>
  <c r="Y1346" i="7" s="1"/>
  <c r="P1594" i="7"/>
  <c r="S1594" i="7" s="1"/>
  <c r="U1594" i="7" s="1"/>
  <c r="U762" i="7"/>
  <c r="T762" i="7"/>
  <c r="V762" i="7" s="1"/>
  <c r="Y762" i="7" s="1"/>
  <c r="K1431" i="7"/>
  <c r="L1431" i="7" s="1"/>
  <c r="M1431" i="7"/>
  <c r="P758" i="7"/>
  <c r="S758" i="7" s="1"/>
  <c r="U976" i="7"/>
  <c r="T976" i="7"/>
  <c r="V976" i="7" s="1"/>
  <c r="Y976" i="7" s="1"/>
  <c r="T678" i="7"/>
  <c r="V678" i="7" s="1"/>
  <c r="Y678" i="7" s="1"/>
  <c r="T1610" i="7"/>
  <c r="V1610" i="7" s="1"/>
  <c r="Y1610" i="7" s="1"/>
  <c r="U692" i="7"/>
  <c r="T692" i="7"/>
  <c r="V692" i="7" s="1"/>
  <c r="Y692" i="7" s="1"/>
  <c r="U1382" i="7"/>
  <c r="T1382" i="7"/>
  <c r="V1382" i="7" s="1"/>
  <c r="Y1382" i="7" s="1"/>
  <c r="U1048" i="7"/>
  <c r="T1048" i="7"/>
  <c r="V1048" i="7" s="1"/>
  <c r="Y1048" i="7" s="1"/>
  <c r="U446" i="7"/>
  <c r="T446" i="7"/>
  <c r="V446" i="7" s="1"/>
  <c r="Y446" i="7" s="1"/>
  <c r="K1149" i="7"/>
  <c r="L1149" i="7" s="1"/>
  <c r="M1149" i="7"/>
  <c r="U818" i="7"/>
  <c r="T818" i="7"/>
  <c r="V818" i="7" s="1"/>
  <c r="Y818" i="7" s="1"/>
  <c r="K789" i="7"/>
  <c r="L789" i="7" s="1"/>
  <c r="M789" i="7"/>
  <c r="U354" i="7"/>
  <c r="T354" i="7"/>
  <c r="V354" i="7" s="1"/>
  <c r="Y354" i="7" s="1"/>
  <c r="U1344" i="7"/>
  <c r="T1344" i="7"/>
  <c r="V1344" i="7" s="1"/>
  <c r="Y1344" i="7" s="1"/>
  <c r="U1278" i="7"/>
  <c r="T1278" i="7"/>
  <c r="V1278" i="7" s="1"/>
  <c r="Y1278" i="7" s="1"/>
  <c r="P1454" i="7"/>
  <c r="S1454" i="7" s="1"/>
  <c r="P1452" i="7"/>
  <c r="S1452" i="7" s="1"/>
  <c r="W9" i="7"/>
  <c r="Y8" i="7"/>
  <c r="U652" i="7"/>
  <c r="T652" i="7"/>
  <c r="V652" i="7" s="1"/>
  <c r="Y652" i="7" s="1"/>
  <c r="T590" i="7"/>
  <c r="V590" i="7" s="1"/>
  <c r="Y590" i="7" s="1"/>
  <c r="T558" i="7"/>
  <c r="V558" i="7" s="1"/>
  <c r="Y558" i="7" s="1"/>
  <c r="T1304" i="7"/>
  <c r="V1304" i="7" s="1"/>
  <c r="Y1304" i="7" s="1"/>
  <c r="U1256" i="7"/>
  <c r="T1256" i="7"/>
  <c r="V1256" i="7" s="1"/>
  <c r="Y1256" i="7" s="1"/>
  <c r="U888" i="7"/>
  <c r="T888" i="7"/>
  <c r="V888" i="7" s="1"/>
  <c r="Y888" i="7" s="1"/>
  <c r="U1560" i="7"/>
  <c r="T1560" i="7"/>
  <c r="V1560" i="7" s="1"/>
  <c r="Y1560" i="7" s="1"/>
  <c r="L1249" i="7"/>
  <c r="K1249" i="7"/>
  <c r="M1249" i="7"/>
  <c r="K987" i="7"/>
  <c r="L987" i="7" s="1"/>
  <c r="M987" i="7"/>
  <c r="K1443" i="7"/>
  <c r="L1443" i="7" s="1"/>
  <c r="M1443" i="7"/>
  <c r="U456" i="7"/>
  <c r="T456" i="7"/>
  <c r="V456" i="7" s="1"/>
  <c r="Y456" i="7" s="1"/>
  <c r="U1276" i="7"/>
  <c r="T1276" i="7"/>
  <c r="V1276" i="7" s="1"/>
  <c r="Y1276" i="7" s="1"/>
  <c r="P626" i="7"/>
  <c r="S626" i="7" s="1"/>
  <c r="P628" i="7"/>
  <c r="S628" i="7" s="1"/>
  <c r="U628" i="7" s="1"/>
  <c r="P1572" i="7"/>
  <c r="S1572" i="7" s="1"/>
  <c r="U1572" i="7" s="1"/>
  <c r="P3602" i="7" l="1"/>
  <c r="S3602" i="7" s="1"/>
  <c r="U3602" i="7" s="1"/>
  <c r="P3604" i="7"/>
  <c r="S3604" i="7" s="1"/>
  <c r="U3604" i="7" s="1"/>
  <c r="P3870" i="7"/>
  <c r="S3870" i="7" s="1"/>
  <c r="U3870" i="7" s="1"/>
  <c r="P3872" i="7"/>
  <c r="S3872" i="7" s="1"/>
  <c r="U3872" i="7" s="1"/>
  <c r="P3834" i="7"/>
  <c r="S3834" i="7" s="1"/>
  <c r="U3834" i="7" s="1"/>
  <c r="P3836" i="7"/>
  <c r="S3836" i="7" s="1"/>
  <c r="U3836" i="7" s="1"/>
  <c r="P3578" i="7"/>
  <c r="S3578" i="7" s="1"/>
  <c r="U3578" i="7" s="1"/>
  <c r="P3580" i="7"/>
  <c r="S3580" i="7" s="1"/>
  <c r="U3580" i="7" s="1"/>
  <c r="P3688" i="7"/>
  <c r="S3688" i="7" s="1"/>
  <c r="U3688" i="7" s="1"/>
  <c r="P3690" i="7"/>
  <c r="S3690" i="7" s="1"/>
  <c r="U3690" i="7" s="1"/>
  <c r="P3780" i="7"/>
  <c r="S3780" i="7" s="1"/>
  <c r="U3780" i="7" s="1"/>
  <c r="P3782" i="7"/>
  <c r="S3782" i="7" s="1"/>
  <c r="U3782" i="7" s="1"/>
  <c r="P3716" i="7"/>
  <c r="S3716" i="7" s="1"/>
  <c r="U3716" i="7" s="1"/>
  <c r="P3718" i="7"/>
  <c r="S3718" i="7" s="1"/>
  <c r="U3718" i="7" s="1"/>
  <c r="P3906" i="7"/>
  <c r="S3906" i="7" s="1"/>
  <c r="U3906" i="7" s="1"/>
  <c r="P3908" i="7"/>
  <c r="S3908" i="7" s="1"/>
  <c r="U3908" i="7" s="1"/>
  <c r="P3786" i="7"/>
  <c r="S3786" i="7" s="1"/>
  <c r="U3786" i="7" s="1"/>
  <c r="P3788" i="7"/>
  <c r="S3788" i="7" s="1"/>
  <c r="U3788" i="7" s="1"/>
  <c r="P3810" i="7"/>
  <c r="S3810" i="7" s="1"/>
  <c r="U3810" i="7" s="1"/>
  <c r="P3812" i="7"/>
  <c r="S3812" i="7" s="1"/>
  <c r="U3812" i="7" s="1"/>
  <c r="P3748" i="7"/>
  <c r="S3748" i="7" s="1"/>
  <c r="U3748" i="7" s="1"/>
  <c r="P3750" i="7"/>
  <c r="S3750" i="7" s="1"/>
  <c r="U3750" i="7" s="1"/>
  <c r="P3882" i="7"/>
  <c r="S3882" i="7" s="1"/>
  <c r="U3882" i="7" s="1"/>
  <c r="P3884" i="7"/>
  <c r="S3884" i="7" s="1"/>
  <c r="U3884" i="7" s="1"/>
  <c r="P3760" i="7"/>
  <c r="S3760" i="7" s="1"/>
  <c r="U3760" i="7" s="1"/>
  <c r="P3762" i="7"/>
  <c r="S3762" i="7" s="1"/>
  <c r="U3762" i="7" s="1"/>
  <c r="P3742" i="7"/>
  <c r="S3742" i="7" s="1"/>
  <c r="U3742" i="7" s="1"/>
  <c r="P3744" i="7"/>
  <c r="S3744" i="7" s="1"/>
  <c r="U3744" i="7" s="1"/>
  <c r="P3982" i="7"/>
  <c r="S3982" i="7" s="1"/>
  <c r="U3982" i="7" s="1"/>
  <c r="P3984" i="7"/>
  <c r="S3984" i="7" s="1"/>
  <c r="U3984" i="7" s="1"/>
  <c r="Q3810" i="7"/>
  <c r="Q3812" i="7"/>
  <c r="Q3560" i="7"/>
  <c r="Q3562" i="7"/>
  <c r="Q3860" i="7"/>
  <c r="Q3994" i="7"/>
  <c r="Q3996" i="7"/>
  <c r="Q3894" i="7"/>
  <c r="Q3896" i="7"/>
  <c r="Q3738" i="7"/>
  <c r="Q3740" i="7"/>
  <c r="Q3782" i="7"/>
  <c r="Q3750" i="7"/>
  <c r="Q3870" i="7"/>
  <c r="Q3872" i="7"/>
  <c r="P3994" i="7"/>
  <c r="S3994" i="7" s="1"/>
  <c r="U3994" i="7" s="1"/>
  <c r="P3996" i="7"/>
  <c r="S3996" i="7" s="1"/>
  <c r="U3996" i="7" s="1"/>
  <c r="P3894" i="7"/>
  <c r="S3894" i="7" s="1"/>
  <c r="U3894" i="7" s="1"/>
  <c r="P3896" i="7"/>
  <c r="S3896" i="7" s="1"/>
  <c r="U3896" i="7" s="1"/>
  <c r="Q3942" i="7"/>
  <c r="Q3944" i="7"/>
  <c r="Q3578" i="7"/>
  <c r="Q3580" i="7"/>
  <c r="P3738" i="7"/>
  <c r="S3738" i="7" s="1"/>
  <c r="U3738" i="7" s="1"/>
  <c r="P3740" i="7"/>
  <c r="S3740" i="7" s="1"/>
  <c r="U3740" i="7" s="1"/>
  <c r="Q3554" i="7"/>
  <c r="Q3556" i="7"/>
  <c r="Q3826" i="7"/>
  <c r="Q3828" i="7"/>
  <c r="Q3774" i="7"/>
  <c r="Q3626" i="7"/>
  <c r="Q3628" i="7"/>
  <c r="Q3958" i="7"/>
  <c r="Q3960" i="7"/>
  <c r="Y3548" i="7"/>
  <c r="W3549" i="7"/>
  <c r="W3551" i="7" s="1"/>
  <c r="W3553" i="7" s="1"/>
  <c r="W3555" i="7" s="1"/>
  <c r="W3557" i="7" s="1"/>
  <c r="W3559" i="7" s="1"/>
  <c r="W3561" i="7" s="1"/>
  <c r="W3563" i="7" s="1"/>
  <c r="W3565" i="7" s="1"/>
  <c r="W3567" i="7" s="1"/>
  <c r="W3569" i="7" s="1"/>
  <c r="W3571" i="7" s="1"/>
  <c r="W3573" i="7" s="1"/>
  <c r="W3575" i="7" s="1"/>
  <c r="W3577" i="7" s="1"/>
  <c r="W3579" i="7" s="1"/>
  <c r="W3581" i="7" s="1"/>
  <c r="W3583" i="7" s="1"/>
  <c r="W3585" i="7" s="1"/>
  <c r="W3587" i="7" s="1"/>
  <c r="W3589" i="7" s="1"/>
  <c r="W3591" i="7" s="1"/>
  <c r="W3593" i="7" s="1"/>
  <c r="W3595" i="7" s="1"/>
  <c r="W3597" i="7" s="1"/>
  <c r="W3599" i="7" s="1"/>
  <c r="W3601" i="7" s="1"/>
  <c r="W3603" i="7" s="1"/>
  <c r="W3605" i="7" s="1"/>
  <c r="W3607" i="7" s="1"/>
  <c r="W3609" i="7" s="1"/>
  <c r="W3611" i="7" s="1"/>
  <c r="W3613" i="7" s="1"/>
  <c r="W3615" i="7" s="1"/>
  <c r="W3617" i="7" s="1"/>
  <c r="W3619" i="7" s="1"/>
  <c r="W3621" i="7" s="1"/>
  <c r="W3623" i="7" s="1"/>
  <c r="W3625" i="7" s="1"/>
  <c r="W3627" i="7" s="1"/>
  <c r="W3629" i="7" s="1"/>
  <c r="W3631" i="7" s="1"/>
  <c r="W3633" i="7" s="1"/>
  <c r="W3635" i="7" s="1"/>
  <c r="W3637" i="7" s="1"/>
  <c r="W3639" i="7" s="1"/>
  <c r="W3641" i="7" s="1"/>
  <c r="W3643" i="7" s="1"/>
  <c r="W3645" i="7" s="1"/>
  <c r="W3647" i="7" s="1"/>
  <c r="W3649" i="7" s="1"/>
  <c r="W3651" i="7" s="1"/>
  <c r="W3653" i="7" s="1"/>
  <c r="W3655" i="7" s="1"/>
  <c r="W3657" i="7" s="1"/>
  <c r="W3659" i="7" s="1"/>
  <c r="W3661" i="7" s="1"/>
  <c r="W3663" i="7" s="1"/>
  <c r="W3665" i="7" s="1"/>
  <c r="W3667" i="7" s="1"/>
  <c r="W3669" i="7" s="1"/>
  <c r="W3671" i="7" s="1"/>
  <c r="W3673" i="7" s="1"/>
  <c r="W3675" i="7" s="1"/>
  <c r="W3677" i="7" s="1"/>
  <c r="W3679" i="7" s="1"/>
  <c r="W3681" i="7" s="1"/>
  <c r="W3683" i="7" s="1"/>
  <c r="W3685" i="7" s="1"/>
  <c r="W3687" i="7" s="1"/>
  <c r="W3689" i="7" s="1"/>
  <c r="W3691" i="7" s="1"/>
  <c r="W3693" i="7" s="1"/>
  <c r="W3695" i="7" s="1"/>
  <c r="W3697" i="7" s="1"/>
  <c r="W3699" i="7" s="1"/>
  <c r="W3701" i="7" s="1"/>
  <c r="W3703" i="7" s="1"/>
  <c r="W3705" i="7" s="1"/>
  <c r="W3707" i="7" s="1"/>
  <c r="W3709" i="7" s="1"/>
  <c r="W3711" i="7" s="1"/>
  <c r="W3713" i="7" s="1"/>
  <c r="W3715" i="7" s="1"/>
  <c r="W3717" i="7" s="1"/>
  <c r="W3719" i="7" s="1"/>
  <c r="W3721" i="7" s="1"/>
  <c r="W3723" i="7" s="1"/>
  <c r="W3725" i="7" s="1"/>
  <c r="W3727" i="7" s="1"/>
  <c r="W3729" i="7" s="1"/>
  <c r="W3731" i="7" s="1"/>
  <c r="W3733" i="7" s="1"/>
  <c r="W3735" i="7" s="1"/>
  <c r="W3737" i="7" s="1"/>
  <c r="W3739" i="7" s="1"/>
  <c r="W3741" i="7" s="1"/>
  <c r="W3743" i="7" s="1"/>
  <c r="W3745" i="7" s="1"/>
  <c r="W3747" i="7" s="1"/>
  <c r="W3749" i="7" s="1"/>
  <c r="W3751" i="7" s="1"/>
  <c r="W3753" i="7" s="1"/>
  <c r="W3755" i="7" s="1"/>
  <c r="W3757" i="7" s="1"/>
  <c r="W3759" i="7" s="1"/>
  <c r="W3761" i="7" s="1"/>
  <c r="W3763" i="7" s="1"/>
  <c r="W3765" i="7" s="1"/>
  <c r="W3767" i="7" s="1"/>
  <c r="W3769" i="7" s="1"/>
  <c r="W3771" i="7" s="1"/>
  <c r="W3773" i="7" s="1"/>
  <c r="W3775" i="7" s="1"/>
  <c r="W3777" i="7" s="1"/>
  <c r="W3779" i="7" s="1"/>
  <c r="W3781" i="7" s="1"/>
  <c r="W3783" i="7" s="1"/>
  <c r="W3785" i="7" s="1"/>
  <c r="W3787" i="7" s="1"/>
  <c r="W3789" i="7" s="1"/>
  <c r="W3791" i="7" s="1"/>
  <c r="W3793" i="7" s="1"/>
  <c r="W3795" i="7" s="1"/>
  <c r="W3797" i="7" s="1"/>
  <c r="W3799" i="7" s="1"/>
  <c r="W3801" i="7" s="1"/>
  <c r="W3803" i="7" s="1"/>
  <c r="W3805" i="7" s="1"/>
  <c r="W3807" i="7" s="1"/>
  <c r="W3809" i="7" s="1"/>
  <c r="W3811" i="7" s="1"/>
  <c r="W3813" i="7" s="1"/>
  <c r="W3815" i="7" s="1"/>
  <c r="W3817" i="7" s="1"/>
  <c r="W3819" i="7" s="1"/>
  <c r="W3821" i="7" s="1"/>
  <c r="W3823" i="7" s="1"/>
  <c r="W3825" i="7" s="1"/>
  <c r="W3827" i="7" s="1"/>
  <c r="W3829" i="7" s="1"/>
  <c r="W3831" i="7" s="1"/>
  <c r="W3833" i="7" s="1"/>
  <c r="W3835" i="7" s="1"/>
  <c r="W3837" i="7" s="1"/>
  <c r="W3839" i="7" s="1"/>
  <c r="W3841" i="7" s="1"/>
  <c r="W3843" i="7" s="1"/>
  <c r="W3845" i="7" s="1"/>
  <c r="W3847" i="7" s="1"/>
  <c r="W3849" i="7" s="1"/>
  <c r="W3851" i="7" s="1"/>
  <c r="W3853" i="7" s="1"/>
  <c r="W3855" i="7" s="1"/>
  <c r="W3857" i="7" s="1"/>
  <c r="W3859" i="7" s="1"/>
  <c r="W3861" i="7" s="1"/>
  <c r="W3863" i="7" s="1"/>
  <c r="W3865" i="7" s="1"/>
  <c r="W3867" i="7" s="1"/>
  <c r="W3869" i="7" s="1"/>
  <c r="W3871" i="7" s="1"/>
  <c r="W3873" i="7" s="1"/>
  <c r="W3875" i="7" s="1"/>
  <c r="W3877" i="7" s="1"/>
  <c r="W3879" i="7" s="1"/>
  <c r="W3881" i="7" s="1"/>
  <c r="W3883" i="7" s="1"/>
  <c r="W3885" i="7" s="1"/>
  <c r="W3887" i="7" s="1"/>
  <c r="W3889" i="7" s="1"/>
  <c r="W3891" i="7" s="1"/>
  <c r="W3893" i="7" s="1"/>
  <c r="W3895" i="7" s="1"/>
  <c r="W3897" i="7" s="1"/>
  <c r="W3899" i="7" s="1"/>
  <c r="W3901" i="7" s="1"/>
  <c r="W3903" i="7" s="1"/>
  <c r="W3905" i="7" s="1"/>
  <c r="W3907" i="7" s="1"/>
  <c r="W3909" i="7" s="1"/>
  <c r="W3911" i="7" s="1"/>
  <c r="W3913" i="7" s="1"/>
  <c r="W3915" i="7" s="1"/>
  <c r="W3917" i="7" s="1"/>
  <c r="W3919" i="7" s="1"/>
  <c r="W3921" i="7" s="1"/>
  <c r="W3923" i="7" s="1"/>
  <c r="W3925" i="7" s="1"/>
  <c r="W3927" i="7" s="1"/>
  <c r="W3929" i="7" s="1"/>
  <c r="W3931" i="7" s="1"/>
  <c r="W3933" i="7" s="1"/>
  <c r="W3935" i="7" s="1"/>
  <c r="W3937" i="7" s="1"/>
  <c r="W3939" i="7" s="1"/>
  <c r="W3941" i="7" s="1"/>
  <c r="W3943" i="7" s="1"/>
  <c r="W3945" i="7" s="1"/>
  <c r="W3947" i="7" s="1"/>
  <c r="W3949" i="7" s="1"/>
  <c r="W3951" i="7" s="1"/>
  <c r="W3953" i="7" s="1"/>
  <c r="W3955" i="7" s="1"/>
  <c r="W3957" i="7" s="1"/>
  <c r="W3959" i="7" s="1"/>
  <c r="W3961" i="7" s="1"/>
  <c r="W3963" i="7" s="1"/>
  <c r="W3965" i="7" s="1"/>
  <c r="W3967" i="7" s="1"/>
  <c r="W3969" i="7" s="1"/>
  <c r="W3971" i="7" s="1"/>
  <c r="W3973" i="7" s="1"/>
  <c r="W3975" i="7" s="1"/>
  <c r="W3977" i="7" s="1"/>
  <c r="W3979" i="7" s="1"/>
  <c r="W3981" i="7" s="1"/>
  <c r="W3983" i="7" s="1"/>
  <c r="W3985" i="7" s="1"/>
  <c r="W3987" i="7" s="1"/>
  <c r="W3989" i="7" s="1"/>
  <c r="W3991" i="7" s="1"/>
  <c r="W3993" i="7" s="1"/>
  <c r="W3995" i="7" s="1"/>
  <c r="W3997" i="7" s="1"/>
  <c r="W3999" i="7" s="1"/>
  <c r="W4001" i="7" s="1"/>
  <c r="W4003" i="7" s="1"/>
  <c r="W4005" i="7" s="1"/>
  <c r="P3948" i="7"/>
  <c r="S3948" i="7" s="1"/>
  <c r="U3948" i="7" s="1"/>
  <c r="P3950" i="7"/>
  <c r="S3950" i="7" s="1"/>
  <c r="U3950" i="7" s="1"/>
  <c r="P3554" i="7"/>
  <c r="S3554" i="7" s="1"/>
  <c r="U3554" i="7" s="1"/>
  <c r="P3556" i="7"/>
  <c r="S3556" i="7" s="1"/>
  <c r="U3556" i="7" s="1"/>
  <c r="Q3640" i="7"/>
  <c r="Q3642" i="7"/>
  <c r="Q3794" i="7"/>
  <c r="Q3796" i="7"/>
  <c r="P3958" i="7"/>
  <c r="S3958" i="7" s="1"/>
  <c r="U3958" i="7" s="1"/>
  <c r="P3960" i="7"/>
  <c r="S3960" i="7" s="1"/>
  <c r="U3960" i="7" s="1"/>
  <c r="Q3948" i="7"/>
  <c r="Q3950" i="7"/>
  <c r="P3616" i="7"/>
  <c r="S3616" i="7" s="1"/>
  <c r="U3616" i="7" s="1"/>
  <c r="Q3906" i="7"/>
  <c r="Q3908" i="7"/>
  <c r="P3794" i="7"/>
  <c r="S3794" i="7" s="1"/>
  <c r="U3794" i="7" s="1"/>
  <c r="P3774" i="7"/>
  <c r="S3774" i="7" s="1"/>
  <c r="U3774" i="7" s="1"/>
  <c r="P3860" i="7"/>
  <c r="S3860" i="7" s="1"/>
  <c r="U3860" i="7" s="1"/>
  <c r="Q3650" i="7"/>
  <c r="Q3652" i="7"/>
  <c r="Q3846" i="7"/>
  <c r="Q3848" i="7"/>
  <c r="P3678" i="7"/>
  <c r="S3678" i="7" s="1"/>
  <c r="U3678" i="7" s="1"/>
  <c r="P3928" i="7"/>
  <c r="S3928" i="7" s="1"/>
  <c r="U3928" i="7" s="1"/>
  <c r="P3930" i="7"/>
  <c r="S3930" i="7" s="1"/>
  <c r="U3930" i="7" s="1"/>
  <c r="Q3716" i="7"/>
  <c r="P3650" i="7"/>
  <c r="S3650" i="7" s="1"/>
  <c r="U3650" i="7" s="1"/>
  <c r="P3652" i="7"/>
  <c r="S3652" i="7" s="1"/>
  <c r="U3652" i="7" s="1"/>
  <c r="P3846" i="7"/>
  <c r="S3846" i="7" s="1"/>
  <c r="U3846" i="7" s="1"/>
  <c r="P3848" i="7"/>
  <c r="S3848" i="7" s="1"/>
  <c r="U3848" i="7" s="1"/>
  <c r="Q3676" i="7"/>
  <c r="Q3678" i="7"/>
  <c r="Q3786" i="7"/>
  <c r="Q3788" i="7"/>
  <c r="P3560" i="7"/>
  <c r="S3560" i="7" s="1"/>
  <c r="U3560" i="7" s="1"/>
  <c r="P3562" i="7"/>
  <c r="S3562" i="7" s="1"/>
  <c r="U3562" i="7" s="1"/>
  <c r="Q3602" i="7"/>
  <c r="Q3604" i="7"/>
  <c r="P3702" i="7"/>
  <c r="S3702" i="7" s="1"/>
  <c r="U3702" i="7" s="1"/>
  <c r="Q3974" i="7"/>
  <c r="Q3806" i="7"/>
  <c r="P3584" i="7"/>
  <c r="S3584" i="7" s="1"/>
  <c r="U3584" i="7" s="1"/>
  <c r="P3586" i="7"/>
  <c r="S3586" i="7" s="1"/>
  <c r="U3586" i="7" s="1"/>
  <c r="P3828" i="7"/>
  <c r="S3828" i="7" s="1"/>
  <c r="U3828" i="7" s="1"/>
  <c r="Q3744" i="7"/>
  <c r="P3944" i="7"/>
  <c r="S3944" i="7" s="1"/>
  <c r="U3944" i="7" s="1"/>
  <c r="Q3584" i="7"/>
  <c r="Q3586" i="7"/>
  <c r="Q3982" i="7"/>
  <c r="Q3984" i="7"/>
  <c r="Q3614" i="7"/>
  <c r="P3974" i="7"/>
  <c r="S3974" i="7" s="1"/>
  <c r="U3974" i="7" s="1"/>
  <c r="Q3928" i="7"/>
  <c r="Q3930" i="7"/>
  <c r="P3208" i="7"/>
  <c r="S3208" i="7" s="1"/>
  <c r="U3208" i="7" s="1"/>
  <c r="P3210" i="7"/>
  <c r="S3210" i="7" s="1"/>
  <c r="U3210" i="7" s="1"/>
  <c r="P3296" i="7"/>
  <c r="S3296" i="7" s="1"/>
  <c r="U3296" i="7" s="1"/>
  <c r="P3298" i="7"/>
  <c r="S3298" i="7" s="1"/>
  <c r="U3298" i="7" s="1"/>
  <c r="P3442" i="7"/>
  <c r="S3442" i="7" s="1"/>
  <c r="U3442" i="7" s="1"/>
  <c r="P3444" i="7"/>
  <c r="S3444" i="7" s="1"/>
  <c r="U3444" i="7" s="1"/>
  <c r="P3164" i="7"/>
  <c r="S3164" i="7" s="1"/>
  <c r="U3164" i="7" s="1"/>
  <c r="P3166" i="7"/>
  <c r="S3166" i="7" s="1"/>
  <c r="U3166" i="7" s="1"/>
  <c r="P3380" i="7"/>
  <c r="S3380" i="7" s="1"/>
  <c r="U3380" i="7" s="1"/>
  <c r="P3382" i="7"/>
  <c r="S3382" i="7" s="1"/>
  <c r="U3382" i="7" s="1"/>
  <c r="P3096" i="7"/>
  <c r="S3096" i="7" s="1"/>
  <c r="U3096" i="7" s="1"/>
  <c r="P3098" i="7"/>
  <c r="S3098" i="7" s="1"/>
  <c r="U3098" i="7" s="1"/>
  <c r="P3216" i="7"/>
  <c r="S3216" i="7" s="1"/>
  <c r="U3216" i="7" s="1"/>
  <c r="P3218" i="7"/>
  <c r="S3218" i="7" s="1"/>
  <c r="U3218" i="7" s="1"/>
  <c r="P3534" i="7"/>
  <c r="S3534" i="7" s="1"/>
  <c r="U3534" i="7" s="1"/>
  <c r="P3536" i="7"/>
  <c r="S3536" i="7" s="1"/>
  <c r="U3536" i="7" s="1"/>
  <c r="P3144" i="7"/>
  <c r="S3144" i="7" s="1"/>
  <c r="U3144" i="7" s="1"/>
  <c r="P3146" i="7"/>
  <c r="S3146" i="7" s="1"/>
  <c r="U3146" i="7" s="1"/>
  <c r="P3466" i="7"/>
  <c r="S3466" i="7" s="1"/>
  <c r="U3466" i="7" s="1"/>
  <c r="P3468" i="7"/>
  <c r="S3468" i="7" s="1"/>
  <c r="U3468" i="7" s="1"/>
  <c r="P3366" i="7"/>
  <c r="S3366" i="7" s="1"/>
  <c r="U3366" i="7" s="1"/>
  <c r="P3368" i="7"/>
  <c r="S3368" i="7" s="1"/>
  <c r="U3368" i="7" s="1"/>
  <c r="P3124" i="7"/>
  <c r="S3124" i="7" s="1"/>
  <c r="U3124" i="7" s="1"/>
  <c r="P3126" i="7"/>
  <c r="S3126" i="7" s="1"/>
  <c r="U3126" i="7" s="1"/>
  <c r="P3248" i="7"/>
  <c r="S3248" i="7" s="1"/>
  <c r="U3248" i="7" s="1"/>
  <c r="P3250" i="7"/>
  <c r="S3250" i="7" s="1"/>
  <c r="U3250" i="7" s="1"/>
  <c r="P3478" i="7"/>
  <c r="S3478" i="7" s="1"/>
  <c r="U3478" i="7" s="1"/>
  <c r="P3480" i="7"/>
  <c r="S3480" i="7" s="1"/>
  <c r="U3480" i="7" s="1"/>
  <c r="P3526" i="7"/>
  <c r="S3526" i="7" s="1"/>
  <c r="U3526" i="7" s="1"/>
  <c r="P3528" i="7"/>
  <c r="S3528" i="7" s="1"/>
  <c r="U3528" i="7" s="1"/>
  <c r="P3392" i="7"/>
  <c r="S3392" i="7" s="1"/>
  <c r="U3392" i="7" s="1"/>
  <c r="P3394" i="7"/>
  <c r="S3394" i="7" s="1"/>
  <c r="U3394" i="7" s="1"/>
  <c r="P3316" i="7"/>
  <c r="S3316" i="7" s="1"/>
  <c r="U3316" i="7" s="1"/>
  <c r="P3318" i="7"/>
  <c r="S3318" i="7" s="1"/>
  <c r="U3318" i="7" s="1"/>
  <c r="P3066" i="7"/>
  <c r="S3066" i="7" s="1"/>
  <c r="U3066" i="7" s="1"/>
  <c r="P3068" i="7"/>
  <c r="S3068" i="7" s="1"/>
  <c r="U3068" i="7" s="1"/>
  <c r="P3042" i="7"/>
  <c r="S3042" i="7" s="1"/>
  <c r="U3042" i="7" s="1"/>
  <c r="P3044" i="7"/>
  <c r="S3044" i="7" s="1"/>
  <c r="U3044" i="7" s="1"/>
  <c r="P3502" i="7"/>
  <c r="S3502" i="7" s="1"/>
  <c r="U3502" i="7" s="1"/>
  <c r="P3504" i="7"/>
  <c r="S3504" i="7" s="1"/>
  <c r="U3504" i="7" s="1"/>
  <c r="P3120" i="7"/>
  <c r="S3120" i="7" s="1"/>
  <c r="U3120" i="7" s="1"/>
  <c r="P3122" i="7"/>
  <c r="S3122" i="7" s="1"/>
  <c r="U3122" i="7" s="1"/>
  <c r="P3114" i="7"/>
  <c r="S3114" i="7" s="1"/>
  <c r="U3114" i="7" s="1"/>
  <c r="P3116" i="7"/>
  <c r="S3116" i="7" s="1"/>
  <c r="U3116" i="7" s="1"/>
  <c r="P3338" i="7"/>
  <c r="S3338" i="7" s="1"/>
  <c r="U3338" i="7" s="1"/>
  <c r="P3340" i="7"/>
  <c r="S3340" i="7" s="1"/>
  <c r="U3340" i="7" s="1"/>
  <c r="P3470" i="7"/>
  <c r="S3470" i="7" s="1"/>
  <c r="U3470" i="7" s="1"/>
  <c r="P3472" i="7"/>
  <c r="S3472" i="7" s="1"/>
  <c r="U3472" i="7" s="1"/>
  <c r="P3414" i="7"/>
  <c r="S3414" i="7" s="1"/>
  <c r="U3414" i="7" s="1"/>
  <c r="P3416" i="7"/>
  <c r="S3416" i="7" s="1"/>
  <c r="U3416" i="7" s="1"/>
  <c r="P3178" i="7"/>
  <c r="S3178" i="7" s="1"/>
  <c r="U3178" i="7" s="1"/>
  <c r="P3180" i="7"/>
  <c r="S3180" i="7" s="1"/>
  <c r="U3180" i="7" s="1"/>
  <c r="Q3096" i="7"/>
  <c r="Q3098" i="7"/>
  <c r="Q3178" i="7"/>
  <c r="Q3180" i="7"/>
  <c r="Q3414" i="7"/>
  <c r="Q3416" i="7"/>
  <c r="P3226" i="7"/>
  <c r="S3226" i="7" s="1"/>
  <c r="U3226" i="7" s="1"/>
  <c r="P3228" i="7"/>
  <c r="S3228" i="7" s="1"/>
  <c r="U3228" i="7" s="1"/>
  <c r="P3548" i="7"/>
  <c r="S3548" i="7" s="1"/>
  <c r="U3548" i="7" s="1"/>
  <c r="P3546" i="7"/>
  <c r="S3546" i="7" s="1"/>
  <c r="U3546" i="7" s="1"/>
  <c r="Q3480" i="7"/>
  <c r="Q3456" i="7"/>
  <c r="Q3090" i="7"/>
  <c r="Q3092" i="7"/>
  <c r="Q3548" i="7"/>
  <c r="Q3546" i="7"/>
  <c r="P3090" i="7"/>
  <c r="S3090" i="7" s="1"/>
  <c r="U3090" i="7" s="1"/>
  <c r="P3092" i="7"/>
  <c r="S3092" i="7" s="1"/>
  <c r="U3092" i="7" s="1"/>
  <c r="W3057" i="7"/>
  <c r="W3059" i="7" s="1"/>
  <c r="W3061" i="7" s="1"/>
  <c r="W3063" i="7" s="1"/>
  <c r="W3065" i="7" s="1"/>
  <c r="W3067" i="7" s="1"/>
  <c r="W3069" i="7" s="1"/>
  <c r="W3071" i="7" s="1"/>
  <c r="W3073" i="7" s="1"/>
  <c r="W3075" i="7" s="1"/>
  <c r="W3077" i="7" s="1"/>
  <c r="W3079" i="7" s="1"/>
  <c r="W3081" i="7" s="1"/>
  <c r="W3083" i="7" s="1"/>
  <c r="W3085" i="7" s="1"/>
  <c r="W3087" i="7" s="1"/>
  <c r="W3089" i="7" s="1"/>
  <c r="W3091" i="7" s="1"/>
  <c r="W3093" i="7" s="1"/>
  <c r="W3095" i="7" s="1"/>
  <c r="W3097" i="7" s="1"/>
  <c r="W3099" i="7" s="1"/>
  <c r="W3101" i="7" s="1"/>
  <c r="W3103" i="7" s="1"/>
  <c r="W3105" i="7" s="1"/>
  <c r="W3107" i="7" s="1"/>
  <c r="W3109" i="7" s="1"/>
  <c r="W3111" i="7" s="1"/>
  <c r="W3113" i="7" s="1"/>
  <c r="W3115" i="7" s="1"/>
  <c r="W3117" i="7" s="1"/>
  <c r="W3119" i="7" s="1"/>
  <c r="W3121" i="7" s="1"/>
  <c r="W3123" i="7" s="1"/>
  <c r="W3125" i="7" s="1"/>
  <c r="W3127" i="7" s="1"/>
  <c r="W3129" i="7" s="1"/>
  <c r="W3131" i="7" s="1"/>
  <c r="W3133" i="7" s="1"/>
  <c r="W3135" i="7" s="1"/>
  <c r="W3137" i="7" s="1"/>
  <c r="W3139" i="7" s="1"/>
  <c r="W3141" i="7" s="1"/>
  <c r="W3143" i="7" s="1"/>
  <c r="W3145" i="7" s="1"/>
  <c r="W3147" i="7" s="1"/>
  <c r="W3149" i="7" s="1"/>
  <c r="W3151" i="7" s="1"/>
  <c r="W3153" i="7" s="1"/>
  <c r="W3155" i="7" s="1"/>
  <c r="W3157" i="7" s="1"/>
  <c r="W3159" i="7" s="1"/>
  <c r="W3161" i="7" s="1"/>
  <c r="W3163" i="7" s="1"/>
  <c r="W3165" i="7" s="1"/>
  <c r="W3167" i="7" s="1"/>
  <c r="W3169" i="7" s="1"/>
  <c r="W3171" i="7" s="1"/>
  <c r="W3173" i="7" s="1"/>
  <c r="W3175" i="7" s="1"/>
  <c r="W3177" i="7" s="1"/>
  <c r="W3179" i="7" s="1"/>
  <c r="W3181" i="7" s="1"/>
  <c r="W3183" i="7" s="1"/>
  <c r="W3185" i="7" s="1"/>
  <c r="W3187" i="7" s="1"/>
  <c r="W3189" i="7" s="1"/>
  <c r="W3191" i="7" s="1"/>
  <c r="W3193" i="7" s="1"/>
  <c r="W3195" i="7" s="1"/>
  <c r="W3197" i="7" s="1"/>
  <c r="W3199" i="7" s="1"/>
  <c r="W3201" i="7" s="1"/>
  <c r="W3203" i="7" s="1"/>
  <c r="W3205" i="7" s="1"/>
  <c r="W3207" i="7" s="1"/>
  <c r="W3209" i="7" s="1"/>
  <c r="W3211" i="7" s="1"/>
  <c r="W3213" i="7" s="1"/>
  <c r="W3215" i="7" s="1"/>
  <c r="W3217" i="7" s="1"/>
  <c r="W3219" i="7" s="1"/>
  <c r="W3221" i="7" s="1"/>
  <c r="W3223" i="7" s="1"/>
  <c r="W3225" i="7" s="1"/>
  <c r="W3227" i="7" s="1"/>
  <c r="W3229" i="7" s="1"/>
  <c r="W3231" i="7" s="1"/>
  <c r="W3233" i="7" s="1"/>
  <c r="W3235" i="7" s="1"/>
  <c r="W3237" i="7" s="1"/>
  <c r="W3239" i="7" s="1"/>
  <c r="W3241" i="7" s="1"/>
  <c r="W3243" i="7" s="1"/>
  <c r="W3245" i="7" s="1"/>
  <c r="W3247" i="7" s="1"/>
  <c r="W3249" i="7" s="1"/>
  <c r="W3251" i="7" s="1"/>
  <c r="W3253" i="7" s="1"/>
  <c r="W3255" i="7" s="1"/>
  <c r="W3257" i="7" s="1"/>
  <c r="W3259" i="7" s="1"/>
  <c r="W3261" i="7" s="1"/>
  <c r="W3263" i="7" s="1"/>
  <c r="W3265" i="7" s="1"/>
  <c r="W3267" i="7" s="1"/>
  <c r="W3269" i="7" s="1"/>
  <c r="W3271" i="7" s="1"/>
  <c r="W3273" i="7" s="1"/>
  <c r="W3275" i="7" s="1"/>
  <c r="W3277" i="7" s="1"/>
  <c r="W3279" i="7" s="1"/>
  <c r="W3281" i="7" s="1"/>
  <c r="W3283" i="7" s="1"/>
  <c r="W3285" i="7" s="1"/>
  <c r="W3287" i="7" s="1"/>
  <c r="W3289" i="7" s="1"/>
  <c r="W3291" i="7" s="1"/>
  <c r="W3293" i="7" s="1"/>
  <c r="W3295" i="7" s="1"/>
  <c r="W3297" i="7" s="1"/>
  <c r="W3299" i="7" s="1"/>
  <c r="W3301" i="7" s="1"/>
  <c r="W3303" i="7" s="1"/>
  <c r="W3305" i="7" s="1"/>
  <c r="W3307" i="7" s="1"/>
  <c r="W3309" i="7" s="1"/>
  <c r="W3311" i="7" s="1"/>
  <c r="W3313" i="7" s="1"/>
  <c r="W3315" i="7" s="1"/>
  <c r="W3317" i="7" s="1"/>
  <c r="W3319" i="7" s="1"/>
  <c r="W3321" i="7" s="1"/>
  <c r="W3323" i="7" s="1"/>
  <c r="W3325" i="7" s="1"/>
  <c r="W3327" i="7" s="1"/>
  <c r="W3329" i="7" s="1"/>
  <c r="W3331" i="7" s="1"/>
  <c r="W3333" i="7" s="1"/>
  <c r="W3335" i="7" s="1"/>
  <c r="W3337" i="7" s="1"/>
  <c r="W3339" i="7" s="1"/>
  <c r="W3341" i="7" s="1"/>
  <c r="W3343" i="7" s="1"/>
  <c r="W3345" i="7" s="1"/>
  <c r="W3347" i="7" s="1"/>
  <c r="W3349" i="7" s="1"/>
  <c r="W3351" i="7" s="1"/>
  <c r="W3353" i="7" s="1"/>
  <c r="W3355" i="7" s="1"/>
  <c r="W3357" i="7" s="1"/>
  <c r="W3359" i="7" s="1"/>
  <c r="W3361" i="7" s="1"/>
  <c r="W3363" i="7" s="1"/>
  <c r="W3365" i="7" s="1"/>
  <c r="W3367" i="7" s="1"/>
  <c r="W3369" i="7" s="1"/>
  <c r="W3371" i="7" s="1"/>
  <c r="W3373" i="7" s="1"/>
  <c r="W3375" i="7" s="1"/>
  <c r="W3377" i="7" s="1"/>
  <c r="W3379" i="7" s="1"/>
  <c r="W3381" i="7" s="1"/>
  <c r="W3383" i="7" s="1"/>
  <c r="W3385" i="7" s="1"/>
  <c r="W3387" i="7" s="1"/>
  <c r="W3389" i="7" s="1"/>
  <c r="W3391" i="7" s="1"/>
  <c r="W3393" i="7" s="1"/>
  <c r="W3395" i="7" s="1"/>
  <c r="W3397" i="7" s="1"/>
  <c r="W3399" i="7" s="1"/>
  <c r="W3401" i="7" s="1"/>
  <c r="W3403" i="7" s="1"/>
  <c r="W3405" i="7" s="1"/>
  <c r="W3407" i="7" s="1"/>
  <c r="W3409" i="7" s="1"/>
  <c r="W3411" i="7" s="1"/>
  <c r="W3413" i="7" s="1"/>
  <c r="W3415" i="7" s="1"/>
  <c r="W3417" i="7" s="1"/>
  <c r="W3419" i="7" s="1"/>
  <c r="W3421" i="7" s="1"/>
  <c r="W3423" i="7" s="1"/>
  <c r="W3425" i="7" s="1"/>
  <c r="W3427" i="7" s="1"/>
  <c r="W3429" i="7" s="1"/>
  <c r="W3431" i="7" s="1"/>
  <c r="W3433" i="7" s="1"/>
  <c r="W3435" i="7" s="1"/>
  <c r="W3437" i="7" s="1"/>
  <c r="W3439" i="7" s="1"/>
  <c r="W3441" i="7" s="1"/>
  <c r="W3443" i="7" s="1"/>
  <c r="W3445" i="7" s="1"/>
  <c r="W3447" i="7" s="1"/>
  <c r="W3449" i="7" s="1"/>
  <c r="W3451" i="7" s="1"/>
  <c r="W3453" i="7" s="1"/>
  <c r="W3455" i="7" s="1"/>
  <c r="W3457" i="7" s="1"/>
  <c r="W3459" i="7" s="1"/>
  <c r="W3461" i="7" s="1"/>
  <c r="W3463" i="7" s="1"/>
  <c r="W3465" i="7" s="1"/>
  <c r="W3467" i="7" s="1"/>
  <c r="W3469" i="7" s="1"/>
  <c r="W3471" i="7" s="1"/>
  <c r="W3473" i="7" s="1"/>
  <c r="W3475" i="7" s="1"/>
  <c r="W3477" i="7" s="1"/>
  <c r="W3479" i="7" s="1"/>
  <c r="W3481" i="7" s="1"/>
  <c r="W3483" i="7" s="1"/>
  <c r="W3485" i="7" s="1"/>
  <c r="W3487" i="7" s="1"/>
  <c r="W3489" i="7" s="1"/>
  <c r="W3491" i="7" s="1"/>
  <c r="W3493" i="7" s="1"/>
  <c r="W3495" i="7" s="1"/>
  <c r="W3497" i="7" s="1"/>
  <c r="W3499" i="7" s="1"/>
  <c r="W3501" i="7" s="1"/>
  <c r="W3503" i="7" s="1"/>
  <c r="W3505" i="7" s="1"/>
  <c r="W3507" i="7" s="1"/>
  <c r="W3509" i="7" s="1"/>
  <c r="W3511" i="7" s="1"/>
  <c r="W3513" i="7" s="1"/>
  <c r="W3515" i="7" s="1"/>
  <c r="W3517" i="7" s="1"/>
  <c r="W3519" i="7" s="1"/>
  <c r="W3521" i="7" s="1"/>
  <c r="W3523" i="7" s="1"/>
  <c r="W3525" i="7" s="1"/>
  <c r="W3527" i="7" s="1"/>
  <c r="W3529" i="7" s="1"/>
  <c r="W3531" i="7" s="1"/>
  <c r="W3533" i="7" s="1"/>
  <c r="W3535" i="7" s="1"/>
  <c r="W3537" i="7" s="1"/>
  <c r="W3539" i="7" s="1"/>
  <c r="W3541" i="7" s="1"/>
  <c r="W3543" i="7" s="1"/>
  <c r="W3545" i="7" s="1"/>
  <c r="W3547" i="7" s="1"/>
  <c r="Q3466" i="7"/>
  <c r="Q3468" i="7"/>
  <c r="Q3120" i="7"/>
  <c r="Q3122" i="7"/>
  <c r="Z3037" i="7"/>
  <c r="Z3039" i="7" s="1"/>
  <c r="Z3041" i="7" s="1"/>
  <c r="Z3043" i="7" s="1"/>
  <c r="Z3045" i="7" s="1"/>
  <c r="Z3047" i="7" s="1"/>
  <c r="Z3049" i="7" s="1"/>
  <c r="Z3051" i="7" s="1"/>
  <c r="Z3053" i="7" s="1"/>
  <c r="Z3055" i="7" s="1"/>
  <c r="Z3057" i="7" s="1"/>
  <c r="Z3059" i="7" s="1"/>
  <c r="Z3061" i="7" s="1"/>
  <c r="Z3063" i="7" s="1"/>
  <c r="Z3065" i="7" s="1"/>
  <c r="Z3067" i="7" s="1"/>
  <c r="Z3069" i="7" s="1"/>
  <c r="Z3071" i="7" s="1"/>
  <c r="Z3073" i="7" s="1"/>
  <c r="Z3075" i="7" s="1"/>
  <c r="Z3077" i="7" s="1"/>
  <c r="Z3079" i="7" s="1"/>
  <c r="Z3081" i="7" s="1"/>
  <c r="Z3083" i="7" s="1"/>
  <c r="Z3085" i="7" s="1"/>
  <c r="Z3087" i="7" s="1"/>
  <c r="Z3089" i="7" s="1"/>
  <c r="Z3091" i="7" s="1"/>
  <c r="Z3093" i="7" s="1"/>
  <c r="Z3095" i="7" s="1"/>
  <c r="Z3097" i="7" s="1"/>
  <c r="Z3099" i="7" s="1"/>
  <c r="Z3101" i="7" s="1"/>
  <c r="Z3103" i="7" s="1"/>
  <c r="Z3105" i="7" s="1"/>
  <c r="Z3107" i="7" s="1"/>
  <c r="Z3109" i="7" s="1"/>
  <c r="Z3111" i="7" s="1"/>
  <c r="Z3113" i="7" s="1"/>
  <c r="Z3115" i="7" s="1"/>
  <c r="Z3117" i="7" s="1"/>
  <c r="Z3119" i="7" s="1"/>
  <c r="Z3121" i="7" s="1"/>
  <c r="Z3123" i="7" s="1"/>
  <c r="Z3125" i="7" s="1"/>
  <c r="Z3127" i="7" s="1"/>
  <c r="Z3129" i="7" s="1"/>
  <c r="Z3131" i="7" s="1"/>
  <c r="Z3133" i="7" s="1"/>
  <c r="Z3135" i="7" s="1"/>
  <c r="Z3137" i="7" s="1"/>
  <c r="Z3139" i="7" s="1"/>
  <c r="Z3141" i="7" s="1"/>
  <c r="Z3143" i="7" s="1"/>
  <c r="Z3145" i="7" s="1"/>
  <c r="Z3147" i="7" s="1"/>
  <c r="Z3149" i="7" s="1"/>
  <c r="Z3151" i="7" s="1"/>
  <c r="Z3153" i="7" s="1"/>
  <c r="Z3155" i="7" s="1"/>
  <c r="Z3157" i="7" s="1"/>
  <c r="Z3159" i="7" s="1"/>
  <c r="Z3161" i="7" s="1"/>
  <c r="Z3163" i="7" s="1"/>
  <c r="Z3165" i="7" s="1"/>
  <c r="Z3167" i="7" s="1"/>
  <c r="Z3169" i="7" s="1"/>
  <c r="Z3171" i="7" s="1"/>
  <c r="Z3173" i="7" s="1"/>
  <c r="Z3175" i="7" s="1"/>
  <c r="Z3177" i="7" s="1"/>
  <c r="Z3179" i="7" s="1"/>
  <c r="Z3181" i="7" s="1"/>
  <c r="Z3183" i="7" s="1"/>
  <c r="Z3185" i="7" s="1"/>
  <c r="Z3187" i="7" s="1"/>
  <c r="Z3189" i="7" s="1"/>
  <c r="Z3191" i="7" s="1"/>
  <c r="Z3193" i="7" s="1"/>
  <c r="Z3195" i="7" s="1"/>
  <c r="Z3197" i="7" s="1"/>
  <c r="Z3199" i="7" s="1"/>
  <c r="Z3201" i="7" s="1"/>
  <c r="Z3203" i="7" s="1"/>
  <c r="Z3205" i="7" s="1"/>
  <c r="Z3207" i="7" s="1"/>
  <c r="Z3209" i="7" s="1"/>
  <c r="Z3211" i="7" s="1"/>
  <c r="Z3213" i="7" s="1"/>
  <c r="Z3215" i="7" s="1"/>
  <c r="Z3217" i="7" s="1"/>
  <c r="Z3219" i="7" s="1"/>
  <c r="Z3221" i="7" s="1"/>
  <c r="Z3223" i="7" s="1"/>
  <c r="Z3225" i="7" s="1"/>
  <c r="Z3227" i="7" s="1"/>
  <c r="Z3229" i="7" s="1"/>
  <c r="Z3231" i="7" s="1"/>
  <c r="Z3233" i="7" s="1"/>
  <c r="Z3235" i="7" s="1"/>
  <c r="Z3237" i="7" s="1"/>
  <c r="Z3239" i="7" s="1"/>
  <c r="Z3241" i="7" s="1"/>
  <c r="Z3243" i="7" s="1"/>
  <c r="Z3245" i="7" s="1"/>
  <c r="Z3247" i="7" s="1"/>
  <c r="Z3249" i="7" s="1"/>
  <c r="Z3251" i="7" s="1"/>
  <c r="Z3253" i="7" s="1"/>
  <c r="Z3255" i="7" s="1"/>
  <c r="Z3257" i="7" s="1"/>
  <c r="Z3259" i="7" s="1"/>
  <c r="Z3261" i="7" s="1"/>
  <c r="Z3263" i="7" s="1"/>
  <c r="Z3265" i="7" s="1"/>
  <c r="Z3267" i="7" s="1"/>
  <c r="Z3269" i="7" s="1"/>
  <c r="Z3271" i="7" s="1"/>
  <c r="Z3273" i="7" s="1"/>
  <c r="Z3275" i="7" s="1"/>
  <c r="Z3277" i="7" s="1"/>
  <c r="Z3279" i="7" s="1"/>
  <c r="Z3281" i="7" s="1"/>
  <c r="Z3283" i="7" s="1"/>
  <c r="Z3285" i="7" s="1"/>
  <c r="Z3287" i="7" s="1"/>
  <c r="Z3289" i="7" s="1"/>
  <c r="Z3291" i="7" s="1"/>
  <c r="Z3293" i="7" s="1"/>
  <c r="Z3295" i="7" s="1"/>
  <c r="Z3297" i="7" s="1"/>
  <c r="Z3299" i="7" s="1"/>
  <c r="Z3301" i="7" s="1"/>
  <c r="Z3303" i="7" s="1"/>
  <c r="Z3305" i="7" s="1"/>
  <c r="Z3307" i="7" s="1"/>
  <c r="Z3309" i="7" s="1"/>
  <c r="Z3311" i="7" s="1"/>
  <c r="Z3313" i="7" s="1"/>
  <c r="Z3315" i="7" s="1"/>
  <c r="Z3317" i="7" s="1"/>
  <c r="Z3319" i="7" s="1"/>
  <c r="Z3321" i="7" s="1"/>
  <c r="Z3323" i="7" s="1"/>
  <c r="Z3325" i="7" s="1"/>
  <c r="Z3327" i="7" s="1"/>
  <c r="Z3329" i="7" s="1"/>
  <c r="Z3331" i="7" s="1"/>
  <c r="Z3333" i="7" s="1"/>
  <c r="Z3335" i="7" s="1"/>
  <c r="Z3337" i="7" s="1"/>
  <c r="Z3339" i="7" s="1"/>
  <c r="Z3341" i="7" s="1"/>
  <c r="Z3343" i="7" s="1"/>
  <c r="Z3345" i="7" s="1"/>
  <c r="Z3347" i="7" s="1"/>
  <c r="Z3349" i="7" s="1"/>
  <c r="Z3351" i="7" s="1"/>
  <c r="Z3353" i="7" s="1"/>
  <c r="Z3355" i="7" s="1"/>
  <c r="Z3357" i="7" s="1"/>
  <c r="Z3359" i="7" s="1"/>
  <c r="Z3361" i="7" s="1"/>
  <c r="Z3363" i="7" s="1"/>
  <c r="Z3365" i="7" s="1"/>
  <c r="Z3367" i="7" s="1"/>
  <c r="Z3369" i="7" s="1"/>
  <c r="Z3371" i="7" s="1"/>
  <c r="Z3373" i="7" s="1"/>
  <c r="Z3375" i="7" s="1"/>
  <c r="Z3377" i="7" s="1"/>
  <c r="Z3379" i="7" s="1"/>
  <c r="Z3381" i="7" s="1"/>
  <c r="Z3383" i="7" s="1"/>
  <c r="Z3385" i="7" s="1"/>
  <c r="Z3387" i="7" s="1"/>
  <c r="Z3389" i="7" s="1"/>
  <c r="Z3391" i="7" s="1"/>
  <c r="Z3393" i="7" s="1"/>
  <c r="Z3395" i="7" s="1"/>
  <c r="Z3397" i="7" s="1"/>
  <c r="Z3399" i="7" s="1"/>
  <c r="Z3401" i="7" s="1"/>
  <c r="Z3403" i="7" s="1"/>
  <c r="Z3405" i="7" s="1"/>
  <c r="Z3407" i="7" s="1"/>
  <c r="Z3409" i="7" s="1"/>
  <c r="Z3411" i="7" s="1"/>
  <c r="Z3413" i="7" s="1"/>
  <c r="Z3415" i="7" s="1"/>
  <c r="Z3417" i="7" s="1"/>
  <c r="Z3419" i="7" s="1"/>
  <c r="Z3421" i="7" s="1"/>
  <c r="Z3423" i="7" s="1"/>
  <c r="Z3425" i="7" s="1"/>
  <c r="Z3427" i="7" s="1"/>
  <c r="Z3429" i="7" s="1"/>
  <c r="Z3431" i="7" s="1"/>
  <c r="Z3433" i="7" s="1"/>
  <c r="Z3435" i="7" s="1"/>
  <c r="Z3437" i="7" s="1"/>
  <c r="Z3439" i="7" s="1"/>
  <c r="Z3441" i="7" s="1"/>
  <c r="Z3443" i="7" s="1"/>
  <c r="Z3445" i="7" s="1"/>
  <c r="Z3447" i="7" s="1"/>
  <c r="Z3449" i="7" s="1"/>
  <c r="Z3451" i="7" s="1"/>
  <c r="Z3453" i="7" s="1"/>
  <c r="Z3455" i="7" s="1"/>
  <c r="Z3457" i="7" s="1"/>
  <c r="Z3459" i="7" s="1"/>
  <c r="Z3461" i="7" s="1"/>
  <c r="Z3463" i="7" s="1"/>
  <c r="Z3465" i="7" s="1"/>
  <c r="Z3467" i="7" s="1"/>
  <c r="Z3469" i="7" s="1"/>
  <c r="Z3471" i="7" s="1"/>
  <c r="Z3473" i="7" s="1"/>
  <c r="Z3475" i="7" s="1"/>
  <c r="Z3477" i="7" s="1"/>
  <c r="Z3479" i="7" s="1"/>
  <c r="Z3481" i="7" s="1"/>
  <c r="Z3483" i="7" s="1"/>
  <c r="Z3485" i="7" s="1"/>
  <c r="Z3487" i="7" s="1"/>
  <c r="Z3489" i="7" s="1"/>
  <c r="Z3491" i="7" s="1"/>
  <c r="Z3493" i="7" s="1"/>
  <c r="Z3495" i="7" s="1"/>
  <c r="Z3497" i="7" s="1"/>
  <c r="Z3499" i="7" s="1"/>
  <c r="Z3501" i="7" s="1"/>
  <c r="Z3503" i="7" s="1"/>
  <c r="Z3505" i="7" s="1"/>
  <c r="Z3507" i="7" s="1"/>
  <c r="Z3509" i="7" s="1"/>
  <c r="Z3511" i="7" s="1"/>
  <c r="Z3513" i="7" s="1"/>
  <c r="Z3515" i="7" s="1"/>
  <c r="Z3517" i="7" s="1"/>
  <c r="Z3519" i="7" s="1"/>
  <c r="Z3521" i="7" s="1"/>
  <c r="Z3523" i="7" s="1"/>
  <c r="Z3525" i="7" s="1"/>
  <c r="Z3527" i="7" s="1"/>
  <c r="Z3529" i="7" s="1"/>
  <c r="Z3531" i="7" s="1"/>
  <c r="Z3533" i="7" s="1"/>
  <c r="Z3535" i="7" s="1"/>
  <c r="Z3537" i="7" s="1"/>
  <c r="Z3539" i="7" s="1"/>
  <c r="Z3541" i="7" s="1"/>
  <c r="Z3543" i="7" s="1"/>
  <c r="Z3545" i="7" s="1"/>
  <c r="Z3547" i="7" s="1"/>
  <c r="AB3037" i="7"/>
  <c r="AB3039" i="7" s="1"/>
  <c r="AB3041" i="7" s="1"/>
  <c r="AB3043" i="7" s="1"/>
  <c r="AB3045" i="7" s="1"/>
  <c r="AB3047" i="7" s="1"/>
  <c r="AB3049" i="7" s="1"/>
  <c r="AB3051" i="7" s="1"/>
  <c r="AB3053" i="7" s="1"/>
  <c r="AB3055" i="7" s="1"/>
  <c r="AB3057" i="7" s="1"/>
  <c r="AB3059" i="7" s="1"/>
  <c r="AB3061" i="7" s="1"/>
  <c r="AB3063" i="7" s="1"/>
  <c r="AB3065" i="7" s="1"/>
  <c r="AB3067" i="7" s="1"/>
  <c r="AB3069" i="7" s="1"/>
  <c r="AB3071" i="7" s="1"/>
  <c r="AB3073" i="7" s="1"/>
  <c r="AB3075" i="7" s="1"/>
  <c r="AB3077" i="7" s="1"/>
  <c r="AB3079" i="7" s="1"/>
  <c r="AB3081" i="7" s="1"/>
  <c r="AB3083" i="7" s="1"/>
  <c r="AB3085" i="7" s="1"/>
  <c r="AB3087" i="7" s="1"/>
  <c r="AB3089" i="7" s="1"/>
  <c r="AB3091" i="7" s="1"/>
  <c r="AB3093" i="7" s="1"/>
  <c r="AB3095" i="7" s="1"/>
  <c r="AB3097" i="7" s="1"/>
  <c r="AB3099" i="7" s="1"/>
  <c r="AB3101" i="7" s="1"/>
  <c r="AB3103" i="7" s="1"/>
  <c r="AB3105" i="7" s="1"/>
  <c r="AB3107" i="7" s="1"/>
  <c r="AB3109" i="7" s="1"/>
  <c r="AB3111" i="7" s="1"/>
  <c r="AB3113" i="7" s="1"/>
  <c r="AB3115" i="7" s="1"/>
  <c r="AB3117" i="7" s="1"/>
  <c r="AB3119" i="7" s="1"/>
  <c r="AB3121" i="7" s="1"/>
  <c r="AB3123" i="7" s="1"/>
  <c r="AB3125" i="7" s="1"/>
  <c r="AB3127" i="7" s="1"/>
  <c r="AB3129" i="7" s="1"/>
  <c r="AB3131" i="7" s="1"/>
  <c r="AB3133" i="7" s="1"/>
  <c r="AB3135" i="7" s="1"/>
  <c r="AB3137" i="7" s="1"/>
  <c r="AB3139" i="7" s="1"/>
  <c r="AB3141" i="7" s="1"/>
  <c r="AB3143" i="7" s="1"/>
  <c r="AB3145" i="7" s="1"/>
  <c r="AB3147" i="7" s="1"/>
  <c r="AB3149" i="7" s="1"/>
  <c r="AB3151" i="7" s="1"/>
  <c r="AB3153" i="7" s="1"/>
  <c r="AB3155" i="7" s="1"/>
  <c r="AB3157" i="7" s="1"/>
  <c r="AB3159" i="7" s="1"/>
  <c r="AB3161" i="7" s="1"/>
  <c r="AB3163" i="7" s="1"/>
  <c r="AB3165" i="7" s="1"/>
  <c r="AB3167" i="7" s="1"/>
  <c r="AB3169" i="7" s="1"/>
  <c r="AB3171" i="7" s="1"/>
  <c r="AB3173" i="7" s="1"/>
  <c r="AB3175" i="7" s="1"/>
  <c r="AB3177" i="7" s="1"/>
  <c r="AB3179" i="7" s="1"/>
  <c r="AB3181" i="7" s="1"/>
  <c r="AB3183" i="7" s="1"/>
  <c r="AB3185" i="7" s="1"/>
  <c r="AB3187" i="7" s="1"/>
  <c r="AB3189" i="7" s="1"/>
  <c r="AB3191" i="7" s="1"/>
  <c r="AB3193" i="7" s="1"/>
  <c r="AB3195" i="7" s="1"/>
  <c r="AB3197" i="7" s="1"/>
  <c r="AB3199" i="7" s="1"/>
  <c r="AB3201" i="7" s="1"/>
  <c r="AB3203" i="7" s="1"/>
  <c r="AB3205" i="7" s="1"/>
  <c r="AB3207" i="7" s="1"/>
  <c r="AB3209" i="7" s="1"/>
  <c r="AB3211" i="7" s="1"/>
  <c r="AB3213" i="7" s="1"/>
  <c r="AB3215" i="7" s="1"/>
  <c r="AB3217" i="7" s="1"/>
  <c r="AB3219" i="7" s="1"/>
  <c r="AB3221" i="7" s="1"/>
  <c r="AB3223" i="7" s="1"/>
  <c r="AB3225" i="7" s="1"/>
  <c r="AB3227" i="7" s="1"/>
  <c r="AB3229" i="7" s="1"/>
  <c r="AB3231" i="7" s="1"/>
  <c r="AB3233" i="7" s="1"/>
  <c r="AB3235" i="7" s="1"/>
  <c r="AB3237" i="7" s="1"/>
  <c r="AB3239" i="7" s="1"/>
  <c r="AB3241" i="7" s="1"/>
  <c r="AB3243" i="7" s="1"/>
  <c r="AB3245" i="7" s="1"/>
  <c r="AB3247" i="7" s="1"/>
  <c r="AB3249" i="7" s="1"/>
  <c r="AB3251" i="7" s="1"/>
  <c r="AB3253" i="7" s="1"/>
  <c r="AB3255" i="7" s="1"/>
  <c r="AB3257" i="7" s="1"/>
  <c r="AB3259" i="7" s="1"/>
  <c r="AB3261" i="7" s="1"/>
  <c r="AB3263" i="7" s="1"/>
  <c r="AB3265" i="7" s="1"/>
  <c r="AB3267" i="7" s="1"/>
  <c r="AB3269" i="7" s="1"/>
  <c r="AB3271" i="7" s="1"/>
  <c r="AB3273" i="7" s="1"/>
  <c r="AB3275" i="7" s="1"/>
  <c r="AB3277" i="7" s="1"/>
  <c r="AB3279" i="7" s="1"/>
  <c r="AB3281" i="7" s="1"/>
  <c r="AB3283" i="7" s="1"/>
  <c r="AB3285" i="7" s="1"/>
  <c r="AB3287" i="7" s="1"/>
  <c r="AB3289" i="7" s="1"/>
  <c r="AB3291" i="7" s="1"/>
  <c r="AB3293" i="7" s="1"/>
  <c r="AB3295" i="7" s="1"/>
  <c r="AB3297" i="7" s="1"/>
  <c r="AB3299" i="7" s="1"/>
  <c r="AB3301" i="7" s="1"/>
  <c r="AB3303" i="7" s="1"/>
  <c r="AB3305" i="7" s="1"/>
  <c r="AB3307" i="7" s="1"/>
  <c r="AB3309" i="7" s="1"/>
  <c r="AB3311" i="7" s="1"/>
  <c r="AB3313" i="7" s="1"/>
  <c r="AB3315" i="7" s="1"/>
  <c r="AB3317" i="7" s="1"/>
  <c r="AB3319" i="7" s="1"/>
  <c r="AB3321" i="7" s="1"/>
  <c r="AB3323" i="7" s="1"/>
  <c r="AB3325" i="7" s="1"/>
  <c r="AB3327" i="7" s="1"/>
  <c r="AB3329" i="7" s="1"/>
  <c r="AB3331" i="7" s="1"/>
  <c r="AB3333" i="7" s="1"/>
  <c r="AB3335" i="7" s="1"/>
  <c r="AB3337" i="7" s="1"/>
  <c r="AB3339" i="7" s="1"/>
  <c r="AB3341" i="7" s="1"/>
  <c r="AB3343" i="7" s="1"/>
  <c r="AB3345" i="7" s="1"/>
  <c r="AB3347" i="7" s="1"/>
  <c r="AB3349" i="7" s="1"/>
  <c r="AB3351" i="7" s="1"/>
  <c r="AB3353" i="7" s="1"/>
  <c r="AB3355" i="7" s="1"/>
  <c r="AB3357" i="7" s="1"/>
  <c r="AB3359" i="7" s="1"/>
  <c r="AB3361" i="7" s="1"/>
  <c r="AB3363" i="7" s="1"/>
  <c r="AB3365" i="7" s="1"/>
  <c r="AB3367" i="7" s="1"/>
  <c r="AB3369" i="7" s="1"/>
  <c r="AB3371" i="7" s="1"/>
  <c r="AB3373" i="7" s="1"/>
  <c r="AB3375" i="7" s="1"/>
  <c r="AB3377" i="7" s="1"/>
  <c r="AB3379" i="7" s="1"/>
  <c r="AB3381" i="7" s="1"/>
  <c r="AB3383" i="7" s="1"/>
  <c r="AB3385" i="7" s="1"/>
  <c r="AB3387" i="7" s="1"/>
  <c r="AB3389" i="7" s="1"/>
  <c r="AB3391" i="7" s="1"/>
  <c r="AB3393" i="7" s="1"/>
  <c r="AB3395" i="7" s="1"/>
  <c r="AB3397" i="7" s="1"/>
  <c r="AB3399" i="7" s="1"/>
  <c r="AB3401" i="7" s="1"/>
  <c r="AB3403" i="7" s="1"/>
  <c r="AB3405" i="7" s="1"/>
  <c r="AB3407" i="7" s="1"/>
  <c r="AB3409" i="7" s="1"/>
  <c r="AB3411" i="7" s="1"/>
  <c r="AB3413" i="7" s="1"/>
  <c r="AB3415" i="7" s="1"/>
  <c r="AB3417" i="7" s="1"/>
  <c r="AB3419" i="7" s="1"/>
  <c r="AB3421" i="7" s="1"/>
  <c r="AB3423" i="7" s="1"/>
  <c r="AB3425" i="7" s="1"/>
  <c r="AB3427" i="7" s="1"/>
  <c r="AB3429" i="7" s="1"/>
  <c r="AB3431" i="7" s="1"/>
  <c r="AB3433" i="7" s="1"/>
  <c r="AB3435" i="7" s="1"/>
  <c r="AB3437" i="7" s="1"/>
  <c r="AB3439" i="7" s="1"/>
  <c r="AB3441" i="7" s="1"/>
  <c r="AB3443" i="7" s="1"/>
  <c r="AB3445" i="7" s="1"/>
  <c r="AB3447" i="7" s="1"/>
  <c r="AB3449" i="7" s="1"/>
  <c r="AB3451" i="7" s="1"/>
  <c r="AB3453" i="7" s="1"/>
  <c r="AB3455" i="7" s="1"/>
  <c r="AB3457" i="7" s="1"/>
  <c r="AB3459" i="7" s="1"/>
  <c r="AB3461" i="7" s="1"/>
  <c r="AB3463" i="7" s="1"/>
  <c r="AB3465" i="7" s="1"/>
  <c r="AB3467" i="7" s="1"/>
  <c r="AB3469" i="7" s="1"/>
  <c r="AB3471" i="7" s="1"/>
  <c r="AB3473" i="7" s="1"/>
  <c r="AB3475" i="7" s="1"/>
  <c r="AB3477" i="7" s="1"/>
  <c r="AB3479" i="7" s="1"/>
  <c r="AB3481" i="7" s="1"/>
  <c r="AB3483" i="7" s="1"/>
  <c r="AB3485" i="7" s="1"/>
  <c r="AB3487" i="7" s="1"/>
  <c r="AB3489" i="7" s="1"/>
  <c r="AB3491" i="7" s="1"/>
  <c r="AB3493" i="7" s="1"/>
  <c r="AB3495" i="7" s="1"/>
  <c r="AB3497" i="7" s="1"/>
  <c r="AB3499" i="7" s="1"/>
  <c r="AB3501" i="7" s="1"/>
  <c r="AB3503" i="7" s="1"/>
  <c r="AB3505" i="7" s="1"/>
  <c r="AB3507" i="7" s="1"/>
  <c r="AB3509" i="7" s="1"/>
  <c r="AB3511" i="7" s="1"/>
  <c r="AB3513" i="7" s="1"/>
  <c r="AB3515" i="7" s="1"/>
  <c r="AB3517" i="7" s="1"/>
  <c r="AB3519" i="7" s="1"/>
  <c r="AB3521" i="7" s="1"/>
  <c r="AB3523" i="7" s="1"/>
  <c r="AB3525" i="7" s="1"/>
  <c r="AB3527" i="7" s="1"/>
  <c r="AB3529" i="7" s="1"/>
  <c r="AB3531" i="7" s="1"/>
  <c r="AB3533" i="7" s="1"/>
  <c r="AB3535" i="7" s="1"/>
  <c r="AB3537" i="7" s="1"/>
  <c r="AB3539" i="7" s="1"/>
  <c r="AB3541" i="7" s="1"/>
  <c r="AB3543" i="7" s="1"/>
  <c r="AB3545" i="7" s="1"/>
  <c r="AB3547" i="7" s="1"/>
  <c r="Q3502" i="7"/>
  <c r="Q3504" i="7"/>
  <c r="Q3228" i="7"/>
  <c r="Q3442" i="7"/>
  <c r="Q3444" i="7"/>
  <c r="Q3208" i="7"/>
  <c r="Q3210" i="7"/>
  <c r="Q3470" i="7"/>
  <c r="Q3472" i="7"/>
  <c r="Q3066" i="7"/>
  <c r="Q3068" i="7"/>
  <c r="Q3380" i="7"/>
  <c r="Q3382" i="7"/>
  <c r="P3496" i="7"/>
  <c r="S3496" i="7" s="1"/>
  <c r="U3496" i="7" s="1"/>
  <c r="P3498" i="7"/>
  <c r="S3498" i="7" s="1"/>
  <c r="U3498" i="7" s="1"/>
  <c r="Q3114" i="7"/>
  <c r="Q3116" i="7"/>
  <c r="Q3216" i="7"/>
  <c r="Q3218" i="7"/>
  <c r="Q3272" i="7"/>
  <c r="Q3124" i="7"/>
  <c r="Q3126" i="7"/>
  <c r="Q3248" i="7"/>
  <c r="Q3250" i="7"/>
  <c r="P3490" i="7"/>
  <c r="S3490" i="7" s="1"/>
  <c r="U3490" i="7" s="1"/>
  <c r="Q3338" i="7"/>
  <c r="Q3340" i="7"/>
  <c r="Q3146" i="7"/>
  <c r="P3532" i="7"/>
  <c r="S3532" i="7" s="1"/>
  <c r="U3532" i="7" s="1"/>
  <c r="Q3154" i="7"/>
  <c r="Q3164" i="7"/>
  <c r="Q3166" i="7"/>
  <c r="Q3296" i="7"/>
  <c r="Q3298" i="7"/>
  <c r="Q3526" i="7"/>
  <c r="Q3528" i="7"/>
  <c r="Q3042" i="7"/>
  <c r="Q3044" i="7"/>
  <c r="Q3392" i="7"/>
  <c r="Q3394" i="7"/>
  <c r="Q3316" i="7"/>
  <c r="P3012" i="7"/>
  <c r="S3012" i="7" s="1"/>
  <c r="U3012" i="7" s="1"/>
  <c r="P3014" i="7"/>
  <c r="S3014" i="7" s="1"/>
  <c r="U3014" i="7" s="1"/>
  <c r="Q3012" i="7"/>
  <c r="Q3014" i="7"/>
  <c r="Q3006" i="7"/>
  <c r="Q3008" i="7"/>
  <c r="P3006" i="7"/>
  <c r="S3006" i="7" s="1"/>
  <c r="U3006" i="7" s="1"/>
  <c r="P3008" i="7"/>
  <c r="S3008" i="7" s="1"/>
  <c r="U3008" i="7" s="1"/>
  <c r="W3009" i="7"/>
  <c r="W3011" i="7" s="1"/>
  <c r="W3013" i="7" s="1"/>
  <c r="W3015" i="7" s="1"/>
  <c r="W3017" i="7" s="1"/>
  <c r="W3019" i="7" s="1"/>
  <c r="W3021" i="7" s="1"/>
  <c r="W3023" i="7" s="1"/>
  <c r="W3025" i="7" s="1"/>
  <c r="W3027" i="7" s="1"/>
  <c r="W3029" i="7" s="1"/>
  <c r="W3031" i="7" s="1"/>
  <c r="W3033" i="7" s="1"/>
  <c r="W3035" i="7" s="1"/>
  <c r="Z3001" i="7"/>
  <c r="Z3003" i="7" s="1"/>
  <c r="Z3005" i="7" s="1"/>
  <c r="Z3007" i="7" s="1"/>
  <c r="Z3009" i="7" s="1"/>
  <c r="Z3011" i="7" s="1"/>
  <c r="Z3013" i="7" s="1"/>
  <c r="Z3015" i="7" s="1"/>
  <c r="Z3017" i="7" s="1"/>
  <c r="Z3019" i="7" s="1"/>
  <c r="Z3021" i="7" s="1"/>
  <c r="Z3023" i="7" s="1"/>
  <c r="Z3025" i="7" s="1"/>
  <c r="Z3027" i="7" s="1"/>
  <c r="Z3029" i="7" s="1"/>
  <c r="Z3031" i="7" s="1"/>
  <c r="Z3033" i="7" s="1"/>
  <c r="Z3035" i="7" s="1"/>
  <c r="AB3001" i="7"/>
  <c r="AB3003" i="7" s="1"/>
  <c r="AB3005" i="7" s="1"/>
  <c r="AB3007" i="7" s="1"/>
  <c r="AB3009" i="7" s="1"/>
  <c r="AB3011" i="7" s="1"/>
  <c r="AB3013" i="7" s="1"/>
  <c r="AB3015" i="7" s="1"/>
  <c r="AB3017" i="7" s="1"/>
  <c r="AB3019" i="7" s="1"/>
  <c r="AB3021" i="7" s="1"/>
  <c r="AB3023" i="7" s="1"/>
  <c r="AB3025" i="7" s="1"/>
  <c r="AB3027" i="7" s="1"/>
  <c r="AB3029" i="7" s="1"/>
  <c r="AB3031" i="7" s="1"/>
  <c r="AB3033" i="7" s="1"/>
  <c r="AB3035" i="7" s="1"/>
  <c r="Q3030" i="7"/>
  <c r="Q3032" i="7"/>
  <c r="P2472" i="7"/>
  <c r="S2472" i="7" s="1"/>
  <c r="U2472" i="7" s="1"/>
  <c r="P2474" i="7"/>
  <c r="S2474" i="7" s="1"/>
  <c r="U2474" i="7" s="1"/>
  <c r="P2732" i="7"/>
  <c r="S2732" i="7" s="1"/>
  <c r="U2732" i="7" s="1"/>
  <c r="P2734" i="7"/>
  <c r="S2734" i="7" s="1"/>
  <c r="U2734" i="7" s="1"/>
  <c r="P2796" i="7"/>
  <c r="S2796" i="7" s="1"/>
  <c r="U2796" i="7" s="1"/>
  <c r="P2798" i="7"/>
  <c r="S2798" i="7" s="1"/>
  <c r="U2798" i="7" s="1"/>
  <c r="P2824" i="7"/>
  <c r="S2824" i="7" s="1"/>
  <c r="U2824" i="7" s="1"/>
  <c r="P2826" i="7"/>
  <c r="S2826" i="7" s="1"/>
  <c r="U2826" i="7" s="1"/>
  <c r="P2672" i="7"/>
  <c r="S2672" i="7" s="1"/>
  <c r="U2672" i="7" s="1"/>
  <c r="P2674" i="7"/>
  <c r="S2674" i="7" s="1"/>
  <c r="U2674" i="7" s="1"/>
  <c r="P2800" i="7"/>
  <c r="S2800" i="7" s="1"/>
  <c r="U2800" i="7" s="1"/>
  <c r="P2802" i="7"/>
  <c r="S2802" i="7" s="1"/>
  <c r="U2802" i="7" s="1"/>
  <c r="P2948" i="7"/>
  <c r="S2948" i="7" s="1"/>
  <c r="U2948" i="7" s="1"/>
  <c r="P2950" i="7"/>
  <c r="S2950" i="7" s="1"/>
  <c r="U2950" i="7" s="1"/>
  <c r="P2256" i="7"/>
  <c r="S2256" i="7" s="1"/>
  <c r="U2256" i="7" s="1"/>
  <c r="P2258" i="7"/>
  <c r="S2258" i="7" s="1"/>
  <c r="U2258" i="7" s="1"/>
  <c r="P2756" i="7"/>
  <c r="S2756" i="7" s="1"/>
  <c r="U2756" i="7" s="1"/>
  <c r="P2758" i="7"/>
  <c r="S2758" i="7" s="1"/>
  <c r="U2758" i="7" s="1"/>
  <c r="P1818" i="7"/>
  <c r="S1818" i="7" s="1"/>
  <c r="U1818" i="7" s="1"/>
  <c r="P1820" i="7"/>
  <c r="S1820" i="7" s="1"/>
  <c r="U1820" i="7" s="1"/>
  <c r="P2620" i="7"/>
  <c r="S2620" i="7" s="1"/>
  <c r="U2620" i="7" s="1"/>
  <c r="P2622" i="7"/>
  <c r="S2622" i="7" s="1"/>
  <c r="U2622" i="7" s="1"/>
  <c r="P2634" i="7"/>
  <c r="S2634" i="7" s="1"/>
  <c r="U2634" i="7" s="1"/>
  <c r="P2636" i="7"/>
  <c r="S2636" i="7" s="1"/>
  <c r="U2636" i="7" s="1"/>
  <c r="P2914" i="7"/>
  <c r="S2914" i="7" s="1"/>
  <c r="U2914" i="7" s="1"/>
  <c r="P2916" i="7"/>
  <c r="S2916" i="7" s="1"/>
  <c r="U2916" i="7" s="1"/>
  <c r="P2270" i="7"/>
  <c r="S2270" i="7" s="1"/>
  <c r="U2270" i="7" s="1"/>
  <c r="P2272" i="7"/>
  <c r="S2272" i="7" s="1"/>
  <c r="U2272" i="7" s="1"/>
  <c r="P2220" i="7"/>
  <c r="S2220" i="7" s="1"/>
  <c r="U2220" i="7" s="1"/>
  <c r="P2222" i="7"/>
  <c r="S2222" i="7" s="1"/>
  <c r="U2222" i="7" s="1"/>
  <c r="P1988" i="7"/>
  <c r="S1988" i="7" s="1"/>
  <c r="U1988" i="7" s="1"/>
  <c r="P1990" i="7"/>
  <c r="S1990" i="7" s="1"/>
  <c r="U1990" i="7" s="1"/>
  <c r="P2210" i="7"/>
  <c r="S2210" i="7" s="1"/>
  <c r="U2210" i="7" s="1"/>
  <c r="P2212" i="7"/>
  <c r="S2212" i="7" s="1"/>
  <c r="U2212" i="7" s="1"/>
  <c r="P2104" i="7"/>
  <c r="S2104" i="7" s="1"/>
  <c r="U2104" i="7" s="1"/>
  <c r="P2106" i="7"/>
  <c r="S2106" i="7" s="1"/>
  <c r="U2106" i="7" s="1"/>
  <c r="P1984" i="7"/>
  <c r="S1984" i="7" s="1"/>
  <c r="U1984" i="7" s="1"/>
  <c r="P2776" i="7"/>
  <c r="S2776" i="7" s="1"/>
  <c r="U2776" i="7" s="1"/>
  <c r="P2778" i="7"/>
  <c r="S2778" i="7" s="1"/>
  <c r="U2778" i="7" s="1"/>
  <c r="P2082" i="7"/>
  <c r="S2082" i="7" s="1"/>
  <c r="U2082" i="7" s="1"/>
  <c r="P2084" i="7"/>
  <c r="S2084" i="7" s="1"/>
  <c r="U2084" i="7" s="1"/>
  <c r="P2038" i="7"/>
  <c r="S2038" i="7" s="1"/>
  <c r="U2038" i="7" s="1"/>
  <c r="P2040" i="7"/>
  <c r="S2040" i="7" s="1"/>
  <c r="U2040" i="7" s="1"/>
  <c r="P2324" i="7"/>
  <c r="S2324" i="7" s="1"/>
  <c r="U2324" i="7" s="1"/>
  <c r="P2326" i="7"/>
  <c r="S2326" i="7" s="1"/>
  <c r="U2326" i="7" s="1"/>
  <c r="P2486" i="7"/>
  <c r="S2486" i="7" s="1"/>
  <c r="U2486" i="7" s="1"/>
  <c r="P2488" i="7"/>
  <c r="S2488" i="7" s="1"/>
  <c r="U2488" i="7" s="1"/>
  <c r="P2614" i="7"/>
  <c r="S2614" i="7" s="1"/>
  <c r="U2614" i="7" s="1"/>
  <c r="P2616" i="7"/>
  <c r="S2616" i="7" s="1"/>
  <c r="U2616" i="7" s="1"/>
  <c r="P1884" i="7"/>
  <c r="S1884" i="7" s="1"/>
  <c r="U1884" i="7" s="1"/>
  <c r="P1886" i="7"/>
  <c r="S1886" i="7" s="1"/>
  <c r="U1886" i="7" s="1"/>
  <c r="P2132" i="7"/>
  <c r="S2132" i="7" s="1"/>
  <c r="U2132" i="7" s="1"/>
  <c r="P2134" i="7"/>
  <c r="S2134" i="7" s="1"/>
  <c r="U2134" i="7" s="1"/>
  <c r="P2110" i="7"/>
  <c r="S2110" i="7" s="1"/>
  <c r="U2110" i="7" s="1"/>
  <c r="P2112" i="7"/>
  <c r="S2112" i="7" s="1"/>
  <c r="U2112" i="7" s="1"/>
  <c r="P2848" i="7"/>
  <c r="S2848" i="7" s="1"/>
  <c r="U2848" i="7" s="1"/>
  <c r="P2850" i="7"/>
  <c r="S2850" i="7" s="1"/>
  <c r="U2850" i="7" s="1"/>
  <c r="P2246" i="7"/>
  <c r="S2246" i="7" s="1"/>
  <c r="U2246" i="7" s="1"/>
  <c r="P2248" i="7"/>
  <c r="S2248" i="7" s="1"/>
  <c r="U2248" i="7" s="1"/>
  <c r="P2532" i="7"/>
  <c r="S2532" i="7" s="1"/>
  <c r="U2532" i="7" s="1"/>
  <c r="P2534" i="7"/>
  <c r="S2534" i="7" s="1"/>
  <c r="U2534" i="7" s="1"/>
  <c r="P2638" i="7"/>
  <c r="S2638" i="7" s="1"/>
  <c r="U2638" i="7" s="1"/>
  <c r="P2640" i="7"/>
  <c r="S2640" i="7" s="1"/>
  <c r="U2640" i="7" s="1"/>
  <c r="P2078" i="7"/>
  <c r="S2078" i="7" s="1"/>
  <c r="U2078" i="7" s="1"/>
  <c r="P2080" i="7"/>
  <c r="S2080" i="7" s="1"/>
  <c r="U2080" i="7" s="1"/>
  <c r="P2864" i="7"/>
  <c r="S2864" i="7" s="1"/>
  <c r="U2864" i="7" s="1"/>
  <c r="P2866" i="7"/>
  <c r="S2866" i="7" s="1"/>
  <c r="U2866" i="7" s="1"/>
  <c r="P2332" i="7"/>
  <c r="S2332" i="7" s="1"/>
  <c r="U2332" i="7" s="1"/>
  <c r="P2334" i="7"/>
  <c r="S2334" i="7" s="1"/>
  <c r="U2334" i="7" s="1"/>
  <c r="P2508" i="7"/>
  <c r="S2508" i="7" s="1"/>
  <c r="U2508" i="7" s="1"/>
  <c r="P2510" i="7"/>
  <c r="S2510" i="7" s="1"/>
  <c r="U2510" i="7" s="1"/>
  <c r="P2070" i="7"/>
  <c r="S2070" i="7" s="1"/>
  <c r="U2070" i="7" s="1"/>
  <c r="P2072" i="7"/>
  <c r="S2072" i="7" s="1"/>
  <c r="U2072" i="7" s="1"/>
  <c r="P1914" i="7"/>
  <c r="S1914" i="7" s="1"/>
  <c r="U1914" i="7" s="1"/>
  <c r="P1916" i="7"/>
  <c r="S1916" i="7" s="1"/>
  <c r="U1916" i="7" s="1"/>
  <c r="P2242" i="7"/>
  <c r="S2242" i="7" s="1"/>
  <c r="U2242" i="7" s="1"/>
  <c r="P2244" i="7"/>
  <c r="S2244" i="7" s="1"/>
  <c r="U2244" i="7" s="1"/>
  <c r="P2000" i="7"/>
  <c r="S2000" i="7" s="1"/>
  <c r="U2000" i="7" s="1"/>
  <c r="P2002" i="7"/>
  <c r="S2002" i="7" s="1"/>
  <c r="U2002" i="7" s="1"/>
  <c r="P2264" i="7"/>
  <c r="S2264" i="7" s="1"/>
  <c r="U2264" i="7" s="1"/>
  <c r="P2266" i="7"/>
  <c r="S2266" i="7" s="1"/>
  <c r="U2266" i="7" s="1"/>
  <c r="P2376" i="7"/>
  <c r="S2376" i="7" s="1"/>
  <c r="U2376" i="7" s="1"/>
  <c r="P2378" i="7"/>
  <c r="S2378" i="7" s="1"/>
  <c r="U2378" i="7" s="1"/>
  <c r="P1860" i="7"/>
  <c r="S1860" i="7" s="1"/>
  <c r="U1860" i="7" s="1"/>
  <c r="P1862" i="7"/>
  <c r="S1862" i="7" s="1"/>
  <c r="U1862" i="7" s="1"/>
  <c r="P2300" i="7"/>
  <c r="S2300" i="7" s="1"/>
  <c r="U2300" i="7" s="1"/>
  <c r="P2302" i="7"/>
  <c r="S2302" i="7" s="1"/>
  <c r="U2302" i="7" s="1"/>
  <c r="P1812" i="7"/>
  <c r="S1812" i="7" s="1"/>
  <c r="U1812" i="7" s="1"/>
  <c r="P1814" i="7"/>
  <c r="S1814" i="7" s="1"/>
  <c r="U1814" i="7" s="1"/>
  <c r="P2384" i="7"/>
  <c r="S2384" i="7" s="1"/>
  <c r="U2384" i="7" s="1"/>
  <c r="P2386" i="7"/>
  <c r="S2386" i="7" s="1"/>
  <c r="U2386" i="7" s="1"/>
  <c r="P2228" i="7"/>
  <c r="S2228" i="7" s="1"/>
  <c r="U2228" i="7" s="1"/>
  <c r="P2230" i="7"/>
  <c r="S2230" i="7" s="1"/>
  <c r="U2230" i="7" s="1"/>
  <c r="P2902" i="7"/>
  <c r="S2902" i="7" s="1"/>
  <c r="U2902" i="7" s="1"/>
  <c r="P2904" i="7"/>
  <c r="S2904" i="7" s="1"/>
  <c r="U2904" i="7" s="1"/>
  <c r="P2060" i="7"/>
  <c r="S2060" i="7" s="1"/>
  <c r="U2060" i="7" s="1"/>
  <c r="P2062" i="7"/>
  <c r="S2062" i="7" s="1"/>
  <c r="U2062" i="7" s="1"/>
  <c r="P2698" i="7"/>
  <c r="S2698" i="7" s="1"/>
  <c r="U2698" i="7" s="1"/>
  <c r="P2700" i="7"/>
  <c r="S2700" i="7" s="1"/>
  <c r="U2700" i="7" s="1"/>
  <c r="P2448" i="7"/>
  <c r="S2448" i="7" s="1"/>
  <c r="U2448" i="7" s="1"/>
  <c r="P2450" i="7"/>
  <c r="S2450" i="7" s="1"/>
  <c r="U2450" i="7" s="1"/>
  <c r="Q1866" i="7"/>
  <c r="Q1868" i="7"/>
  <c r="Q2210" i="7"/>
  <c r="Q2212" i="7"/>
  <c r="Q2186" i="7"/>
  <c r="Q2188" i="7"/>
  <c r="P2140" i="7"/>
  <c r="S2140" i="7" s="1"/>
  <c r="U2140" i="7" s="1"/>
  <c r="Q1842" i="7"/>
  <c r="Q1844" i="7"/>
  <c r="Q2816" i="7"/>
  <c r="Q2696" i="7"/>
  <c r="Q2818" i="7"/>
  <c r="Q2672" i="7"/>
  <c r="Q2674" i="7"/>
  <c r="Q1988" i="7"/>
  <c r="Q1990" i="7"/>
  <c r="P1844" i="7"/>
  <c r="S1844" i="7" s="1"/>
  <c r="U1844" i="7" s="1"/>
  <c r="Q2698" i="7"/>
  <c r="Q2700" i="7"/>
  <c r="P2018" i="7"/>
  <c r="S2018" i="7" s="1"/>
  <c r="U2018" i="7" s="1"/>
  <c r="P2186" i="7"/>
  <c r="S2186" i="7" s="1"/>
  <c r="U2186" i="7" s="1"/>
  <c r="P2188" i="7"/>
  <c r="S2188" i="7" s="1"/>
  <c r="U2188" i="7" s="1"/>
  <c r="P2816" i="7"/>
  <c r="S2816" i="7" s="1"/>
  <c r="U2816" i="7" s="1"/>
  <c r="P2312" i="7"/>
  <c r="S2312" i="7" s="1"/>
  <c r="U2312" i="7" s="1"/>
  <c r="P2314" i="7"/>
  <c r="S2314" i="7" s="1"/>
  <c r="U2314" i="7" s="1"/>
  <c r="Q2532" i="7"/>
  <c r="Q2534" i="7"/>
  <c r="P1976" i="7"/>
  <c r="S1976" i="7" s="1"/>
  <c r="U1976" i="7" s="1"/>
  <c r="P1978" i="7"/>
  <c r="S1978" i="7" s="1"/>
  <c r="U1978" i="7" s="1"/>
  <c r="P1866" i="7"/>
  <c r="S1866" i="7" s="1"/>
  <c r="U1866" i="7" s="1"/>
  <c r="P1868" i="7"/>
  <c r="S1868" i="7" s="1"/>
  <c r="U1868" i="7" s="1"/>
  <c r="Q2074" i="7"/>
  <c r="Q2076" i="7"/>
  <c r="Q2472" i="7"/>
  <c r="Q2474" i="7"/>
  <c r="Q2640" i="7"/>
  <c r="P2724" i="7"/>
  <c r="S2724" i="7" s="1"/>
  <c r="U2724" i="7" s="1"/>
  <c r="Q2898" i="7"/>
  <c r="Q2724" i="7"/>
  <c r="Q2520" i="7"/>
  <c r="Q2522" i="7"/>
  <c r="P2754" i="7"/>
  <c r="S2754" i="7" s="1"/>
  <c r="U2754" i="7" s="1"/>
  <c r="Q2826" i="7"/>
  <c r="Q2448" i="7"/>
  <c r="Q2450" i="7"/>
  <c r="Q2338" i="7"/>
  <c r="Q2244" i="7"/>
  <c r="Q2754" i="7"/>
  <c r="P2074" i="7"/>
  <c r="S2074" i="7" s="1"/>
  <c r="U2074" i="7" s="1"/>
  <c r="P2076" i="7"/>
  <c r="S2076" i="7" s="1"/>
  <c r="U2076" i="7" s="1"/>
  <c r="Q2852" i="7"/>
  <c r="Q2854" i="7"/>
  <c r="P2544" i="7"/>
  <c r="S2544" i="7" s="1"/>
  <c r="U2544" i="7" s="1"/>
  <c r="P2546" i="7"/>
  <c r="S2546" i="7" s="1"/>
  <c r="U2546" i="7" s="1"/>
  <c r="P2234" i="7"/>
  <c r="S2234" i="7" s="1"/>
  <c r="U2234" i="7" s="1"/>
  <c r="P2236" i="7"/>
  <c r="S2236" i="7" s="1"/>
  <c r="U2236" i="7" s="1"/>
  <c r="Q2104" i="7"/>
  <c r="Q2106" i="7"/>
  <c r="P2936" i="7"/>
  <c r="S2936" i="7" s="1"/>
  <c r="U2936" i="7" s="1"/>
  <c r="P2938" i="7"/>
  <c r="S2938" i="7" s="1"/>
  <c r="U2938" i="7" s="1"/>
  <c r="Q2138" i="7"/>
  <c r="Q2140" i="7"/>
  <c r="Q2060" i="7"/>
  <c r="Q2062" i="7"/>
  <c r="P2162" i="7"/>
  <c r="S2162" i="7" s="1"/>
  <c r="U2162" i="7" s="1"/>
  <c r="P2164" i="7"/>
  <c r="S2164" i="7" s="1"/>
  <c r="U2164" i="7" s="1"/>
  <c r="Q2634" i="7"/>
  <c r="Q2636" i="7"/>
  <c r="Q2234" i="7"/>
  <c r="Q2236" i="7"/>
  <c r="P2520" i="7"/>
  <c r="S2520" i="7" s="1"/>
  <c r="U2520" i="7" s="1"/>
  <c r="P2522" i="7"/>
  <c r="S2522" i="7" s="1"/>
  <c r="U2522" i="7" s="1"/>
  <c r="Q2984" i="7"/>
  <c r="Q2986" i="7"/>
  <c r="Q1986" i="7"/>
  <c r="P2984" i="7"/>
  <c r="S2984" i="7" s="1"/>
  <c r="U2984" i="7" s="1"/>
  <c r="P2986" i="7"/>
  <c r="S2986" i="7" s="1"/>
  <c r="U2986" i="7" s="1"/>
  <c r="Q2384" i="7"/>
  <c r="Q2386" i="7"/>
  <c r="Q2132" i="7"/>
  <c r="Q2134" i="7"/>
  <c r="Q2690" i="7"/>
  <c r="Q2692" i="7"/>
  <c r="Q2342" i="7"/>
  <c r="Q2620" i="7"/>
  <c r="Q2622" i="7"/>
  <c r="Q2084" i="7"/>
  <c r="P2342" i="7"/>
  <c r="S2342" i="7" s="1"/>
  <c r="U2342" i="7" s="1"/>
  <c r="Q2516" i="7"/>
  <c r="P2516" i="7"/>
  <c r="S2516" i="7" s="1"/>
  <c r="U2516" i="7" s="1"/>
  <c r="Q1836" i="7"/>
  <c r="Q1838" i="7"/>
  <c r="P2288" i="7"/>
  <c r="S2288" i="7" s="1"/>
  <c r="U2288" i="7" s="1"/>
  <c r="P2290" i="7"/>
  <c r="S2290" i="7" s="1"/>
  <c r="U2290" i="7" s="1"/>
  <c r="Q2366" i="7"/>
  <c r="Q2368" i="7"/>
  <c r="Q2780" i="7"/>
  <c r="Q2782" i="7"/>
  <c r="Q2568" i="7"/>
  <c r="Q2570" i="7"/>
  <c r="Q2016" i="7"/>
  <c r="Q2018" i="7"/>
  <c r="P2368" i="7"/>
  <c r="S2368" i="7" s="1"/>
  <c r="U2368" i="7" s="1"/>
  <c r="Q2626" i="7"/>
  <c r="Q2628" i="7"/>
  <c r="Q1938" i="7"/>
  <c r="Q1940" i="7"/>
  <c r="Q1908" i="7"/>
  <c r="Q1900" i="7"/>
  <c r="P2928" i="7"/>
  <c r="S2928" i="7" s="1"/>
  <c r="U2928" i="7" s="1"/>
  <c r="Q1830" i="7"/>
  <c r="Q2086" i="7"/>
  <c r="Q2088" i="7"/>
  <c r="P2920" i="7"/>
  <c r="S2920" i="7" s="1"/>
  <c r="U2920" i="7" s="1"/>
  <c r="P2780" i="7"/>
  <c r="S2780" i="7" s="1"/>
  <c r="U2780" i="7" s="1"/>
  <c r="P2782" i="7"/>
  <c r="S2782" i="7" s="1"/>
  <c r="U2782" i="7" s="1"/>
  <c r="P2568" i="7"/>
  <c r="S2568" i="7" s="1"/>
  <c r="U2568" i="7" s="1"/>
  <c r="P2570" i="7"/>
  <c r="S2570" i="7" s="1"/>
  <c r="U2570" i="7" s="1"/>
  <c r="P2690" i="7"/>
  <c r="S2690" i="7" s="1"/>
  <c r="U2690" i="7" s="1"/>
  <c r="Q2282" i="7"/>
  <c r="Q2284" i="7"/>
  <c r="Q2266" i="7"/>
  <c r="Q1818" i="7"/>
  <c r="Q1820" i="7"/>
  <c r="P2818" i="7"/>
  <c r="S2818" i="7" s="1"/>
  <c r="U2818" i="7" s="1"/>
  <c r="P2252" i="7"/>
  <c r="S2252" i="7" s="1"/>
  <c r="U2252" i="7" s="1"/>
  <c r="P2254" i="7"/>
  <c r="S2254" i="7" s="1"/>
  <c r="U2254" i="7" s="1"/>
  <c r="P1938" i="7"/>
  <c r="S1938" i="7" s="1"/>
  <c r="U1938" i="7" s="1"/>
  <c r="Q2828" i="7"/>
  <c r="Q2830" i="7"/>
  <c r="Q2272" i="7"/>
  <c r="P2898" i="7"/>
  <c r="S2898" i="7" s="1"/>
  <c r="U2898" i="7" s="1"/>
  <c r="P1900" i="7"/>
  <c r="S1900" i="7" s="1"/>
  <c r="U1900" i="7" s="1"/>
  <c r="Q1984" i="7"/>
  <c r="Q2914" i="7"/>
  <c r="Q2916" i="7"/>
  <c r="P2338" i="7"/>
  <c r="S2338" i="7" s="1"/>
  <c r="U2338" i="7" s="1"/>
  <c r="P2282" i="7"/>
  <c r="S2282" i="7" s="1"/>
  <c r="U2282" i="7" s="1"/>
  <c r="P2284" i="7"/>
  <c r="S2284" i="7" s="1"/>
  <c r="U2284" i="7" s="1"/>
  <c r="P2606" i="7"/>
  <c r="S2606" i="7" s="1"/>
  <c r="U2606" i="7" s="1"/>
  <c r="P2608" i="7"/>
  <c r="S2608" i="7" s="1"/>
  <c r="U2608" i="7" s="1"/>
  <c r="Q2078" i="7"/>
  <c r="Q2080" i="7"/>
  <c r="Q2864" i="7"/>
  <c r="P2828" i="7"/>
  <c r="S2828" i="7" s="1"/>
  <c r="U2828" i="7" s="1"/>
  <c r="P2830" i="7"/>
  <c r="S2830" i="7" s="1"/>
  <c r="U2830" i="7" s="1"/>
  <c r="Q2204" i="7"/>
  <c r="Q2206" i="7"/>
  <c r="Q1994" i="7"/>
  <c r="Q1996" i="7"/>
  <c r="Q2508" i="7"/>
  <c r="Q2510" i="7"/>
  <c r="Q2362" i="7"/>
  <c r="Q2360" i="7"/>
  <c r="P2026" i="7"/>
  <c r="S2026" i="7" s="1"/>
  <c r="U2026" i="7" s="1"/>
  <c r="P2028" i="7"/>
  <c r="S2028" i="7" s="1"/>
  <c r="U2028" i="7" s="1"/>
  <c r="Q2050" i="7"/>
  <c r="Q2052" i="7"/>
  <c r="Q2804" i="7"/>
  <c r="Q2806" i="7"/>
  <c r="Q2142" i="7"/>
  <c r="Q2144" i="7"/>
  <c r="Q1886" i="7"/>
  <c r="Q2252" i="7"/>
  <c r="Q2254" i="7"/>
  <c r="Q2798" i="7"/>
  <c r="Q2408" i="7"/>
  <c r="W1813" i="7"/>
  <c r="W1815" i="7" s="1"/>
  <c r="W1817" i="7" s="1"/>
  <c r="W1819" i="7" s="1"/>
  <c r="W1821" i="7" s="1"/>
  <c r="W1823" i="7" s="1"/>
  <c r="W1825" i="7" s="1"/>
  <c r="W1827" i="7" s="1"/>
  <c r="W1829" i="7" s="1"/>
  <c r="W1831" i="7" s="1"/>
  <c r="W1833" i="7" s="1"/>
  <c r="W1835" i="7" s="1"/>
  <c r="W1837" i="7" s="1"/>
  <c r="W1839" i="7" s="1"/>
  <c r="W1841" i="7" s="1"/>
  <c r="W1843" i="7" s="1"/>
  <c r="W1845" i="7" s="1"/>
  <c r="W1847" i="7" s="1"/>
  <c r="W1849" i="7" s="1"/>
  <c r="W1851" i="7" s="1"/>
  <c r="W1853" i="7" s="1"/>
  <c r="W1855" i="7" s="1"/>
  <c r="W1857" i="7" s="1"/>
  <c r="W1859" i="7" s="1"/>
  <c r="W1861" i="7" s="1"/>
  <c r="W1863" i="7" s="1"/>
  <c r="W1865" i="7" s="1"/>
  <c r="W1867" i="7" s="1"/>
  <c r="W1869" i="7" s="1"/>
  <c r="W1871" i="7" s="1"/>
  <c r="W1873" i="7" s="1"/>
  <c r="W1875" i="7" s="1"/>
  <c r="W1877" i="7" s="1"/>
  <c r="W1879" i="7" s="1"/>
  <c r="W1881" i="7" s="1"/>
  <c r="W1883" i="7" s="1"/>
  <c r="W1885" i="7" s="1"/>
  <c r="W1887" i="7" s="1"/>
  <c r="W1889" i="7" s="1"/>
  <c r="W1891" i="7" s="1"/>
  <c r="W1893" i="7" s="1"/>
  <c r="W1895" i="7" s="1"/>
  <c r="W1897" i="7" s="1"/>
  <c r="W1899" i="7" s="1"/>
  <c r="W1901" i="7" s="1"/>
  <c r="W1903" i="7" s="1"/>
  <c r="W1905" i="7" s="1"/>
  <c r="W1907" i="7" s="1"/>
  <c r="W1909" i="7" s="1"/>
  <c r="W1911" i="7" s="1"/>
  <c r="W1913" i="7" s="1"/>
  <c r="W1915" i="7" s="1"/>
  <c r="W1917" i="7" s="1"/>
  <c r="W1919" i="7" s="1"/>
  <c r="W1921" i="7" s="1"/>
  <c r="W1923" i="7" s="1"/>
  <c r="W1925" i="7" s="1"/>
  <c r="W1927" i="7" s="1"/>
  <c r="W1929" i="7" s="1"/>
  <c r="W1931" i="7" s="1"/>
  <c r="W1933" i="7" s="1"/>
  <c r="W1935" i="7" s="1"/>
  <c r="W1937" i="7" s="1"/>
  <c r="W1939" i="7" s="1"/>
  <c r="W1941" i="7" s="1"/>
  <c r="W1943" i="7" s="1"/>
  <c r="W1945" i="7" s="1"/>
  <c r="W1947" i="7" s="1"/>
  <c r="W1949" i="7" s="1"/>
  <c r="W1951" i="7" s="1"/>
  <c r="W1953" i="7" s="1"/>
  <c r="W1955" i="7" s="1"/>
  <c r="W1957" i="7" s="1"/>
  <c r="W1959" i="7" s="1"/>
  <c r="W1961" i="7" s="1"/>
  <c r="W1963" i="7" s="1"/>
  <c r="W1965" i="7" s="1"/>
  <c r="W1967" i="7" s="1"/>
  <c r="W1969" i="7" s="1"/>
  <c r="W1971" i="7" s="1"/>
  <c r="W1973" i="7" s="1"/>
  <c r="W1975" i="7" s="1"/>
  <c r="W1977" i="7" s="1"/>
  <c r="W1979" i="7" s="1"/>
  <c r="W1981" i="7" s="1"/>
  <c r="W1983" i="7" s="1"/>
  <c r="W1985" i="7" s="1"/>
  <c r="W1987" i="7" s="1"/>
  <c r="W1989" i="7" s="1"/>
  <c r="W1991" i="7" s="1"/>
  <c r="W1993" i="7" s="1"/>
  <c r="W1995" i="7" s="1"/>
  <c r="W1997" i="7" s="1"/>
  <c r="W1999" i="7" s="1"/>
  <c r="W2001" i="7" s="1"/>
  <c r="W2003" i="7" s="1"/>
  <c r="W2005" i="7" s="1"/>
  <c r="W2007" i="7" s="1"/>
  <c r="W2009" i="7" s="1"/>
  <c r="W2011" i="7" s="1"/>
  <c r="W2013" i="7" s="1"/>
  <c r="W2015" i="7" s="1"/>
  <c r="W2017" i="7" s="1"/>
  <c r="W2019" i="7" s="1"/>
  <c r="W2021" i="7" s="1"/>
  <c r="W2023" i="7" s="1"/>
  <c r="W2025" i="7" s="1"/>
  <c r="W2027" i="7" s="1"/>
  <c r="W2029" i="7" s="1"/>
  <c r="W2031" i="7" s="1"/>
  <c r="W2033" i="7" s="1"/>
  <c r="W2035" i="7" s="1"/>
  <c r="W2037" i="7" s="1"/>
  <c r="W2039" i="7" s="1"/>
  <c r="W2041" i="7" s="1"/>
  <c r="W2043" i="7" s="1"/>
  <c r="W2045" i="7" s="1"/>
  <c r="W2047" i="7" s="1"/>
  <c r="W2049" i="7" s="1"/>
  <c r="W2051" i="7" s="1"/>
  <c r="W2053" i="7" s="1"/>
  <c r="W2055" i="7" s="1"/>
  <c r="W2057" i="7" s="1"/>
  <c r="W2059" i="7" s="1"/>
  <c r="W2061" i="7" s="1"/>
  <c r="W2063" i="7" s="1"/>
  <c r="W2065" i="7" s="1"/>
  <c r="W2067" i="7" s="1"/>
  <c r="W2069" i="7" s="1"/>
  <c r="W2071" i="7" s="1"/>
  <c r="W2073" i="7" s="1"/>
  <c r="W2075" i="7" s="1"/>
  <c r="W2077" i="7" s="1"/>
  <c r="W2079" i="7" s="1"/>
  <c r="W2081" i="7" s="1"/>
  <c r="W2083" i="7" s="1"/>
  <c r="W2085" i="7" s="1"/>
  <c r="W2087" i="7" s="1"/>
  <c r="W2089" i="7" s="1"/>
  <c r="W2091" i="7" s="1"/>
  <c r="W2093" i="7" s="1"/>
  <c r="W2095" i="7" s="1"/>
  <c r="W2097" i="7" s="1"/>
  <c r="W2099" i="7" s="1"/>
  <c r="W2101" i="7" s="1"/>
  <c r="W2103" i="7" s="1"/>
  <c r="W2105" i="7" s="1"/>
  <c r="W2107" i="7" s="1"/>
  <c r="W2109" i="7" s="1"/>
  <c r="W2111" i="7" s="1"/>
  <c r="W2113" i="7" s="1"/>
  <c r="W2115" i="7" s="1"/>
  <c r="W2117" i="7" s="1"/>
  <c r="W2119" i="7" s="1"/>
  <c r="W2121" i="7" s="1"/>
  <c r="W2123" i="7" s="1"/>
  <c r="W2125" i="7" s="1"/>
  <c r="W2127" i="7" s="1"/>
  <c r="W2129" i="7" s="1"/>
  <c r="W2131" i="7" s="1"/>
  <c r="W2133" i="7" s="1"/>
  <c r="W2135" i="7" s="1"/>
  <c r="W2137" i="7" s="1"/>
  <c r="W2139" i="7" s="1"/>
  <c r="W2141" i="7" s="1"/>
  <c r="W2143" i="7" s="1"/>
  <c r="W2145" i="7" s="1"/>
  <c r="W2147" i="7" s="1"/>
  <c r="W2149" i="7" s="1"/>
  <c r="W2151" i="7" s="1"/>
  <c r="W2153" i="7" s="1"/>
  <c r="W2155" i="7" s="1"/>
  <c r="W2157" i="7" s="1"/>
  <c r="W2159" i="7" s="1"/>
  <c r="W2161" i="7" s="1"/>
  <c r="W2163" i="7" s="1"/>
  <c r="W2165" i="7" s="1"/>
  <c r="W2167" i="7" s="1"/>
  <c r="W2169" i="7" s="1"/>
  <c r="W2171" i="7" s="1"/>
  <c r="W2173" i="7" s="1"/>
  <c r="W2175" i="7" s="1"/>
  <c r="W2177" i="7" s="1"/>
  <c r="W2179" i="7" s="1"/>
  <c r="W2181" i="7" s="1"/>
  <c r="W2183" i="7" s="1"/>
  <c r="W2185" i="7" s="1"/>
  <c r="W2187" i="7" s="1"/>
  <c r="W2189" i="7" s="1"/>
  <c r="W2191" i="7" s="1"/>
  <c r="W2193" i="7" s="1"/>
  <c r="W2195" i="7" s="1"/>
  <c r="W2197" i="7" s="1"/>
  <c r="W2199" i="7" s="1"/>
  <c r="W2201" i="7" s="1"/>
  <c r="W2203" i="7" s="1"/>
  <c r="W2205" i="7" s="1"/>
  <c r="W2207" i="7" s="1"/>
  <c r="W2209" i="7" s="1"/>
  <c r="W2211" i="7" s="1"/>
  <c r="W2213" i="7" s="1"/>
  <c r="W2215" i="7" s="1"/>
  <c r="W2217" i="7" s="1"/>
  <c r="W2219" i="7" s="1"/>
  <c r="W2221" i="7" s="1"/>
  <c r="W2223" i="7" s="1"/>
  <c r="W2225" i="7" s="1"/>
  <c r="W2227" i="7" s="1"/>
  <c r="W2229" i="7" s="1"/>
  <c r="W2231" i="7" s="1"/>
  <c r="W2233" i="7" s="1"/>
  <c r="W2235" i="7" s="1"/>
  <c r="W2237" i="7" s="1"/>
  <c r="W2239" i="7" s="1"/>
  <c r="W2241" i="7" s="1"/>
  <c r="W2243" i="7" s="1"/>
  <c r="W2245" i="7" s="1"/>
  <c r="W2247" i="7" s="1"/>
  <c r="W2249" i="7" s="1"/>
  <c r="W2251" i="7" s="1"/>
  <c r="W2253" i="7" s="1"/>
  <c r="W2255" i="7" s="1"/>
  <c r="W2257" i="7" s="1"/>
  <c r="W2259" i="7" s="1"/>
  <c r="W2261" i="7" s="1"/>
  <c r="W2263" i="7" s="1"/>
  <c r="W2265" i="7" s="1"/>
  <c r="W2267" i="7" s="1"/>
  <c r="W2269" i="7" s="1"/>
  <c r="W2271" i="7" s="1"/>
  <c r="W2273" i="7" s="1"/>
  <c r="W2275" i="7" s="1"/>
  <c r="W2277" i="7" s="1"/>
  <c r="W2279" i="7" s="1"/>
  <c r="W2281" i="7" s="1"/>
  <c r="W2283" i="7" s="1"/>
  <c r="W2285" i="7" s="1"/>
  <c r="W2287" i="7" s="1"/>
  <c r="W2289" i="7" s="1"/>
  <c r="W2291" i="7" s="1"/>
  <c r="W2293" i="7" s="1"/>
  <c r="W2295" i="7" s="1"/>
  <c r="W2297" i="7" s="1"/>
  <c r="W2299" i="7" s="1"/>
  <c r="W2301" i="7" s="1"/>
  <c r="W2303" i="7" s="1"/>
  <c r="W2305" i="7" s="1"/>
  <c r="W2307" i="7" s="1"/>
  <c r="W2309" i="7" s="1"/>
  <c r="W2311" i="7" s="1"/>
  <c r="W2313" i="7" s="1"/>
  <c r="W2315" i="7" s="1"/>
  <c r="W2317" i="7" s="1"/>
  <c r="W2319" i="7" s="1"/>
  <c r="W2321" i="7" s="1"/>
  <c r="W2323" i="7" s="1"/>
  <c r="W2325" i="7" s="1"/>
  <c r="W2327" i="7" s="1"/>
  <c r="W2329" i="7" s="1"/>
  <c r="W2331" i="7" s="1"/>
  <c r="W2333" i="7" s="1"/>
  <c r="W2335" i="7" s="1"/>
  <c r="W2337" i="7" s="1"/>
  <c r="W2339" i="7" s="1"/>
  <c r="W2341" i="7" s="1"/>
  <c r="W2343" i="7" s="1"/>
  <c r="W2345" i="7" s="1"/>
  <c r="W2347" i="7" s="1"/>
  <c r="W2349" i="7" s="1"/>
  <c r="W2351" i="7" s="1"/>
  <c r="W2353" i="7" s="1"/>
  <c r="W2355" i="7" s="1"/>
  <c r="W2357" i="7" s="1"/>
  <c r="W2359" i="7" s="1"/>
  <c r="W2361" i="7" s="1"/>
  <c r="W2363" i="7" s="1"/>
  <c r="W2365" i="7" s="1"/>
  <c r="W2367" i="7" s="1"/>
  <c r="W2369" i="7" s="1"/>
  <c r="W2371" i="7" s="1"/>
  <c r="W2373" i="7" s="1"/>
  <c r="W2375" i="7" s="1"/>
  <c r="W2377" i="7" s="1"/>
  <c r="W2379" i="7" s="1"/>
  <c r="W2381" i="7" s="1"/>
  <c r="W2383" i="7" s="1"/>
  <c r="W2385" i="7" s="1"/>
  <c r="W2387" i="7" s="1"/>
  <c r="W2389" i="7" s="1"/>
  <c r="W2391" i="7" s="1"/>
  <c r="W2393" i="7" s="1"/>
  <c r="W2395" i="7" s="1"/>
  <c r="W2397" i="7" s="1"/>
  <c r="W2399" i="7" s="1"/>
  <c r="W2401" i="7" s="1"/>
  <c r="W2403" i="7" s="1"/>
  <c r="W2405" i="7" s="1"/>
  <c r="W2407" i="7" s="1"/>
  <c r="W2409" i="7" s="1"/>
  <c r="W2411" i="7" s="1"/>
  <c r="W2413" i="7" s="1"/>
  <c r="W2415" i="7" s="1"/>
  <c r="W2417" i="7" s="1"/>
  <c r="W2419" i="7" s="1"/>
  <c r="W2421" i="7" s="1"/>
  <c r="W2423" i="7" s="1"/>
  <c r="W2425" i="7" s="1"/>
  <c r="W2427" i="7" s="1"/>
  <c r="W2429" i="7" s="1"/>
  <c r="W2431" i="7" s="1"/>
  <c r="W2433" i="7" s="1"/>
  <c r="W2435" i="7" s="1"/>
  <c r="W2437" i="7" s="1"/>
  <c r="W2439" i="7" s="1"/>
  <c r="W2441" i="7" s="1"/>
  <c r="W2443" i="7" s="1"/>
  <c r="W2445" i="7" s="1"/>
  <c r="W2447" i="7" s="1"/>
  <c r="W2449" i="7" s="1"/>
  <c r="W2451" i="7" s="1"/>
  <c r="W2453" i="7" s="1"/>
  <c r="W2455" i="7" s="1"/>
  <c r="W2457" i="7" s="1"/>
  <c r="W2459" i="7" s="1"/>
  <c r="W2461" i="7" s="1"/>
  <c r="W2463" i="7" s="1"/>
  <c r="W2465" i="7" s="1"/>
  <c r="W2467" i="7" s="1"/>
  <c r="W2469" i="7" s="1"/>
  <c r="W2471" i="7" s="1"/>
  <c r="W2473" i="7" s="1"/>
  <c r="W2475" i="7" s="1"/>
  <c r="W2477" i="7" s="1"/>
  <c r="W2479" i="7" s="1"/>
  <c r="W2481" i="7" s="1"/>
  <c r="W2483" i="7" s="1"/>
  <c r="W2485" i="7" s="1"/>
  <c r="W2487" i="7" s="1"/>
  <c r="W2489" i="7" s="1"/>
  <c r="W2491" i="7" s="1"/>
  <c r="W2493" i="7" s="1"/>
  <c r="W2495" i="7" s="1"/>
  <c r="W2497" i="7" s="1"/>
  <c r="W2499" i="7" s="1"/>
  <c r="W2501" i="7" s="1"/>
  <c r="W2503" i="7" s="1"/>
  <c r="W2505" i="7" s="1"/>
  <c r="W2507" i="7" s="1"/>
  <c r="W2509" i="7" s="1"/>
  <c r="W2511" i="7" s="1"/>
  <c r="W2513" i="7" s="1"/>
  <c r="W2515" i="7" s="1"/>
  <c r="W2517" i="7" s="1"/>
  <c r="W2519" i="7" s="1"/>
  <c r="W2521" i="7" s="1"/>
  <c r="W2523" i="7" s="1"/>
  <c r="W2525" i="7" s="1"/>
  <c r="W2527" i="7" s="1"/>
  <c r="W2529" i="7" s="1"/>
  <c r="W2531" i="7" s="1"/>
  <c r="W2533" i="7" s="1"/>
  <c r="W2535" i="7" s="1"/>
  <c r="W2537" i="7" s="1"/>
  <c r="W2539" i="7" s="1"/>
  <c r="W2541" i="7" s="1"/>
  <c r="W2543" i="7" s="1"/>
  <c r="W2545" i="7" s="1"/>
  <c r="W2547" i="7" s="1"/>
  <c r="W2549" i="7" s="1"/>
  <c r="W2551" i="7" s="1"/>
  <c r="W2553" i="7" s="1"/>
  <c r="W2555" i="7" s="1"/>
  <c r="W2557" i="7" s="1"/>
  <c r="W2559" i="7" s="1"/>
  <c r="W2561" i="7" s="1"/>
  <c r="W2563" i="7" s="1"/>
  <c r="W2565" i="7" s="1"/>
  <c r="W2567" i="7" s="1"/>
  <c r="W2569" i="7" s="1"/>
  <c r="W2571" i="7" s="1"/>
  <c r="W2573" i="7" s="1"/>
  <c r="W2575" i="7" s="1"/>
  <c r="W2577" i="7" s="1"/>
  <c r="W2579" i="7" s="1"/>
  <c r="W2581" i="7" s="1"/>
  <c r="W2583" i="7" s="1"/>
  <c r="W2585" i="7" s="1"/>
  <c r="W2587" i="7" s="1"/>
  <c r="W2589" i="7" s="1"/>
  <c r="W2591" i="7" s="1"/>
  <c r="W2593" i="7" s="1"/>
  <c r="W2595" i="7" s="1"/>
  <c r="W2597" i="7" s="1"/>
  <c r="W2599" i="7" s="1"/>
  <c r="W2601" i="7" s="1"/>
  <c r="W2603" i="7" s="1"/>
  <c r="W2605" i="7" s="1"/>
  <c r="W2607" i="7" s="1"/>
  <c r="W2609" i="7" s="1"/>
  <c r="W2611" i="7" s="1"/>
  <c r="W2613" i="7" s="1"/>
  <c r="W2615" i="7" s="1"/>
  <c r="W2617" i="7" s="1"/>
  <c r="W2619" i="7" s="1"/>
  <c r="W2621" i="7" s="1"/>
  <c r="W2623" i="7" s="1"/>
  <c r="W2625" i="7" s="1"/>
  <c r="W2627" i="7" s="1"/>
  <c r="W2629" i="7" s="1"/>
  <c r="W2631" i="7" s="1"/>
  <c r="W2633" i="7" s="1"/>
  <c r="W2635" i="7" s="1"/>
  <c r="W2637" i="7" s="1"/>
  <c r="W2639" i="7" s="1"/>
  <c r="W2641" i="7" s="1"/>
  <c r="W2643" i="7" s="1"/>
  <c r="W2645" i="7" s="1"/>
  <c r="W2647" i="7" s="1"/>
  <c r="W2649" i="7" s="1"/>
  <c r="W2651" i="7" s="1"/>
  <c r="W2653" i="7" s="1"/>
  <c r="W2655" i="7" s="1"/>
  <c r="W2657" i="7" s="1"/>
  <c r="W2659" i="7" s="1"/>
  <c r="W2661" i="7" s="1"/>
  <c r="W2663" i="7" s="1"/>
  <c r="W2665" i="7" s="1"/>
  <c r="W2667" i="7" s="1"/>
  <c r="W2669" i="7" s="1"/>
  <c r="W2671" i="7" s="1"/>
  <c r="W2673" i="7" s="1"/>
  <c r="W2675" i="7" s="1"/>
  <c r="W2677" i="7" s="1"/>
  <c r="W2679" i="7" s="1"/>
  <c r="W2681" i="7" s="1"/>
  <c r="W2683" i="7" s="1"/>
  <c r="W2685" i="7" s="1"/>
  <c r="W2687" i="7" s="1"/>
  <c r="W2689" i="7" s="1"/>
  <c r="W2691" i="7" s="1"/>
  <c r="W2693" i="7" s="1"/>
  <c r="W2695" i="7" s="1"/>
  <c r="W2697" i="7" s="1"/>
  <c r="W2699" i="7" s="1"/>
  <c r="W2701" i="7" s="1"/>
  <c r="W2703" i="7" s="1"/>
  <c r="W2705" i="7" s="1"/>
  <c r="W2707" i="7" s="1"/>
  <c r="W2709" i="7" s="1"/>
  <c r="W2711" i="7" s="1"/>
  <c r="W2713" i="7" s="1"/>
  <c r="W2715" i="7" s="1"/>
  <c r="W2717" i="7" s="1"/>
  <c r="W2719" i="7" s="1"/>
  <c r="W2721" i="7" s="1"/>
  <c r="W2723" i="7" s="1"/>
  <c r="W2725" i="7" s="1"/>
  <c r="W2727" i="7" s="1"/>
  <c r="W2729" i="7" s="1"/>
  <c r="W2731" i="7" s="1"/>
  <c r="W2733" i="7" s="1"/>
  <c r="W2735" i="7" s="1"/>
  <c r="W2737" i="7" s="1"/>
  <c r="W2739" i="7" s="1"/>
  <c r="W2741" i="7" s="1"/>
  <c r="W2743" i="7" s="1"/>
  <c r="W2745" i="7" s="1"/>
  <c r="W2747" i="7" s="1"/>
  <c r="W2749" i="7" s="1"/>
  <c r="W2751" i="7" s="1"/>
  <c r="W2753" i="7" s="1"/>
  <c r="W2755" i="7" s="1"/>
  <c r="W2757" i="7" s="1"/>
  <c r="W2759" i="7" s="1"/>
  <c r="W2761" i="7" s="1"/>
  <c r="W2763" i="7" s="1"/>
  <c r="W2765" i="7" s="1"/>
  <c r="W2767" i="7" s="1"/>
  <c r="W2769" i="7" s="1"/>
  <c r="W2771" i="7" s="1"/>
  <c r="W2773" i="7" s="1"/>
  <c r="W2775" i="7" s="1"/>
  <c r="W2777" i="7" s="1"/>
  <c r="W2779" i="7" s="1"/>
  <c r="W2781" i="7" s="1"/>
  <c r="W2783" i="7" s="1"/>
  <c r="W2785" i="7" s="1"/>
  <c r="W2787" i="7" s="1"/>
  <c r="W2789" i="7" s="1"/>
  <c r="W2791" i="7" s="1"/>
  <c r="W2793" i="7" s="1"/>
  <c r="W2795" i="7" s="1"/>
  <c r="W2797" i="7" s="1"/>
  <c r="W2799" i="7" s="1"/>
  <c r="W2801" i="7" s="1"/>
  <c r="W2803" i="7" s="1"/>
  <c r="W2805" i="7" s="1"/>
  <c r="W2807" i="7" s="1"/>
  <c r="W2809" i="7" s="1"/>
  <c r="W2811" i="7" s="1"/>
  <c r="W2813" i="7" s="1"/>
  <c r="W2815" i="7" s="1"/>
  <c r="W2817" i="7" s="1"/>
  <c r="W2819" i="7" s="1"/>
  <c r="W2821" i="7" s="1"/>
  <c r="W2823" i="7" s="1"/>
  <c r="W2825" i="7" s="1"/>
  <c r="W2827" i="7" s="1"/>
  <c r="W2829" i="7" s="1"/>
  <c r="W2831" i="7" s="1"/>
  <c r="W2833" i="7" s="1"/>
  <c r="W2835" i="7" s="1"/>
  <c r="W2837" i="7" s="1"/>
  <c r="W2839" i="7" s="1"/>
  <c r="W2841" i="7" s="1"/>
  <c r="W2843" i="7" s="1"/>
  <c r="W2845" i="7" s="1"/>
  <c r="W2847" i="7" s="1"/>
  <c r="W2849" i="7" s="1"/>
  <c r="W2851" i="7" s="1"/>
  <c r="W2853" i="7" s="1"/>
  <c r="W2855" i="7" s="1"/>
  <c r="W2857" i="7" s="1"/>
  <c r="W2859" i="7" s="1"/>
  <c r="W2861" i="7" s="1"/>
  <c r="W2863" i="7" s="1"/>
  <c r="W2865" i="7" s="1"/>
  <c r="W2867" i="7" s="1"/>
  <c r="W2869" i="7" s="1"/>
  <c r="W2871" i="7" s="1"/>
  <c r="W2873" i="7" s="1"/>
  <c r="W2875" i="7" s="1"/>
  <c r="W2877" i="7" s="1"/>
  <c r="W2879" i="7" s="1"/>
  <c r="W2881" i="7" s="1"/>
  <c r="W2883" i="7" s="1"/>
  <c r="W2885" i="7" s="1"/>
  <c r="W2887" i="7" s="1"/>
  <c r="W2889" i="7" s="1"/>
  <c r="W2891" i="7" s="1"/>
  <c r="W2893" i="7" s="1"/>
  <c r="W2895" i="7" s="1"/>
  <c r="W2897" i="7" s="1"/>
  <c r="W2899" i="7" s="1"/>
  <c r="W2901" i="7" s="1"/>
  <c r="W2903" i="7" s="1"/>
  <c r="W2905" i="7" s="1"/>
  <c r="W2907" i="7" s="1"/>
  <c r="W2909" i="7" s="1"/>
  <c r="W2911" i="7" s="1"/>
  <c r="W2913" i="7" s="1"/>
  <c r="W2915" i="7" s="1"/>
  <c r="W2917" i="7" s="1"/>
  <c r="W2919" i="7" s="1"/>
  <c r="W2921" i="7" s="1"/>
  <c r="W2923" i="7" s="1"/>
  <c r="W2925" i="7" s="1"/>
  <c r="W2927" i="7" s="1"/>
  <c r="W2929" i="7" s="1"/>
  <c r="W2931" i="7" s="1"/>
  <c r="W2933" i="7" s="1"/>
  <c r="W2935" i="7" s="1"/>
  <c r="W2937" i="7" s="1"/>
  <c r="W2939" i="7" s="1"/>
  <c r="W2941" i="7" s="1"/>
  <c r="W2943" i="7" s="1"/>
  <c r="W2945" i="7" s="1"/>
  <c r="W2947" i="7" s="1"/>
  <c r="W2949" i="7" s="1"/>
  <c r="W2951" i="7" s="1"/>
  <c r="W2953" i="7" s="1"/>
  <c r="W2955" i="7" s="1"/>
  <c r="W2957" i="7" s="1"/>
  <c r="W2959" i="7" s="1"/>
  <c r="W2961" i="7" s="1"/>
  <c r="W2963" i="7" s="1"/>
  <c r="W2965" i="7" s="1"/>
  <c r="W2967" i="7" s="1"/>
  <c r="W2969" i="7" s="1"/>
  <c r="W2971" i="7" s="1"/>
  <c r="W2973" i="7" s="1"/>
  <c r="W2975" i="7" s="1"/>
  <c r="W2977" i="7" s="1"/>
  <c r="W2979" i="7" s="1"/>
  <c r="W2981" i="7" s="1"/>
  <c r="W2983" i="7" s="1"/>
  <c r="W2985" i="7" s="1"/>
  <c r="W2987" i="7" s="1"/>
  <c r="W2989" i="7" s="1"/>
  <c r="W2991" i="7" s="1"/>
  <c r="W2993" i="7" s="1"/>
  <c r="W2995" i="7" s="1"/>
  <c r="W2997" i="7" s="1"/>
  <c r="W2999" i="7" s="1"/>
  <c r="Y1812" i="7"/>
  <c r="Q2040" i="7"/>
  <c r="P1908" i="7"/>
  <c r="S1908" i="7" s="1"/>
  <c r="U1908" i="7" s="1"/>
  <c r="P2892" i="7"/>
  <c r="S2892" i="7" s="1"/>
  <c r="U2892" i="7" s="1"/>
  <c r="P2750" i="7"/>
  <c r="S2750" i="7" s="1"/>
  <c r="U2750" i="7" s="1"/>
  <c r="Q1812" i="7"/>
  <c r="Q1814" i="7"/>
  <c r="Q1860" i="7"/>
  <c r="Q1862" i="7"/>
  <c r="Q2544" i="7"/>
  <c r="Q2546" i="7"/>
  <c r="Q2890" i="7"/>
  <c r="Q2892" i="7"/>
  <c r="Q2162" i="7"/>
  <c r="Q2164" i="7"/>
  <c r="P2360" i="7"/>
  <c r="S2360" i="7" s="1"/>
  <c r="U2360" i="7" s="1"/>
  <c r="P2362" i="7"/>
  <c r="S2362" i="7" s="1"/>
  <c r="U2362" i="7" s="1"/>
  <c r="Q2026" i="7"/>
  <c r="Q2028" i="7"/>
  <c r="Q2180" i="7"/>
  <c r="Q2182" i="7"/>
  <c r="P2050" i="7"/>
  <c r="S2050" i="7" s="1"/>
  <c r="U2050" i="7" s="1"/>
  <c r="P2052" i="7"/>
  <c r="S2052" i="7" s="1"/>
  <c r="U2052" i="7" s="1"/>
  <c r="P2804" i="7"/>
  <c r="S2804" i="7" s="1"/>
  <c r="U2804" i="7" s="1"/>
  <c r="P2806" i="7"/>
  <c r="S2806" i="7" s="1"/>
  <c r="U2806" i="7" s="1"/>
  <c r="Q2614" i="7"/>
  <c r="Q2616" i="7"/>
  <c r="P2142" i="7"/>
  <c r="S2142" i="7" s="1"/>
  <c r="U2142" i="7" s="1"/>
  <c r="P2144" i="7"/>
  <c r="S2144" i="7" s="1"/>
  <c r="U2144" i="7" s="1"/>
  <c r="Q2732" i="7"/>
  <c r="Q2734" i="7"/>
  <c r="Q2290" i="7"/>
  <c r="Q2256" i="7"/>
  <c r="Q2258" i="7"/>
  <c r="Q2756" i="7"/>
  <c r="Q2758" i="7"/>
  <c r="Q2000" i="7"/>
  <c r="Q2002" i="7"/>
  <c r="Q2608" i="7"/>
  <c r="Q2606" i="7"/>
  <c r="P2408" i="7"/>
  <c r="S2408" i="7" s="1"/>
  <c r="U2408" i="7" s="1"/>
  <c r="Q2146" i="7"/>
  <c r="Q2148" i="7"/>
  <c r="Q1914" i="7"/>
  <c r="Q1916" i="7"/>
  <c r="Q2486" i="7"/>
  <c r="Q2488" i="7"/>
  <c r="P2346" i="7"/>
  <c r="S2346" i="7" s="1"/>
  <c r="U2346" i="7" s="1"/>
  <c r="P2696" i="7"/>
  <c r="S2696" i="7" s="1"/>
  <c r="U2696" i="7" s="1"/>
  <c r="Q2936" i="7"/>
  <c r="Q2938" i="7"/>
  <c r="Q2902" i="7"/>
  <c r="Q2904" i="7"/>
  <c r="Q2376" i="7"/>
  <c r="Q2378" i="7"/>
  <c r="P2854" i="7"/>
  <c r="S2854" i="7" s="1"/>
  <c r="U2854" i="7" s="1"/>
  <c r="P2842" i="7"/>
  <c r="S2842" i="7" s="1"/>
  <c r="U2842" i="7" s="1"/>
  <c r="Q2778" i="7"/>
  <c r="Q2248" i="7"/>
  <c r="Q2302" i="7"/>
  <c r="Q2300" i="7"/>
  <c r="Q2070" i="7"/>
  <c r="Q2072" i="7"/>
  <c r="Q2010" i="7"/>
  <c r="Q2012" i="7"/>
  <c r="Q2842" i="7"/>
  <c r="Q1806" i="7"/>
  <c r="P1806" i="7"/>
  <c r="S1806" i="7" s="1"/>
  <c r="U1806" i="7" s="1"/>
  <c r="Z1781" i="7"/>
  <c r="Z1783" i="7" s="1"/>
  <c r="Z1785" i="7" s="1"/>
  <c r="Z1787" i="7" s="1"/>
  <c r="Z1789" i="7" s="1"/>
  <c r="Z1791" i="7" s="1"/>
  <c r="Z1793" i="7" s="1"/>
  <c r="Z1795" i="7" s="1"/>
  <c r="Z1797" i="7" s="1"/>
  <c r="Z1799" i="7" s="1"/>
  <c r="Z1801" i="7" s="1"/>
  <c r="Z1803" i="7" s="1"/>
  <c r="Z1805" i="7" s="1"/>
  <c r="Z1807" i="7" s="1"/>
  <c r="Z1809" i="7" s="1"/>
  <c r="Z1811" i="7" s="1"/>
  <c r="AB1781" i="7"/>
  <c r="AB1783" i="7" s="1"/>
  <c r="AB1785" i="7" s="1"/>
  <c r="AB1787" i="7" s="1"/>
  <c r="AB1789" i="7" s="1"/>
  <c r="AB1791" i="7" s="1"/>
  <c r="AB1793" i="7" s="1"/>
  <c r="AB1795" i="7" s="1"/>
  <c r="AB1797" i="7" s="1"/>
  <c r="AB1799" i="7" s="1"/>
  <c r="AB1801" i="7" s="1"/>
  <c r="AB1803" i="7" s="1"/>
  <c r="AB1805" i="7" s="1"/>
  <c r="AB1807" i="7" s="1"/>
  <c r="AB1809" i="7" s="1"/>
  <c r="AB1811" i="7" s="1"/>
  <c r="P1808" i="7"/>
  <c r="S1808" i="7" s="1"/>
  <c r="U1808" i="7" s="1"/>
  <c r="W1795" i="7"/>
  <c r="W1797" i="7" s="1"/>
  <c r="W1799" i="7" s="1"/>
  <c r="W1801" i="7" s="1"/>
  <c r="W1803" i="7" s="1"/>
  <c r="W1805" i="7" s="1"/>
  <c r="W1807" i="7" s="1"/>
  <c r="W1809" i="7" s="1"/>
  <c r="W1811" i="7" s="1"/>
  <c r="P1802" i="7"/>
  <c r="S1802" i="7" s="1"/>
  <c r="U1802" i="7" s="1"/>
  <c r="Q1802" i="7"/>
  <c r="Q1808" i="7"/>
  <c r="Q1782" i="7"/>
  <c r="Z1749" i="7"/>
  <c r="Z1751" i="7" s="1"/>
  <c r="Z1753" i="7" s="1"/>
  <c r="Z1755" i="7" s="1"/>
  <c r="Z1757" i="7" s="1"/>
  <c r="Z1759" i="7" s="1"/>
  <c r="Z1761" i="7" s="1"/>
  <c r="Z1763" i="7" s="1"/>
  <c r="Z1765" i="7" s="1"/>
  <c r="Z1767" i="7" s="1"/>
  <c r="Z1769" i="7" s="1"/>
  <c r="Z1771" i="7" s="1"/>
  <c r="Z1773" i="7" s="1"/>
  <c r="Z1775" i="7" s="1"/>
  <c r="Z1777" i="7" s="1"/>
  <c r="Z1779" i="7" s="1"/>
  <c r="AB1749" i="7"/>
  <c r="AB1751" i="7" s="1"/>
  <c r="AB1753" i="7" s="1"/>
  <c r="AB1755" i="7" s="1"/>
  <c r="AB1757" i="7" s="1"/>
  <c r="AB1759" i="7" s="1"/>
  <c r="AB1761" i="7" s="1"/>
  <c r="AB1763" i="7" s="1"/>
  <c r="AB1765" i="7" s="1"/>
  <c r="AB1767" i="7" s="1"/>
  <c r="AB1769" i="7" s="1"/>
  <c r="AB1771" i="7" s="1"/>
  <c r="AB1773" i="7" s="1"/>
  <c r="AB1775" i="7" s="1"/>
  <c r="AB1777" i="7" s="1"/>
  <c r="AB1779" i="7" s="1"/>
  <c r="P1748" i="7"/>
  <c r="S1748" i="7" s="1"/>
  <c r="U1748" i="7" s="1"/>
  <c r="P1746" i="7"/>
  <c r="S1746" i="7" s="1"/>
  <c r="U1746" i="7" s="1"/>
  <c r="P1720" i="7"/>
  <c r="S1720" i="7" s="1"/>
  <c r="U1720" i="7" s="1"/>
  <c r="P1722" i="7"/>
  <c r="S1722" i="7" s="1"/>
  <c r="U1722" i="7" s="1"/>
  <c r="Q1716" i="7"/>
  <c r="Q1718" i="7"/>
  <c r="P1716" i="7"/>
  <c r="S1716" i="7" s="1"/>
  <c r="U1716" i="7" s="1"/>
  <c r="P1718" i="7"/>
  <c r="S1718" i="7" s="1"/>
  <c r="U1718" i="7" s="1"/>
  <c r="W1719" i="7"/>
  <c r="W1721" i="7" s="1"/>
  <c r="W1723" i="7" s="1"/>
  <c r="W1725" i="7" s="1"/>
  <c r="W1727" i="7" s="1"/>
  <c r="W1729" i="7" s="1"/>
  <c r="W1731" i="7" s="1"/>
  <c r="W1733" i="7" s="1"/>
  <c r="W1735" i="7" s="1"/>
  <c r="W1737" i="7" s="1"/>
  <c r="W1739" i="7" s="1"/>
  <c r="W1741" i="7" s="1"/>
  <c r="W1743" i="7" s="1"/>
  <c r="W1745" i="7" s="1"/>
  <c r="W1747" i="7" s="1"/>
  <c r="Z1715" i="7"/>
  <c r="Z1717" i="7" s="1"/>
  <c r="Z1719" i="7" s="1"/>
  <c r="Z1721" i="7" s="1"/>
  <c r="Z1723" i="7" s="1"/>
  <c r="Z1725" i="7" s="1"/>
  <c r="Z1727" i="7" s="1"/>
  <c r="Z1729" i="7" s="1"/>
  <c r="Z1731" i="7" s="1"/>
  <c r="Z1733" i="7" s="1"/>
  <c r="Z1735" i="7" s="1"/>
  <c r="Z1737" i="7" s="1"/>
  <c r="Z1739" i="7" s="1"/>
  <c r="Z1741" i="7" s="1"/>
  <c r="Z1743" i="7" s="1"/>
  <c r="Z1745" i="7" s="1"/>
  <c r="Z1747" i="7" s="1"/>
  <c r="AB1715" i="7"/>
  <c r="AB1717" i="7" s="1"/>
  <c r="AB1719" i="7" s="1"/>
  <c r="AB1721" i="7" s="1"/>
  <c r="AB1723" i="7" s="1"/>
  <c r="AB1725" i="7" s="1"/>
  <c r="AB1727" i="7" s="1"/>
  <c r="AB1729" i="7" s="1"/>
  <c r="AB1731" i="7" s="1"/>
  <c r="AB1733" i="7" s="1"/>
  <c r="AB1735" i="7" s="1"/>
  <c r="AB1737" i="7" s="1"/>
  <c r="AB1739" i="7" s="1"/>
  <c r="AB1741" i="7" s="1"/>
  <c r="AB1743" i="7" s="1"/>
  <c r="AB1745" i="7" s="1"/>
  <c r="AB1747" i="7" s="1"/>
  <c r="P1740" i="7"/>
  <c r="S1740" i="7" s="1"/>
  <c r="U1740" i="7" s="1"/>
  <c r="P1742" i="7"/>
  <c r="S1742" i="7" s="1"/>
  <c r="U1742" i="7" s="1"/>
  <c r="Q1748" i="7"/>
  <c r="Q1746" i="7"/>
  <c r="Q1740" i="7"/>
  <c r="Q1742" i="7"/>
  <c r="P1708" i="7"/>
  <c r="S1708" i="7" s="1"/>
  <c r="U1708" i="7" s="1"/>
  <c r="P1710" i="7"/>
  <c r="S1710" i="7" s="1"/>
  <c r="U1710" i="7" s="1"/>
  <c r="Y1702" i="7"/>
  <c r="W1703" i="7"/>
  <c r="W1705" i="7" s="1"/>
  <c r="W1707" i="7" s="1"/>
  <c r="W1709" i="7" s="1"/>
  <c r="W1711" i="7" s="1"/>
  <c r="W1713" i="7" s="1"/>
  <c r="Q1708" i="7"/>
  <c r="Q1710" i="7"/>
  <c r="P1682" i="7"/>
  <c r="S1682" i="7" s="1"/>
  <c r="U1682" i="7" s="1"/>
  <c r="P1684" i="7"/>
  <c r="S1684" i="7" s="1"/>
  <c r="U1684" i="7" s="1"/>
  <c r="P1700" i="7"/>
  <c r="S1700" i="7" s="1"/>
  <c r="U1700" i="7" s="1"/>
  <c r="P1702" i="7"/>
  <c r="S1702" i="7" s="1"/>
  <c r="U1702" i="7" s="1"/>
  <c r="W1665" i="7"/>
  <c r="W1667" i="7" s="1"/>
  <c r="W1669" i="7" s="1"/>
  <c r="W1671" i="7" s="1"/>
  <c r="W1673" i="7" s="1"/>
  <c r="W1675" i="7" s="1"/>
  <c r="W1677" i="7" s="1"/>
  <c r="W1679" i="7" s="1"/>
  <c r="W1681" i="7" s="1"/>
  <c r="W1683" i="7" s="1"/>
  <c r="W1685" i="7" s="1"/>
  <c r="W1687" i="7" s="1"/>
  <c r="W1689" i="7" s="1"/>
  <c r="W1691" i="7" s="1"/>
  <c r="W1693" i="7" s="1"/>
  <c r="W1695" i="7" s="1"/>
  <c r="W1697" i="7" s="1"/>
  <c r="W1699" i="7" s="1"/>
  <c r="W1701" i="7" s="1"/>
  <c r="Q1700" i="7"/>
  <c r="Q1702" i="7"/>
  <c r="P1680" i="7"/>
  <c r="S1680" i="7" s="1"/>
  <c r="U1680" i="7" s="1"/>
  <c r="Q1660" i="7"/>
  <c r="Q1652" i="7"/>
  <c r="Q1654" i="7"/>
  <c r="P1652" i="7"/>
  <c r="S1652" i="7" s="1"/>
  <c r="U1652" i="7" s="1"/>
  <c r="P1654" i="7"/>
  <c r="S1654" i="7" s="1"/>
  <c r="U1654" i="7" s="1"/>
  <c r="Q1682" i="7"/>
  <c r="Q1684" i="7"/>
  <c r="Z1653" i="7"/>
  <c r="Z1655" i="7" s="1"/>
  <c r="Z1657" i="7" s="1"/>
  <c r="Z1659" i="7" s="1"/>
  <c r="Z1661" i="7" s="1"/>
  <c r="Z1663" i="7" s="1"/>
  <c r="Z1665" i="7" s="1"/>
  <c r="Z1667" i="7" s="1"/>
  <c r="Z1669" i="7" s="1"/>
  <c r="Z1671" i="7" s="1"/>
  <c r="Z1673" i="7" s="1"/>
  <c r="Z1675" i="7" s="1"/>
  <c r="Z1677" i="7" s="1"/>
  <c r="Z1679" i="7" s="1"/>
  <c r="Z1681" i="7" s="1"/>
  <c r="Z1683" i="7" s="1"/>
  <c r="Z1685" i="7" s="1"/>
  <c r="Z1687" i="7" s="1"/>
  <c r="Z1689" i="7" s="1"/>
  <c r="Z1691" i="7" s="1"/>
  <c r="Z1693" i="7" s="1"/>
  <c r="Z1695" i="7" s="1"/>
  <c r="Z1697" i="7" s="1"/>
  <c r="Z1699" i="7" s="1"/>
  <c r="Z1701" i="7" s="1"/>
  <c r="AB1653" i="7"/>
  <c r="AB1655" i="7" s="1"/>
  <c r="AB1657" i="7" s="1"/>
  <c r="AB1659" i="7" s="1"/>
  <c r="AB1661" i="7" s="1"/>
  <c r="AB1663" i="7" s="1"/>
  <c r="AB1665" i="7" s="1"/>
  <c r="AB1667" i="7" s="1"/>
  <c r="AB1669" i="7" s="1"/>
  <c r="AB1671" i="7" s="1"/>
  <c r="AB1673" i="7" s="1"/>
  <c r="AB1675" i="7" s="1"/>
  <c r="AB1677" i="7" s="1"/>
  <c r="AB1679" i="7" s="1"/>
  <c r="AB1681" i="7" s="1"/>
  <c r="AB1683" i="7" s="1"/>
  <c r="AB1685" i="7" s="1"/>
  <c r="AB1687" i="7" s="1"/>
  <c r="AB1689" i="7" s="1"/>
  <c r="AB1691" i="7" s="1"/>
  <c r="AB1693" i="7" s="1"/>
  <c r="AB1695" i="7" s="1"/>
  <c r="AB1697" i="7" s="1"/>
  <c r="AB1699" i="7" s="1"/>
  <c r="AB1701" i="7" s="1"/>
  <c r="Q1678" i="7"/>
  <c r="P1648" i="7"/>
  <c r="S1648" i="7" s="1"/>
  <c r="U1648" i="7" s="1"/>
  <c r="P1650" i="7"/>
  <c r="S1650" i="7" s="1"/>
  <c r="U1650" i="7" s="1"/>
  <c r="Q1648" i="7"/>
  <c r="Q1650" i="7"/>
  <c r="Z1633" i="7"/>
  <c r="Z1635" i="7" s="1"/>
  <c r="Z1637" i="7" s="1"/>
  <c r="Z1639" i="7" s="1"/>
  <c r="Z1641" i="7" s="1"/>
  <c r="Z1643" i="7" s="1"/>
  <c r="Z1645" i="7" s="1"/>
  <c r="Z1647" i="7" s="1"/>
  <c r="Z1649" i="7" s="1"/>
  <c r="Z1651" i="7" s="1"/>
  <c r="AB1633" i="7"/>
  <c r="AB1635" i="7" s="1"/>
  <c r="AB1637" i="7" s="1"/>
  <c r="AB1639" i="7" s="1"/>
  <c r="AB1641" i="7" s="1"/>
  <c r="AB1643" i="7" s="1"/>
  <c r="AB1645" i="7" s="1"/>
  <c r="AB1647" i="7" s="1"/>
  <c r="AB1649" i="7" s="1"/>
  <c r="AB1651" i="7" s="1"/>
  <c r="W1635" i="7"/>
  <c r="W1637" i="7" s="1"/>
  <c r="W1639" i="7" s="1"/>
  <c r="W1641" i="7" s="1"/>
  <c r="W1643" i="7" s="1"/>
  <c r="W1645" i="7" s="1"/>
  <c r="W1647" i="7" s="1"/>
  <c r="W1649" i="7" s="1"/>
  <c r="W1651" i="7" s="1"/>
  <c r="Q1632" i="7"/>
  <c r="Q1634" i="7"/>
  <c r="P1632" i="7"/>
  <c r="S1632" i="7" s="1"/>
  <c r="U1632" i="7" s="1"/>
  <c r="P1634" i="7"/>
  <c r="S1634" i="7" s="1"/>
  <c r="U1634" i="7" s="1"/>
  <c r="P780" i="7"/>
  <c r="S780" i="7" s="1"/>
  <c r="U780" i="7" s="1"/>
  <c r="P778" i="7"/>
  <c r="S778" i="7" s="1"/>
  <c r="U778" i="7" s="1"/>
  <c r="P710" i="7"/>
  <c r="S710" i="7" s="1"/>
  <c r="U710" i="7" s="1"/>
  <c r="P708" i="7"/>
  <c r="S708" i="7" s="1"/>
  <c r="U708" i="7" s="1"/>
  <c r="P1586" i="7"/>
  <c r="S1586" i="7" s="1"/>
  <c r="U1586" i="7" s="1"/>
  <c r="Q1598" i="7"/>
  <c r="Q1600" i="7"/>
  <c r="P1618" i="7"/>
  <c r="S1618" i="7" s="1"/>
  <c r="P1464" i="7"/>
  <c r="S1464" i="7" s="1"/>
  <c r="U1464" i="7" s="1"/>
  <c r="Q864" i="7"/>
  <c r="Q862" i="7"/>
  <c r="Q888" i="7"/>
  <c r="Q886" i="7"/>
  <c r="P862" i="7"/>
  <c r="S862" i="7" s="1"/>
  <c r="U862" i="7" s="1"/>
  <c r="P864" i="7"/>
  <c r="S864" i="7" s="1"/>
  <c r="U864" i="7" s="1"/>
  <c r="Q816" i="7"/>
  <c r="Q1620" i="7"/>
  <c r="Q768" i="7"/>
  <c r="P1562" i="7"/>
  <c r="S1562" i="7" s="1"/>
  <c r="U1562" i="7" s="1"/>
  <c r="Q1368" i="7"/>
  <c r="Q1596" i="7"/>
  <c r="Q852" i="7"/>
  <c r="Q1288" i="7"/>
  <c r="Q1290" i="7"/>
  <c r="Q546" i="7"/>
  <c r="Q934" i="7"/>
  <c r="Q1414" i="7"/>
  <c r="T1414" i="7" s="1"/>
  <c r="V1414" i="7" s="1"/>
  <c r="Y1414" i="7" s="1"/>
  <c r="P1366" i="7"/>
  <c r="S1366" i="7" s="1"/>
  <c r="U1366" i="7" s="1"/>
  <c r="P1368" i="7"/>
  <c r="S1368" i="7" s="1"/>
  <c r="U1368" i="7" s="1"/>
  <c r="Q722" i="7"/>
  <c r="W11" i="7"/>
  <c r="W13" i="7" s="1"/>
  <c r="W15" i="7" s="1"/>
  <c r="W17" i="7" s="1"/>
  <c r="P996" i="7"/>
  <c r="S996" i="7" s="1"/>
  <c r="U996" i="7" s="1"/>
  <c r="P998" i="7"/>
  <c r="S998" i="7" s="1"/>
  <c r="U998" i="7" s="1"/>
  <c r="P182" i="7"/>
  <c r="S182" i="7" s="1"/>
  <c r="U182" i="7" s="1"/>
  <c r="P184" i="7"/>
  <c r="S184" i="7" s="1"/>
  <c r="U184" i="7" s="1"/>
  <c r="P1348" i="7"/>
  <c r="S1348" i="7" s="1"/>
  <c r="U1348" i="7" s="1"/>
  <c r="P1350" i="7"/>
  <c r="S1350" i="7" s="1"/>
  <c r="U1350" i="7" s="1"/>
  <c r="P1202" i="7"/>
  <c r="S1202" i="7" s="1"/>
  <c r="U1202" i="7" s="1"/>
  <c r="P1204" i="7"/>
  <c r="S1204" i="7" s="1"/>
  <c r="U1204" i="7" s="1"/>
  <c r="P206" i="7"/>
  <c r="S206" i="7" s="1"/>
  <c r="U206" i="7" s="1"/>
  <c r="P208" i="7"/>
  <c r="S208" i="7" s="1"/>
  <c r="U208" i="7" s="1"/>
  <c r="P1342" i="7"/>
  <c r="S1342" i="7" s="1"/>
  <c r="U1342" i="7" s="1"/>
  <c r="P1340" i="7"/>
  <c r="S1340" i="7" s="1"/>
  <c r="U1340" i="7" s="1"/>
  <c r="P350" i="7"/>
  <c r="S350" i="7" s="1"/>
  <c r="U350" i="7" s="1"/>
  <c r="P352" i="7"/>
  <c r="S352" i="7" s="1"/>
  <c r="U352" i="7" s="1"/>
  <c r="P224" i="7"/>
  <c r="S224" i="7" s="1"/>
  <c r="U224" i="7" s="1"/>
  <c r="P222" i="7"/>
  <c r="S222" i="7" s="1"/>
  <c r="U222" i="7" s="1"/>
  <c r="P1518" i="7"/>
  <c r="S1518" i="7" s="1"/>
  <c r="T1518" i="7" s="1"/>
  <c r="V1518" i="7" s="1"/>
  <c r="Y1518" i="7" s="1"/>
  <c r="P1516" i="7"/>
  <c r="S1516" i="7" s="1"/>
  <c r="U1516" i="7" s="1"/>
  <c r="P1266" i="7"/>
  <c r="S1266" i="7" s="1"/>
  <c r="U1266" i="7" s="1"/>
  <c r="P1264" i="7"/>
  <c r="S1264" i="7" s="1"/>
  <c r="U1264" i="7" s="1"/>
  <c r="P138" i="7"/>
  <c r="S138" i="7" s="1"/>
  <c r="U138" i="7" s="1"/>
  <c r="P140" i="7"/>
  <c r="S140" i="7" s="1"/>
  <c r="U140" i="7" s="1"/>
  <c r="P254" i="7"/>
  <c r="S254" i="7" s="1"/>
  <c r="U254" i="7" s="1"/>
  <c r="P256" i="7"/>
  <c r="S256" i="7" s="1"/>
  <c r="U256" i="7" s="1"/>
  <c r="P866" i="7"/>
  <c r="S866" i="7" s="1"/>
  <c r="U866" i="7" s="1"/>
  <c r="P868" i="7"/>
  <c r="S868" i="7" s="1"/>
  <c r="U868" i="7" s="1"/>
  <c r="Q310" i="7"/>
  <c r="Q312" i="7"/>
  <c r="P216" i="7"/>
  <c r="S216" i="7" s="1"/>
  <c r="U216" i="7" s="1"/>
  <c r="P214" i="7"/>
  <c r="S214" i="7" s="1"/>
  <c r="U214" i="7" s="1"/>
  <c r="P1162" i="7"/>
  <c r="S1162" i="7" s="1"/>
  <c r="U1162" i="7" s="1"/>
  <c r="P1164" i="7"/>
  <c r="S1164" i="7" s="1"/>
  <c r="U1164" i="7" s="1"/>
  <c r="Q1068" i="7"/>
  <c r="Q1070" i="7"/>
  <c r="P1154" i="7"/>
  <c r="S1154" i="7" s="1"/>
  <c r="U1154" i="7" s="1"/>
  <c r="P1156" i="7"/>
  <c r="S1156" i="7" s="1"/>
  <c r="U1156" i="7" s="1"/>
  <c r="P70" i="7"/>
  <c r="S70" i="7" s="1"/>
  <c r="P72" i="7"/>
  <c r="S72" i="7" s="1"/>
  <c r="U72" i="7" s="1"/>
  <c r="P304" i="7"/>
  <c r="S304" i="7" s="1"/>
  <c r="U304" i="7" s="1"/>
  <c r="P302" i="7"/>
  <c r="S302" i="7" s="1"/>
  <c r="U302" i="7" s="1"/>
  <c r="Q174" i="7"/>
  <c r="Q176" i="7"/>
  <c r="T176" i="7" s="1"/>
  <c r="V176" i="7" s="1"/>
  <c r="Y176" i="7" s="1"/>
  <c r="P1280" i="7"/>
  <c r="S1280" i="7" s="1"/>
  <c r="U1280" i="7" s="1"/>
  <c r="P1282" i="7"/>
  <c r="S1282" i="7" s="1"/>
  <c r="U1282" i="7" s="1"/>
  <c r="Q1402" i="7"/>
  <c r="Q1400" i="7"/>
  <c r="P1028" i="7"/>
  <c r="S1028" i="7" s="1"/>
  <c r="U1028" i="7" s="1"/>
  <c r="P1030" i="7"/>
  <c r="S1030" i="7" s="1"/>
  <c r="U1030" i="7" s="1"/>
  <c r="P798" i="7"/>
  <c r="S798" i="7" s="1"/>
  <c r="U798" i="7" s="1"/>
  <c r="P800" i="7"/>
  <c r="S800" i="7" s="1"/>
  <c r="U800" i="7" s="1"/>
  <c r="Q996" i="7"/>
  <c r="Q998" i="7"/>
  <c r="P380" i="7"/>
  <c r="S380" i="7" s="1"/>
  <c r="U380" i="7" s="1"/>
  <c r="P382" i="7"/>
  <c r="S382" i="7" s="1"/>
  <c r="U382" i="7" s="1"/>
  <c r="P166" i="7"/>
  <c r="S166" i="7" s="1"/>
  <c r="U166" i="7" s="1"/>
  <c r="P168" i="7"/>
  <c r="S168" i="7" s="1"/>
  <c r="U168" i="7" s="1"/>
  <c r="Q1044" i="7"/>
  <c r="Q1046" i="7"/>
  <c r="Q474" i="7"/>
  <c r="T474" i="7" s="1"/>
  <c r="V474" i="7" s="1"/>
  <c r="Y474" i="7" s="1"/>
  <c r="Q476" i="7"/>
  <c r="Q1140" i="7"/>
  <c r="T1140" i="7" s="1"/>
  <c r="V1140" i="7" s="1"/>
  <c r="Y1140" i="7" s="1"/>
  <c r="Q1138" i="7"/>
  <c r="Q1076" i="7"/>
  <c r="T1076" i="7" s="1"/>
  <c r="V1076" i="7" s="1"/>
  <c r="Y1076" i="7" s="1"/>
  <c r="Q1078" i="7"/>
  <c r="T1078" i="7" s="1"/>
  <c r="V1078" i="7" s="1"/>
  <c r="Y1078" i="7" s="1"/>
  <c r="Q1114" i="7"/>
  <c r="Q1116" i="7"/>
  <c r="Q372" i="7"/>
  <c r="Q374" i="7"/>
  <c r="T374" i="7" s="1"/>
  <c r="V374" i="7" s="1"/>
  <c r="Y374" i="7" s="1"/>
  <c r="Q184" i="7"/>
  <c r="Q182" i="7"/>
  <c r="T182" i="7" s="1"/>
  <c r="V182" i="7" s="1"/>
  <c r="Y182" i="7" s="1"/>
  <c r="P88" i="7"/>
  <c r="S88" i="7" s="1"/>
  <c r="U88" i="7" s="1"/>
  <c r="Q640" i="7"/>
  <c r="Q638" i="7"/>
  <c r="P1070" i="7"/>
  <c r="S1070" i="7" s="1"/>
  <c r="U1070" i="7" s="1"/>
  <c r="P1068" i="7"/>
  <c r="S1068" i="7" s="1"/>
  <c r="U1068" i="7" s="1"/>
  <c r="P232" i="7"/>
  <c r="S232" i="7" s="1"/>
  <c r="U232" i="7" s="1"/>
  <c r="P230" i="7"/>
  <c r="S230" i="7" s="1"/>
  <c r="U230" i="7" s="1"/>
  <c r="Q278" i="7"/>
  <c r="T278" i="7" s="1"/>
  <c r="V278" i="7" s="1"/>
  <c r="Y278" i="7" s="1"/>
  <c r="Q280" i="7"/>
  <c r="P174" i="7"/>
  <c r="S174" i="7" s="1"/>
  <c r="U174" i="7" s="1"/>
  <c r="P176" i="7"/>
  <c r="S176" i="7" s="1"/>
  <c r="U176" i="7" s="1"/>
  <c r="Q94" i="7"/>
  <c r="Q96" i="7"/>
  <c r="Q320" i="7"/>
  <c r="Q318" i="7"/>
  <c r="Q798" i="7"/>
  <c r="T798" i="7" s="1"/>
  <c r="V798" i="7" s="1"/>
  <c r="Y798" i="7" s="1"/>
  <c r="Q800" i="7"/>
  <c r="T800" i="7" s="1"/>
  <c r="V800" i="7" s="1"/>
  <c r="Y800" i="7" s="1"/>
  <c r="Q1302" i="7"/>
  <c r="T1302" i="7" s="1"/>
  <c r="V1302" i="7" s="1"/>
  <c r="Y1302" i="7" s="1"/>
  <c r="Q1304" i="7"/>
  <c r="P1046" i="7"/>
  <c r="S1046" i="7" s="1"/>
  <c r="U1046" i="7" s="1"/>
  <c r="P1044" i="7"/>
  <c r="S1044" i="7" s="1"/>
  <c r="U1044" i="7" s="1"/>
  <c r="Q286" i="7"/>
  <c r="T286" i="7" s="1"/>
  <c r="V286" i="7" s="1"/>
  <c r="Y286" i="7" s="1"/>
  <c r="Q288" i="7"/>
  <c r="P476" i="7"/>
  <c r="S476" i="7" s="1"/>
  <c r="U476" i="7" s="1"/>
  <c r="P474" i="7"/>
  <c r="S474" i="7" s="1"/>
  <c r="U474" i="7" s="1"/>
  <c r="P1138" i="7"/>
  <c r="S1138" i="7" s="1"/>
  <c r="U1138" i="7" s="1"/>
  <c r="P1140" i="7"/>
  <c r="S1140" i="7" s="1"/>
  <c r="U1140" i="7" s="1"/>
  <c r="Q1356" i="7"/>
  <c r="T1356" i="7" s="1"/>
  <c r="V1356" i="7" s="1"/>
  <c r="Y1356" i="7" s="1"/>
  <c r="Q1358" i="7"/>
  <c r="P1078" i="7"/>
  <c r="S1078" i="7" s="1"/>
  <c r="U1078" i="7" s="1"/>
  <c r="P1076" i="7"/>
  <c r="S1076" i="7" s="1"/>
  <c r="U1076" i="7" s="1"/>
  <c r="Q262" i="7"/>
  <c r="Q264" i="7"/>
  <c r="T264" i="7" s="1"/>
  <c r="V264" i="7" s="1"/>
  <c r="Y264" i="7" s="1"/>
  <c r="P1116" i="7"/>
  <c r="S1116" i="7" s="1"/>
  <c r="U1116" i="7" s="1"/>
  <c r="P1114" i="7"/>
  <c r="S1114" i="7" s="1"/>
  <c r="U1114" i="7" s="1"/>
  <c r="P372" i="7"/>
  <c r="S372" i="7" s="1"/>
  <c r="U372" i="7" s="1"/>
  <c r="P374" i="7"/>
  <c r="S374" i="7" s="1"/>
  <c r="U374" i="7" s="1"/>
  <c r="Q806" i="7"/>
  <c r="Q808" i="7"/>
  <c r="P640" i="7"/>
  <c r="S640" i="7" s="1"/>
  <c r="U640" i="7" s="1"/>
  <c r="P638" i="7"/>
  <c r="S638" i="7" s="1"/>
  <c r="U638" i="7" s="1"/>
  <c r="Q1036" i="7"/>
  <c r="Q1038" i="7"/>
  <c r="Q232" i="7"/>
  <c r="T232" i="7" s="1"/>
  <c r="V232" i="7" s="1"/>
  <c r="Y232" i="7" s="1"/>
  <c r="Q230" i="7"/>
  <c r="T230" i="7" s="1"/>
  <c r="V230" i="7" s="1"/>
  <c r="Y230" i="7" s="1"/>
  <c r="Q72" i="7"/>
  <c r="T72" i="7" s="1"/>
  <c r="V72" i="7" s="1"/>
  <c r="Y72" i="7" s="1"/>
  <c r="Q70" i="7"/>
  <c r="P278" i="7"/>
  <c r="S278" i="7" s="1"/>
  <c r="U278" i="7" s="1"/>
  <c r="P280" i="7"/>
  <c r="S280" i="7" s="1"/>
  <c r="U280" i="7" s="1"/>
  <c r="Q1130" i="7"/>
  <c r="Q1132" i="7"/>
  <c r="Q1060" i="7"/>
  <c r="Q1062" i="7"/>
  <c r="Q676" i="7"/>
  <c r="Q678" i="7"/>
  <c r="P96" i="7"/>
  <c r="S96" i="7" s="1"/>
  <c r="U96" i="7" s="1"/>
  <c r="P94" i="7"/>
  <c r="S94" i="7" s="1"/>
  <c r="U94" i="7" s="1"/>
  <c r="P320" i="7"/>
  <c r="S320" i="7" s="1"/>
  <c r="U320" i="7" s="1"/>
  <c r="P318" i="7"/>
  <c r="S318" i="7" s="1"/>
  <c r="U318" i="7" s="1"/>
  <c r="P1302" i="7"/>
  <c r="S1302" i="7" s="1"/>
  <c r="U1302" i="7" s="1"/>
  <c r="P1304" i="7"/>
  <c r="S1304" i="7" s="1"/>
  <c r="U1304" i="7" s="1"/>
  <c r="Q342" i="7"/>
  <c r="T342" i="7" s="1"/>
  <c r="V342" i="7" s="1"/>
  <c r="Y342" i="7" s="1"/>
  <c r="Q344" i="7"/>
  <c r="T344" i="7" s="1"/>
  <c r="V344" i="7" s="1"/>
  <c r="Y344" i="7" s="1"/>
  <c r="Q222" i="7"/>
  <c r="Q224" i="7"/>
  <c r="T224" i="7" s="1"/>
  <c r="V224" i="7" s="1"/>
  <c r="Y224" i="7" s="1"/>
  <c r="P286" i="7"/>
  <c r="S286" i="7" s="1"/>
  <c r="U286" i="7" s="1"/>
  <c r="P288" i="7"/>
  <c r="S288" i="7" s="1"/>
  <c r="P1358" i="7"/>
  <c r="S1358" i="7" s="1"/>
  <c r="U1358" i="7" s="1"/>
  <c r="P1356" i="7"/>
  <c r="S1356" i="7" s="1"/>
  <c r="U1356" i="7" s="1"/>
  <c r="P264" i="7"/>
  <c r="S264" i="7" s="1"/>
  <c r="U264" i="7" s="1"/>
  <c r="P262" i="7"/>
  <c r="S262" i="7" s="1"/>
  <c r="U262" i="7" s="1"/>
  <c r="Q1274" i="7"/>
  <c r="T1274" i="7" s="1"/>
  <c r="V1274" i="7" s="1"/>
  <c r="Y1274" i="7" s="1"/>
  <c r="Q1272" i="7"/>
  <c r="P808" i="7"/>
  <c r="S808" i="7" s="1"/>
  <c r="U808" i="7" s="1"/>
  <c r="P806" i="7"/>
  <c r="S806" i="7" s="1"/>
  <c r="U806" i="7" s="1"/>
  <c r="Q1408" i="7"/>
  <c r="Q1410" i="7"/>
  <c r="Q206" i="7"/>
  <c r="T206" i="7" s="1"/>
  <c r="V206" i="7" s="1"/>
  <c r="Y206" i="7" s="1"/>
  <c r="Q208" i="7"/>
  <c r="Q1564" i="7"/>
  <c r="Q1562" i="7"/>
  <c r="P1130" i="7"/>
  <c r="S1130" i="7" s="1"/>
  <c r="U1130" i="7" s="1"/>
  <c r="P1132" i="7"/>
  <c r="S1132" i="7" s="1"/>
  <c r="U1132" i="7" s="1"/>
  <c r="P676" i="7"/>
  <c r="S676" i="7" s="1"/>
  <c r="U676" i="7" s="1"/>
  <c r="P678" i="7"/>
  <c r="S678" i="7" s="1"/>
  <c r="U678" i="7" s="1"/>
  <c r="P40" i="7"/>
  <c r="S40" i="7" s="1"/>
  <c r="U40" i="7" s="1"/>
  <c r="P42" i="7"/>
  <c r="S42" i="7" s="1"/>
  <c r="U42" i="7" s="1"/>
  <c r="Q62" i="7"/>
  <c r="Q64" i="7"/>
  <c r="T64" i="7" s="1"/>
  <c r="V64" i="7" s="1"/>
  <c r="Y64" i="7" s="1"/>
  <c r="P342" i="7"/>
  <c r="S342" i="7" s="1"/>
  <c r="U342" i="7" s="1"/>
  <c r="P344" i="7"/>
  <c r="S344" i="7" s="1"/>
  <c r="U344" i="7" s="1"/>
  <c r="Q140" i="7"/>
  <c r="Q138" i="7"/>
  <c r="Q874" i="7"/>
  <c r="Q876" i="7"/>
  <c r="P1274" i="7"/>
  <c r="S1274" i="7" s="1"/>
  <c r="U1274" i="7" s="1"/>
  <c r="P1272" i="7"/>
  <c r="S1272" i="7" s="1"/>
  <c r="Q350" i="7"/>
  <c r="T350" i="7" s="1"/>
  <c r="V350" i="7" s="1"/>
  <c r="Y350" i="7" s="1"/>
  <c r="Q352" i="7"/>
  <c r="Q1340" i="7"/>
  <c r="Q1342" i="7"/>
  <c r="T1342" i="7" s="1"/>
  <c r="V1342" i="7" s="1"/>
  <c r="Y1342" i="7" s="1"/>
  <c r="Q40" i="7"/>
  <c r="Q42" i="7"/>
  <c r="P62" i="7"/>
  <c r="S62" i="7" s="1"/>
  <c r="U62" i="7" s="1"/>
  <c r="P64" i="7"/>
  <c r="S64" i="7" s="1"/>
  <c r="U64" i="7" s="1"/>
  <c r="Q100" i="7"/>
  <c r="T100" i="7" s="1"/>
  <c r="V100" i="7" s="1"/>
  <c r="Y100" i="7" s="1"/>
  <c r="Q102" i="7"/>
  <c r="Q190" i="7"/>
  <c r="Q192" i="7"/>
  <c r="T192" i="7" s="1"/>
  <c r="V192" i="7" s="1"/>
  <c r="Y192" i="7" s="1"/>
  <c r="Q238" i="7"/>
  <c r="T238" i="7" s="1"/>
  <c r="V238" i="7" s="1"/>
  <c r="Y238" i="7" s="1"/>
  <c r="Q240" i="7"/>
  <c r="Q1540" i="7"/>
  <c r="Q1542" i="7"/>
  <c r="Q86" i="7"/>
  <c r="Q88" i="7"/>
  <c r="T88" i="7" s="1"/>
  <c r="V88" i="7" s="1"/>
  <c r="Y88" i="7" s="1"/>
  <c r="P876" i="7"/>
  <c r="S876" i="7" s="1"/>
  <c r="U876" i="7" s="1"/>
  <c r="P874" i="7"/>
  <c r="S874" i="7" s="1"/>
  <c r="U874" i="7" s="1"/>
  <c r="Q1194" i="7"/>
  <c r="T1194" i="7" s="1"/>
  <c r="V1194" i="7" s="1"/>
  <c r="Y1194" i="7" s="1"/>
  <c r="Q1196" i="7"/>
  <c r="Q78" i="7"/>
  <c r="Q80" i="7"/>
  <c r="Q866" i="7"/>
  <c r="Q868" i="7"/>
  <c r="Q1264" i="7"/>
  <c r="Q1266" i="7"/>
  <c r="P328" i="7"/>
  <c r="S328" i="7" s="1"/>
  <c r="U328" i="7" s="1"/>
  <c r="P326" i="7"/>
  <c r="S326" i="7" s="1"/>
  <c r="U326" i="7" s="1"/>
  <c r="Q272" i="7"/>
  <c r="T272" i="7" s="1"/>
  <c r="V272" i="7" s="1"/>
  <c r="Y272" i="7" s="1"/>
  <c r="Q270" i="7"/>
  <c r="Q248" i="7"/>
  <c r="Q246" i="7"/>
  <c r="T246" i="7" s="1"/>
  <c r="V246" i="7" s="1"/>
  <c r="Y246" i="7" s="1"/>
  <c r="P1122" i="7"/>
  <c r="S1122" i="7" s="1"/>
  <c r="U1122" i="7" s="1"/>
  <c r="P1124" i="7"/>
  <c r="S1124" i="7" s="1"/>
  <c r="U1124" i="7" s="1"/>
  <c r="Q1256" i="7"/>
  <c r="Q1258" i="7"/>
  <c r="T1258" i="7" s="1"/>
  <c r="V1258" i="7" s="1"/>
  <c r="Y1258" i="7" s="1"/>
  <c r="P100" i="7"/>
  <c r="S100" i="7" s="1"/>
  <c r="U100" i="7" s="1"/>
  <c r="P102" i="7"/>
  <c r="S102" i="7" s="1"/>
  <c r="U102" i="7" s="1"/>
  <c r="P740" i="7"/>
  <c r="S740" i="7" s="1"/>
  <c r="U740" i="7" s="1"/>
  <c r="P738" i="7"/>
  <c r="S738" i="7" s="1"/>
  <c r="U738" i="7" s="1"/>
  <c r="P192" i="7"/>
  <c r="S192" i="7" s="1"/>
  <c r="U192" i="7" s="1"/>
  <c r="P190" i="7"/>
  <c r="S190" i="7" s="1"/>
  <c r="U190" i="7" s="1"/>
  <c r="P238" i="7"/>
  <c r="S238" i="7" s="1"/>
  <c r="U238" i="7" s="1"/>
  <c r="P240" i="7"/>
  <c r="S240" i="7" s="1"/>
  <c r="U240" i="7" s="1"/>
  <c r="P1542" i="7"/>
  <c r="S1542" i="7" s="1"/>
  <c r="U1542" i="7" s="1"/>
  <c r="P1540" i="7"/>
  <c r="S1540" i="7" s="1"/>
  <c r="U1540" i="7" s="1"/>
  <c r="Q1470" i="7"/>
  <c r="Q1472" i="7"/>
  <c r="Q1012" i="7"/>
  <c r="T1012" i="7" s="1"/>
  <c r="V1012" i="7" s="1"/>
  <c r="Y1012" i="7" s="1"/>
  <c r="Q1014" i="7"/>
  <c r="P1194" i="7"/>
  <c r="S1194" i="7" s="1"/>
  <c r="U1194" i="7" s="1"/>
  <c r="P1196" i="7"/>
  <c r="S1196" i="7" s="1"/>
  <c r="U1196" i="7" s="1"/>
  <c r="P80" i="7"/>
  <c r="S80" i="7" s="1"/>
  <c r="U80" i="7" s="1"/>
  <c r="P78" i="7"/>
  <c r="S78" i="7" s="1"/>
  <c r="U78" i="7" s="1"/>
  <c r="Q254" i="7"/>
  <c r="T254" i="7" s="1"/>
  <c r="V254" i="7" s="1"/>
  <c r="Y254" i="7" s="1"/>
  <c r="Q256" i="7"/>
  <c r="Q1348" i="7"/>
  <c r="Q1350" i="7"/>
  <c r="Q1518" i="7"/>
  <c r="Q1516" i="7"/>
  <c r="Q328" i="7"/>
  <c r="Q326" i="7"/>
  <c r="T326" i="7" s="1"/>
  <c r="V326" i="7" s="1"/>
  <c r="Y326" i="7" s="1"/>
  <c r="P858" i="7"/>
  <c r="S858" i="7" s="1"/>
  <c r="U858" i="7" s="1"/>
  <c r="P860" i="7"/>
  <c r="S860" i="7" s="1"/>
  <c r="U860" i="7" s="1"/>
  <c r="Q966" i="7"/>
  <c r="Q968" i="7"/>
  <c r="P270" i="7"/>
  <c r="S270" i="7" s="1"/>
  <c r="U270" i="7" s="1"/>
  <c r="P272" i="7"/>
  <c r="S272" i="7" s="1"/>
  <c r="U272" i="7" s="1"/>
  <c r="P246" i="7"/>
  <c r="S246" i="7" s="1"/>
  <c r="U246" i="7" s="1"/>
  <c r="P248" i="7"/>
  <c r="S248" i="7" s="1"/>
  <c r="T248" i="7" s="1"/>
  <c r="V248" i="7" s="1"/>
  <c r="Y248" i="7" s="1"/>
  <c r="Q1122" i="7"/>
  <c r="Q1124" i="7"/>
  <c r="T1124" i="7" s="1"/>
  <c r="V1124" i="7" s="1"/>
  <c r="Y1124" i="7" s="1"/>
  <c r="Q740" i="7"/>
  <c r="Q738" i="7"/>
  <c r="P294" i="7"/>
  <c r="S294" i="7" s="1"/>
  <c r="U294" i="7" s="1"/>
  <c r="P296" i="7"/>
  <c r="S296" i="7" s="1"/>
  <c r="U296" i="7" s="1"/>
  <c r="U316" i="7"/>
  <c r="Q214" i="7"/>
  <c r="T214" i="7" s="1"/>
  <c r="V214" i="7" s="1"/>
  <c r="Y214" i="7" s="1"/>
  <c r="Q216" i="7"/>
  <c r="Q844" i="7"/>
  <c r="Q846" i="7"/>
  <c r="P1470" i="7"/>
  <c r="S1470" i="7" s="1"/>
  <c r="U1470" i="7" s="1"/>
  <c r="P1472" i="7"/>
  <c r="S1472" i="7" s="1"/>
  <c r="P1012" i="7"/>
  <c r="S1012" i="7" s="1"/>
  <c r="U1012" i="7" s="1"/>
  <c r="P1014" i="7"/>
  <c r="S1014" i="7" s="1"/>
  <c r="U1014" i="7" s="1"/>
  <c r="Q1162" i="7"/>
  <c r="Q1164" i="7"/>
  <c r="Q1154" i="7"/>
  <c r="T1154" i="7" s="1"/>
  <c r="V1154" i="7" s="1"/>
  <c r="Y1154" i="7" s="1"/>
  <c r="Q1156" i="7"/>
  <c r="Q304" i="7"/>
  <c r="Q302" i="7"/>
  <c r="Q858" i="7"/>
  <c r="Q860" i="7"/>
  <c r="P966" i="7"/>
  <c r="S966" i="7" s="1"/>
  <c r="U966" i="7" s="1"/>
  <c r="P968" i="7"/>
  <c r="S968" i="7" s="1"/>
  <c r="U968" i="7" s="1"/>
  <c r="Q1280" i="7"/>
  <c r="Q1282" i="7"/>
  <c r="P1402" i="7"/>
  <c r="S1402" i="7" s="1"/>
  <c r="U1402" i="7" s="1"/>
  <c r="P1400" i="7"/>
  <c r="S1400" i="7" s="1"/>
  <c r="U1400" i="7" s="1"/>
  <c r="Q1030" i="7"/>
  <c r="T1030" i="7" s="1"/>
  <c r="V1030" i="7" s="1"/>
  <c r="Y1030" i="7" s="1"/>
  <c r="Q1028" i="7"/>
  <c r="Q1202" i="7"/>
  <c r="Q1204" i="7"/>
  <c r="Q380" i="7"/>
  <c r="Q382" i="7"/>
  <c r="T382" i="7" s="1"/>
  <c r="V382" i="7" s="1"/>
  <c r="Y382" i="7" s="1"/>
  <c r="Q294" i="7"/>
  <c r="T294" i="7" s="1"/>
  <c r="V294" i="7" s="1"/>
  <c r="Y294" i="7" s="1"/>
  <c r="Q296" i="7"/>
  <c r="Q166" i="7"/>
  <c r="T166" i="7" s="1"/>
  <c r="V166" i="7" s="1"/>
  <c r="Y166" i="7" s="1"/>
  <c r="Q168" i="7"/>
  <c r="T168" i="7" s="1"/>
  <c r="V168" i="7" s="1"/>
  <c r="Y168" i="7" s="1"/>
  <c r="P312" i="7"/>
  <c r="S312" i="7" s="1"/>
  <c r="P802" i="7"/>
  <c r="S802" i="7" s="1"/>
  <c r="U802" i="7" s="1"/>
  <c r="P804" i="7"/>
  <c r="S804" i="7" s="1"/>
  <c r="U804" i="7" s="1"/>
  <c r="T1464" i="7"/>
  <c r="V1464" i="7" s="1"/>
  <c r="Y1464" i="7" s="1"/>
  <c r="P1296" i="7"/>
  <c r="S1296" i="7" s="1"/>
  <c r="U1296" i="7" s="1"/>
  <c r="P1298" i="7"/>
  <c r="S1298" i="7" s="1"/>
  <c r="U1298" i="7" s="1"/>
  <c r="P1174" i="7"/>
  <c r="S1174" i="7" s="1"/>
  <c r="U1174" i="7" s="1"/>
  <c r="P1176" i="7"/>
  <c r="S1176" i="7" s="1"/>
  <c r="U1176" i="7" s="1"/>
  <c r="P1360" i="7"/>
  <c r="S1360" i="7" s="1"/>
  <c r="U1360" i="7" s="1"/>
  <c r="P1362" i="7"/>
  <c r="S1362" i="7" s="1"/>
  <c r="U1362" i="7" s="1"/>
  <c r="P826" i="7"/>
  <c r="S826" i="7" s="1"/>
  <c r="U826" i="7" s="1"/>
  <c r="P828" i="7"/>
  <c r="S828" i="7" s="1"/>
  <c r="U828" i="7" s="1"/>
  <c r="P134" i="7"/>
  <c r="S134" i="7" s="1"/>
  <c r="U134" i="7" s="1"/>
  <c r="P136" i="7"/>
  <c r="S136" i="7" s="1"/>
  <c r="U136" i="7" s="1"/>
  <c r="P1536" i="7"/>
  <c r="S1536" i="7" s="1"/>
  <c r="U1536" i="7" s="1"/>
  <c r="P1534" i="7"/>
  <c r="S1534" i="7" s="1"/>
  <c r="U1534" i="7" s="1"/>
  <c r="P130" i="7"/>
  <c r="S130" i="7" s="1"/>
  <c r="U130" i="7" s="1"/>
  <c r="P128" i="7"/>
  <c r="S128" i="7" s="1"/>
  <c r="U128" i="7" s="1"/>
  <c r="P1528" i="7"/>
  <c r="S1528" i="7" s="1"/>
  <c r="U1528" i="7" s="1"/>
  <c r="P1530" i="7"/>
  <c r="S1530" i="7" s="1"/>
  <c r="U1530" i="7" s="1"/>
  <c r="P250" i="7"/>
  <c r="S250" i="7" s="1"/>
  <c r="U250" i="7" s="1"/>
  <c r="P252" i="7"/>
  <c r="S252" i="7" s="1"/>
  <c r="U252" i="7" s="1"/>
  <c r="P1578" i="7"/>
  <c r="S1578" i="7" s="1"/>
  <c r="U1578" i="7" s="1"/>
  <c r="P1576" i="7"/>
  <c r="S1576" i="7" s="1"/>
  <c r="U1576" i="7" s="1"/>
  <c r="P1550" i="7"/>
  <c r="S1550" i="7" s="1"/>
  <c r="U1550" i="7" s="1"/>
  <c r="P1552" i="7"/>
  <c r="S1552" i="7" s="1"/>
  <c r="U1552" i="7" s="1"/>
  <c r="P210" i="7"/>
  <c r="S210" i="7" s="1"/>
  <c r="U210" i="7" s="1"/>
  <c r="P212" i="7"/>
  <c r="S212" i="7" s="1"/>
  <c r="U212" i="7" s="1"/>
  <c r="Q210" i="7"/>
  <c r="Q212" i="7"/>
  <c r="P592" i="7"/>
  <c r="S592" i="7" s="1"/>
  <c r="U592" i="7" s="1"/>
  <c r="P594" i="7"/>
  <c r="S594" i="7" s="1"/>
  <c r="U594" i="7" s="1"/>
  <c r="P226" i="7"/>
  <c r="S226" i="7" s="1"/>
  <c r="U226" i="7" s="1"/>
  <c r="P228" i="7"/>
  <c r="S228" i="7" s="1"/>
  <c r="U228" i="7" s="1"/>
  <c r="U1474" i="7"/>
  <c r="U24" i="7"/>
  <c r="T24" i="7"/>
  <c r="V24" i="7" s="1"/>
  <c r="Y24" i="7" s="1"/>
  <c r="U70" i="7"/>
  <c r="T70" i="7"/>
  <c r="V70" i="7" s="1"/>
  <c r="Y70" i="7" s="1"/>
  <c r="U1004" i="7"/>
  <c r="T1004" i="7"/>
  <c r="V1004" i="7" s="1"/>
  <c r="Y1004" i="7" s="1"/>
  <c r="Q218" i="7"/>
  <c r="Q220" i="7"/>
  <c r="Q566" i="7"/>
  <c r="Q568" i="7"/>
  <c r="U1096" i="7"/>
  <c r="T1096" i="7"/>
  <c r="V1096" i="7" s="1"/>
  <c r="Y1096" i="7" s="1"/>
  <c r="U526" i="7"/>
  <c r="T526" i="7"/>
  <c r="V526" i="7" s="1"/>
  <c r="Y526" i="7" s="1"/>
  <c r="U1060" i="7"/>
  <c r="T1060" i="7"/>
  <c r="V1060" i="7" s="1"/>
  <c r="Y1060" i="7" s="1"/>
  <c r="U580" i="7"/>
  <c r="T580" i="7"/>
  <c r="V580" i="7" s="1"/>
  <c r="Y580" i="7" s="1"/>
  <c r="U1554" i="7"/>
  <c r="T1554" i="7"/>
  <c r="V1554" i="7" s="1"/>
  <c r="Y1554" i="7" s="1"/>
  <c r="Q872" i="7"/>
  <c r="T872" i="7" s="1"/>
  <c r="V872" i="7" s="1"/>
  <c r="Y872" i="7" s="1"/>
  <c r="Q870" i="7"/>
  <c r="U1058" i="7"/>
  <c r="T1058" i="7"/>
  <c r="V1058" i="7" s="1"/>
  <c r="Y1058" i="7" s="1"/>
  <c r="U578" i="7"/>
  <c r="T578" i="7"/>
  <c r="V578" i="7" s="1"/>
  <c r="Y578" i="7" s="1"/>
  <c r="Q528" i="7"/>
  <c r="Q530" i="7"/>
  <c r="Q194" i="7"/>
  <c r="T194" i="7" s="1"/>
  <c r="V194" i="7" s="1"/>
  <c r="Y194" i="7" s="1"/>
  <c r="Q196" i="7"/>
  <c r="Q1220" i="7"/>
  <c r="Q1222" i="7"/>
  <c r="T1222" i="7" s="1"/>
  <c r="V1222" i="7" s="1"/>
  <c r="Y1222" i="7" s="1"/>
  <c r="T708" i="7"/>
  <c r="V708" i="7" s="1"/>
  <c r="Y708" i="7" s="1"/>
  <c r="U1616" i="7"/>
  <c r="T1616" i="7"/>
  <c r="V1616" i="7" s="1"/>
  <c r="Y1616" i="7" s="1"/>
  <c r="U44" i="7"/>
  <c r="T44" i="7"/>
  <c r="V44" i="7" s="1"/>
  <c r="Y44" i="7" s="1"/>
  <c r="P916" i="7"/>
  <c r="S916" i="7" s="1"/>
  <c r="U916" i="7" s="1"/>
  <c r="P918" i="7"/>
  <c r="S918" i="7" s="1"/>
  <c r="U918" i="7" s="1"/>
  <c r="P194" i="7"/>
  <c r="S194" i="7" s="1"/>
  <c r="U194" i="7" s="1"/>
  <c r="P196" i="7"/>
  <c r="S196" i="7" s="1"/>
  <c r="U196" i="7" s="1"/>
  <c r="U596" i="7"/>
  <c r="T596" i="7"/>
  <c r="V596" i="7" s="1"/>
  <c r="Y596" i="7" s="1"/>
  <c r="P1466" i="7"/>
  <c r="S1466" i="7" s="1"/>
  <c r="U1466" i="7" s="1"/>
  <c r="P1468" i="7"/>
  <c r="S1468" i="7" s="1"/>
  <c r="U1468" i="7" s="1"/>
  <c r="P1222" i="7"/>
  <c r="S1222" i="7" s="1"/>
  <c r="U1222" i="7" s="1"/>
  <c r="P1220" i="7"/>
  <c r="S1220" i="7" s="1"/>
  <c r="U1220" i="7" s="1"/>
  <c r="U340" i="7"/>
  <c r="T340" i="7"/>
  <c r="V340" i="7" s="1"/>
  <c r="Y340" i="7" s="1"/>
  <c r="U668" i="7"/>
  <c r="T668" i="7"/>
  <c r="V668" i="7" s="1"/>
  <c r="Y668" i="7" s="1"/>
  <c r="U1290" i="7"/>
  <c r="T1290" i="7"/>
  <c r="V1290" i="7" s="1"/>
  <c r="Y1290" i="7" s="1"/>
  <c r="Q130" i="7"/>
  <c r="T130" i="7" s="1"/>
  <c r="V130" i="7" s="1"/>
  <c r="Y130" i="7" s="1"/>
  <c r="Q128" i="7"/>
  <c r="T128" i="7" s="1"/>
  <c r="V128" i="7" s="1"/>
  <c r="Y128" i="7" s="1"/>
  <c r="Q242" i="7"/>
  <c r="T242" i="7" s="1"/>
  <c r="V242" i="7" s="1"/>
  <c r="Y242" i="7" s="1"/>
  <c r="Q244" i="7"/>
  <c r="T244" i="7" s="1"/>
  <c r="V244" i="7" s="1"/>
  <c r="Y244" i="7" s="1"/>
  <c r="Q1436" i="7"/>
  <c r="Q1434" i="7"/>
  <c r="T1434" i="7" s="1"/>
  <c r="V1434" i="7" s="1"/>
  <c r="Y1434" i="7" s="1"/>
  <c r="U658" i="7"/>
  <c r="T658" i="7"/>
  <c r="V658" i="7" s="1"/>
  <c r="Y658" i="7" s="1"/>
  <c r="Q1500" i="7"/>
  <c r="Q1502" i="7"/>
  <c r="Q234" i="7"/>
  <c r="Q236" i="7"/>
  <c r="Q1456" i="7"/>
  <c r="Q1458" i="7"/>
  <c r="T1424" i="7"/>
  <c r="V1424" i="7" s="1"/>
  <c r="Y1424" i="7" s="1"/>
  <c r="Q1550" i="7"/>
  <c r="T1550" i="7" s="1"/>
  <c r="V1550" i="7" s="1"/>
  <c r="Y1550" i="7" s="1"/>
  <c r="Q1552" i="7"/>
  <c r="T1552" i="7" s="1"/>
  <c r="V1552" i="7" s="1"/>
  <c r="Y1552" i="7" s="1"/>
  <c r="Q250" i="7"/>
  <c r="T250" i="7" s="1"/>
  <c r="V250" i="7" s="1"/>
  <c r="Y250" i="7" s="1"/>
  <c r="Q252" i="7"/>
  <c r="T252" i="7" s="1"/>
  <c r="V252" i="7" s="1"/>
  <c r="Y252" i="7" s="1"/>
  <c r="P870" i="7"/>
  <c r="S870" i="7" s="1"/>
  <c r="U870" i="7" s="1"/>
  <c r="P872" i="7"/>
  <c r="S872" i="7" s="1"/>
  <c r="U872" i="7" s="1"/>
  <c r="U1172" i="7"/>
  <c r="T1172" i="7"/>
  <c r="V1172" i="7" s="1"/>
  <c r="Y1172" i="7" s="1"/>
  <c r="U1574" i="7"/>
  <c r="T1574" i="7"/>
  <c r="V1574" i="7" s="1"/>
  <c r="Y1574" i="7" s="1"/>
  <c r="Q1174" i="7"/>
  <c r="T1174" i="7" s="1"/>
  <c r="V1174" i="7" s="1"/>
  <c r="Y1174" i="7" s="1"/>
  <c r="Q1176" i="7"/>
  <c r="Q696" i="7"/>
  <c r="T696" i="7" s="1"/>
  <c r="V696" i="7" s="1"/>
  <c r="Y696" i="7" s="1"/>
  <c r="Q698" i="7"/>
  <c r="T698" i="7" s="1"/>
  <c r="V698" i="7" s="1"/>
  <c r="Y698" i="7" s="1"/>
  <c r="T1006" i="7"/>
  <c r="V1006" i="7" s="1"/>
  <c r="Y1006" i="7" s="1"/>
  <c r="W19" i="7"/>
  <c r="W21" i="7" s="1"/>
  <c r="W23" i="7" s="1"/>
  <c r="W25" i="7" s="1"/>
  <c r="W27" i="7" s="1"/>
  <c r="W29" i="7" s="1"/>
  <c r="W31" i="7" s="1"/>
  <c r="W33" i="7" s="1"/>
  <c r="W35" i="7" s="1"/>
  <c r="W37" i="7" s="1"/>
  <c r="W39" i="7" s="1"/>
  <c r="W41" i="7" s="1"/>
  <c r="W43" i="7" s="1"/>
  <c r="U886" i="7"/>
  <c r="T1540" i="7"/>
  <c r="V1540" i="7" s="1"/>
  <c r="Y1540" i="7" s="1"/>
  <c r="U1310" i="7"/>
  <c r="T1310" i="7"/>
  <c r="V1310" i="7" s="1"/>
  <c r="Y1310" i="7" s="1"/>
  <c r="U556" i="7"/>
  <c r="T556" i="7"/>
  <c r="V556" i="7" s="1"/>
  <c r="Y556" i="7" s="1"/>
  <c r="U690" i="7"/>
  <c r="T690" i="7"/>
  <c r="V690" i="7" s="1"/>
  <c r="Y690" i="7" s="1"/>
  <c r="U1160" i="7"/>
  <c r="T1160" i="7"/>
  <c r="V1160" i="7" s="1"/>
  <c r="Y1160" i="7" s="1"/>
  <c r="T216" i="7"/>
  <c r="V216" i="7" s="1"/>
  <c r="Y216" i="7" s="1"/>
  <c r="U660" i="7"/>
  <c r="T660" i="7"/>
  <c r="V660" i="7" s="1"/>
  <c r="Y660" i="7" s="1"/>
  <c r="P1500" i="7"/>
  <c r="S1500" i="7" s="1"/>
  <c r="U1500" i="7" s="1"/>
  <c r="P1502" i="7"/>
  <c r="S1502" i="7" s="1"/>
  <c r="U1502" i="7" s="1"/>
  <c r="U1410" i="7"/>
  <c r="Q1586" i="7"/>
  <c r="T1586" i="7" s="1"/>
  <c r="V1586" i="7" s="1"/>
  <c r="Y1586" i="7" s="1"/>
  <c r="Q1588" i="7"/>
  <c r="T1588" i="7" s="1"/>
  <c r="V1588" i="7" s="1"/>
  <c r="Y1588" i="7" s="1"/>
  <c r="P1456" i="7"/>
  <c r="S1456" i="7" s="1"/>
  <c r="U1456" i="7" s="1"/>
  <c r="P1458" i="7"/>
  <c r="S1458" i="7" s="1"/>
  <c r="U1458" i="7" s="1"/>
  <c r="Q820" i="7"/>
  <c r="Q822" i="7"/>
  <c r="U1170" i="7"/>
  <c r="T1170" i="7"/>
  <c r="V1170" i="7" s="1"/>
  <c r="Y1170" i="7" s="1"/>
  <c r="Q46" i="7"/>
  <c r="Q48" i="7"/>
  <c r="U1272" i="7"/>
  <c r="T1272" i="7"/>
  <c r="V1272" i="7" s="1"/>
  <c r="Y1272" i="7" s="1"/>
  <c r="T1548" i="7"/>
  <c r="V1548" i="7" s="1"/>
  <c r="Y1548" i="7" s="1"/>
  <c r="T1594" i="7"/>
  <c r="V1594" i="7" s="1"/>
  <c r="Y1594" i="7" s="1"/>
  <c r="T1572" i="7"/>
  <c r="V1572" i="7" s="1"/>
  <c r="Y1572" i="7" s="1"/>
  <c r="U1312" i="7"/>
  <c r="T1312" i="7"/>
  <c r="V1312" i="7" s="1"/>
  <c r="Y1312" i="7" s="1"/>
  <c r="Q802" i="7"/>
  <c r="T802" i="7" s="1"/>
  <c r="V802" i="7" s="1"/>
  <c r="Y802" i="7" s="1"/>
  <c r="Q804" i="7"/>
  <c r="T804" i="7" s="1"/>
  <c r="V804" i="7" s="1"/>
  <c r="Y804" i="7" s="1"/>
  <c r="U158" i="7"/>
  <c r="T158" i="7"/>
  <c r="V158" i="7" s="1"/>
  <c r="Y158" i="7" s="1"/>
  <c r="Q1198" i="7"/>
  <c r="Q1200" i="7"/>
  <c r="U248" i="7"/>
  <c r="P242" i="7"/>
  <c r="S242" i="7" s="1"/>
  <c r="U242" i="7" s="1"/>
  <c r="P244" i="7"/>
  <c r="S244" i="7" s="1"/>
  <c r="U244" i="7" s="1"/>
  <c r="U188" i="7"/>
  <c r="T188" i="7"/>
  <c r="V188" i="7" s="1"/>
  <c r="Y188" i="7" s="1"/>
  <c r="Q1530" i="7"/>
  <c r="T1530" i="7" s="1"/>
  <c r="V1530" i="7" s="1"/>
  <c r="Y1530" i="7" s="1"/>
  <c r="Q1528" i="7"/>
  <c r="Q204" i="7"/>
  <c r="Q202" i="7"/>
  <c r="T202" i="7" s="1"/>
  <c r="V202" i="7" s="1"/>
  <c r="Y202" i="7" s="1"/>
  <c r="U470" i="7"/>
  <c r="T470" i="7"/>
  <c r="V470" i="7" s="1"/>
  <c r="Y470" i="7" s="1"/>
  <c r="P234" i="7"/>
  <c r="S234" i="7" s="1"/>
  <c r="U234" i="7" s="1"/>
  <c r="P236" i="7"/>
  <c r="S236" i="7" s="1"/>
  <c r="U236" i="7" s="1"/>
  <c r="Q1100" i="7"/>
  <c r="Q1102" i="7"/>
  <c r="P820" i="7"/>
  <c r="S820" i="7" s="1"/>
  <c r="U820" i="7" s="1"/>
  <c r="P822" i="7"/>
  <c r="S822" i="7" s="1"/>
  <c r="U822" i="7" s="1"/>
  <c r="P1436" i="7"/>
  <c r="S1436" i="7" s="1"/>
  <c r="U1436" i="7" s="1"/>
  <c r="P1438" i="7"/>
  <c r="S1438" i="7" s="1"/>
  <c r="U1438" i="7" s="1"/>
  <c r="U292" i="7"/>
  <c r="T292" i="7"/>
  <c r="V292" i="7" s="1"/>
  <c r="Y292" i="7" s="1"/>
  <c r="Q134" i="7"/>
  <c r="T134" i="7" s="1"/>
  <c r="V134" i="7" s="1"/>
  <c r="Y134" i="7" s="1"/>
  <c r="Q136" i="7"/>
  <c r="T136" i="7" s="1"/>
  <c r="V136" i="7" s="1"/>
  <c r="Y136" i="7" s="1"/>
  <c r="U1038" i="7"/>
  <c r="T1038" i="7"/>
  <c r="V1038" i="7" s="1"/>
  <c r="Y1038" i="7" s="1"/>
  <c r="P46" i="7"/>
  <c r="S46" i="7" s="1"/>
  <c r="U46" i="7" s="1"/>
  <c r="P48" i="7"/>
  <c r="S48" i="7" s="1"/>
  <c r="U48" i="7" s="1"/>
  <c r="P528" i="7"/>
  <c r="S528" i="7" s="1"/>
  <c r="U528" i="7" s="1"/>
  <c r="P530" i="7"/>
  <c r="S530" i="7" s="1"/>
  <c r="U530" i="7" s="1"/>
  <c r="Q1468" i="7"/>
  <c r="Q1466" i="7"/>
  <c r="T1466" i="7" s="1"/>
  <c r="V1466" i="7" s="1"/>
  <c r="Y1466" i="7" s="1"/>
  <c r="P566" i="7"/>
  <c r="S566" i="7" s="1"/>
  <c r="U566" i="7" s="1"/>
  <c r="P568" i="7"/>
  <c r="S568" i="7" s="1"/>
  <c r="U568" i="7" s="1"/>
  <c r="U1452" i="7"/>
  <c r="T1452" i="7"/>
  <c r="V1452" i="7" s="1"/>
  <c r="Y1452" i="7" s="1"/>
  <c r="U1094" i="7"/>
  <c r="T1094" i="7"/>
  <c r="V1094" i="7" s="1"/>
  <c r="Y1094" i="7" s="1"/>
  <c r="Q1520" i="7"/>
  <c r="Q1522" i="7"/>
  <c r="U922" i="7"/>
  <c r="T922" i="7"/>
  <c r="V922" i="7" s="1"/>
  <c r="Y922" i="7" s="1"/>
  <c r="U386" i="7"/>
  <c r="T386" i="7"/>
  <c r="V386" i="7" s="1"/>
  <c r="Y386" i="7" s="1"/>
  <c r="Q1376" i="7"/>
  <c r="T1376" i="7" s="1"/>
  <c r="V1376" i="7" s="1"/>
  <c r="Y1376" i="7" s="1"/>
  <c r="Q1378" i="7"/>
  <c r="T1378" i="7" s="1"/>
  <c r="V1378" i="7" s="1"/>
  <c r="Y1378" i="7" s="1"/>
  <c r="U1596" i="7"/>
  <c r="T1596" i="7"/>
  <c r="V1596" i="7" s="1"/>
  <c r="Y1596" i="7" s="1"/>
  <c r="U956" i="7"/>
  <c r="T956" i="7"/>
  <c r="V956" i="7" s="1"/>
  <c r="Y956" i="7" s="1"/>
  <c r="P1198" i="7"/>
  <c r="S1198" i="7" s="1"/>
  <c r="U1198" i="7" s="1"/>
  <c r="P1200" i="7"/>
  <c r="S1200" i="7" s="1"/>
  <c r="U1200" i="7" s="1"/>
  <c r="T1350" i="7"/>
  <c r="V1350" i="7" s="1"/>
  <c r="Y1350" i="7" s="1"/>
  <c r="T628" i="7"/>
  <c r="V628" i="7" s="1"/>
  <c r="Y628" i="7" s="1"/>
  <c r="U466" i="7"/>
  <c r="T466" i="7"/>
  <c r="V466" i="7" s="1"/>
  <c r="Y466" i="7" s="1"/>
  <c r="U754" i="7"/>
  <c r="T754" i="7"/>
  <c r="V754" i="7" s="1"/>
  <c r="Y754" i="7" s="1"/>
  <c r="Q1296" i="7"/>
  <c r="T1296" i="7" s="1"/>
  <c r="V1296" i="7" s="1"/>
  <c r="Y1296" i="7" s="1"/>
  <c r="Q1298" i="7"/>
  <c r="T1298" i="7" s="1"/>
  <c r="V1298" i="7" s="1"/>
  <c r="Y1298" i="7" s="1"/>
  <c r="U338" i="7"/>
  <c r="Q1228" i="7"/>
  <c r="Q1230" i="7"/>
  <c r="P202" i="7"/>
  <c r="S202" i="7" s="1"/>
  <c r="U202" i="7" s="1"/>
  <c r="P204" i="7"/>
  <c r="S204" i="7" s="1"/>
  <c r="U204" i="7" s="1"/>
  <c r="Q1190" i="7"/>
  <c r="Q1192" i="7"/>
  <c r="P1102" i="7"/>
  <c r="S1102" i="7" s="1"/>
  <c r="U1102" i="7" s="1"/>
  <c r="P1100" i="7"/>
  <c r="S1100" i="7" s="1"/>
  <c r="U1100" i="7" s="1"/>
  <c r="Q112" i="7"/>
  <c r="Q114" i="7"/>
  <c r="U1040" i="7"/>
  <c r="T1040" i="7"/>
  <c r="V1040" i="7" s="1"/>
  <c r="Y1040" i="7" s="1"/>
  <c r="Q1316" i="7"/>
  <c r="Q1314" i="7"/>
  <c r="T1314" i="7" s="1"/>
  <c r="V1314" i="7" s="1"/>
  <c r="Y1314" i="7" s="1"/>
  <c r="U1618" i="7"/>
  <c r="T1618" i="7"/>
  <c r="V1618" i="7" s="1"/>
  <c r="Y1618" i="7" s="1"/>
  <c r="U732" i="7"/>
  <c r="T732" i="7"/>
  <c r="V732" i="7" s="1"/>
  <c r="Y732" i="7" s="1"/>
  <c r="U626" i="7"/>
  <c r="T626" i="7"/>
  <c r="V626" i="7" s="1"/>
  <c r="Y626" i="7" s="1"/>
  <c r="U1454" i="7"/>
  <c r="T1454" i="7"/>
  <c r="V1454" i="7" s="1"/>
  <c r="Y1454" i="7" s="1"/>
  <c r="U758" i="7"/>
  <c r="T758" i="7"/>
  <c r="V758" i="7" s="1"/>
  <c r="Y758" i="7" s="1"/>
  <c r="T1562" i="7"/>
  <c r="V1562" i="7" s="1"/>
  <c r="Y1562" i="7" s="1"/>
  <c r="U314" i="7"/>
  <c r="T314" i="7"/>
  <c r="V314" i="7" s="1"/>
  <c r="Y314" i="7" s="1"/>
  <c r="P1316" i="7"/>
  <c r="S1316" i="7" s="1"/>
  <c r="U1316" i="7" s="1"/>
  <c r="P1314" i="7"/>
  <c r="S1314" i="7" s="1"/>
  <c r="U1314" i="7" s="1"/>
  <c r="P1522" i="7"/>
  <c r="S1522" i="7" s="1"/>
  <c r="U1522" i="7" s="1"/>
  <c r="P1520" i="7"/>
  <c r="S1520" i="7" s="1"/>
  <c r="U1520" i="7" s="1"/>
  <c r="Q1490" i="7"/>
  <c r="Q1488" i="7"/>
  <c r="Q1416" i="7"/>
  <c r="Q1418" i="7"/>
  <c r="T1418" i="7" s="1"/>
  <c r="V1418" i="7" s="1"/>
  <c r="Y1418" i="7" s="1"/>
  <c r="P1376" i="7"/>
  <c r="S1376" i="7" s="1"/>
  <c r="U1376" i="7" s="1"/>
  <c r="P1378" i="7"/>
  <c r="S1378" i="7" s="1"/>
  <c r="U1378" i="7" s="1"/>
  <c r="Q1032" i="7"/>
  <c r="T1032" i="7" s="1"/>
  <c r="V1032" i="7" s="1"/>
  <c r="Y1032" i="7" s="1"/>
  <c r="Q1034" i="7"/>
  <c r="T1034" i="7" s="1"/>
  <c r="V1034" i="7" s="1"/>
  <c r="Y1034" i="7" s="1"/>
  <c r="U1352" i="7"/>
  <c r="T1352" i="7"/>
  <c r="V1352" i="7" s="1"/>
  <c r="Y1352" i="7" s="1"/>
  <c r="U1024" i="7"/>
  <c r="T1024" i="7"/>
  <c r="V1024" i="7" s="1"/>
  <c r="Y1024" i="7" s="1"/>
  <c r="P1230" i="7"/>
  <c r="S1230" i="7" s="1"/>
  <c r="U1230" i="7" s="1"/>
  <c r="P1228" i="7"/>
  <c r="S1228" i="7" s="1"/>
  <c r="U1228" i="7" s="1"/>
  <c r="U276" i="7"/>
  <c r="T276" i="7"/>
  <c r="V276" i="7" s="1"/>
  <c r="Y276" i="7" s="1"/>
  <c r="Q1330" i="7"/>
  <c r="Q1328" i="7"/>
  <c r="P1192" i="7"/>
  <c r="S1192" i="7" s="1"/>
  <c r="U1192" i="7" s="1"/>
  <c r="P1190" i="7"/>
  <c r="S1190" i="7" s="1"/>
  <c r="U1190" i="7" s="1"/>
  <c r="U1092" i="7"/>
  <c r="P112" i="7"/>
  <c r="S112" i="7" s="1"/>
  <c r="U112" i="7" s="1"/>
  <c r="P114" i="7"/>
  <c r="S114" i="7" s="1"/>
  <c r="U114" i="7" s="1"/>
  <c r="U448" i="7"/>
  <c r="T448" i="7"/>
  <c r="V448" i="7" s="1"/>
  <c r="Y448" i="7" s="1"/>
  <c r="Q1576" i="7"/>
  <c r="Q1578" i="7"/>
  <c r="T1578" i="7" s="1"/>
  <c r="V1578" i="7" s="1"/>
  <c r="Y1578" i="7" s="1"/>
  <c r="U1254" i="7"/>
  <c r="T1254" i="7"/>
  <c r="V1254" i="7" s="1"/>
  <c r="Y1254" i="7" s="1"/>
  <c r="U1120" i="7"/>
  <c r="T1120" i="7"/>
  <c r="V1120" i="7" s="1"/>
  <c r="Y1120" i="7" s="1"/>
  <c r="Q916" i="7"/>
  <c r="T916" i="7" s="1"/>
  <c r="V916" i="7" s="1"/>
  <c r="Y916" i="7" s="1"/>
  <c r="Q918" i="7"/>
  <c r="T918" i="7" s="1"/>
  <c r="V918" i="7" s="1"/>
  <c r="Y918" i="7" s="1"/>
  <c r="P218" i="7"/>
  <c r="S218" i="7" s="1"/>
  <c r="U218" i="7" s="1"/>
  <c r="P220" i="7"/>
  <c r="S220" i="7" s="1"/>
  <c r="U220" i="7" s="1"/>
  <c r="U1408" i="7"/>
  <c r="T1408" i="7"/>
  <c r="V1408" i="7" s="1"/>
  <c r="Y1408" i="7" s="1"/>
  <c r="U532" i="7"/>
  <c r="T532" i="7"/>
  <c r="V532" i="7" s="1"/>
  <c r="Y532" i="7" s="1"/>
  <c r="P1488" i="7"/>
  <c r="S1488" i="7" s="1"/>
  <c r="U1488" i="7" s="1"/>
  <c r="P1490" i="7"/>
  <c r="S1490" i="7" s="1"/>
  <c r="U1490" i="7" s="1"/>
  <c r="T1018" i="7"/>
  <c r="V1018" i="7" s="1"/>
  <c r="Y1018" i="7" s="1"/>
  <c r="U148" i="7"/>
  <c r="U82" i="7"/>
  <c r="T82" i="7"/>
  <c r="V82" i="7" s="1"/>
  <c r="Y82" i="7" s="1"/>
  <c r="P1418" i="7"/>
  <c r="S1418" i="7" s="1"/>
  <c r="U1418" i="7" s="1"/>
  <c r="P1416" i="7"/>
  <c r="S1416" i="7" s="1"/>
  <c r="U1416" i="7" s="1"/>
  <c r="T1406" i="7"/>
  <c r="V1406" i="7" s="1"/>
  <c r="Y1406" i="7" s="1"/>
  <c r="P1034" i="7"/>
  <c r="S1034" i="7" s="1"/>
  <c r="U1034" i="7" s="1"/>
  <c r="P1032" i="7"/>
  <c r="S1032" i="7" s="1"/>
  <c r="U1032" i="7" s="1"/>
  <c r="Q1534" i="7"/>
  <c r="Q1536" i="7"/>
  <c r="T1536" i="7" s="1"/>
  <c r="V1536" i="7" s="1"/>
  <c r="Y1536" i="7" s="1"/>
  <c r="Q594" i="7"/>
  <c r="Q592" i="7"/>
  <c r="T592" i="7" s="1"/>
  <c r="V592" i="7" s="1"/>
  <c r="Y592" i="7" s="1"/>
  <c r="Q228" i="7"/>
  <c r="T228" i="7" s="1"/>
  <c r="V228" i="7" s="1"/>
  <c r="Y228" i="7" s="1"/>
  <c r="Q226" i="7"/>
  <c r="T226" i="7" s="1"/>
  <c r="V226" i="7" s="1"/>
  <c r="Y226" i="7" s="1"/>
  <c r="Q1362" i="7"/>
  <c r="T1362" i="7" s="1"/>
  <c r="V1362" i="7" s="1"/>
  <c r="Y1362" i="7" s="1"/>
  <c r="Q1360" i="7"/>
  <c r="T1360" i="7" s="1"/>
  <c r="V1360" i="7" s="1"/>
  <c r="Y1360" i="7" s="1"/>
  <c r="Q826" i="7"/>
  <c r="T826" i="7" s="1"/>
  <c r="V826" i="7" s="1"/>
  <c r="Y826" i="7" s="1"/>
  <c r="Q828" i="7"/>
  <c r="T828" i="7" s="1"/>
  <c r="V828" i="7" s="1"/>
  <c r="Y828" i="7" s="1"/>
  <c r="P1328" i="7"/>
  <c r="S1328" i="7" s="1"/>
  <c r="U1328" i="7" s="1"/>
  <c r="P1330" i="7"/>
  <c r="S1330" i="7" s="1"/>
  <c r="U1330" i="7" s="1"/>
  <c r="T1236" i="7"/>
  <c r="V1236" i="7" s="1"/>
  <c r="Y1236" i="7" s="1"/>
  <c r="T1480" i="7"/>
  <c r="V1480" i="7" s="1"/>
  <c r="Y1480" i="7" s="1"/>
  <c r="U450" i="7"/>
  <c r="T450" i="7"/>
  <c r="V450" i="7" s="1"/>
  <c r="Y450" i="7" s="1"/>
  <c r="P1020" i="7"/>
  <c r="S1020" i="7" s="1"/>
  <c r="U1020" i="7" s="1"/>
  <c r="P1022" i="7"/>
  <c r="S1022" i="7" s="1"/>
  <c r="U1022" i="7" s="1"/>
  <c r="P606" i="7"/>
  <c r="S606" i="7" s="1"/>
  <c r="U606" i="7" s="1"/>
  <c r="P604" i="7"/>
  <c r="S604" i="7" s="1"/>
  <c r="U604" i="7" s="1"/>
  <c r="P1212" i="7"/>
  <c r="S1212" i="7" s="1"/>
  <c r="U1212" i="7" s="1"/>
  <c r="P1214" i="7"/>
  <c r="S1214" i="7" s="1"/>
  <c r="U1214" i="7" s="1"/>
  <c r="P1612" i="7"/>
  <c r="S1612" i="7" s="1"/>
  <c r="U1612" i="7" s="1"/>
  <c r="P1614" i="7"/>
  <c r="S1614" i="7" s="1"/>
  <c r="U1614" i="7" s="1"/>
  <c r="P788" i="7"/>
  <c r="S788" i="7" s="1"/>
  <c r="U788" i="7" s="1"/>
  <c r="P790" i="7"/>
  <c r="S790" i="7" s="1"/>
  <c r="U790" i="7" s="1"/>
  <c r="P1384" i="7"/>
  <c r="S1384" i="7" s="1"/>
  <c r="U1384" i="7" s="1"/>
  <c r="P1386" i="7"/>
  <c r="S1386" i="7" s="1"/>
  <c r="U1386" i="7" s="1"/>
  <c r="P1148" i="7"/>
  <c r="S1148" i="7" s="1"/>
  <c r="U1148" i="7" s="1"/>
  <c r="P1150" i="7"/>
  <c r="S1150" i="7" s="1"/>
  <c r="U1150" i="7" s="1"/>
  <c r="P586" i="7"/>
  <c r="S586" i="7" s="1"/>
  <c r="U586" i="7" s="1"/>
  <c r="P588" i="7"/>
  <c r="S588" i="7" s="1"/>
  <c r="U588" i="7" s="1"/>
  <c r="P1084" i="7"/>
  <c r="S1084" i="7" s="1"/>
  <c r="U1084" i="7" s="1"/>
  <c r="P1086" i="7"/>
  <c r="S1086" i="7" s="1"/>
  <c r="U1086" i="7" s="1"/>
  <c r="P958" i="7"/>
  <c r="S958" i="7" s="1"/>
  <c r="U958" i="7" s="1"/>
  <c r="P960" i="7"/>
  <c r="S960" i="7" s="1"/>
  <c r="U960" i="7" s="1"/>
  <c r="P684" i="7"/>
  <c r="S684" i="7" s="1"/>
  <c r="U684" i="7" s="1"/>
  <c r="P686" i="7"/>
  <c r="S686" i="7" s="1"/>
  <c r="U686" i="7" s="1"/>
  <c r="P1524" i="7"/>
  <c r="S1524" i="7" s="1"/>
  <c r="U1524" i="7" s="1"/>
  <c r="P1526" i="7"/>
  <c r="S1526" i="7" s="1"/>
  <c r="U1526" i="7" s="1"/>
  <c r="P744" i="7"/>
  <c r="S744" i="7" s="1"/>
  <c r="U744" i="7" s="1"/>
  <c r="P746" i="7"/>
  <c r="S746" i="7" s="1"/>
  <c r="U746" i="7" s="1"/>
  <c r="P1602" i="7"/>
  <c r="S1602" i="7" s="1"/>
  <c r="U1602" i="7" s="1"/>
  <c r="P1604" i="7"/>
  <c r="S1604" i="7" s="1"/>
  <c r="U1604" i="7" s="1"/>
  <c r="P662" i="7"/>
  <c r="S662" i="7" s="1"/>
  <c r="U662" i="7" s="1"/>
  <c r="P664" i="7"/>
  <c r="S664" i="7" s="1"/>
  <c r="U664" i="7" s="1"/>
  <c r="P1432" i="7"/>
  <c r="S1432" i="7" s="1"/>
  <c r="U1432" i="7" s="1"/>
  <c r="P1430" i="7"/>
  <c r="S1430" i="7" s="1"/>
  <c r="U1430" i="7" s="1"/>
  <c r="Q1386" i="7"/>
  <c r="T1386" i="7" s="1"/>
  <c r="V1386" i="7" s="1"/>
  <c r="Y1386" i="7" s="1"/>
  <c r="Q1384" i="7"/>
  <c r="T1384" i="7" s="1"/>
  <c r="V1384" i="7" s="1"/>
  <c r="Y1384" i="7" s="1"/>
  <c r="Q744" i="7"/>
  <c r="Q746" i="7"/>
  <c r="P1508" i="7"/>
  <c r="S1508" i="7" s="1"/>
  <c r="U1508" i="7" s="1"/>
  <c r="P1506" i="7"/>
  <c r="S1506" i="7" s="1"/>
  <c r="U1506" i="7" s="1"/>
  <c r="Q1022" i="7"/>
  <c r="Q1020" i="7"/>
  <c r="P1324" i="7"/>
  <c r="S1324" i="7" s="1"/>
  <c r="U1324" i="7" s="1"/>
  <c r="P1326" i="7"/>
  <c r="S1326" i="7" s="1"/>
  <c r="U1326" i="7" s="1"/>
  <c r="Q958" i="7"/>
  <c r="T958" i="7" s="1"/>
  <c r="V958" i="7" s="1"/>
  <c r="Y958" i="7" s="1"/>
  <c r="Q960" i="7"/>
  <c r="T960" i="7" s="1"/>
  <c r="V960" i="7" s="1"/>
  <c r="Y960" i="7" s="1"/>
  <c r="Q1580" i="7"/>
  <c r="Q1582" i="7"/>
  <c r="P1448" i="7"/>
  <c r="S1448" i="7" s="1"/>
  <c r="U1448" i="7" s="1"/>
  <c r="P1450" i="7"/>
  <c r="S1450" i="7" s="1"/>
  <c r="U1450" i="7" s="1"/>
  <c r="P1248" i="7"/>
  <c r="S1248" i="7" s="1"/>
  <c r="U1248" i="7" s="1"/>
  <c r="P1250" i="7"/>
  <c r="S1250" i="7" s="1"/>
  <c r="U1250" i="7" s="1"/>
  <c r="Q600" i="7"/>
  <c r="Q602" i="7"/>
  <c r="Q1372" i="7"/>
  <c r="T1372" i="7" s="1"/>
  <c r="V1372" i="7" s="1"/>
  <c r="Y1372" i="7" s="1"/>
  <c r="Q1374" i="7"/>
  <c r="T1374" i="7" s="1"/>
  <c r="V1374" i="7" s="1"/>
  <c r="Y1374" i="7" s="1"/>
  <c r="Q986" i="7"/>
  <c r="Q988" i="7"/>
  <c r="Q788" i="7"/>
  <c r="T788" i="7" s="1"/>
  <c r="V788" i="7" s="1"/>
  <c r="Y788" i="7" s="1"/>
  <c r="Q790" i="7"/>
  <c r="T790" i="7" s="1"/>
  <c r="V790" i="7" s="1"/>
  <c r="Y790" i="7" s="1"/>
  <c r="Q1514" i="7"/>
  <c r="Q1512" i="7"/>
  <c r="T1512" i="7" s="1"/>
  <c r="V1512" i="7" s="1"/>
  <c r="Y1512" i="7" s="1"/>
  <c r="P1580" i="7"/>
  <c r="S1580" i="7" s="1"/>
  <c r="U1580" i="7" s="1"/>
  <c r="P1582" i="7"/>
  <c r="S1582" i="7" s="1"/>
  <c r="U1582" i="7" s="1"/>
  <c r="P1374" i="7"/>
  <c r="S1374" i="7" s="1"/>
  <c r="U1374" i="7" s="1"/>
  <c r="P1372" i="7"/>
  <c r="S1372" i="7" s="1"/>
  <c r="U1372" i="7" s="1"/>
  <c r="P986" i="7"/>
  <c r="S986" i="7" s="1"/>
  <c r="U986" i="7" s="1"/>
  <c r="P988" i="7"/>
  <c r="S988" i="7" s="1"/>
  <c r="U988" i="7" s="1"/>
  <c r="AB9" i="7"/>
  <c r="AB11" i="7" s="1"/>
  <c r="AB13" i="7" s="1"/>
  <c r="AB15" i="7" s="1"/>
  <c r="AB17" i="7" s="1"/>
  <c r="AB19" i="7" s="1"/>
  <c r="AB21" i="7" s="1"/>
  <c r="AB23" i="7" s="1"/>
  <c r="AB25" i="7" s="1"/>
  <c r="AB27" i="7" s="1"/>
  <c r="AB29" i="7" s="1"/>
  <c r="AB31" i="7" s="1"/>
  <c r="AB33" i="7" s="1"/>
  <c r="AB35" i="7" s="1"/>
  <c r="AB37" i="7" s="1"/>
  <c r="AB39" i="7" s="1"/>
  <c r="AB41" i="7" s="1"/>
  <c r="AB43" i="7" s="1"/>
  <c r="Z9" i="7"/>
  <c r="Z11" i="7" s="1"/>
  <c r="Z13" i="7" s="1"/>
  <c r="Z15" i="7" s="1"/>
  <c r="Z17" i="7" s="1"/>
  <c r="Z19" i="7" s="1"/>
  <c r="Z21" i="7" s="1"/>
  <c r="Z23" i="7" s="1"/>
  <c r="Z25" i="7" s="1"/>
  <c r="Z27" i="7" s="1"/>
  <c r="Z29" i="7" s="1"/>
  <c r="Z31" i="7" s="1"/>
  <c r="Z33" i="7" s="1"/>
  <c r="Z35" i="7" s="1"/>
  <c r="Z37" i="7" s="1"/>
  <c r="Z39" i="7" s="1"/>
  <c r="Z41" i="7" s="1"/>
  <c r="Z43" i="7" s="1"/>
  <c r="P602" i="7"/>
  <c r="S602" i="7" s="1"/>
  <c r="U602" i="7" s="1"/>
  <c r="P600" i="7"/>
  <c r="S600" i="7" s="1"/>
  <c r="U600" i="7" s="1"/>
  <c r="P1512" i="7"/>
  <c r="S1512" i="7" s="1"/>
  <c r="U1512" i="7" s="1"/>
  <c r="P1514" i="7"/>
  <c r="S1514" i="7" s="1"/>
  <c r="U1514" i="7" s="1"/>
  <c r="Q942" i="7"/>
  <c r="Q940" i="7"/>
  <c r="T940" i="7" s="1"/>
  <c r="V940" i="7" s="1"/>
  <c r="Y940" i="7" s="1"/>
  <c r="Q586" i="7"/>
  <c r="T586" i="7" s="1"/>
  <c r="V586" i="7" s="1"/>
  <c r="Y586" i="7" s="1"/>
  <c r="Q588" i="7"/>
  <c r="T588" i="7" s="1"/>
  <c r="V588" i="7" s="1"/>
  <c r="Y588" i="7" s="1"/>
  <c r="Q604" i="7"/>
  <c r="T604" i="7" s="1"/>
  <c r="V604" i="7" s="1"/>
  <c r="Y604" i="7" s="1"/>
  <c r="Q606" i="7"/>
  <c r="T606" i="7" s="1"/>
  <c r="V606" i="7" s="1"/>
  <c r="Y606" i="7" s="1"/>
  <c r="Q702" i="7"/>
  <c r="Q704" i="7"/>
  <c r="Q1524" i="7"/>
  <c r="T1524" i="7" s="1"/>
  <c r="V1524" i="7" s="1"/>
  <c r="Y1524" i="7" s="1"/>
  <c r="Q1526" i="7"/>
  <c r="T1526" i="7" s="1"/>
  <c r="V1526" i="7" s="1"/>
  <c r="Y1526" i="7" s="1"/>
  <c r="Q1604" i="7"/>
  <c r="T1604" i="7" s="1"/>
  <c r="V1604" i="7" s="1"/>
  <c r="Y1604" i="7" s="1"/>
  <c r="Q1602" i="7"/>
  <c r="T1602" i="7" s="1"/>
  <c r="V1602" i="7" s="1"/>
  <c r="Y1602" i="7" s="1"/>
  <c r="P702" i="7"/>
  <c r="S702" i="7" s="1"/>
  <c r="U702" i="7" s="1"/>
  <c r="P704" i="7"/>
  <c r="S704" i="7" s="1"/>
  <c r="U704" i="7" s="1"/>
  <c r="Q1444" i="7"/>
  <c r="Q1442" i="7"/>
  <c r="Q1212" i="7"/>
  <c r="Q1214" i="7"/>
  <c r="T1214" i="7" s="1"/>
  <c r="V1214" i="7" s="1"/>
  <c r="Y1214" i="7" s="1"/>
  <c r="P940" i="7"/>
  <c r="S940" i="7" s="1"/>
  <c r="U940" i="7" s="1"/>
  <c r="P942" i="7"/>
  <c r="S942" i="7" s="1"/>
  <c r="U942" i="7" s="1"/>
  <c r="Q1496" i="7"/>
  <c r="Q1494" i="7"/>
  <c r="Q1084" i="7"/>
  <c r="Q1086" i="7"/>
  <c r="P1442" i="7"/>
  <c r="S1442" i="7" s="1"/>
  <c r="U1442" i="7" s="1"/>
  <c r="P1444" i="7"/>
  <c r="S1444" i="7" s="1"/>
  <c r="U1444" i="7" s="1"/>
  <c r="Q1248" i="7"/>
  <c r="T1248" i="7" s="1"/>
  <c r="V1248" i="7" s="1"/>
  <c r="Y1248" i="7" s="1"/>
  <c r="Q1250" i="7"/>
  <c r="P1496" i="7"/>
  <c r="S1496" i="7" s="1"/>
  <c r="U1496" i="7" s="1"/>
  <c r="P1494" i="7"/>
  <c r="S1494" i="7" s="1"/>
  <c r="U1494" i="7" s="1"/>
  <c r="Q1506" i="7"/>
  <c r="T1506" i="7" s="1"/>
  <c r="V1506" i="7" s="1"/>
  <c r="Y1506" i="7" s="1"/>
  <c r="Q1508" i="7"/>
  <c r="Q1324" i="7"/>
  <c r="T1324" i="7" s="1"/>
  <c r="V1324" i="7" s="1"/>
  <c r="Y1324" i="7" s="1"/>
  <c r="Q1326" i="7"/>
  <c r="T1326" i="7" s="1"/>
  <c r="V1326" i="7" s="1"/>
  <c r="Y1326" i="7" s="1"/>
  <c r="Q684" i="7"/>
  <c r="Q686" i="7"/>
  <c r="T686" i="7" s="1"/>
  <c r="V686" i="7" s="1"/>
  <c r="Y686" i="7" s="1"/>
  <c r="Q1612" i="7"/>
  <c r="T1612" i="7" s="1"/>
  <c r="V1612" i="7" s="1"/>
  <c r="Y1612" i="7" s="1"/>
  <c r="Q1614" i="7"/>
  <c r="T1614" i="7" s="1"/>
  <c r="V1614" i="7" s="1"/>
  <c r="Y1614" i="7" s="1"/>
  <c r="Q1148" i="7"/>
  <c r="Q1150" i="7"/>
  <c r="Q1432" i="7"/>
  <c r="T1432" i="7" s="1"/>
  <c r="V1432" i="7" s="1"/>
  <c r="Y1432" i="7" s="1"/>
  <c r="Q1430" i="7"/>
  <c r="T1430" i="7" s="1"/>
  <c r="V1430" i="7" s="1"/>
  <c r="Y1430" i="7" s="1"/>
  <c r="Q662" i="7"/>
  <c r="Q664" i="7"/>
  <c r="T664" i="7" s="1"/>
  <c r="V664" i="7" s="1"/>
  <c r="Y664" i="7" s="1"/>
  <c r="Q1450" i="7"/>
  <c r="T1450" i="7" s="1"/>
  <c r="V1450" i="7" s="1"/>
  <c r="Y1450" i="7" s="1"/>
  <c r="Q1448" i="7"/>
  <c r="T1448" i="7" s="1"/>
  <c r="V1448" i="7" s="1"/>
  <c r="Y1448" i="7" s="1"/>
  <c r="Z3549" i="7" l="1"/>
  <c r="Z3551" i="7" s="1"/>
  <c r="Z3553" i="7" s="1"/>
  <c r="Z3555" i="7" s="1"/>
  <c r="Z3557" i="7" s="1"/>
  <c r="Z3559" i="7" s="1"/>
  <c r="Z3561" i="7" s="1"/>
  <c r="Z3563" i="7" s="1"/>
  <c r="Z3565" i="7" s="1"/>
  <c r="Z3567" i="7" s="1"/>
  <c r="Z3569" i="7" s="1"/>
  <c r="Z3571" i="7" s="1"/>
  <c r="Z3573" i="7" s="1"/>
  <c r="Z3575" i="7" s="1"/>
  <c r="Z3577" i="7" s="1"/>
  <c r="Z3579" i="7" s="1"/>
  <c r="Z3581" i="7" s="1"/>
  <c r="Z3583" i="7" s="1"/>
  <c r="Z3585" i="7" s="1"/>
  <c r="Z3587" i="7" s="1"/>
  <c r="Z3589" i="7" s="1"/>
  <c r="Z3591" i="7" s="1"/>
  <c r="Z3593" i="7" s="1"/>
  <c r="Z3595" i="7" s="1"/>
  <c r="Z3597" i="7" s="1"/>
  <c r="Z3599" i="7" s="1"/>
  <c r="Z3601" i="7" s="1"/>
  <c r="Z3603" i="7" s="1"/>
  <c r="Z3605" i="7" s="1"/>
  <c r="Z3607" i="7" s="1"/>
  <c r="Z3609" i="7" s="1"/>
  <c r="Z3611" i="7" s="1"/>
  <c r="Z3613" i="7" s="1"/>
  <c r="Z3615" i="7" s="1"/>
  <c r="Z3617" i="7" s="1"/>
  <c r="Z3619" i="7" s="1"/>
  <c r="Z3621" i="7" s="1"/>
  <c r="Z3623" i="7" s="1"/>
  <c r="Z3625" i="7" s="1"/>
  <c r="Z3627" i="7" s="1"/>
  <c r="Z3629" i="7" s="1"/>
  <c r="Z3631" i="7" s="1"/>
  <c r="Z3633" i="7" s="1"/>
  <c r="Z3635" i="7" s="1"/>
  <c r="Z3637" i="7" s="1"/>
  <c r="Z3639" i="7" s="1"/>
  <c r="Z3641" i="7" s="1"/>
  <c r="Z3643" i="7" s="1"/>
  <c r="Z3645" i="7" s="1"/>
  <c r="Z3647" i="7" s="1"/>
  <c r="Z3649" i="7" s="1"/>
  <c r="Z3651" i="7" s="1"/>
  <c r="Z3653" i="7" s="1"/>
  <c r="Z3655" i="7" s="1"/>
  <c r="Z3657" i="7" s="1"/>
  <c r="Z3659" i="7" s="1"/>
  <c r="Z3661" i="7" s="1"/>
  <c r="Z3663" i="7" s="1"/>
  <c r="Z3665" i="7" s="1"/>
  <c r="Z3667" i="7" s="1"/>
  <c r="Z3669" i="7" s="1"/>
  <c r="Z3671" i="7" s="1"/>
  <c r="Z3673" i="7" s="1"/>
  <c r="Z3675" i="7" s="1"/>
  <c r="Z3677" i="7" s="1"/>
  <c r="Z3679" i="7" s="1"/>
  <c r="Z3681" i="7" s="1"/>
  <c r="Z3683" i="7" s="1"/>
  <c r="Z3685" i="7" s="1"/>
  <c r="Z3687" i="7" s="1"/>
  <c r="Z3689" i="7" s="1"/>
  <c r="Z3691" i="7" s="1"/>
  <c r="Z3693" i="7" s="1"/>
  <c r="Z3695" i="7" s="1"/>
  <c r="Z3697" i="7" s="1"/>
  <c r="Z3699" i="7" s="1"/>
  <c r="Z3701" i="7" s="1"/>
  <c r="Z3703" i="7" s="1"/>
  <c r="Z3705" i="7" s="1"/>
  <c r="Z3707" i="7" s="1"/>
  <c r="Z3709" i="7" s="1"/>
  <c r="Z3711" i="7" s="1"/>
  <c r="Z3713" i="7" s="1"/>
  <c r="Z3715" i="7" s="1"/>
  <c r="Z3717" i="7" s="1"/>
  <c r="Z3719" i="7" s="1"/>
  <c r="Z3721" i="7" s="1"/>
  <c r="Z3723" i="7" s="1"/>
  <c r="Z3725" i="7" s="1"/>
  <c r="Z3727" i="7" s="1"/>
  <c r="Z3729" i="7" s="1"/>
  <c r="Z3731" i="7" s="1"/>
  <c r="Z3733" i="7" s="1"/>
  <c r="Z3735" i="7" s="1"/>
  <c r="Z3737" i="7" s="1"/>
  <c r="Z3739" i="7" s="1"/>
  <c r="Z3741" i="7" s="1"/>
  <c r="Z3743" i="7" s="1"/>
  <c r="Z3745" i="7" s="1"/>
  <c r="Z3747" i="7" s="1"/>
  <c r="Z3749" i="7" s="1"/>
  <c r="Z3751" i="7" s="1"/>
  <c r="Z3753" i="7" s="1"/>
  <c r="Z3755" i="7" s="1"/>
  <c r="Z3757" i="7" s="1"/>
  <c r="Z3759" i="7" s="1"/>
  <c r="Z3761" i="7" s="1"/>
  <c r="Z3763" i="7" s="1"/>
  <c r="Z3765" i="7" s="1"/>
  <c r="Z3767" i="7" s="1"/>
  <c r="Z3769" i="7" s="1"/>
  <c r="Z3771" i="7" s="1"/>
  <c r="Z3773" i="7" s="1"/>
  <c r="Z3775" i="7" s="1"/>
  <c r="Z3777" i="7" s="1"/>
  <c r="Z3779" i="7" s="1"/>
  <c r="Z3781" i="7" s="1"/>
  <c r="Z3783" i="7" s="1"/>
  <c r="Z3785" i="7" s="1"/>
  <c r="Z3787" i="7" s="1"/>
  <c r="Z3789" i="7" s="1"/>
  <c r="Z3791" i="7" s="1"/>
  <c r="Z3793" i="7" s="1"/>
  <c r="Z3795" i="7" s="1"/>
  <c r="Z3797" i="7" s="1"/>
  <c r="Z3799" i="7" s="1"/>
  <c r="Z3801" i="7" s="1"/>
  <c r="Z3803" i="7" s="1"/>
  <c r="Z3805" i="7" s="1"/>
  <c r="Z3807" i="7" s="1"/>
  <c r="Z3809" i="7" s="1"/>
  <c r="Z3811" i="7" s="1"/>
  <c r="Z3813" i="7" s="1"/>
  <c r="Z3815" i="7" s="1"/>
  <c r="Z3817" i="7" s="1"/>
  <c r="Z3819" i="7" s="1"/>
  <c r="Z3821" i="7" s="1"/>
  <c r="Z3823" i="7" s="1"/>
  <c r="Z3825" i="7" s="1"/>
  <c r="Z3827" i="7" s="1"/>
  <c r="Z3829" i="7" s="1"/>
  <c r="Z3831" i="7" s="1"/>
  <c r="Z3833" i="7" s="1"/>
  <c r="Z3835" i="7" s="1"/>
  <c r="Z3837" i="7" s="1"/>
  <c r="Z3839" i="7" s="1"/>
  <c r="Z3841" i="7" s="1"/>
  <c r="Z3843" i="7" s="1"/>
  <c r="Z3845" i="7" s="1"/>
  <c r="Z3847" i="7" s="1"/>
  <c r="Z3849" i="7" s="1"/>
  <c r="Z3851" i="7" s="1"/>
  <c r="Z3853" i="7" s="1"/>
  <c r="Z3855" i="7" s="1"/>
  <c r="Z3857" i="7" s="1"/>
  <c r="Z3859" i="7" s="1"/>
  <c r="Z3861" i="7" s="1"/>
  <c r="Z3863" i="7" s="1"/>
  <c r="Z3865" i="7" s="1"/>
  <c r="Z3867" i="7" s="1"/>
  <c r="Z3869" i="7" s="1"/>
  <c r="Z3871" i="7" s="1"/>
  <c r="Z3873" i="7" s="1"/>
  <c r="Z3875" i="7" s="1"/>
  <c r="Z3877" i="7" s="1"/>
  <c r="Z3879" i="7" s="1"/>
  <c r="Z3881" i="7" s="1"/>
  <c r="Z3883" i="7" s="1"/>
  <c r="Z3885" i="7" s="1"/>
  <c r="Z3887" i="7" s="1"/>
  <c r="Z3889" i="7" s="1"/>
  <c r="Z3891" i="7" s="1"/>
  <c r="Z3893" i="7" s="1"/>
  <c r="Z3895" i="7" s="1"/>
  <c r="Z3897" i="7" s="1"/>
  <c r="Z3899" i="7" s="1"/>
  <c r="Z3901" i="7" s="1"/>
  <c r="Z3903" i="7" s="1"/>
  <c r="Z3905" i="7" s="1"/>
  <c r="Z3907" i="7" s="1"/>
  <c r="Z3909" i="7" s="1"/>
  <c r="Z3911" i="7" s="1"/>
  <c r="Z3913" i="7" s="1"/>
  <c r="Z3915" i="7" s="1"/>
  <c r="Z3917" i="7" s="1"/>
  <c r="Z3919" i="7" s="1"/>
  <c r="Z3921" i="7" s="1"/>
  <c r="Z3923" i="7" s="1"/>
  <c r="Z3925" i="7" s="1"/>
  <c r="Z3927" i="7" s="1"/>
  <c r="Z3929" i="7" s="1"/>
  <c r="Z3931" i="7" s="1"/>
  <c r="Z3933" i="7" s="1"/>
  <c r="Z3935" i="7" s="1"/>
  <c r="Z3937" i="7" s="1"/>
  <c r="Z3939" i="7" s="1"/>
  <c r="Z3941" i="7" s="1"/>
  <c r="Z3943" i="7" s="1"/>
  <c r="Z3945" i="7" s="1"/>
  <c r="Z3947" i="7" s="1"/>
  <c r="Z3949" i="7" s="1"/>
  <c r="Z3951" i="7" s="1"/>
  <c r="Z3953" i="7" s="1"/>
  <c r="Z3955" i="7" s="1"/>
  <c r="Z3957" i="7" s="1"/>
  <c r="Z3959" i="7" s="1"/>
  <c r="Z3961" i="7" s="1"/>
  <c r="Z3963" i="7" s="1"/>
  <c r="Z3965" i="7" s="1"/>
  <c r="Z3967" i="7" s="1"/>
  <c r="Z3969" i="7" s="1"/>
  <c r="Z3971" i="7" s="1"/>
  <c r="Z3973" i="7" s="1"/>
  <c r="Z3975" i="7" s="1"/>
  <c r="Z3977" i="7" s="1"/>
  <c r="Z3979" i="7" s="1"/>
  <c r="Z3981" i="7" s="1"/>
  <c r="Z3983" i="7" s="1"/>
  <c r="Z3985" i="7" s="1"/>
  <c r="Z3987" i="7" s="1"/>
  <c r="Z3989" i="7" s="1"/>
  <c r="Z3991" i="7" s="1"/>
  <c r="Z3993" i="7" s="1"/>
  <c r="Z3995" i="7" s="1"/>
  <c r="Z3997" i="7" s="1"/>
  <c r="Z3999" i="7" s="1"/>
  <c r="Z4001" i="7" s="1"/>
  <c r="Z4003" i="7" s="1"/>
  <c r="Z4005" i="7" s="1"/>
  <c r="AB3549" i="7"/>
  <c r="AB3551" i="7" s="1"/>
  <c r="AB3553" i="7" s="1"/>
  <c r="AB3555" i="7" s="1"/>
  <c r="AB3557" i="7" s="1"/>
  <c r="AB3559" i="7" s="1"/>
  <c r="AB3561" i="7" s="1"/>
  <c r="AB3563" i="7" s="1"/>
  <c r="AB3565" i="7" s="1"/>
  <c r="AB3567" i="7" s="1"/>
  <c r="AB3569" i="7" s="1"/>
  <c r="AB3571" i="7" s="1"/>
  <c r="AB3573" i="7" s="1"/>
  <c r="AB3575" i="7" s="1"/>
  <c r="AB3577" i="7" s="1"/>
  <c r="AB3579" i="7" s="1"/>
  <c r="AB3581" i="7" s="1"/>
  <c r="AB3583" i="7" s="1"/>
  <c r="AB3585" i="7" s="1"/>
  <c r="AB3587" i="7" s="1"/>
  <c r="AB3589" i="7" s="1"/>
  <c r="AB3591" i="7" s="1"/>
  <c r="AB3593" i="7" s="1"/>
  <c r="AB3595" i="7" s="1"/>
  <c r="AB3597" i="7" s="1"/>
  <c r="AB3599" i="7" s="1"/>
  <c r="AB3601" i="7" s="1"/>
  <c r="AB3603" i="7" s="1"/>
  <c r="AB3605" i="7" s="1"/>
  <c r="AB3607" i="7" s="1"/>
  <c r="AB3609" i="7" s="1"/>
  <c r="AB3611" i="7" s="1"/>
  <c r="AB3613" i="7" s="1"/>
  <c r="AB3615" i="7" s="1"/>
  <c r="AB3617" i="7" s="1"/>
  <c r="AB3619" i="7" s="1"/>
  <c r="AB3621" i="7" s="1"/>
  <c r="AB3623" i="7" s="1"/>
  <c r="AB3625" i="7" s="1"/>
  <c r="AB3627" i="7" s="1"/>
  <c r="AB3629" i="7" s="1"/>
  <c r="AB3631" i="7" s="1"/>
  <c r="AB3633" i="7" s="1"/>
  <c r="AB3635" i="7" s="1"/>
  <c r="AB3637" i="7" s="1"/>
  <c r="AB3639" i="7" s="1"/>
  <c r="AB3641" i="7" s="1"/>
  <c r="AB3643" i="7" s="1"/>
  <c r="AB3645" i="7" s="1"/>
  <c r="AB3647" i="7" s="1"/>
  <c r="AB3649" i="7" s="1"/>
  <c r="AB3651" i="7" s="1"/>
  <c r="AB3653" i="7" s="1"/>
  <c r="AB3655" i="7" s="1"/>
  <c r="AB3657" i="7" s="1"/>
  <c r="AB3659" i="7" s="1"/>
  <c r="AB3661" i="7" s="1"/>
  <c r="AB3663" i="7" s="1"/>
  <c r="AB3665" i="7" s="1"/>
  <c r="AB3667" i="7" s="1"/>
  <c r="AB3669" i="7" s="1"/>
  <c r="AB3671" i="7" s="1"/>
  <c r="AB3673" i="7" s="1"/>
  <c r="AB3675" i="7" s="1"/>
  <c r="AB3677" i="7" s="1"/>
  <c r="AB3679" i="7" s="1"/>
  <c r="AB3681" i="7" s="1"/>
  <c r="AB3683" i="7" s="1"/>
  <c r="AB3685" i="7" s="1"/>
  <c r="AB3687" i="7" s="1"/>
  <c r="AB3689" i="7" s="1"/>
  <c r="AB3691" i="7" s="1"/>
  <c r="AB3693" i="7" s="1"/>
  <c r="AB3695" i="7" s="1"/>
  <c r="AB3697" i="7" s="1"/>
  <c r="AB3699" i="7" s="1"/>
  <c r="AB3701" i="7" s="1"/>
  <c r="AB3703" i="7" s="1"/>
  <c r="AB3705" i="7" s="1"/>
  <c r="AB3707" i="7" s="1"/>
  <c r="AB3709" i="7" s="1"/>
  <c r="AB3711" i="7" s="1"/>
  <c r="AB3713" i="7" s="1"/>
  <c r="AB3715" i="7" s="1"/>
  <c r="AB3717" i="7" s="1"/>
  <c r="AB3719" i="7" s="1"/>
  <c r="AB3721" i="7" s="1"/>
  <c r="AB3723" i="7" s="1"/>
  <c r="AB3725" i="7" s="1"/>
  <c r="AB3727" i="7" s="1"/>
  <c r="AB3729" i="7" s="1"/>
  <c r="AB3731" i="7" s="1"/>
  <c r="AB3733" i="7" s="1"/>
  <c r="AB3735" i="7" s="1"/>
  <c r="AB3737" i="7" s="1"/>
  <c r="AB3739" i="7" s="1"/>
  <c r="AB3741" i="7" s="1"/>
  <c r="AB3743" i="7" s="1"/>
  <c r="AB3745" i="7" s="1"/>
  <c r="AB3747" i="7" s="1"/>
  <c r="AB3749" i="7" s="1"/>
  <c r="AB3751" i="7" s="1"/>
  <c r="AB3753" i="7" s="1"/>
  <c r="AB3755" i="7" s="1"/>
  <c r="AB3757" i="7" s="1"/>
  <c r="AB3759" i="7" s="1"/>
  <c r="AB3761" i="7" s="1"/>
  <c r="AB3763" i="7" s="1"/>
  <c r="AB3765" i="7" s="1"/>
  <c r="AB3767" i="7" s="1"/>
  <c r="AB3769" i="7" s="1"/>
  <c r="AB3771" i="7" s="1"/>
  <c r="AB3773" i="7" s="1"/>
  <c r="AB3775" i="7" s="1"/>
  <c r="AB3777" i="7" s="1"/>
  <c r="AB3779" i="7" s="1"/>
  <c r="AB3781" i="7" s="1"/>
  <c r="AB3783" i="7" s="1"/>
  <c r="AB3785" i="7" s="1"/>
  <c r="AB3787" i="7" s="1"/>
  <c r="AB3789" i="7" s="1"/>
  <c r="AB3791" i="7" s="1"/>
  <c r="AB3793" i="7" s="1"/>
  <c r="AB3795" i="7" s="1"/>
  <c r="AB3797" i="7" s="1"/>
  <c r="AB3799" i="7" s="1"/>
  <c r="AB3801" i="7" s="1"/>
  <c r="AB3803" i="7" s="1"/>
  <c r="AB3805" i="7" s="1"/>
  <c r="AB3807" i="7" s="1"/>
  <c r="AB3809" i="7" s="1"/>
  <c r="AB3811" i="7" s="1"/>
  <c r="AB3813" i="7" s="1"/>
  <c r="AB3815" i="7" s="1"/>
  <c r="AB3817" i="7" s="1"/>
  <c r="AB3819" i="7" s="1"/>
  <c r="AB3821" i="7" s="1"/>
  <c r="AB3823" i="7" s="1"/>
  <c r="AB3825" i="7" s="1"/>
  <c r="AB3827" i="7" s="1"/>
  <c r="AB3829" i="7" s="1"/>
  <c r="AB3831" i="7" s="1"/>
  <c r="AB3833" i="7" s="1"/>
  <c r="AB3835" i="7" s="1"/>
  <c r="AB3837" i="7" s="1"/>
  <c r="AB3839" i="7" s="1"/>
  <c r="AB3841" i="7" s="1"/>
  <c r="AB3843" i="7" s="1"/>
  <c r="AB3845" i="7" s="1"/>
  <c r="AB3847" i="7" s="1"/>
  <c r="AB3849" i="7" s="1"/>
  <c r="AB3851" i="7" s="1"/>
  <c r="AB3853" i="7" s="1"/>
  <c r="AB3855" i="7" s="1"/>
  <c r="AB3857" i="7" s="1"/>
  <c r="AB3859" i="7" s="1"/>
  <c r="AB3861" i="7" s="1"/>
  <c r="AB3863" i="7" s="1"/>
  <c r="AB3865" i="7" s="1"/>
  <c r="AB3867" i="7" s="1"/>
  <c r="AB3869" i="7" s="1"/>
  <c r="AB3871" i="7" s="1"/>
  <c r="AB3873" i="7" s="1"/>
  <c r="AB3875" i="7" s="1"/>
  <c r="AB3877" i="7" s="1"/>
  <c r="AB3879" i="7" s="1"/>
  <c r="AB3881" i="7" s="1"/>
  <c r="AB3883" i="7" s="1"/>
  <c r="AB3885" i="7" s="1"/>
  <c r="AB3887" i="7" s="1"/>
  <c r="AB3889" i="7" s="1"/>
  <c r="AB3891" i="7" s="1"/>
  <c r="AB3893" i="7" s="1"/>
  <c r="AB3895" i="7" s="1"/>
  <c r="AB3897" i="7" s="1"/>
  <c r="AB3899" i="7" s="1"/>
  <c r="AB3901" i="7" s="1"/>
  <c r="AB3903" i="7" s="1"/>
  <c r="AB3905" i="7" s="1"/>
  <c r="AB3907" i="7" s="1"/>
  <c r="AB3909" i="7" s="1"/>
  <c r="AB3911" i="7" s="1"/>
  <c r="AB3913" i="7" s="1"/>
  <c r="AB3915" i="7" s="1"/>
  <c r="AB3917" i="7" s="1"/>
  <c r="AB3919" i="7" s="1"/>
  <c r="AB3921" i="7" s="1"/>
  <c r="AB3923" i="7" s="1"/>
  <c r="AB3925" i="7" s="1"/>
  <c r="AB3927" i="7" s="1"/>
  <c r="AB3929" i="7" s="1"/>
  <c r="AB3931" i="7" s="1"/>
  <c r="AB3933" i="7" s="1"/>
  <c r="AB3935" i="7" s="1"/>
  <c r="AB3937" i="7" s="1"/>
  <c r="AB3939" i="7" s="1"/>
  <c r="AB3941" i="7" s="1"/>
  <c r="AB3943" i="7" s="1"/>
  <c r="AB3945" i="7" s="1"/>
  <c r="AB3947" i="7" s="1"/>
  <c r="AB3949" i="7" s="1"/>
  <c r="AB3951" i="7" s="1"/>
  <c r="AB3953" i="7" s="1"/>
  <c r="AB3955" i="7" s="1"/>
  <c r="AB3957" i="7" s="1"/>
  <c r="AB3959" i="7" s="1"/>
  <c r="AB3961" i="7" s="1"/>
  <c r="AB3963" i="7" s="1"/>
  <c r="AB3965" i="7" s="1"/>
  <c r="AB3967" i="7" s="1"/>
  <c r="AB3969" i="7" s="1"/>
  <c r="AB3971" i="7" s="1"/>
  <c r="AB3973" i="7" s="1"/>
  <c r="AB3975" i="7" s="1"/>
  <c r="AB3977" i="7" s="1"/>
  <c r="AB3979" i="7" s="1"/>
  <c r="AB3981" i="7" s="1"/>
  <c r="AB3983" i="7" s="1"/>
  <c r="AB3985" i="7" s="1"/>
  <c r="AB3987" i="7" s="1"/>
  <c r="AB3989" i="7" s="1"/>
  <c r="AB3991" i="7" s="1"/>
  <c r="AB3993" i="7" s="1"/>
  <c r="AB3995" i="7" s="1"/>
  <c r="AB3997" i="7" s="1"/>
  <c r="AB3999" i="7" s="1"/>
  <c r="AB4001" i="7" s="1"/>
  <c r="AB4003" i="7" s="1"/>
  <c r="AB4005" i="7" s="1"/>
  <c r="Z1813" i="7"/>
  <c r="Z1815" i="7" s="1"/>
  <c r="Z1817" i="7" s="1"/>
  <c r="Z1819" i="7" s="1"/>
  <c r="Z1821" i="7" s="1"/>
  <c r="Z1823" i="7" s="1"/>
  <c r="Z1825" i="7" s="1"/>
  <c r="Z1827" i="7" s="1"/>
  <c r="Z1829" i="7" s="1"/>
  <c r="Z1831" i="7" s="1"/>
  <c r="Z1833" i="7" s="1"/>
  <c r="Z1835" i="7" s="1"/>
  <c r="Z1837" i="7" s="1"/>
  <c r="Z1839" i="7" s="1"/>
  <c r="Z1841" i="7" s="1"/>
  <c r="Z1843" i="7" s="1"/>
  <c r="Z1845" i="7" s="1"/>
  <c r="Z1847" i="7" s="1"/>
  <c r="Z1849" i="7" s="1"/>
  <c r="Z1851" i="7" s="1"/>
  <c r="Z1853" i="7" s="1"/>
  <c r="Z1855" i="7" s="1"/>
  <c r="Z1857" i="7" s="1"/>
  <c r="Z1859" i="7" s="1"/>
  <c r="Z1861" i="7" s="1"/>
  <c r="Z1863" i="7" s="1"/>
  <c r="Z1865" i="7" s="1"/>
  <c r="Z1867" i="7" s="1"/>
  <c r="Z1869" i="7" s="1"/>
  <c r="Z1871" i="7" s="1"/>
  <c r="Z1873" i="7" s="1"/>
  <c r="Z1875" i="7" s="1"/>
  <c r="Z1877" i="7" s="1"/>
  <c r="Z1879" i="7" s="1"/>
  <c r="Z1881" i="7" s="1"/>
  <c r="Z1883" i="7" s="1"/>
  <c r="Z1885" i="7" s="1"/>
  <c r="Z1887" i="7" s="1"/>
  <c r="Z1889" i="7" s="1"/>
  <c r="Z1891" i="7" s="1"/>
  <c r="Z1893" i="7" s="1"/>
  <c r="Z1895" i="7" s="1"/>
  <c r="Z1897" i="7" s="1"/>
  <c r="Z1899" i="7" s="1"/>
  <c r="Z1901" i="7" s="1"/>
  <c r="Z1903" i="7" s="1"/>
  <c r="Z1905" i="7" s="1"/>
  <c r="Z1907" i="7" s="1"/>
  <c r="Z1909" i="7" s="1"/>
  <c r="Z1911" i="7" s="1"/>
  <c r="Z1913" i="7" s="1"/>
  <c r="Z1915" i="7" s="1"/>
  <c r="Z1917" i="7" s="1"/>
  <c r="Z1919" i="7" s="1"/>
  <c r="Z1921" i="7" s="1"/>
  <c r="Z1923" i="7" s="1"/>
  <c r="Z1925" i="7" s="1"/>
  <c r="Z1927" i="7" s="1"/>
  <c r="Z1929" i="7" s="1"/>
  <c r="Z1931" i="7" s="1"/>
  <c r="Z1933" i="7" s="1"/>
  <c r="Z1935" i="7" s="1"/>
  <c r="Z1937" i="7" s="1"/>
  <c r="Z1939" i="7" s="1"/>
  <c r="Z1941" i="7" s="1"/>
  <c r="Z1943" i="7" s="1"/>
  <c r="Z1945" i="7" s="1"/>
  <c r="Z1947" i="7" s="1"/>
  <c r="Z1949" i="7" s="1"/>
  <c r="Z1951" i="7" s="1"/>
  <c r="Z1953" i="7" s="1"/>
  <c r="Z1955" i="7" s="1"/>
  <c r="Z1957" i="7" s="1"/>
  <c r="Z1959" i="7" s="1"/>
  <c r="Z1961" i="7" s="1"/>
  <c r="Z1963" i="7" s="1"/>
  <c r="Z1965" i="7" s="1"/>
  <c r="Z1967" i="7" s="1"/>
  <c r="Z1969" i="7" s="1"/>
  <c r="Z1971" i="7" s="1"/>
  <c r="Z1973" i="7" s="1"/>
  <c r="Z1975" i="7" s="1"/>
  <c r="Z1977" i="7" s="1"/>
  <c r="Z1979" i="7" s="1"/>
  <c r="Z1981" i="7" s="1"/>
  <c r="Z1983" i="7" s="1"/>
  <c r="Z1985" i="7" s="1"/>
  <c r="Z1987" i="7" s="1"/>
  <c r="Z1989" i="7" s="1"/>
  <c r="Z1991" i="7" s="1"/>
  <c r="Z1993" i="7" s="1"/>
  <c r="Z1995" i="7" s="1"/>
  <c r="Z1997" i="7" s="1"/>
  <c r="Z1999" i="7" s="1"/>
  <c r="Z2001" i="7" s="1"/>
  <c r="Z2003" i="7" s="1"/>
  <c r="Z2005" i="7" s="1"/>
  <c r="Z2007" i="7" s="1"/>
  <c r="Z2009" i="7" s="1"/>
  <c r="Z2011" i="7" s="1"/>
  <c r="Z2013" i="7" s="1"/>
  <c r="Z2015" i="7" s="1"/>
  <c r="Z2017" i="7" s="1"/>
  <c r="Z2019" i="7" s="1"/>
  <c r="Z2021" i="7" s="1"/>
  <c r="Z2023" i="7" s="1"/>
  <c r="Z2025" i="7" s="1"/>
  <c r="Z2027" i="7" s="1"/>
  <c r="Z2029" i="7" s="1"/>
  <c r="Z2031" i="7" s="1"/>
  <c r="Z2033" i="7" s="1"/>
  <c r="Z2035" i="7" s="1"/>
  <c r="Z2037" i="7" s="1"/>
  <c r="Z2039" i="7" s="1"/>
  <c r="Z2041" i="7" s="1"/>
  <c r="Z2043" i="7" s="1"/>
  <c r="Z2045" i="7" s="1"/>
  <c r="Z2047" i="7" s="1"/>
  <c r="Z2049" i="7" s="1"/>
  <c r="Z2051" i="7" s="1"/>
  <c r="Z2053" i="7" s="1"/>
  <c r="Z2055" i="7" s="1"/>
  <c r="Z2057" i="7" s="1"/>
  <c r="Z2059" i="7" s="1"/>
  <c r="Z2061" i="7" s="1"/>
  <c r="Z2063" i="7" s="1"/>
  <c r="Z2065" i="7" s="1"/>
  <c r="Z2067" i="7" s="1"/>
  <c r="Z2069" i="7" s="1"/>
  <c r="Z2071" i="7" s="1"/>
  <c r="Z2073" i="7" s="1"/>
  <c r="Z2075" i="7" s="1"/>
  <c r="Z2077" i="7" s="1"/>
  <c r="Z2079" i="7" s="1"/>
  <c r="Z2081" i="7" s="1"/>
  <c r="Z2083" i="7" s="1"/>
  <c r="Z2085" i="7" s="1"/>
  <c r="Z2087" i="7" s="1"/>
  <c r="Z2089" i="7" s="1"/>
  <c r="Z2091" i="7" s="1"/>
  <c r="Z2093" i="7" s="1"/>
  <c r="Z2095" i="7" s="1"/>
  <c r="Z2097" i="7" s="1"/>
  <c r="Z2099" i="7" s="1"/>
  <c r="Z2101" i="7" s="1"/>
  <c r="Z2103" i="7" s="1"/>
  <c r="Z2105" i="7" s="1"/>
  <c r="Z2107" i="7" s="1"/>
  <c r="Z2109" i="7" s="1"/>
  <c r="Z2111" i="7" s="1"/>
  <c r="Z2113" i="7" s="1"/>
  <c r="Z2115" i="7" s="1"/>
  <c r="Z2117" i="7" s="1"/>
  <c r="Z2119" i="7" s="1"/>
  <c r="Z2121" i="7" s="1"/>
  <c r="Z2123" i="7" s="1"/>
  <c r="Z2125" i="7" s="1"/>
  <c r="Z2127" i="7" s="1"/>
  <c r="Z2129" i="7" s="1"/>
  <c r="Z2131" i="7" s="1"/>
  <c r="Z2133" i="7" s="1"/>
  <c r="Z2135" i="7" s="1"/>
  <c r="Z2137" i="7" s="1"/>
  <c r="Z2139" i="7" s="1"/>
  <c r="Z2141" i="7" s="1"/>
  <c r="Z2143" i="7" s="1"/>
  <c r="Z2145" i="7" s="1"/>
  <c r="Z2147" i="7" s="1"/>
  <c r="Z2149" i="7" s="1"/>
  <c r="Z2151" i="7" s="1"/>
  <c r="Z2153" i="7" s="1"/>
  <c r="Z2155" i="7" s="1"/>
  <c r="Z2157" i="7" s="1"/>
  <c r="Z2159" i="7" s="1"/>
  <c r="Z2161" i="7" s="1"/>
  <c r="Z2163" i="7" s="1"/>
  <c r="Z2165" i="7" s="1"/>
  <c r="Z2167" i="7" s="1"/>
  <c r="Z2169" i="7" s="1"/>
  <c r="Z2171" i="7" s="1"/>
  <c r="Z2173" i="7" s="1"/>
  <c r="Z2175" i="7" s="1"/>
  <c r="Z2177" i="7" s="1"/>
  <c r="Z2179" i="7" s="1"/>
  <c r="Z2181" i="7" s="1"/>
  <c r="Z2183" i="7" s="1"/>
  <c r="Z2185" i="7" s="1"/>
  <c r="Z2187" i="7" s="1"/>
  <c r="Z2189" i="7" s="1"/>
  <c r="Z2191" i="7" s="1"/>
  <c r="Z2193" i="7" s="1"/>
  <c r="Z2195" i="7" s="1"/>
  <c r="Z2197" i="7" s="1"/>
  <c r="Z2199" i="7" s="1"/>
  <c r="Z2201" i="7" s="1"/>
  <c r="Z2203" i="7" s="1"/>
  <c r="Z2205" i="7" s="1"/>
  <c r="Z2207" i="7" s="1"/>
  <c r="Z2209" i="7" s="1"/>
  <c r="Z2211" i="7" s="1"/>
  <c r="Z2213" i="7" s="1"/>
  <c r="Z2215" i="7" s="1"/>
  <c r="Z2217" i="7" s="1"/>
  <c r="Z2219" i="7" s="1"/>
  <c r="Z2221" i="7" s="1"/>
  <c r="Z2223" i="7" s="1"/>
  <c r="Z2225" i="7" s="1"/>
  <c r="Z2227" i="7" s="1"/>
  <c r="Z2229" i="7" s="1"/>
  <c r="Z2231" i="7" s="1"/>
  <c r="Z2233" i="7" s="1"/>
  <c r="Z2235" i="7" s="1"/>
  <c r="Z2237" i="7" s="1"/>
  <c r="Z2239" i="7" s="1"/>
  <c r="Z2241" i="7" s="1"/>
  <c r="Z2243" i="7" s="1"/>
  <c r="Z2245" i="7" s="1"/>
  <c r="Z2247" i="7" s="1"/>
  <c r="Z2249" i="7" s="1"/>
  <c r="Z2251" i="7" s="1"/>
  <c r="Z2253" i="7" s="1"/>
  <c r="Z2255" i="7" s="1"/>
  <c r="Z2257" i="7" s="1"/>
  <c r="Z2259" i="7" s="1"/>
  <c r="Z2261" i="7" s="1"/>
  <c r="Z2263" i="7" s="1"/>
  <c r="Z2265" i="7" s="1"/>
  <c r="Z2267" i="7" s="1"/>
  <c r="Z2269" i="7" s="1"/>
  <c r="Z2271" i="7" s="1"/>
  <c r="Z2273" i="7" s="1"/>
  <c r="Z2275" i="7" s="1"/>
  <c r="Z2277" i="7" s="1"/>
  <c r="Z2279" i="7" s="1"/>
  <c r="Z2281" i="7" s="1"/>
  <c r="Z2283" i="7" s="1"/>
  <c r="Z2285" i="7" s="1"/>
  <c r="Z2287" i="7" s="1"/>
  <c r="Z2289" i="7" s="1"/>
  <c r="Z2291" i="7" s="1"/>
  <c r="Z2293" i="7" s="1"/>
  <c r="Z2295" i="7" s="1"/>
  <c r="Z2297" i="7" s="1"/>
  <c r="Z2299" i="7" s="1"/>
  <c r="Z2301" i="7" s="1"/>
  <c r="Z2303" i="7" s="1"/>
  <c r="Z2305" i="7" s="1"/>
  <c r="Z2307" i="7" s="1"/>
  <c r="Z2309" i="7" s="1"/>
  <c r="Z2311" i="7" s="1"/>
  <c r="Z2313" i="7" s="1"/>
  <c r="Z2315" i="7" s="1"/>
  <c r="Z2317" i="7" s="1"/>
  <c r="Z2319" i="7" s="1"/>
  <c r="Z2321" i="7" s="1"/>
  <c r="Z2323" i="7" s="1"/>
  <c r="Z2325" i="7" s="1"/>
  <c r="Z2327" i="7" s="1"/>
  <c r="Z2329" i="7" s="1"/>
  <c r="Z2331" i="7" s="1"/>
  <c r="Z2333" i="7" s="1"/>
  <c r="Z2335" i="7" s="1"/>
  <c r="Z2337" i="7" s="1"/>
  <c r="Z2339" i="7" s="1"/>
  <c r="Z2341" i="7" s="1"/>
  <c r="Z2343" i="7" s="1"/>
  <c r="Z2345" i="7" s="1"/>
  <c r="Z2347" i="7" s="1"/>
  <c r="Z2349" i="7" s="1"/>
  <c r="Z2351" i="7" s="1"/>
  <c r="Z2353" i="7" s="1"/>
  <c r="Z2355" i="7" s="1"/>
  <c r="Z2357" i="7" s="1"/>
  <c r="Z2359" i="7" s="1"/>
  <c r="Z2361" i="7" s="1"/>
  <c r="Z2363" i="7" s="1"/>
  <c r="Z2365" i="7" s="1"/>
  <c r="Z2367" i="7" s="1"/>
  <c r="Z2369" i="7" s="1"/>
  <c r="Z2371" i="7" s="1"/>
  <c r="Z2373" i="7" s="1"/>
  <c r="Z2375" i="7" s="1"/>
  <c r="Z2377" i="7" s="1"/>
  <c r="Z2379" i="7" s="1"/>
  <c r="Z2381" i="7" s="1"/>
  <c r="Z2383" i="7" s="1"/>
  <c r="Z2385" i="7" s="1"/>
  <c r="Z2387" i="7" s="1"/>
  <c r="Z2389" i="7" s="1"/>
  <c r="Z2391" i="7" s="1"/>
  <c r="Z2393" i="7" s="1"/>
  <c r="Z2395" i="7" s="1"/>
  <c r="Z2397" i="7" s="1"/>
  <c r="Z2399" i="7" s="1"/>
  <c r="Z2401" i="7" s="1"/>
  <c r="Z2403" i="7" s="1"/>
  <c r="Z2405" i="7" s="1"/>
  <c r="Z2407" i="7" s="1"/>
  <c r="Z2409" i="7" s="1"/>
  <c r="Z2411" i="7" s="1"/>
  <c r="Z2413" i="7" s="1"/>
  <c r="Z2415" i="7" s="1"/>
  <c r="Z2417" i="7" s="1"/>
  <c r="Z2419" i="7" s="1"/>
  <c r="Z2421" i="7" s="1"/>
  <c r="Z2423" i="7" s="1"/>
  <c r="Z2425" i="7" s="1"/>
  <c r="Z2427" i="7" s="1"/>
  <c r="Z2429" i="7" s="1"/>
  <c r="Z2431" i="7" s="1"/>
  <c r="Z2433" i="7" s="1"/>
  <c r="Z2435" i="7" s="1"/>
  <c r="Z2437" i="7" s="1"/>
  <c r="Z2439" i="7" s="1"/>
  <c r="Z2441" i="7" s="1"/>
  <c r="Z2443" i="7" s="1"/>
  <c r="Z2445" i="7" s="1"/>
  <c r="Z2447" i="7" s="1"/>
  <c r="Z2449" i="7" s="1"/>
  <c r="Z2451" i="7" s="1"/>
  <c r="Z2453" i="7" s="1"/>
  <c r="Z2455" i="7" s="1"/>
  <c r="Z2457" i="7" s="1"/>
  <c r="Z2459" i="7" s="1"/>
  <c r="Z2461" i="7" s="1"/>
  <c r="Z2463" i="7" s="1"/>
  <c r="Z2465" i="7" s="1"/>
  <c r="Z2467" i="7" s="1"/>
  <c r="Z2469" i="7" s="1"/>
  <c r="Z2471" i="7" s="1"/>
  <c r="Z2473" i="7" s="1"/>
  <c r="Z2475" i="7" s="1"/>
  <c r="Z2477" i="7" s="1"/>
  <c r="Z2479" i="7" s="1"/>
  <c r="Z2481" i="7" s="1"/>
  <c r="Z2483" i="7" s="1"/>
  <c r="Z2485" i="7" s="1"/>
  <c r="Z2487" i="7" s="1"/>
  <c r="Z2489" i="7" s="1"/>
  <c r="Z2491" i="7" s="1"/>
  <c r="Z2493" i="7" s="1"/>
  <c r="Z2495" i="7" s="1"/>
  <c r="Z2497" i="7" s="1"/>
  <c r="Z2499" i="7" s="1"/>
  <c r="Z2501" i="7" s="1"/>
  <c r="Z2503" i="7" s="1"/>
  <c r="Z2505" i="7" s="1"/>
  <c r="Z2507" i="7" s="1"/>
  <c r="Z2509" i="7" s="1"/>
  <c r="Z2511" i="7" s="1"/>
  <c r="Z2513" i="7" s="1"/>
  <c r="Z2515" i="7" s="1"/>
  <c r="Z2517" i="7" s="1"/>
  <c r="Z2519" i="7" s="1"/>
  <c r="Z2521" i="7" s="1"/>
  <c r="Z2523" i="7" s="1"/>
  <c r="Z2525" i="7" s="1"/>
  <c r="Z2527" i="7" s="1"/>
  <c r="Z2529" i="7" s="1"/>
  <c r="Z2531" i="7" s="1"/>
  <c r="Z2533" i="7" s="1"/>
  <c r="Z2535" i="7" s="1"/>
  <c r="Z2537" i="7" s="1"/>
  <c r="Z2539" i="7" s="1"/>
  <c r="Z2541" i="7" s="1"/>
  <c r="Z2543" i="7" s="1"/>
  <c r="Z2545" i="7" s="1"/>
  <c r="Z2547" i="7" s="1"/>
  <c r="Z2549" i="7" s="1"/>
  <c r="Z2551" i="7" s="1"/>
  <c r="Z2553" i="7" s="1"/>
  <c r="Z2555" i="7" s="1"/>
  <c r="Z2557" i="7" s="1"/>
  <c r="Z2559" i="7" s="1"/>
  <c r="Z2561" i="7" s="1"/>
  <c r="Z2563" i="7" s="1"/>
  <c r="Z2565" i="7" s="1"/>
  <c r="Z2567" i="7" s="1"/>
  <c r="Z2569" i="7" s="1"/>
  <c r="Z2571" i="7" s="1"/>
  <c r="Z2573" i="7" s="1"/>
  <c r="Z2575" i="7" s="1"/>
  <c r="Z2577" i="7" s="1"/>
  <c r="Z2579" i="7" s="1"/>
  <c r="Z2581" i="7" s="1"/>
  <c r="Z2583" i="7" s="1"/>
  <c r="Z2585" i="7" s="1"/>
  <c r="Z2587" i="7" s="1"/>
  <c r="Z2589" i="7" s="1"/>
  <c r="Z2591" i="7" s="1"/>
  <c r="Z2593" i="7" s="1"/>
  <c r="Z2595" i="7" s="1"/>
  <c r="Z2597" i="7" s="1"/>
  <c r="Z2599" i="7" s="1"/>
  <c r="Z2601" i="7" s="1"/>
  <c r="Z2603" i="7" s="1"/>
  <c r="Z2605" i="7" s="1"/>
  <c r="Z2607" i="7" s="1"/>
  <c r="Z2609" i="7" s="1"/>
  <c r="Z2611" i="7" s="1"/>
  <c r="Z2613" i="7" s="1"/>
  <c r="Z2615" i="7" s="1"/>
  <c r="Z2617" i="7" s="1"/>
  <c r="Z2619" i="7" s="1"/>
  <c r="Z2621" i="7" s="1"/>
  <c r="Z2623" i="7" s="1"/>
  <c r="Z2625" i="7" s="1"/>
  <c r="Z2627" i="7" s="1"/>
  <c r="Z2629" i="7" s="1"/>
  <c r="Z2631" i="7" s="1"/>
  <c r="Z2633" i="7" s="1"/>
  <c r="Z2635" i="7" s="1"/>
  <c r="Z2637" i="7" s="1"/>
  <c r="Z2639" i="7" s="1"/>
  <c r="Z2641" i="7" s="1"/>
  <c r="Z2643" i="7" s="1"/>
  <c r="Z2645" i="7" s="1"/>
  <c r="Z2647" i="7" s="1"/>
  <c r="Z2649" i="7" s="1"/>
  <c r="Z2651" i="7" s="1"/>
  <c r="Z2653" i="7" s="1"/>
  <c r="Z2655" i="7" s="1"/>
  <c r="Z2657" i="7" s="1"/>
  <c r="Z2659" i="7" s="1"/>
  <c r="Z2661" i="7" s="1"/>
  <c r="Z2663" i="7" s="1"/>
  <c r="Z2665" i="7" s="1"/>
  <c r="Z2667" i="7" s="1"/>
  <c r="Z2669" i="7" s="1"/>
  <c r="Z2671" i="7" s="1"/>
  <c r="Z2673" i="7" s="1"/>
  <c r="Z2675" i="7" s="1"/>
  <c r="Z2677" i="7" s="1"/>
  <c r="Z2679" i="7" s="1"/>
  <c r="Z2681" i="7" s="1"/>
  <c r="Z2683" i="7" s="1"/>
  <c r="Z2685" i="7" s="1"/>
  <c r="Z2687" i="7" s="1"/>
  <c r="Z2689" i="7" s="1"/>
  <c r="Z2691" i="7" s="1"/>
  <c r="Z2693" i="7" s="1"/>
  <c r="Z2695" i="7" s="1"/>
  <c r="Z2697" i="7" s="1"/>
  <c r="Z2699" i="7" s="1"/>
  <c r="Z2701" i="7" s="1"/>
  <c r="Z2703" i="7" s="1"/>
  <c r="Z2705" i="7" s="1"/>
  <c r="Z2707" i="7" s="1"/>
  <c r="Z2709" i="7" s="1"/>
  <c r="Z2711" i="7" s="1"/>
  <c r="Z2713" i="7" s="1"/>
  <c r="Z2715" i="7" s="1"/>
  <c r="Z2717" i="7" s="1"/>
  <c r="Z2719" i="7" s="1"/>
  <c r="Z2721" i="7" s="1"/>
  <c r="Z2723" i="7" s="1"/>
  <c r="Z2725" i="7" s="1"/>
  <c r="Z2727" i="7" s="1"/>
  <c r="Z2729" i="7" s="1"/>
  <c r="Z2731" i="7" s="1"/>
  <c r="Z2733" i="7" s="1"/>
  <c r="Z2735" i="7" s="1"/>
  <c r="Z2737" i="7" s="1"/>
  <c r="Z2739" i="7" s="1"/>
  <c r="Z2741" i="7" s="1"/>
  <c r="Z2743" i="7" s="1"/>
  <c r="Z2745" i="7" s="1"/>
  <c r="Z2747" i="7" s="1"/>
  <c r="Z2749" i="7" s="1"/>
  <c r="Z2751" i="7" s="1"/>
  <c r="Z2753" i="7" s="1"/>
  <c r="Z2755" i="7" s="1"/>
  <c r="Z2757" i="7" s="1"/>
  <c r="Z2759" i="7" s="1"/>
  <c r="Z2761" i="7" s="1"/>
  <c r="Z2763" i="7" s="1"/>
  <c r="Z2765" i="7" s="1"/>
  <c r="Z2767" i="7" s="1"/>
  <c r="Z2769" i="7" s="1"/>
  <c r="Z2771" i="7" s="1"/>
  <c r="Z2773" i="7" s="1"/>
  <c r="Z2775" i="7" s="1"/>
  <c r="Z2777" i="7" s="1"/>
  <c r="Z2779" i="7" s="1"/>
  <c r="Z2781" i="7" s="1"/>
  <c r="Z2783" i="7" s="1"/>
  <c r="Z2785" i="7" s="1"/>
  <c r="Z2787" i="7" s="1"/>
  <c r="Z2789" i="7" s="1"/>
  <c r="Z2791" i="7" s="1"/>
  <c r="Z2793" i="7" s="1"/>
  <c r="Z2795" i="7" s="1"/>
  <c r="Z2797" i="7" s="1"/>
  <c r="Z2799" i="7" s="1"/>
  <c r="Z2801" i="7" s="1"/>
  <c r="Z2803" i="7" s="1"/>
  <c r="Z2805" i="7" s="1"/>
  <c r="Z2807" i="7" s="1"/>
  <c r="Z2809" i="7" s="1"/>
  <c r="Z2811" i="7" s="1"/>
  <c r="Z2813" i="7" s="1"/>
  <c r="Z2815" i="7" s="1"/>
  <c r="Z2817" i="7" s="1"/>
  <c r="Z2819" i="7" s="1"/>
  <c r="Z2821" i="7" s="1"/>
  <c r="Z2823" i="7" s="1"/>
  <c r="Z2825" i="7" s="1"/>
  <c r="Z2827" i="7" s="1"/>
  <c r="Z2829" i="7" s="1"/>
  <c r="Z2831" i="7" s="1"/>
  <c r="Z2833" i="7" s="1"/>
  <c r="Z2835" i="7" s="1"/>
  <c r="Z2837" i="7" s="1"/>
  <c r="Z2839" i="7" s="1"/>
  <c r="Z2841" i="7" s="1"/>
  <c r="Z2843" i="7" s="1"/>
  <c r="Z2845" i="7" s="1"/>
  <c r="Z2847" i="7" s="1"/>
  <c r="Z2849" i="7" s="1"/>
  <c r="Z2851" i="7" s="1"/>
  <c r="Z2853" i="7" s="1"/>
  <c r="Z2855" i="7" s="1"/>
  <c r="Z2857" i="7" s="1"/>
  <c r="Z2859" i="7" s="1"/>
  <c r="Z2861" i="7" s="1"/>
  <c r="Z2863" i="7" s="1"/>
  <c r="Z2865" i="7" s="1"/>
  <c r="Z2867" i="7" s="1"/>
  <c r="Z2869" i="7" s="1"/>
  <c r="Z2871" i="7" s="1"/>
  <c r="Z2873" i="7" s="1"/>
  <c r="Z2875" i="7" s="1"/>
  <c r="Z2877" i="7" s="1"/>
  <c r="Z2879" i="7" s="1"/>
  <c r="Z2881" i="7" s="1"/>
  <c r="Z2883" i="7" s="1"/>
  <c r="Z2885" i="7" s="1"/>
  <c r="Z2887" i="7" s="1"/>
  <c r="Z2889" i="7" s="1"/>
  <c r="Z2891" i="7" s="1"/>
  <c r="Z2893" i="7" s="1"/>
  <c r="Z2895" i="7" s="1"/>
  <c r="Z2897" i="7" s="1"/>
  <c r="Z2899" i="7" s="1"/>
  <c r="Z2901" i="7" s="1"/>
  <c r="Z2903" i="7" s="1"/>
  <c r="Z2905" i="7" s="1"/>
  <c r="Z2907" i="7" s="1"/>
  <c r="Z2909" i="7" s="1"/>
  <c r="Z2911" i="7" s="1"/>
  <c r="Z2913" i="7" s="1"/>
  <c r="Z2915" i="7" s="1"/>
  <c r="Z2917" i="7" s="1"/>
  <c r="Z2919" i="7" s="1"/>
  <c r="Z2921" i="7" s="1"/>
  <c r="Z2923" i="7" s="1"/>
  <c r="Z2925" i="7" s="1"/>
  <c r="Z2927" i="7" s="1"/>
  <c r="Z2929" i="7" s="1"/>
  <c r="Z2931" i="7" s="1"/>
  <c r="Z2933" i="7" s="1"/>
  <c r="Z2935" i="7" s="1"/>
  <c r="Z2937" i="7" s="1"/>
  <c r="Z2939" i="7" s="1"/>
  <c r="Z2941" i="7" s="1"/>
  <c r="Z2943" i="7" s="1"/>
  <c r="Z2945" i="7" s="1"/>
  <c r="Z2947" i="7" s="1"/>
  <c r="Z2949" i="7" s="1"/>
  <c r="Z2951" i="7" s="1"/>
  <c r="Z2953" i="7" s="1"/>
  <c r="Z2955" i="7" s="1"/>
  <c r="Z2957" i="7" s="1"/>
  <c r="Z2959" i="7" s="1"/>
  <c r="Z2961" i="7" s="1"/>
  <c r="Z2963" i="7" s="1"/>
  <c r="Z2965" i="7" s="1"/>
  <c r="Z2967" i="7" s="1"/>
  <c r="Z2969" i="7" s="1"/>
  <c r="Z2971" i="7" s="1"/>
  <c r="Z2973" i="7" s="1"/>
  <c r="Z2975" i="7" s="1"/>
  <c r="Z2977" i="7" s="1"/>
  <c r="Z2979" i="7" s="1"/>
  <c r="Z2981" i="7" s="1"/>
  <c r="Z2983" i="7" s="1"/>
  <c r="Z2985" i="7" s="1"/>
  <c r="Z2987" i="7" s="1"/>
  <c r="Z2989" i="7" s="1"/>
  <c r="Z2991" i="7" s="1"/>
  <c r="Z2993" i="7" s="1"/>
  <c r="Z2995" i="7" s="1"/>
  <c r="Z2997" i="7" s="1"/>
  <c r="Z2999" i="7" s="1"/>
  <c r="AB1813" i="7"/>
  <c r="AB1815" i="7" s="1"/>
  <c r="AB1817" i="7" s="1"/>
  <c r="AB1819" i="7" s="1"/>
  <c r="AB1821" i="7" s="1"/>
  <c r="AB1823" i="7" s="1"/>
  <c r="AB1825" i="7" s="1"/>
  <c r="AB1827" i="7" s="1"/>
  <c r="AB1829" i="7" s="1"/>
  <c r="AB1831" i="7" s="1"/>
  <c r="AB1833" i="7" s="1"/>
  <c r="AB1835" i="7" s="1"/>
  <c r="AB1837" i="7" s="1"/>
  <c r="AB1839" i="7" s="1"/>
  <c r="AB1841" i="7" s="1"/>
  <c r="AB1843" i="7" s="1"/>
  <c r="AB1845" i="7" s="1"/>
  <c r="AB1847" i="7" s="1"/>
  <c r="AB1849" i="7" s="1"/>
  <c r="AB1851" i="7" s="1"/>
  <c r="AB1853" i="7" s="1"/>
  <c r="AB1855" i="7" s="1"/>
  <c r="AB1857" i="7" s="1"/>
  <c r="AB1859" i="7" s="1"/>
  <c r="AB1861" i="7" s="1"/>
  <c r="AB1863" i="7" s="1"/>
  <c r="AB1865" i="7" s="1"/>
  <c r="AB1867" i="7" s="1"/>
  <c r="AB1869" i="7" s="1"/>
  <c r="AB1871" i="7" s="1"/>
  <c r="AB1873" i="7" s="1"/>
  <c r="AB1875" i="7" s="1"/>
  <c r="AB1877" i="7" s="1"/>
  <c r="AB1879" i="7" s="1"/>
  <c r="AB1881" i="7" s="1"/>
  <c r="AB1883" i="7" s="1"/>
  <c r="AB1885" i="7" s="1"/>
  <c r="AB1887" i="7" s="1"/>
  <c r="AB1889" i="7" s="1"/>
  <c r="AB1891" i="7" s="1"/>
  <c r="AB1893" i="7" s="1"/>
  <c r="AB1895" i="7" s="1"/>
  <c r="AB1897" i="7" s="1"/>
  <c r="AB1899" i="7" s="1"/>
  <c r="AB1901" i="7" s="1"/>
  <c r="AB1903" i="7" s="1"/>
  <c r="AB1905" i="7" s="1"/>
  <c r="AB1907" i="7" s="1"/>
  <c r="AB1909" i="7" s="1"/>
  <c r="AB1911" i="7" s="1"/>
  <c r="AB1913" i="7" s="1"/>
  <c r="AB1915" i="7" s="1"/>
  <c r="AB1917" i="7" s="1"/>
  <c r="AB1919" i="7" s="1"/>
  <c r="AB1921" i="7" s="1"/>
  <c r="AB1923" i="7" s="1"/>
  <c r="AB1925" i="7" s="1"/>
  <c r="AB1927" i="7" s="1"/>
  <c r="AB1929" i="7" s="1"/>
  <c r="AB1931" i="7" s="1"/>
  <c r="AB1933" i="7" s="1"/>
  <c r="AB1935" i="7" s="1"/>
  <c r="AB1937" i="7" s="1"/>
  <c r="AB1939" i="7" s="1"/>
  <c r="AB1941" i="7" s="1"/>
  <c r="AB1943" i="7" s="1"/>
  <c r="AB1945" i="7" s="1"/>
  <c r="AB1947" i="7" s="1"/>
  <c r="AB1949" i="7" s="1"/>
  <c r="AB1951" i="7" s="1"/>
  <c r="AB1953" i="7" s="1"/>
  <c r="AB1955" i="7" s="1"/>
  <c r="AB1957" i="7" s="1"/>
  <c r="AB1959" i="7" s="1"/>
  <c r="AB1961" i="7" s="1"/>
  <c r="AB1963" i="7" s="1"/>
  <c r="AB1965" i="7" s="1"/>
  <c r="AB1967" i="7" s="1"/>
  <c r="AB1969" i="7" s="1"/>
  <c r="AB1971" i="7" s="1"/>
  <c r="AB1973" i="7" s="1"/>
  <c r="AB1975" i="7" s="1"/>
  <c r="AB1977" i="7" s="1"/>
  <c r="AB1979" i="7" s="1"/>
  <c r="AB1981" i="7" s="1"/>
  <c r="AB1983" i="7" s="1"/>
  <c r="AB1985" i="7" s="1"/>
  <c r="AB1987" i="7" s="1"/>
  <c r="AB1989" i="7" s="1"/>
  <c r="AB1991" i="7" s="1"/>
  <c r="AB1993" i="7" s="1"/>
  <c r="AB1995" i="7" s="1"/>
  <c r="AB1997" i="7" s="1"/>
  <c r="AB1999" i="7" s="1"/>
  <c r="AB2001" i="7" s="1"/>
  <c r="AB2003" i="7" s="1"/>
  <c r="AB2005" i="7" s="1"/>
  <c r="AB2007" i="7" s="1"/>
  <c r="AB2009" i="7" s="1"/>
  <c r="AB2011" i="7" s="1"/>
  <c r="AB2013" i="7" s="1"/>
  <c r="AB2015" i="7" s="1"/>
  <c r="AB2017" i="7" s="1"/>
  <c r="AB2019" i="7" s="1"/>
  <c r="AB2021" i="7" s="1"/>
  <c r="AB2023" i="7" s="1"/>
  <c r="AB2025" i="7" s="1"/>
  <c r="AB2027" i="7" s="1"/>
  <c r="AB2029" i="7" s="1"/>
  <c r="AB2031" i="7" s="1"/>
  <c r="AB2033" i="7" s="1"/>
  <c r="AB2035" i="7" s="1"/>
  <c r="AB2037" i="7" s="1"/>
  <c r="AB2039" i="7" s="1"/>
  <c r="AB2041" i="7" s="1"/>
  <c r="AB2043" i="7" s="1"/>
  <c r="AB2045" i="7" s="1"/>
  <c r="AB2047" i="7" s="1"/>
  <c r="AB2049" i="7" s="1"/>
  <c r="AB2051" i="7" s="1"/>
  <c r="AB2053" i="7" s="1"/>
  <c r="AB2055" i="7" s="1"/>
  <c r="AB2057" i="7" s="1"/>
  <c r="AB2059" i="7" s="1"/>
  <c r="AB2061" i="7" s="1"/>
  <c r="AB2063" i="7" s="1"/>
  <c r="AB2065" i="7" s="1"/>
  <c r="AB2067" i="7" s="1"/>
  <c r="AB2069" i="7" s="1"/>
  <c r="AB2071" i="7" s="1"/>
  <c r="AB2073" i="7" s="1"/>
  <c r="AB2075" i="7" s="1"/>
  <c r="AB2077" i="7" s="1"/>
  <c r="AB2079" i="7" s="1"/>
  <c r="AB2081" i="7" s="1"/>
  <c r="AB2083" i="7" s="1"/>
  <c r="AB2085" i="7" s="1"/>
  <c r="AB2087" i="7" s="1"/>
  <c r="AB2089" i="7" s="1"/>
  <c r="AB2091" i="7" s="1"/>
  <c r="AB2093" i="7" s="1"/>
  <c r="AB2095" i="7" s="1"/>
  <c r="AB2097" i="7" s="1"/>
  <c r="AB2099" i="7" s="1"/>
  <c r="AB2101" i="7" s="1"/>
  <c r="AB2103" i="7" s="1"/>
  <c r="AB2105" i="7" s="1"/>
  <c r="AB2107" i="7" s="1"/>
  <c r="AB2109" i="7" s="1"/>
  <c r="AB2111" i="7" s="1"/>
  <c r="AB2113" i="7" s="1"/>
  <c r="AB2115" i="7" s="1"/>
  <c r="AB2117" i="7" s="1"/>
  <c r="AB2119" i="7" s="1"/>
  <c r="AB2121" i="7" s="1"/>
  <c r="AB2123" i="7" s="1"/>
  <c r="AB2125" i="7" s="1"/>
  <c r="AB2127" i="7" s="1"/>
  <c r="AB2129" i="7" s="1"/>
  <c r="AB2131" i="7" s="1"/>
  <c r="AB2133" i="7" s="1"/>
  <c r="AB2135" i="7" s="1"/>
  <c r="AB2137" i="7" s="1"/>
  <c r="AB2139" i="7" s="1"/>
  <c r="AB2141" i="7" s="1"/>
  <c r="AB2143" i="7" s="1"/>
  <c r="AB2145" i="7" s="1"/>
  <c r="AB2147" i="7" s="1"/>
  <c r="AB2149" i="7" s="1"/>
  <c r="AB2151" i="7" s="1"/>
  <c r="AB2153" i="7" s="1"/>
  <c r="AB2155" i="7" s="1"/>
  <c r="AB2157" i="7" s="1"/>
  <c r="AB2159" i="7" s="1"/>
  <c r="AB2161" i="7" s="1"/>
  <c r="AB2163" i="7" s="1"/>
  <c r="AB2165" i="7" s="1"/>
  <c r="AB2167" i="7" s="1"/>
  <c r="AB2169" i="7" s="1"/>
  <c r="AB2171" i="7" s="1"/>
  <c r="AB2173" i="7" s="1"/>
  <c r="AB2175" i="7" s="1"/>
  <c r="AB2177" i="7" s="1"/>
  <c r="AB2179" i="7" s="1"/>
  <c r="AB2181" i="7" s="1"/>
  <c r="AB2183" i="7" s="1"/>
  <c r="AB2185" i="7" s="1"/>
  <c r="AB2187" i="7" s="1"/>
  <c r="AB2189" i="7" s="1"/>
  <c r="AB2191" i="7" s="1"/>
  <c r="AB2193" i="7" s="1"/>
  <c r="AB2195" i="7" s="1"/>
  <c r="AB2197" i="7" s="1"/>
  <c r="AB2199" i="7" s="1"/>
  <c r="AB2201" i="7" s="1"/>
  <c r="AB2203" i="7" s="1"/>
  <c r="AB2205" i="7" s="1"/>
  <c r="AB2207" i="7" s="1"/>
  <c r="AB2209" i="7" s="1"/>
  <c r="AB2211" i="7" s="1"/>
  <c r="AB2213" i="7" s="1"/>
  <c r="AB2215" i="7" s="1"/>
  <c r="AB2217" i="7" s="1"/>
  <c r="AB2219" i="7" s="1"/>
  <c r="AB2221" i="7" s="1"/>
  <c r="AB2223" i="7" s="1"/>
  <c r="AB2225" i="7" s="1"/>
  <c r="AB2227" i="7" s="1"/>
  <c r="AB2229" i="7" s="1"/>
  <c r="AB2231" i="7" s="1"/>
  <c r="AB2233" i="7" s="1"/>
  <c r="AB2235" i="7" s="1"/>
  <c r="AB2237" i="7" s="1"/>
  <c r="AB2239" i="7" s="1"/>
  <c r="AB2241" i="7" s="1"/>
  <c r="AB2243" i="7" s="1"/>
  <c r="AB2245" i="7" s="1"/>
  <c r="AB2247" i="7" s="1"/>
  <c r="AB2249" i="7" s="1"/>
  <c r="AB2251" i="7" s="1"/>
  <c r="AB2253" i="7" s="1"/>
  <c r="AB2255" i="7" s="1"/>
  <c r="AB2257" i="7" s="1"/>
  <c r="AB2259" i="7" s="1"/>
  <c r="AB2261" i="7" s="1"/>
  <c r="AB2263" i="7" s="1"/>
  <c r="AB2265" i="7" s="1"/>
  <c r="AB2267" i="7" s="1"/>
  <c r="AB2269" i="7" s="1"/>
  <c r="AB2271" i="7" s="1"/>
  <c r="AB2273" i="7" s="1"/>
  <c r="AB2275" i="7" s="1"/>
  <c r="AB2277" i="7" s="1"/>
  <c r="AB2279" i="7" s="1"/>
  <c r="AB2281" i="7" s="1"/>
  <c r="AB2283" i="7" s="1"/>
  <c r="AB2285" i="7" s="1"/>
  <c r="AB2287" i="7" s="1"/>
  <c r="AB2289" i="7" s="1"/>
  <c r="AB2291" i="7" s="1"/>
  <c r="AB2293" i="7" s="1"/>
  <c r="AB2295" i="7" s="1"/>
  <c r="AB2297" i="7" s="1"/>
  <c r="AB2299" i="7" s="1"/>
  <c r="AB2301" i="7" s="1"/>
  <c r="AB2303" i="7" s="1"/>
  <c r="AB2305" i="7" s="1"/>
  <c r="AB2307" i="7" s="1"/>
  <c r="AB2309" i="7" s="1"/>
  <c r="AB2311" i="7" s="1"/>
  <c r="AB2313" i="7" s="1"/>
  <c r="AB2315" i="7" s="1"/>
  <c r="AB2317" i="7" s="1"/>
  <c r="AB2319" i="7" s="1"/>
  <c r="AB2321" i="7" s="1"/>
  <c r="AB2323" i="7" s="1"/>
  <c r="AB2325" i="7" s="1"/>
  <c r="AB2327" i="7" s="1"/>
  <c r="AB2329" i="7" s="1"/>
  <c r="AB2331" i="7" s="1"/>
  <c r="AB2333" i="7" s="1"/>
  <c r="AB2335" i="7" s="1"/>
  <c r="AB2337" i="7" s="1"/>
  <c r="AB2339" i="7" s="1"/>
  <c r="AB2341" i="7" s="1"/>
  <c r="AB2343" i="7" s="1"/>
  <c r="AB2345" i="7" s="1"/>
  <c r="AB2347" i="7" s="1"/>
  <c r="AB2349" i="7" s="1"/>
  <c r="AB2351" i="7" s="1"/>
  <c r="AB2353" i="7" s="1"/>
  <c r="AB2355" i="7" s="1"/>
  <c r="AB2357" i="7" s="1"/>
  <c r="AB2359" i="7" s="1"/>
  <c r="AB2361" i="7" s="1"/>
  <c r="AB2363" i="7" s="1"/>
  <c r="AB2365" i="7" s="1"/>
  <c r="AB2367" i="7" s="1"/>
  <c r="AB2369" i="7" s="1"/>
  <c r="AB2371" i="7" s="1"/>
  <c r="AB2373" i="7" s="1"/>
  <c r="AB2375" i="7" s="1"/>
  <c r="AB2377" i="7" s="1"/>
  <c r="AB2379" i="7" s="1"/>
  <c r="AB2381" i="7" s="1"/>
  <c r="AB2383" i="7" s="1"/>
  <c r="AB2385" i="7" s="1"/>
  <c r="AB2387" i="7" s="1"/>
  <c r="AB2389" i="7" s="1"/>
  <c r="AB2391" i="7" s="1"/>
  <c r="AB2393" i="7" s="1"/>
  <c r="AB2395" i="7" s="1"/>
  <c r="AB2397" i="7" s="1"/>
  <c r="AB2399" i="7" s="1"/>
  <c r="AB2401" i="7" s="1"/>
  <c r="AB2403" i="7" s="1"/>
  <c r="AB2405" i="7" s="1"/>
  <c r="AB2407" i="7" s="1"/>
  <c r="AB2409" i="7" s="1"/>
  <c r="AB2411" i="7" s="1"/>
  <c r="AB2413" i="7" s="1"/>
  <c r="AB2415" i="7" s="1"/>
  <c r="AB2417" i="7" s="1"/>
  <c r="AB2419" i="7" s="1"/>
  <c r="AB2421" i="7" s="1"/>
  <c r="AB2423" i="7" s="1"/>
  <c r="AB2425" i="7" s="1"/>
  <c r="AB2427" i="7" s="1"/>
  <c r="AB2429" i="7" s="1"/>
  <c r="AB2431" i="7" s="1"/>
  <c r="AB2433" i="7" s="1"/>
  <c r="AB2435" i="7" s="1"/>
  <c r="AB2437" i="7" s="1"/>
  <c r="AB2439" i="7" s="1"/>
  <c r="AB2441" i="7" s="1"/>
  <c r="AB2443" i="7" s="1"/>
  <c r="AB2445" i="7" s="1"/>
  <c r="AB2447" i="7" s="1"/>
  <c r="AB2449" i="7" s="1"/>
  <c r="AB2451" i="7" s="1"/>
  <c r="AB2453" i="7" s="1"/>
  <c r="AB2455" i="7" s="1"/>
  <c r="AB2457" i="7" s="1"/>
  <c r="AB2459" i="7" s="1"/>
  <c r="AB2461" i="7" s="1"/>
  <c r="AB2463" i="7" s="1"/>
  <c r="AB2465" i="7" s="1"/>
  <c r="AB2467" i="7" s="1"/>
  <c r="AB2469" i="7" s="1"/>
  <c r="AB2471" i="7" s="1"/>
  <c r="AB2473" i="7" s="1"/>
  <c r="AB2475" i="7" s="1"/>
  <c r="AB2477" i="7" s="1"/>
  <c r="AB2479" i="7" s="1"/>
  <c r="AB2481" i="7" s="1"/>
  <c r="AB2483" i="7" s="1"/>
  <c r="AB2485" i="7" s="1"/>
  <c r="AB2487" i="7" s="1"/>
  <c r="AB2489" i="7" s="1"/>
  <c r="AB2491" i="7" s="1"/>
  <c r="AB2493" i="7" s="1"/>
  <c r="AB2495" i="7" s="1"/>
  <c r="AB2497" i="7" s="1"/>
  <c r="AB2499" i="7" s="1"/>
  <c r="AB2501" i="7" s="1"/>
  <c r="AB2503" i="7" s="1"/>
  <c r="AB2505" i="7" s="1"/>
  <c r="AB2507" i="7" s="1"/>
  <c r="AB2509" i="7" s="1"/>
  <c r="AB2511" i="7" s="1"/>
  <c r="AB2513" i="7" s="1"/>
  <c r="AB2515" i="7" s="1"/>
  <c r="AB2517" i="7" s="1"/>
  <c r="AB2519" i="7" s="1"/>
  <c r="AB2521" i="7" s="1"/>
  <c r="AB2523" i="7" s="1"/>
  <c r="AB2525" i="7" s="1"/>
  <c r="AB2527" i="7" s="1"/>
  <c r="AB2529" i="7" s="1"/>
  <c r="AB2531" i="7" s="1"/>
  <c r="AB2533" i="7" s="1"/>
  <c r="AB2535" i="7" s="1"/>
  <c r="AB2537" i="7" s="1"/>
  <c r="AB2539" i="7" s="1"/>
  <c r="AB2541" i="7" s="1"/>
  <c r="AB2543" i="7" s="1"/>
  <c r="AB2545" i="7" s="1"/>
  <c r="AB2547" i="7" s="1"/>
  <c r="AB2549" i="7" s="1"/>
  <c r="AB2551" i="7" s="1"/>
  <c r="AB2553" i="7" s="1"/>
  <c r="AB2555" i="7" s="1"/>
  <c r="AB2557" i="7" s="1"/>
  <c r="AB2559" i="7" s="1"/>
  <c r="AB2561" i="7" s="1"/>
  <c r="AB2563" i="7" s="1"/>
  <c r="AB2565" i="7" s="1"/>
  <c r="AB2567" i="7" s="1"/>
  <c r="AB2569" i="7" s="1"/>
  <c r="AB2571" i="7" s="1"/>
  <c r="AB2573" i="7" s="1"/>
  <c r="AB2575" i="7" s="1"/>
  <c r="AB2577" i="7" s="1"/>
  <c r="AB2579" i="7" s="1"/>
  <c r="AB2581" i="7" s="1"/>
  <c r="AB2583" i="7" s="1"/>
  <c r="AB2585" i="7" s="1"/>
  <c r="AB2587" i="7" s="1"/>
  <c r="AB2589" i="7" s="1"/>
  <c r="AB2591" i="7" s="1"/>
  <c r="AB2593" i="7" s="1"/>
  <c r="AB2595" i="7" s="1"/>
  <c r="AB2597" i="7" s="1"/>
  <c r="AB2599" i="7" s="1"/>
  <c r="AB2601" i="7" s="1"/>
  <c r="AB2603" i="7" s="1"/>
  <c r="AB2605" i="7" s="1"/>
  <c r="AB2607" i="7" s="1"/>
  <c r="AB2609" i="7" s="1"/>
  <c r="AB2611" i="7" s="1"/>
  <c r="AB2613" i="7" s="1"/>
  <c r="AB2615" i="7" s="1"/>
  <c r="AB2617" i="7" s="1"/>
  <c r="AB2619" i="7" s="1"/>
  <c r="AB2621" i="7" s="1"/>
  <c r="AB2623" i="7" s="1"/>
  <c r="AB2625" i="7" s="1"/>
  <c r="AB2627" i="7" s="1"/>
  <c r="AB2629" i="7" s="1"/>
  <c r="AB2631" i="7" s="1"/>
  <c r="AB2633" i="7" s="1"/>
  <c r="AB2635" i="7" s="1"/>
  <c r="AB2637" i="7" s="1"/>
  <c r="AB2639" i="7" s="1"/>
  <c r="AB2641" i="7" s="1"/>
  <c r="AB2643" i="7" s="1"/>
  <c r="AB2645" i="7" s="1"/>
  <c r="AB2647" i="7" s="1"/>
  <c r="AB2649" i="7" s="1"/>
  <c r="AB2651" i="7" s="1"/>
  <c r="AB2653" i="7" s="1"/>
  <c r="AB2655" i="7" s="1"/>
  <c r="AB2657" i="7" s="1"/>
  <c r="AB2659" i="7" s="1"/>
  <c r="AB2661" i="7" s="1"/>
  <c r="AB2663" i="7" s="1"/>
  <c r="AB2665" i="7" s="1"/>
  <c r="AB2667" i="7" s="1"/>
  <c r="AB2669" i="7" s="1"/>
  <c r="AB2671" i="7" s="1"/>
  <c r="AB2673" i="7" s="1"/>
  <c r="AB2675" i="7" s="1"/>
  <c r="AB2677" i="7" s="1"/>
  <c r="AB2679" i="7" s="1"/>
  <c r="AB2681" i="7" s="1"/>
  <c r="AB2683" i="7" s="1"/>
  <c r="AB2685" i="7" s="1"/>
  <c r="AB2687" i="7" s="1"/>
  <c r="AB2689" i="7" s="1"/>
  <c r="AB2691" i="7" s="1"/>
  <c r="AB2693" i="7" s="1"/>
  <c r="AB2695" i="7" s="1"/>
  <c r="AB2697" i="7" s="1"/>
  <c r="AB2699" i="7" s="1"/>
  <c r="AB2701" i="7" s="1"/>
  <c r="AB2703" i="7" s="1"/>
  <c r="AB2705" i="7" s="1"/>
  <c r="AB2707" i="7" s="1"/>
  <c r="AB2709" i="7" s="1"/>
  <c r="AB2711" i="7" s="1"/>
  <c r="AB2713" i="7" s="1"/>
  <c r="AB2715" i="7" s="1"/>
  <c r="AB2717" i="7" s="1"/>
  <c r="AB2719" i="7" s="1"/>
  <c r="AB2721" i="7" s="1"/>
  <c r="AB2723" i="7" s="1"/>
  <c r="AB2725" i="7" s="1"/>
  <c r="AB2727" i="7" s="1"/>
  <c r="AB2729" i="7" s="1"/>
  <c r="AB2731" i="7" s="1"/>
  <c r="AB2733" i="7" s="1"/>
  <c r="AB2735" i="7" s="1"/>
  <c r="AB2737" i="7" s="1"/>
  <c r="AB2739" i="7" s="1"/>
  <c r="AB2741" i="7" s="1"/>
  <c r="AB2743" i="7" s="1"/>
  <c r="AB2745" i="7" s="1"/>
  <c r="AB2747" i="7" s="1"/>
  <c r="AB2749" i="7" s="1"/>
  <c r="AB2751" i="7" s="1"/>
  <c r="AB2753" i="7" s="1"/>
  <c r="AB2755" i="7" s="1"/>
  <c r="AB2757" i="7" s="1"/>
  <c r="AB2759" i="7" s="1"/>
  <c r="AB2761" i="7" s="1"/>
  <c r="AB2763" i="7" s="1"/>
  <c r="AB2765" i="7" s="1"/>
  <c r="AB2767" i="7" s="1"/>
  <c r="AB2769" i="7" s="1"/>
  <c r="AB2771" i="7" s="1"/>
  <c r="AB2773" i="7" s="1"/>
  <c r="AB2775" i="7" s="1"/>
  <c r="AB2777" i="7" s="1"/>
  <c r="AB2779" i="7" s="1"/>
  <c r="AB2781" i="7" s="1"/>
  <c r="AB2783" i="7" s="1"/>
  <c r="AB2785" i="7" s="1"/>
  <c r="AB2787" i="7" s="1"/>
  <c r="AB2789" i="7" s="1"/>
  <c r="AB2791" i="7" s="1"/>
  <c r="AB2793" i="7" s="1"/>
  <c r="AB2795" i="7" s="1"/>
  <c r="AB2797" i="7" s="1"/>
  <c r="AB2799" i="7" s="1"/>
  <c r="AB2801" i="7" s="1"/>
  <c r="AB2803" i="7" s="1"/>
  <c r="AB2805" i="7" s="1"/>
  <c r="AB2807" i="7" s="1"/>
  <c r="AB2809" i="7" s="1"/>
  <c r="AB2811" i="7" s="1"/>
  <c r="AB2813" i="7" s="1"/>
  <c r="AB2815" i="7" s="1"/>
  <c r="AB2817" i="7" s="1"/>
  <c r="AB2819" i="7" s="1"/>
  <c r="AB2821" i="7" s="1"/>
  <c r="AB2823" i="7" s="1"/>
  <c r="AB2825" i="7" s="1"/>
  <c r="AB2827" i="7" s="1"/>
  <c r="AB2829" i="7" s="1"/>
  <c r="AB2831" i="7" s="1"/>
  <c r="AB2833" i="7" s="1"/>
  <c r="AB2835" i="7" s="1"/>
  <c r="AB2837" i="7" s="1"/>
  <c r="AB2839" i="7" s="1"/>
  <c r="AB2841" i="7" s="1"/>
  <c r="AB2843" i="7" s="1"/>
  <c r="AB2845" i="7" s="1"/>
  <c r="AB2847" i="7" s="1"/>
  <c r="AB2849" i="7" s="1"/>
  <c r="AB2851" i="7" s="1"/>
  <c r="AB2853" i="7" s="1"/>
  <c r="AB2855" i="7" s="1"/>
  <c r="AB2857" i="7" s="1"/>
  <c r="AB2859" i="7" s="1"/>
  <c r="AB2861" i="7" s="1"/>
  <c r="AB2863" i="7" s="1"/>
  <c r="AB2865" i="7" s="1"/>
  <c r="AB2867" i="7" s="1"/>
  <c r="AB2869" i="7" s="1"/>
  <c r="AB2871" i="7" s="1"/>
  <c r="AB2873" i="7" s="1"/>
  <c r="AB2875" i="7" s="1"/>
  <c r="AB2877" i="7" s="1"/>
  <c r="AB2879" i="7" s="1"/>
  <c r="AB2881" i="7" s="1"/>
  <c r="AB2883" i="7" s="1"/>
  <c r="AB2885" i="7" s="1"/>
  <c r="AB2887" i="7" s="1"/>
  <c r="AB2889" i="7" s="1"/>
  <c r="AB2891" i="7" s="1"/>
  <c r="AB2893" i="7" s="1"/>
  <c r="AB2895" i="7" s="1"/>
  <c r="AB2897" i="7" s="1"/>
  <c r="AB2899" i="7" s="1"/>
  <c r="AB2901" i="7" s="1"/>
  <c r="AB2903" i="7" s="1"/>
  <c r="AB2905" i="7" s="1"/>
  <c r="AB2907" i="7" s="1"/>
  <c r="AB2909" i="7" s="1"/>
  <c r="AB2911" i="7" s="1"/>
  <c r="AB2913" i="7" s="1"/>
  <c r="AB2915" i="7" s="1"/>
  <c r="AB2917" i="7" s="1"/>
  <c r="AB2919" i="7" s="1"/>
  <c r="AB2921" i="7" s="1"/>
  <c r="AB2923" i="7" s="1"/>
  <c r="AB2925" i="7" s="1"/>
  <c r="AB2927" i="7" s="1"/>
  <c r="AB2929" i="7" s="1"/>
  <c r="AB2931" i="7" s="1"/>
  <c r="AB2933" i="7" s="1"/>
  <c r="AB2935" i="7" s="1"/>
  <c r="AB2937" i="7" s="1"/>
  <c r="AB2939" i="7" s="1"/>
  <c r="AB2941" i="7" s="1"/>
  <c r="AB2943" i="7" s="1"/>
  <c r="AB2945" i="7" s="1"/>
  <c r="AB2947" i="7" s="1"/>
  <c r="AB2949" i="7" s="1"/>
  <c r="AB2951" i="7" s="1"/>
  <c r="AB2953" i="7" s="1"/>
  <c r="AB2955" i="7" s="1"/>
  <c r="AB2957" i="7" s="1"/>
  <c r="AB2959" i="7" s="1"/>
  <c r="AB2961" i="7" s="1"/>
  <c r="AB2963" i="7" s="1"/>
  <c r="AB2965" i="7" s="1"/>
  <c r="AB2967" i="7" s="1"/>
  <c r="AB2969" i="7" s="1"/>
  <c r="AB2971" i="7" s="1"/>
  <c r="AB2973" i="7" s="1"/>
  <c r="AB2975" i="7" s="1"/>
  <c r="AB2977" i="7" s="1"/>
  <c r="AB2979" i="7" s="1"/>
  <c r="AB2981" i="7" s="1"/>
  <c r="AB2983" i="7" s="1"/>
  <c r="AB2985" i="7" s="1"/>
  <c r="AB2987" i="7" s="1"/>
  <c r="AB2989" i="7" s="1"/>
  <c r="AB2991" i="7" s="1"/>
  <c r="AB2993" i="7" s="1"/>
  <c r="AB2995" i="7" s="1"/>
  <c r="AB2997" i="7" s="1"/>
  <c r="AB2999" i="7" s="1"/>
  <c r="Z1703" i="7"/>
  <c r="Z1705" i="7" s="1"/>
  <c r="Z1707" i="7" s="1"/>
  <c r="Z1709" i="7" s="1"/>
  <c r="Z1711" i="7" s="1"/>
  <c r="Z1713" i="7" s="1"/>
  <c r="AB1703" i="7"/>
  <c r="AB1705" i="7" s="1"/>
  <c r="AB1707" i="7" s="1"/>
  <c r="AB1709" i="7" s="1"/>
  <c r="AB1711" i="7" s="1"/>
  <c r="AB1713" i="7" s="1"/>
  <c r="U1518" i="7"/>
  <c r="W45" i="7"/>
  <c r="T312" i="7"/>
  <c r="V312" i="7" s="1"/>
  <c r="Y312" i="7" s="1"/>
  <c r="U312" i="7"/>
  <c r="T1472" i="7"/>
  <c r="V1472" i="7" s="1"/>
  <c r="Y1472" i="7" s="1"/>
  <c r="U1472" i="7"/>
  <c r="T288" i="7"/>
  <c r="V288" i="7" s="1"/>
  <c r="Y288" i="7" s="1"/>
  <c r="U288" i="7"/>
  <c r="T1580" i="7"/>
  <c r="V1580" i="7" s="1"/>
  <c r="Y1580" i="7" s="1"/>
  <c r="T662" i="7"/>
  <c r="V662" i="7" s="1"/>
  <c r="Y662" i="7" s="1"/>
  <c r="T684" i="7"/>
  <c r="V684" i="7" s="1"/>
  <c r="Y684" i="7" s="1"/>
  <c r="AB45" i="7"/>
  <c r="T1514" i="7"/>
  <c r="V1514" i="7" s="1"/>
  <c r="Y1514" i="7" s="1"/>
  <c r="T600" i="7"/>
  <c r="V600" i="7" s="1"/>
  <c r="Y600" i="7" s="1"/>
  <c r="T744" i="7"/>
  <c r="V744" i="7" s="1"/>
  <c r="Y744" i="7" s="1"/>
  <c r="T594" i="7"/>
  <c r="V594" i="7" s="1"/>
  <c r="Y594" i="7" s="1"/>
  <c r="T1190" i="7"/>
  <c r="V1190" i="7" s="1"/>
  <c r="Y1190" i="7" s="1"/>
  <c r="T46" i="7"/>
  <c r="V46" i="7" s="1"/>
  <c r="Y46" i="7" s="1"/>
  <c r="T1500" i="7"/>
  <c r="V1500" i="7" s="1"/>
  <c r="Y1500" i="7" s="1"/>
  <c r="T196" i="7"/>
  <c r="V196" i="7" s="1"/>
  <c r="Y196" i="7" s="1"/>
  <c r="T870" i="7"/>
  <c r="V870" i="7" s="1"/>
  <c r="Y870" i="7" s="1"/>
  <c r="T1416" i="7"/>
  <c r="V1416" i="7" s="1"/>
  <c r="Y1416" i="7" s="1"/>
  <c r="T204" i="7"/>
  <c r="V204" i="7" s="1"/>
  <c r="Y204" i="7" s="1"/>
  <c r="T1200" i="7"/>
  <c r="V1200" i="7" s="1"/>
  <c r="Y1200" i="7" s="1"/>
  <c r="T1438" i="7"/>
  <c r="V1438" i="7" s="1"/>
  <c r="Y1438" i="7" s="1"/>
  <c r="T530" i="7"/>
  <c r="V530" i="7" s="1"/>
  <c r="Y530" i="7" s="1"/>
  <c r="T1212" i="7"/>
  <c r="V1212" i="7" s="1"/>
  <c r="Y1212" i="7" s="1"/>
  <c r="T1534" i="7"/>
  <c r="V1534" i="7" s="1"/>
  <c r="Y1534" i="7" s="1"/>
  <c r="T1150" i="7"/>
  <c r="V1150" i="7" s="1"/>
  <c r="Y1150" i="7" s="1"/>
  <c r="T1508" i="7"/>
  <c r="V1508" i="7" s="1"/>
  <c r="Y1508" i="7" s="1"/>
  <c r="T1086" i="7"/>
  <c r="V1086" i="7" s="1"/>
  <c r="Y1086" i="7" s="1"/>
  <c r="T1442" i="7"/>
  <c r="V1442" i="7" s="1"/>
  <c r="Y1442" i="7" s="1"/>
  <c r="T704" i="7"/>
  <c r="V704" i="7" s="1"/>
  <c r="Y704" i="7" s="1"/>
  <c r="T988" i="7"/>
  <c r="V988" i="7" s="1"/>
  <c r="Y988" i="7" s="1"/>
  <c r="T1020" i="7"/>
  <c r="V1020" i="7" s="1"/>
  <c r="Y1020" i="7" s="1"/>
  <c r="T1576" i="7"/>
  <c r="V1576" i="7" s="1"/>
  <c r="Y1576" i="7" s="1"/>
  <c r="T1328" i="7"/>
  <c r="V1328" i="7" s="1"/>
  <c r="Y1328" i="7" s="1"/>
  <c r="T1488" i="7"/>
  <c r="V1488" i="7" s="1"/>
  <c r="Y1488" i="7" s="1"/>
  <c r="T114" i="7"/>
  <c r="V114" i="7" s="1"/>
  <c r="Y114" i="7" s="1"/>
  <c r="T1230" i="7"/>
  <c r="V1230" i="7" s="1"/>
  <c r="Y1230" i="7" s="1"/>
  <c r="T1522" i="7"/>
  <c r="V1522" i="7" s="1"/>
  <c r="Y1522" i="7" s="1"/>
  <c r="T1102" i="7"/>
  <c r="V1102" i="7" s="1"/>
  <c r="Y1102" i="7" s="1"/>
  <c r="T1528" i="7"/>
  <c r="V1528" i="7" s="1"/>
  <c r="Y1528" i="7" s="1"/>
  <c r="T1198" i="7"/>
  <c r="V1198" i="7" s="1"/>
  <c r="Y1198" i="7" s="1"/>
  <c r="T822" i="7"/>
  <c r="V822" i="7" s="1"/>
  <c r="Y822" i="7" s="1"/>
  <c r="T1458" i="7"/>
  <c r="V1458" i="7" s="1"/>
  <c r="Y1458" i="7" s="1"/>
  <c r="T528" i="7"/>
  <c r="V528" i="7" s="1"/>
  <c r="Y528" i="7" s="1"/>
  <c r="T212" i="7"/>
  <c r="V212" i="7" s="1"/>
  <c r="Y212" i="7" s="1"/>
  <c r="T942" i="7"/>
  <c r="V942" i="7" s="1"/>
  <c r="Y942" i="7" s="1"/>
  <c r="T1148" i="7"/>
  <c r="V1148" i="7" s="1"/>
  <c r="Y1148" i="7" s="1"/>
  <c r="T1084" i="7"/>
  <c r="V1084" i="7" s="1"/>
  <c r="Y1084" i="7" s="1"/>
  <c r="T1444" i="7"/>
  <c r="V1444" i="7" s="1"/>
  <c r="Y1444" i="7" s="1"/>
  <c r="T702" i="7"/>
  <c r="V702" i="7" s="1"/>
  <c r="Y702" i="7" s="1"/>
  <c r="T986" i="7"/>
  <c r="V986" i="7" s="1"/>
  <c r="Y986" i="7" s="1"/>
  <c r="T1022" i="7"/>
  <c r="V1022" i="7" s="1"/>
  <c r="Y1022" i="7" s="1"/>
  <c r="T1330" i="7"/>
  <c r="V1330" i="7" s="1"/>
  <c r="Y1330" i="7" s="1"/>
  <c r="T1490" i="7"/>
  <c r="V1490" i="7" s="1"/>
  <c r="Y1490" i="7" s="1"/>
  <c r="T112" i="7"/>
  <c r="V112" i="7" s="1"/>
  <c r="Y112" i="7" s="1"/>
  <c r="T1228" i="7"/>
  <c r="V1228" i="7" s="1"/>
  <c r="Y1228" i="7" s="1"/>
  <c r="T1520" i="7"/>
  <c r="V1520" i="7" s="1"/>
  <c r="Y1520" i="7" s="1"/>
  <c r="T1468" i="7"/>
  <c r="V1468" i="7" s="1"/>
  <c r="Y1468" i="7" s="1"/>
  <c r="T1100" i="7"/>
  <c r="V1100" i="7" s="1"/>
  <c r="Y1100" i="7" s="1"/>
  <c r="T820" i="7"/>
  <c r="V820" i="7" s="1"/>
  <c r="Y820" i="7" s="1"/>
  <c r="T1456" i="7"/>
  <c r="V1456" i="7" s="1"/>
  <c r="Y1456" i="7" s="1"/>
  <c r="T1436" i="7"/>
  <c r="V1436" i="7" s="1"/>
  <c r="Y1436" i="7" s="1"/>
  <c r="T568" i="7"/>
  <c r="V568" i="7" s="1"/>
  <c r="Y568" i="7" s="1"/>
  <c r="T210" i="7"/>
  <c r="V210" i="7" s="1"/>
  <c r="Y210" i="7" s="1"/>
  <c r="T1494" i="7"/>
  <c r="V1494" i="7" s="1"/>
  <c r="Y1494" i="7" s="1"/>
  <c r="T1582" i="7"/>
  <c r="V1582" i="7" s="1"/>
  <c r="Y1582" i="7" s="1"/>
  <c r="T1176" i="7"/>
  <c r="V1176" i="7" s="1"/>
  <c r="Y1176" i="7" s="1"/>
  <c r="T236" i="7"/>
  <c r="V236" i="7" s="1"/>
  <c r="Y236" i="7" s="1"/>
  <c r="T566" i="7"/>
  <c r="V566" i="7" s="1"/>
  <c r="Y566" i="7" s="1"/>
  <c r="T234" i="7"/>
  <c r="V234" i="7" s="1"/>
  <c r="Y234" i="7" s="1"/>
  <c r="T220" i="7"/>
  <c r="V220" i="7" s="1"/>
  <c r="Y220" i="7" s="1"/>
  <c r="T1496" i="7"/>
  <c r="V1496" i="7" s="1"/>
  <c r="Y1496" i="7" s="1"/>
  <c r="T1250" i="7"/>
  <c r="V1250" i="7" s="1"/>
  <c r="Y1250" i="7" s="1"/>
  <c r="Z45" i="7"/>
  <c r="Z47" i="7" s="1"/>
  <c r="T602" i="7"/>
  <c r="V602" i="7" s="1"/>
  <c r="Y602" i="7" s="1"/>
  <c r="T746" i="7"/>
  <c r="V746" i="7" s="1"/>
  <c r="Y746" i="7" s="1"/>
  <c r="T1316" i="7"/>
  <c r="V1316" i="7" s="1"/>
  <c r="Y1316" i="7" s="1"/>
  <c r="T1192" i="7"/>
  <c r="V1192" i="7" s="1"/>
  <c r="Y1192" i="7" s="1"/>
  <c r="T48" i="7"/>
  <c r="V48" i="7" s="1"/>
  <c r="Y48" i="7" s="1"/>
  <c r="T1502" i="7"/>
  <c r="V1502" i="7" s="1"/>
  <c r="Y1502" i="7" s="1"/>
  <c r="T1220" i="7"/>
  <c r="V1220" i="7" s="1"/>
  <c r="Y1220" i="7" s="1"/>
  <c r="T218" i="7"/>
  <c r="V218" i="7" s="1"/>
  <c r="Y218" i="7" s="1"/>
  <c r="Z49" i="7" l="1"/>
  <c r="Z51" i="7" s="1"/>
  <c r="Z53" i="7" s="1"/>
  <c r="Z55" i="7" s="1"/>
  <c r="Z57" i="7" s="1"/>
  <c r="Z59" i="7" s="1"/>
  <c r="Z61" i="7" s="1"/>
  <c r="Z63" i="7" s="1"/>
  <c r="Z65" i="7" s="1"/>
  <c r="Z67" i="7" s="1"/>
  <c r="Z69" i="7" s="1"/>
  <c r="Z71" i="7" s="1"/>
  <c r="Z73" i="7" s="1"/>
  <c r="Z75" i="7" s="1"/>
  <c r="Z77" i="7" s="1"/>
  <c r="Z79" i="7" s="1"/>
  <c r="Z81" i="7" s="1"/>
  <c r="Z83" i="7" s="1"/>
  <c r="Z85" i="7" s="1"/>
  <c r="Z87" i="7" s="1"/>
  <c r="Z89" i="7" s="1"/>
  <c r="Z91" i="7" s="1"/>
  <c r="Z93" i="7" s="1"/>
  <c r="Z95" i="7" s="1"/>
  <c r="Z97" i="7" s="1"/>
  <c r="Z99" i="7" s="1"/>
  <c r="Z101" i="7" s="1"/>
  <c r="Z103" i="7" s="1"/>
  <c r="Z105" i="7" s="1"/>
  <c r="Z107" i="7" s="1"/>
  <c r="Z109" i="7" s="1"/>
  <c r="Z111" i="7" s="1"/>
  <c r="Z113" i="7" s="1"/>
  <c r="Z115" i="7" s="1"/>
  <c r="Z117" i="7" s="1"/>
  <c r="Z119" i="7" s="1"/>
  <c r="Z121" i="7" s="1"/>
  <c r="Z123" i="7" s="1"/>
  <c r="Z125" i="7" s="1"/>
  <c r="Z127" i="7" s="1"/>
  <c r="Z129" i="7" s="1"/>
  <c r="Z131" i="7" s="1"/>
  <c r="Z133" i="7" s="1"/>
  <c r="Z135" i="7" s="1"/>
  <c r="Z137" i="7" s="1"/>
  <c r="Z139" i="7" s="1"/>
  <c r="Z141" i="7" s="1"/>
  <c r="Z143" i="7" s="1"/>
  <c r="Z145" i="7" s="1"/>
  <c r="Z147" i="7" s="1"/>
  <c r="Z149" i="7" s="1"/>
  <c r="Z151" i="7" s="1"/>
  <c r="Z153" i="7" s="1"/>
  <c r="Z155" i="7" s="1"/>
  <c r="Z157" i="7" s="1"/>
  <c r="Z159" i="7" s="1"/>
  <c r="Z161" i="7" s="1"/>
  <c r="Z163" i="7" s="1"/>
  <c r="Z165" i="7" s="1"/>
  <c r="Z167" i="7" s="1"/>
  <c r="Z169" i="7" s="1"/>
  <c r="Z171" i="7" s="1"/>
  <c r="Z173" i="7" s="1"/>
  <c r="Z175" i="7" s="1"/>
  <c r="Z177" i="7" s="1"/>
  <c r="Z179" i="7" s="1"/>
  <c r="Z181" i="7" s="1"/>
  <c r="Z183" i="7" s="1"/>
  <c r="Z185" i="7" s="1"/>
  <c r="Z187" i="7" s="1"/>
  <c r="Z189" i="7" s="1"/>
  <c r="Z191" i="7" s="1"/>
  <c r="Z193" i="7" s="1"/>
  <c r="Z195" i="7" s="1"/>
  <c r="Z197" i="7" s="1"/>
  <c r="Z199" i="7" s="1"/>
  <c r="Z201" i="7" s="1"/>
  <c r="Z203" i="7" s="1"/>
  <c r="Z205" i="7" s="1"/>
  <c r="Z207" i="7" s="1"/>
  <c r="Z209" i="7" s="1"/>
  <c r="Z211" i="7" s="1"/>
  <c r="Z213" i="7" s="1"/>
  <c r="Z215" i="7" s="1"/>
  <c r="Z217" i="7" s="1"/>
  <c r="Z219" i="7" s="1"/>
  <c r="Z221" i="7" s="1"/>
  <c r="Z223" i="7" s="1"/>
  <c r="Z225" i="7" s="1"/>
  <c r="Z227" i="7" s="1"/>
  <c r="Z229" i="7" s="1"/>
  <c r="Z231" i="7" s="1"/>
  <c r="Z233" i="7" s="1"/>
  <c r="Z235" i="7" s="1"/>
  <c r="Z237" i="7" s="1"/>
  <c r="Z239" i="7" s="1"/>
  <c r="Z241" i="7" s="1"/>
  <c r="Z243" i="7" s="1"/>
  <c r="Z245" i="7" s="1"/>
  <c r="Z247" i="7" s="1"/>
  <c r="Z249" i="7" s="1"/>
  <c r="Z251" i="7" s="1"/>
  <c r="Z253" i="7" s="1"/>
  <c r="Z255" i="7" s="1"/>
  <c r="Z257" i="7" s="1"/>
  <c r="Z259" i="7" s="1"/>
  <c r="Z261" i="7" s="1"/>
  <c r="Z263" i="7" s="1"/>
  <c r="Z265" i="7" s="1"/>
  <c r="Z267" i="7" s="1"/>
  <c r="Z269" i="7" s="1"/>
  <c r="Z271" i="7" s="1"/>
  <c r="Z273" i="7" s="1"/>
  <c r="Z275" i="7" s="1"/>
  <c r="Z277" i="7" s="1"/>
  <c r="Z279" i="7" s="1"/>
  <c r="Z281" i="7" s="1"/>
  <c r="Z283" i="7" s="1"/>
  <c r="Z285" i="7" s="1"/>
  <c r="Z287" i="7" s="1"/>
  <c r="Z289" i="7" s="1"/>
  <c r="Z291" i="7" s="1"/>
  <c r="Z293" i="7" s="1"/>
  <c r="Z295" i="7" s="1"/>
  <c r="Z297" i="7" s="1"/>
  <c r="Z299" i="7" s="1"/>
  <c r="Z301" i="7" s="1"/>
  <c r="Z303" i="7" s="1"/>
  <c r="Z305" i="7" s="1"/>
  <c r="Z307" i="7" s="1"/>
  <c r="Z309" i="7" s="1"/>
  <c r="Z311" i="7" s="1"/>
  <c r="Z313" i="7" s="1"/>
  <c r="Z315" i="7" s="1"/>
  <c r="Z317" i="7" s="1"/>
  <c r="Z319" i="7" s="1"/>
  <c r="Z321" i="7" s="1"/>
  <c r="Z323" i="7" s="1"/>
  <c r="Z325" i="7" s="1"/>
  <c r="Z327" i="7" s="1"/>
  <c r="Z329" i="7" s="1"/>
  <c r="Z331" i="7" s="1"/>
  <c r="Z333" i="7" s="1"/>
  <c r="Z335" i="7" s="1"/>
  <c r="Z337" i="7" s="1"/>
  <c r="Z339" i="7" s="1"/>
  <c r="Z341" i="7" s="1"/>
  <c r="Z343" i="7" s="1"/>
  <c r="Z345" i="7" s="1"/>
  <c r="Z347" i="7" s="1"/>
  <c r="Z349" i="7" s="1"/>
  <c r="Z351" i="7" s="1"/>
  <c r="Z353" i="7" s="1"/>
  <c r="Z355" i="7" s="1"/>
  <c r="Z357" i="7" s="1"/>
  <c r="Z359" i="7" s="1"/>
  <c r="Z361" i="7" s="1"/>
  <c r="Z363" i="7" s="1"/>
  <c r="Z365" i="7" s="1"/>
  <c r="Z367" i="7" s="1"/>
  <c r="Z369" i="7" s="1"/>
  <c r="Z371" i="7" s="1"/>
  <c r="Z373" i="7" s="1"/>
  <c r="Z375" i="7" s="1"/>
  <c r="Z377" i="7" s="1"/>
  <c r="Z379" i="7" s="1"/>
  <c r="Z381" i="7" s="1"/>
  <c r="Z383" i="7" s="1"/>
  <c r="Z385" i="7" s="1"/>
  <c r="Z387" i="7" s="1"/>
  <c r="Z389" i="7" s="1"/>
  <c r="Z391" i="7" s="1"/>
  <c r="Z393" i="7" s="1"/>
  <c r="Z395" i="7" s="1"/>
  <c r="Z397" i="7" s="1"/>
  <c r="Z399" i="7" s="1"/>
  <c r="Z401" i="7" s="1"/>
  <c r="Z403" i="7" s="1"/>
  <c r="Z405" i="7" s="1"/>
  <c r="Z407" i="7" s="1"/>
  <c r="Z409" i="7" s="1"/>
  <c r="Z411" i="7" s="1"/>
  <c r="Z413" i="7" s="1"/>
  <c r="Z415" i="7" s="1"/>
  <c r="Z417" i="7" s="1"/>
  <c r="Z419" i="7" s="1"/>
  <c r="Z421" i="7" s="1"/>
  <c r="Z423" i="7" s="1"/>
  <c r="Z425" i="7" s="1"/>
  <c r="Z427" i="7" s="1"/>
  <c r="Z429" i="7" s="1"/>
  <c r="Z431" i="7" s="1"/>
  <c r="Z433" i="7" s="1"/>
  <c r="Z435" i="7" s="1"/>
  <c r="Z437" i="7" s="1"/>
  <c r="Z439" i="7" s="1"/>
  <c r="Z441" i="7" s="1"/>
  <c r="Z443" i="7" s="1"/>
  <c r="Z445" i="7" s="1"/>
  <c r="Z447" i="7" s="1"/>
  <c r="Z449" i="7" s="1"/>
  <c r="Z451" i="7" s="1"/>
  <c r="Z453" i="7" s="1"/>
  <c r="Z455" i="7" s="1"/>
  <c r="Z457" i="7" s="1"/>
  <c r="Z459" i="7" s="1"/>
  <c r="Z461" i="7" s="1"/>
  <c r="Z463" i="7" s="1"/>
  <c r="Z465" i="7" s="1"/>
  <c r="Z467" i="7" s="1"/>
  <c r="Z469" i="7" s="1"/>
  <c r="Z471" i="7" s="1"/>
  <c r="Z473" i="7" s="1"/>
  <c r="Z475" i="7" s="1"/>
  <c r="Z477" i="7" s="1"/>
  <c r="Z479" i="7" s="1"/>
  <c r="Z481" i="7" s="1"/>
  <c r="Z483" i="7" s="1"/>
  <c r="Z485" i="7" s="1"/>
  <c r="Z487" i="7" s="1"/>
  <c r="Z489" i="7" s="1"/>
  <c r="Z491" i="7" s="1"/>
  <c r="Z493" i="7" s="1"/>
  <c r="Z495" i="7" s="1"/>
  <c r="Z497" i="7" s="1"/>
  <c r="Z499" i="7" s="1"/>
  <c r="Z501" i="7" s="1"/>
  <c r="Z503" i="7" s="1"/>
  <c r="Z505" i="7" s="1"/>
  <c r="Z507" i="7" s="1"/>
  <c r="Z509" i="7" s="1"/>
  <c r="Z511" i="7" s="1"/>
  <c r="Z513" i="7" s="1"/>
  <c r="Z515" i="7" s="1"/>
  <c r="Z517" i="7" s="1"/>
  <c r="Z519" i="7" s="1"/>
  <c r="Z521" i="7" s="1"/>
  <c r="Z523" i="7" s="1"/>
  <c r="Z525" i="7" s="1"/>
  <c r="Z527" i="7" s="1"/>
  <c r="Z529" i="7" s="1"/>
  <c r="Z531" i="7" s="1"/>
  <c r="Z533" i="7" s="1"/>
  <c r="Z535" i="7" s="1"/>
  <c r="Z537" i="7" s="1"/>
  <c r="Z539" i="7" s="1"/>
  <c r="Z541" i="7" s="1"/>
  <c r="Z543" i="7" s="1"/>
  <c r="Z545" i="7" s="1"/>
  <c r="Z547" i="7" s="1"/>
  <c r="Z549" i="7" s="1"/>
  <c r="Z551" i="7" s="1"/>
  <c r="Z553" i="7" s="1"/>
  <c r="Z555" i="7" s="1"/>
  <c r="Z557" i="7" s="1"/>
  <c r="Z559" i="7" s="1"/>
  <c r="Z561" i="7" s="1"/>
  <c r="Z563" i="7" s="1"/>
  <c r="Z565" i="7" s="1"/>
  <c r="Z567" i="7" s="1"/>
  <c r="Z569" i="7" s="1"/>
  <c r="Z571" i="7" s="1"/>
  <c r="Z573" i="7" s="1"/>
  <c r="Z575" i="7" s="1"/>
  <c r="Z577" i="7" s="1"/>
  <c r="Z579" i="7" s="1"/>
  <c r="Z581" i="7" s="1"/>
  <c r="Z583" i="7" s="1"/>
  <c r="Z585" i="7" s="1"/>
  <c r="Z587" i="7" s="1"/>
  <c r="Z589" i="7" s="1"/>
  <c r="Z591" i="7" s="1"/>
  <c r="Z593" i="7" s="1"/>
  <c r="Z595" i="7" s="1"/>
  <c r="Z597" i="7" s="1"/>
  <c r="Z599" i="7" s="1"/>
  <c r="Z601" i="7" s="1"/>
  <c r="Z603" i="7" s="1"/>
  <c r="Z605" i="7" s="1"/>
  <c r="Z607" i="7" s="1"/>
  <c r="Z609" i="7" s="1"/>
  <c r="Z611" i="7" s="1"/>
  <c r="Z613" i="7" s="1"/>
  <c r="Z615" i="7" s="1"/>
  <c r="Z617" i="7" s="1"/>
  <c r="Z619" i="7" s="1"/>
  <c r="Z621" i="7" s="1"/>
  <c r="Z623" i="7" s="1"/>
  <c r="Z625" i="7" s="1"/>
  <c r="Z627" i="7" s="1"/>
  <c r="Z629" i="7" s="1"/>
  <c r="Z631" i="7" s="1"/>
  <c r="Z633" i="7" s="1"/>
  <c r="Z635" i="7" s="1"/>
  <c r="Z637" i="7" s="1"/>
  <c r="Z639" i="7" s="1"/>
  <c r="Z641" i="7" s="1"/>
  <c r="Z643" i="7" s="1"/>
  <c r="Z645" i="7" s="1"/>
  <c r="Z647" i="7" s="1"/>
  <c r="Z649" i="7" s="1"/>
  <c r="Z651" i="7" s="1"/>
  <c r="Z653" i="7" s="1"/>
  <c r="Z655" i="7" s="1"/>
  <c r="Z657" i="7" s="1"/>
  <c r="Z659" i="7" s="1"/>
  <c r="Z661" i="7" s="1"/>
  <c r="Z663" i="7" s="1"/>
  <c r="Z665" i="7" s="1"/>
  <c r="Z667" i="7" s="1"/>
  <c r="Z669" i="7" s="1"/>
  <c r="Z671" i="7" s="1"/>
  <c r="Z673" i="7" s="1"/>
  <c r="Z675" i="7" s="1"/>
  <c r="Z677" i="7" s="1"/>
  <c r="Z679" i="7" s="1"/>
  <c r="Z681" i="7" s="1"/>
  <c r="Z683" i="7" s="1"/>
  <c r="Z685" i="7" s="1"/>
  <c r="Z687" i="7" s="1"/>
  <c r="Z689" i="7" s="1"/>
  <c r="Z691" i="7" s="1"/>
  <c r="Z693" i="7" s="1"/>
  <c r="Z695" i="7" s="1"/>
  <c r="Z697" i="7" s="1"/>
  <c r="Z699" i="7" s="1"/>
  <c r="Z701" i="7" s="1"/>
  <c r="Z703" i="7" s="1"/>
  <c r="Z705" i="7" s="1"/>
  <c r="Z707" i="7" s="1"/>
  <c r="Z709" i="7" s="1"/>
  <c r="Z711" i="7" s="1"/>
  <c r="Z713" i="7" s="1"/>
  <c r="Z715" i="7" s="1"/>
  <c r="Z717" i="7" s="1"/>
  <c r="Z719" i="7" s="1"/>
  <c r="Z721" i="7" s="1"/>
  <c r="Z723" i="7" s="1"/>
  <c r="Z725" i="7" s="1"/>
  <c r="Z727" i="7" s="1"/>
  <c r="Z729" i="7" s="1"/>
  <c r="Z731" i="7" s="1"/>
  <c r="Z733" i="7" s="1"/>
  <c r="Z735" i="7" s="1"/>
  <c r="Z737" i="7" s="1"/>
  <c r="Z739" i="7" s="1"/>
  <c r="Z741" i="7" s="1"/>
  <c r="Z743" i="7" s="1"/>
  <c r="Z745" i="7" s="1"/>
  <c r="Z747" i="7" s="1"/>
  <c r="Z749" i="7" s="1"/>
  <c r="Z751" i="7" s="1"/>
  <c r="Z753" i="7" s="1"/>
  <c r="Z755" i="7" s="1"/>
  <c r="Z757" i="7" s="1"/>
  <c r="Z759" i="7" s="1"/>
  <c r="Z761" i="7" s="1"/>
  <c r="Z763" i="7" s="1"/>
  <c r="Z765" i="7" s="1"/>
  <c r="Z767" i="7" s="1"/>
  <c r="Z769" i="7" s="1"/>
  <c r="Z771" i="7" s="1"/>
  <c r="Z773" i="7" s="1"/>
  <c r="Z775" i="7" s="1"/>
  <c r="Z777" i="7" s="1"/>
  <c r="Z779" i="7" s="1"/>
  <c r="Z781" i="7" s="1"/>
  <c r="Z783" i="7" s="1"/>
  <c r="Z785" i="7" s="1"/>
  <c r="Z787" i="7" s="1"/>
  <c r="Z789" i="7" s="1"/>
  <c r="Z791" i="7" s="1"/>
  <c r="Z793" i="7" s="1"/>
  <c r="Z795" i="7" s="1"/>
  <c r="Z797" i="7" s="1"/>
  <c r="Z799" i="7" s="1"/>
  <c r="Z801" i="7" s="1"/>
  <c r="Z803" i="7" s="1"/>
  <c r="Z805" i="7" s="1"/>
  <c r="Z807" i="7" s="1"/>
  <c r="Z809" i="7" s="1"/>
  <c r="Z811" i="7" s="1"/>
  <c r="Z813" i="7" s="1"/>
  <c r="Z815" i="7" s="1"/>
  <c r="Z817" i="7" s="1"/>
  <c r="Z819" i="7" s="1"/>
  <c r="Z821" i="7" s="1"/>
  <c r="Z823" i="7" s="1"/>
  <c r="Z825" i="7" s="1"/>
  <c r="Z827" i="7" s="1"/>
  <c r="Z829" i="7" s="1"/>
  <c r="Z831" i="7" s="1"/>
  <c r="Z833" i="7" s="1"/>
  <c r="Z835" i="7" s="1"/>
  <c r="Z837" i="7" s="1"/>
  <c r="Z839" i="7" s="1"/>
  <c r="Z841" i="7" s="1"/>
  <c r="Z843" i="7" s="1"/>
  <c r="Z845" i="7" s="1"/>
  <c r="Z847" i="7" s="1"/>
  <c r="Z849" i="7" s="1"/>
  <c r="Z851" i="7" s="1"/>
  <c r="Z853" i="7" s="1"/>
  <c r="Z855" i="7" s="1"/>
  <c r="Z857" i="7" s="1"/>
  <c r="Z859" i="7" s="1"/>
  <c r="Z861" i="7" s="1"/>
  <c r="Z863" i="7" s="1"/>
  <c r="Z865" i="7" s="1"/>
  <c r="Z867" i="7" s="1"/>
  <c r="Z869" i="7" s="1"/>
  <c r="Z871" i="7" s="1"/>
  <c r="Z873" i="7" s="1"/>
  <c r="Z875" i="7" s="1"/>
  <c r="Z877" i="7" s="1"/>
  <c r="Z879" i="7" s="1"/>
  <c r="Z881" i="7" s="1"/>
  <c r="Z883" i="7" s="1"/>
  <c r="Z885" i="7" s="1"/>
  <c r="Z887" i="7" s="1"/>
  <c r="Z889" i="7" s="1"/>
  <c r="Z891" i="7" s="1"/>
  <c r="Z893" i="7" s="1"/>
  <c r="Z895" i="7" s="1"/>
  <c r="Z897" i="7" s="1"/>
  <c r="Z899" i="7" s="1"/>
  <c r="Z901" i="7" s="1"/>
  <c r="Z903" i="7" s="1"/>
  <c r="Z905" i="7" s="1"/>
  <c r="Z907" i="7" s="1"/>
  <c r="Z909" i="7" s="1"/>
  <c r="Z911" i="7" s="1"/>
  <c r="Z913" i="7" s="1"/>
  <c r="Z915" i="7" s="1"/>
  <c r="Z917" i="7" s="1"/>
  <c r="Z919" i="7" s="1"/>
  <c r="Z921" i="7" s="1"/>
  <c r="Z923" i="7" s="1"/>
  <c r="Z925" i="7" s="1"/>
  <c r="Z927" i="7" s="1"/>
  <c r="Z929" i="7" s="1"/>
  <c r="Z931" i="7" s="1"/>
  <c r="Z933" i="7" s="1"/>
  <c r="Z935" i="7" s="1"/>
  <c r="Z937" i="7" s="1"/>
  <c r="Z939" i="7" s="1"/>
  <c r="Z941" i="7" s="1"/>
  <c r="Z943" i="7" s="1"/>
  <c r="Z945" i="7" s="1"/>
  <c r="Z947" i="7" s="1"/>
  <c r="Z949" i="7" s="1"/>
  <c r="Z951" i="7" s="1"/>
  <c r="Z953" i="7" s="1"/>
  <c r="Z955" i="7" s="1"/>
  <c r="Z957" i="7" s="1"/>
  <c r="Z959" i="7" s="1"/>
  <c r="Z961" i="7" s="1"/>
  <c r="Z963" i="7" s="1"/>
  <c r="Z965" i="7" s="1"/>
  <c r="Z967" i="7" s="1"/>
  <c r="Z969" i="7" s="1"/>
  <c r="Z971" i="7" s="1"/>
  <c r="Z973" i="7" s="1"/>
  <c r="Z975" i="7" s="1"/>
  <c r="Z977" i="7" s="1"/>
  <c r="Z979" i="7" s="1"/>
  <c r="Z981" i="7" s="1"/>
  <c r="Z983" i="7" s="1"/>
  <c r="Z985" i="7" s="1"/>
  <c r="Z987" i="7" s="1"/>
  <c r="Z989" i="7" s="1"/>
  <c r="Z991" i="7" s="1"/>
  <c r="Z993" i="7" s="1"/>
  <c r="Z995" i="7" s="1"/>
  <c r="Z997" i="7" s="1"/>
  <c r="Z999" i="7" s="1"/>
  <c r="Z1001" i="7" s="1"/>
  <c r="Z1003" i="7" s="1"/>
  <c r="Z1005" i="7" s="1"/>
  <c r="Z1007" i="7" s="1"/>
  <c r="Z1009" i="7" s="1"/>
  <c r="Z1011" i="7" s="1"/>
  <c r="Z1013" i="7" s="1"/>
  <c r="Z1015" i="7" s="1"/>
  <c r="Z1017" i="7" s="1"/>
  <c r="Z1019" i="7" s="1"/>
  <c r="Z1021" i="7" s="1"/>
  <c r="Z1023" i="7" s="1"/>
  <c r="Z1025" i="7" s="1"/>
  <c r="Z1027" i="7" s="1"/>
  <c r="Z1029" i="7" s="1"/>
  <c r="Z1031" i="7" s="1"/>
  <c r="Z1033" i="7" s="1"/>
  <c r="Z1035" i="7" s="1"/>
  <c r="Z1037" i="7" s="1"/>
  <c r="Z1039" i="7" s="1"/>
  <c r="Z1041" i="7" s="1"/>
  <c r="Z1043" i="7" s="1"/>
  <c r="Z1045" i="7" s="1"/>
  <c r="Z1047" i="7" s="1"/>
  <c r="Z1049" i="7" s="1"/>
  <c r="Z1051" i="7" s="1"/>
  <c r="Z1053" i="7" s="1"/>
  <c r="Z1055" i="7" s="1"/>
  <c r="Z1057" i="7" s="1"/>
  <c r="Z1059" i="7" s="1"/>
  <c r="Z1061" i="7" s="1"/>
  <c r="Z1063" i="7" s="1"/>
  <c r="Z1065" i="7" s="1"/>
  <c r="Z1067" i="7" s="1"/>
  <c r="Z1069" i="7" s="1"/>
  <c r="Z1071" i="7" s="1"/>
  <c r="Z1073" i="7" s="1"/>
  <c r="Z1075" i="7" s="1"/>
  <c r="Z1077" i="7" s="1"/>
  <c r="Z1079" i="7" s="1"/>
  <c r="Z1081" i="7" s="1"/>
  <c r="Z1083" i="7" s="1"/>
  <c r="Z1085" i="7" s="1"/>
  <c r="Z1087" i="7" s="1"/>
  <c r="Z1089" i="7" s="1"/>
  <c r="Z1091" i="7" s="1"/>
  <c r="Z1093" i="7" s="1"/>
  <c r="Z1095" i="7" s="1"/>
  <c r="Z1097" i="7" s="1"/>
  <c r="Z1099" i="7" s="1"/>
  <c r="Z1101" i="7" s="1"/>
  <c r="Z1103" i="7" s="1"/>
  <c r="Z1105" i="7" s="1"/>
  <c r="Z1107" i="7" s="1"/>
  <c r="Z1109" i="7" s="1"/>
  <c r="Z1111" i="7" s="1"/>
  <c r="Z1113" i="7" s="1"/>
  <c r="Z1115" i="7" s="1"/>
  <c r="Z1117" i="7" s="1"/>
  <c r="Z1119" i="7" s="1"/>
  <c r="Z1121" i="7" s="1"/>
  <c r="Z1123" i="7" s="1"/>
  <c r="Z1125" i="7" s="1"/>
  <c r="Z1127" i="7" s="1"/>
  <c r="Z1129" i="7" s="1"/>
  <c r="Z1131" i="7" s="1"/>
  <c r="Z1133" i="7" s="1"/>
  <c r="Z1135" i="7" s="1"/>
  <c r="Z1137" i="7" s="1"/>
  <c r="Z1139" i="7" s="1"/>
  <c r="Z1141" i="7" s="1"/>
  <c r="Z1143" i="7" s="1"/>
  <c r="Z1145" i="7" s="1"/>
  <c r="Z1147" i="7" s="1"/>
  <c r="Z1149" i="7" s="1"/>
  <c r="Z1151" i="7" s="1"/>
  <c r="Z1153" i="7" s="1"/>
  <c r="Z1155" i="7" s="1"/>
  <c r="Z1157" i="7" s="1"/>
  <c r="Z1159" i="7" s="1"/>
  <c r="Z1161" i="7" s="1"/>
  <c r="Z1163" i="7" s="1"/>
  <c r="Z1165" i="7" s="1"/>
  <c r="Z1167" i="7" s="1"/>
  <c r="Z1169" i="7" s="1"/>
  <c r="Z1171" i="7" s="1"/>
  <c r="Z1173" i="7" s="1"/>
  <c r="Z1175" i="7" s="1"/>
  <c r="Z1177" i="7" s="1"/>
  <c r="Z1179" i="7" s="1"/>
  <c r="Z1181" i="7" s="1"/>
  <c r="Z1183" i="7" s="1"/>
  <c r="Z1185" i="7" s="1"/>
  <c r="Z1187" i="7" s="1"/>
  <c r="Z1189" i="7" s="1"/>
  <c r="Z1191" i="7" s="1"/>
  <c r="Z1193" i="7" s="1"/>
  <c r="Z1195" i="7" s="1"/>
  <c r="Z1197" i="7" s="1"/>
  <c r="Z1199" i="7" s="1"/>
  <c r="Z1201" i="7" s="1"/>
  <c r="Z1203" i="7" s="1"/>
  <c r="Z1205" i="7" s="1"/>
  <c r="Z1207" i="7" s="1"/>
  <c r="Z1209" i="7" s="1"/>
  <c r="Z1211" i="7" s="1"/>
  <c r="Z1213" i="7" s="1"/>
  <c r="Z1215" i="7" s="1"/>
  <c r="Z1217" i="7" s="1"/>
  <c r="Z1219" i="7" s="1"/>
  <c r="Z1221" i="7" s="1"/>
  <c r="Z1223" i="7" s="1"/>
  <c r="Z1225" i="7" s="1"/>
  <c r="Z1227" i="7" s="1"/>
  <c r="Z1229" i="7" s="1"/>
  <c r="Z1231" i="7" s="1"/>
  <c r="Z1233" i="7" s="1"/>
  <c r="Z1235" i="7" s="1"/>
  <c r="Z1237" i="7" s="1"/>
  <c r="Z1239" i="7" s="1"/>
  <c r="Z1241" i="7" s="1"/>
  <c r="Z1243" i="7" s="1"/>
  <c r="Z1245" i="7" s="1"/>
  <c r="Z1247" i="7" s="1"/>
  <c r="Z1249" i="7" s="1"/>
  <c r="Z1251" i="7" s="1"/>
  <c r="Z1253" i="7" s="1"/>
  <c r="Z1255" i="7" s="1"/>
  <c r="Z1257" i="7" s="1"/>
  <c r="Z1259" i="7" s="1"/>
  <c r="Z1261" i="7" s="1"/>
  <c r="Z1263" i="7" s="1"/>
  <c r="Z1265" i="7" s="1"/>
  <c r="Z1267" i="7" s="1"/>
  <c r="Z1269" i="7" s="1"/>
  <c r="Z1271" i="7" s="1"/>
  <c r="Z1273" i="7" s="1"/>
  <c r="Z1275" i="7" s="1"/>
  <c r="Z1277" i="7" s="1"/>
  <c r="Z1279" i="7" s="1"/>
  <c r="Z1281" i="7" s="1"/>
  <c r="Z1283" i="7" s="1"/>
  <c r="Z1285" i="7" s="1"/>
  <c r="Z1287" i="7" s="1"/>
  <c r="Z1289" i="7" s="1"/>
  <c r="Z1291" i="7" s="1"/>
  <c r="Z1293" i="7" s="1"/>
  <c r="Z1295" i="7" s="1"/>
  <c r="Z1297" i="7" s="1"/>
  <c r="Z1299" i="7" s="1"/>
  <c r="Z1301" i="7" s="1"/>
  <c r="Z1303" i="7" s="1"/>
  <c r="Z1305" i="7" s="1"/>
  <c r="Z1307" i="7" s="1"/>
  <c r="Z1309" i="7" s="1"/>
  <c r="Z1311" i="7" s="1"/>
  <c r="Z1313" i="7" s="1"/>
  <c r="Z1315" i="7" s="1"/>
  <c r="Z1317" i="7" s="1"/>
  <c r="Z1319" i="7" s="1"/>
  <c r="Z1321" i="7" s="1"/>
  <c r="Z1323" i="7" s="1"/>
  <c r="Z1325" i="7" s="1"/>
  <c r="Z1327" i="7" s="1"/>
  <c r="Z1329" i="7" s="1"/>
  <c r="Z1331" i="7" s="1"/>
  <c r="Z1333" i="7" s="1"/>
  <c r="Z1335" i="7" s="1"/>
  <c r="Z1337" i="7" s="1"/>
  <c r="Z1339" i="7" s="1"/>
  <c r="Z1341" i="7" s="1"/>
  <c r="Z1343" i="7" s="1"/>
  <c r="Z1345" i="7" s="1"/>
  <c r="Z1347" i="7" s="1"/>
  <c r="Z1349" i="7" s="1"/>
  <c r="Z1351" i="7" s="1"/>
  <c r="Z1353" i="7" s="1"/>
  <c r="Z1355" i="7" s="1"/>
  <c r="Z1357" i="7" s="1"/>
  <c r="Z1359" i="7" s="1"/>
  <c r="Z1361" i="7" s="1"/>
  <c r="Z1363" i="7" s="1"/>
  <c r="Z1365" i="7" s="1"/>
  <c r="Z1367" i="7" s="1"/>
  <c r="Z1369" i="7" s="1"/>
  <c r="Z1371" i="7" s="1"/>
  <c r="Z1373" i="7" s="1"/>
  <c r="Z1375" i="7" s="1"/>
  <c r="Z1377" i="7" s="1"/>
  <c r="Z1379" i="7" s="1"/>
  <c r="Z1381" i="7" s="1"/>
  <c r="Z1383" i="7" s="1"/>
  <c r="Z1385" i="7" s="1"/>
  <c r="Z1387" i="7" s="1"/>
  <c r="Z1389" i="7" s="1"/>
  <c r="Z1391" i="7" s="1"/>
  <c r="Z1393" i="7" s="1"/>
  <c r="Z1395" i="7" s="1"/>
  <c r="Z1397" i="7" s="1"/>
  <c r="Z1399" i="7" s="1"/>
  <c r="Z1401" i="7" s="1"/>
  <c r="Z1403" i="7" s="1"/>
  <c r="Z1405" i="7" s="1"/>
  <c r="Z1407" i="7" s="1"/>
  <c r="Z1409" i="7" s="1"/>
  <c r="Z1411" i="7" s="1"/>
  <c r="Z1413" i="7" s="1"/>
  <c r="Z1415" i="7" s="1"/>
  <c r="Z1417" i="7" s="1"/>
  <c r="Z1419" i="7" s="1"/>
  <c r="Z1421" i="7" s="1"/>
  <c r="Z1423" i="7" s="1"/>
  <c r="Z1425" i="7" s="1"/>
  <c r="Z1427" i="7" s="1"/>
  <c r="Z1429" i="7" s="1"/>
  <c r="Z1431" i="7" s="1"/>
  <c r="Z1433" i="7" s="1"/>
  <c r="Z1435" i="7" s="1"/>
  <c r="Z1437" i="7" s="1"/>
  <c r="Z1439" i="7" s="1"/>
  <c r="Z1441" i="7" s="1"/>
  <c r="Z1443" i="7" s="1"/>
  <c r="Z1445" i="7" s="1"/>
  <c r="Z1447" i="7" s="1"/>
  <c r="Z1449" i="7" s="1"/>
  <c r="Z1451" i="7" s="1"/>
  <c r="Z1453" i="7" s="1"/>
  <c r="Z1455" i="7" s="1"/>
  <c r="Z1457" i="7" s="1"/>
  <c r="Z1459" i="7" s="1"/>
  <c r="Z1461" i="7" s="1"/>
  <c r="Z1463" i="7" s="1"/>
  <c r="Z1465" i="7" s="1"/>
  <c r="Z1467" i="7" s="1"/>
  <c r="Z1469" i="7" s="1"/>
  <c r="Z1471" i="7" s="1"/>
  <c r="Z1473" i="7" s="1"/>
  <c r="Z1475" i="7" s="1"/>
  <c r="Z1477" i="7" s="1"/>
  <c r="Z1479" i="7" s="1"/>
  <c r="Z1481" i="7" s="1"/>
  <c r="Z1483" i="7" s="1"/>
  <c r="Z1485" i="7" s="1"/>
  <c r="Z1487" i="7" s="1"/>
  <c r="Z1489" i="7" s="1"/>
  <c r="Z1491" i="7" s="1"/>
  <c r="Z1493" i="7" s="1"/>
  <c r="Z1495" i="7" s="1"/>
  <c r="Z1497" i="7" s="1"/>
  <c r="Z1499" i="7" s="1"/>
  <c r="Z1501" i="7" s="1"/>
  <c r="Z1503" i="7" s="1"/>
  <c r="Z1505" i="7" s="1"/>
  <c r="Z1507" i="7" s="1"/>
  <c r="Z1509" i="7" s="1"/>
  <c r="Z1511" i="7" s="1"/>
  <c r="Z1513" i="7" s="1"/>
  <c r="Z1515" i="7" s="1"/>
  <c r="Z1517" i="7" s="1"/>
  <c r="Z1519" i="7" s="1"/>
  <c r="Z1521" i="7" s="1"/>
  <c r="Z1523" i="7" s="1"/>
  <c r="Z1525" i="7" s="1"/>
  <c r="Z1527" i="7" s="1"/>
  <c r="Z1529" i="7" s="1"/>
  <c r="Z1531" i="7" s="1"/>
  <c r="Z1533" i="7" s="1"/>
  <c r="Z1535" i="7" s="1"/>
  <c r="Z1537" i="7" s="1"/>
  <c r="Z1539" i="7" s="1"/>
  <c r="Z1541" i="7" s="1"/>
  <c r="Z1543" i="7" s="1"/>
  <c r="Z1545" i="7" s="1"/>
  <c r="Z1547" i="7" s="1"/>
  <c r="Z1549" i="7" s="1"/>
  <c r="Z1551" i="7" s="1"/>
  <c r="Z1553" i="7" s="1"/>
  <c r="Z1555" i="7" s="1"/>
  <c r="Z1557" i="7" s="1"/>
  <c r="Z1559" i="7" s="1"/>
  <c r="Z1561" i="7" s="1"/>
  <c r="Z1563" i="7" s="1"/>
  <c r="Z1565" i="7" s="1"/>
  <c r="Z1567" i="7" s="1"/>
  <c r="Z1569" i="7" s="1"/>
  <c r="Z1571" i="7" s="1"/>
  <c r="Z1573" i="7" s="1"/>
  <c r="Z1575" i="7" s="1"/>
  <c r="Z1577" i="7" s="1"/>
  <c r="Z1579" i="7" s="1"/>
  <c r="Z1581" i="7" s="1"/>
  <c r="Z1583" i="7" s="1"/>
  <c r="Z1585" i="7" s="1"/>
  <c r="Z1587" i="7" s="1"/>
  <c r="Z1589" i="7" s="1"/>
  <c r="Z1591" i="7" s="1"/>
  <c r="Z1593" i="7" s="1"/>
  <c r="Z1595" i="7" s="1"/>
  <c r="Z1597" i="7" s="1"/>
  <c r="Z1599" i="7" s="1"/>
  <c r="Z1601" i="7" s="1"/>
  <c r="Z1603" i="7" s="1"/>
  <c r="Z1605" i="7" s="1"/>
  <c r="Z1607" i="7" s="1"/>
  <c r="Z1609" i="7" s="1"/>
  <c r="Z1611" i="7" s="1"/>
  <c r="Z1613" i="7" s="1"/>
  <c r="Z1615" i="7" s="1"/>
  <c r="Z1617" i="7" s="1"/>
  <c r="Z1619" i="7" s="1"/>
  <c r="Z1621" i="7" s="1"/>
  <c r="Z1623" i="7" s="1"/>
  <c r="Z1625" i="7" s="1"/>
  <c r="Z1627" i="7" s="1"/>
  <c r="Z1629" i="7" s="1"/>
  <c r="Z1631" i="7" s="1"/>
  <c r="W47" i="7"/>
  <c r="AB47" i="7"/>
  <c r="AB49" i="7" s="1"/>
  <c r="AB51" i="7" s="1"/>
  <c r="AB53" i="7" s="1"/>
  <c r="AB55" i="7" s="1"/>
  <c r="AB57" i="7" s="1"/>
  <c r="AB59" i="7" s="1"/>
  <c r="AB61" i="7" s="1"/>
  <c r="AB63" i="7" s="1"/>
  <c r="AB65" i="7" s="1"/>
  <c r="AB67" i="7" s="1"/>
  <c r="AB69" i="7" s="1"/>
  <c r="AB71" i="7" s="1"/>
  <c r="AB73" i="7" s="1"/>
  <c r="AB75" i="7" s="1"/>
  <c r="AB77" i="7" s="1"/>
  <c r="AB79" i="7" s="1"/>
  <c r="AB81" i="7" s="1"/>
  <c r="AB83" i="7" s="1"/>
  <c r="AB85" i="7" s="1"/>
  <c r="AB87" i="7" s="1"/>
  <c r="AB89" i="7" s="1"/>
  <c r="AB91" i="7" s="1"/>
  <c r="AB93" i="7" s="1"/>
  <c r="AB95" i="7" s="1"/>
  <c r="AB97" i="7" s="1"/>
  <c r="AB99" i="7" s="1"/>
  <c r="AB101" i="7" s="1"/>
  <c r="AB103" i="7" s="1"/>
  <c r="AB105" i="7" s="1"/>
  <c r="AB107" i="7" s="1"/>
  <c r="AB109" i="7" s="1"/>
  <c r="AB111" i="7" s="1"/>
  <c r="AB113" i="7" s="1"/>
  <c r="AB115" i="7" s="1"/>
  <c r="AB117" i="7" s="1"/>
  <c r="AB119" i="7" s="1"/>
  <c r="AB121" i="7" s="1"/>
  <c r="AB123" i="7" s="1"/>
  <c r="AB125" i="7" s="1"/>
  <c r="AB127" i="7" s="1"/>
  <c r="AB129" i="7" s="1"/>
  <c r="AB131" i="7" s="1"/>
  <c r="AB133" i="7" s="1"/>
  <c r="AB135" i="7" s="1"/>
  <c r="AB137" i="7" s="1"/>
  <c r="AB139" i="7" s="1"/>
  <c r="AB141" i="7" s="1"/>
  <c r="AB143" i="7" s="1"/>
  <c r="AB145" i="7" s="1"/>
  <c r="AB147" i="7" s="1"/>
  <c r="AB149" i="7" s="1"/>
  <c r="AB151" i="7" s="1"/>
  <c r="AB153" i="7" s="1"/>
  <c r="AB155" i="7" s="1"/>
  <c r="AB157" i="7" s="1"/>
  <c r="AB159" i="7" s="1"/>
  <c r="AB161" i="7" s="1"/>
  <c r="AB163" i="7" s="1"/>
  <c r="AB165" i="7" s="1"/>
  <c r="AB167" i="7" s="1"/>
  <c r="AB169" i="7" s="1"/>
  <c r="AB171" i="7" s="1"/>
  <c r="AB173" i="7" s="1"/>
  <c r="AB175" i="7" s="1"/>
  <c r="AB177" i="7" s="1"/>
  <c r="AB179" i="7" s="1"/>
  <c r="AB181" i="7" s="1"/>
  <c r="AB183" i="7" s="1"/>
  <c r="AB185" i="7" s="1"/>
  <c r="AB187" i="7" s="1"/>
  <c r="AB189" i="7" s="1"/>
  <c r="AB191" i="7" s="1"/>
  <c r="AB193" i="7" s="1"/>
  <c r="AB195" i="7" s="1"/>
  <c r="AB197" i="7" s="1"/>
  <c r="AB199" i="7" s="1"/>
  <c r="AB201" i="7" s="1"/>
  <c r="AB203" i="7" s="1"/>
  <c r="AB205" i="7" s="1"/>
  <c r="AB207" i="7" s="1"/>
  <c r="AB209" i="7" s="1"/>
  <c r="AB211" i="7" s="1"/>
  <c r="AB213" i="7" s="1"/>
  <c r="AB215" i="7" s="1"/>
  <c r="AB217" i="7" s="1"/>
  <c r="AB219" i="7" s="1"/>
  <c r="AB221" i="7" s="1"/>
  <c r="AB223" i="7" s="1"/>
  <c r="AB225" i="7" s="1"/>
  <c r="AB227" i="7" s="1"/>
  <c r="AB229" i="7" s="1"/>
  <c r="AB231" i="7" s="1"/>
  <c r="AB233" i="7" s="1"/>
  <c r="AB235" i="7" s="1"/>
  <c r="AB237" i="7" s="1"/>
  <c r="AB239" i="7" s="1"/>
  <c r="AB241" i="7" s="1"/>
  <c r="AB243" i="7" s="1"/>
  <c r="AB245" i="7" s="1"/>
  <c r="AB247" i="7" s="1"/>
  <c r="AB249" i="7" s="1"/>
  <c r="AB251" i="7" s="1"/>
  <c r="AB253" i="7" s="1"/>
  <c r="AB255" i="7" s="1"/>
  <c r="AB257" i="7" s="1"/>
  <c r="AB259" i="7" s="1"/>
  <c r="AB261" i="7" s="1"/>
  <c r="AB263" i="7" s="1"/>
  <c r="AB265" i="7" s="1"/>
  <c r="AB267" i="7" s="1"/>
  <c r="AB269" i="7" s="1"/>
  <c r="AB271" i="7" s="1"/>
  <c r="AB273" i="7" s="1"/>
  <c r="AB275" i="7" s="1"/>
  <c r="AB277" i="7" s="1"/>
  <c r="AB279" i="7" s="1"/>
  <c r="AB281" i="7" s="1"/>
  <c r="AB283" i="7" s="1"/>
  <c r="AB285" i="7" s="1"/>
  <c r="AB287" i="7" s="1"/>
  <c r="AB289" i="7" s="1"/>
  <c r="AB291" i="7" s="1"/>
  <c r="AB293" i="7" s="1"/>
  <c r="AB295" i="7" s="1"/>
  <c r="AB297" i="7" s="1"/>
  <c r="AB299" i="7" s="1"/>
  <c r="AB301" i="7" s="1"/>
  <c r="AB303" i="7" s="1"/>
  <c r="AB305" i="7" s="1"/>
  <c r="AB307" i="7" s="1"/>
  <c r="AB309" i="7" s="1"/>
  <c r="AB311" i="7" s="1"/>
  <c r="AB313" i="7" s="1"/>
  <c r="AB315" i="7" s="1"/>
  <c r="AB317" i="7" s="1"/>
  <c r="AB319" i="7" s="1"/>
  <c r="AB321" i="7" s="1"/>
  <c r="AB323" i="7" s="1"/>
  <c r="AB325" i="7" s="1"/>
  <c r="AB327" i="7" s="1"/>
  <c r="AB329" i="7" s="1"/>
  <c r="AB331" i="7" s="1"/>
  <c r="AB333" i="7" s="1"/>
  <c r="AB335" i="7" s="1"/>
  <c r="AB337" i="7" s="1"/>
  <c r="AB339" i="7" s="1"/>
  <c r="AB341" i="7" s="1"/>
  <c r="AB343" i="7" s="1"/>
  <c r="AB345" i="7" s="1"/>
  <c r="AB347" i="7" s="1"/>
  <c r="AB349" i="7" s="1"/>
  <c r="AB351" i="7" s="1"/>
  <c r="AB353" i="7" s="1"/>
  <c r="AB355" i="7" s="1"/>
  <c r="AB357" i="7" s="1"/>
  <c r="AB359" i="7" s="1"/>
  <c r="AB361" i="7" s="1"/>
  <c r="AB363" i="7" s="1"/>
  <c r="AB365" i="7" s="1"/>
  <c r="AB367" i="7" s="1"/>
  <c r="AB369" i="7" s="1"/>
  <c r="AB371" i="7" s="1"/>
  <c r="AB373" i="7" s="1"/>
  <c r="AB375" i="7" s="1"/>
  <c r="AB377" i="7" s="1"/>
  <c r="AB379" i="7" s="1"/>
  <c r="AB381" i="7" s="1"/>
  <c r="AB383" i="7" s="1"/>
  <c r="AB385" i="7" s="1"/>
  <c r="AB387" i="7" s="1"/>
  <c r="AB389" i="7" s="1"/>
  <c r="AB391" i="7" s="1"/>
  <c r="AB393" i="7" s="1"/>
  <c r="AB395" i="7" s="1"/>
  <c r="AB397" i="7" s="1"/>
  <c r="AB399" i="7" s="1"/>
  <c r="AB401" i="7" s="1"/>
  <c r="AB403" i="7" s="1"/>
  <c r="AB405" i="7" s="1"/>
  <c r="AB407" i="7" s="1"/>
  <c r="AB409" i="7" s="1"/>
  <c r="AB411" i="7" s="1"/>
  <c r="AB413" i="7" s="1"/>
  <c r="AB415" i="7" s="1"/>
  <c r="AB417" i="7" s="1"/>
  <c r="AB419" i="7" s="1"/>
  <c r="AB421" i="7" s="1"/>
  <c r="AB423" i="7" s="1"/>
  <c r="AB425" i="7" s="1"/>
  <c r="AB427" i="7" s="1"/>
  <c r="AB429" i="7" s="1"/>
  <c r="AB431" i="7" s="1"/>
  <c r="AB433" i="7" s="1"/>
  <c r="AB435" i="7" s="1"/>
  <c r="AB437" i="7" s="1"/>
  <c r="AB439" i="7" s="1"/>
  <c r="AB441" i="7" s="1"/>
  <c r="AB443" i="7" s="1"/>
  <c r="AB445" i="7" s="1"/>
  <c r="AB447" i="7" s="1"/>
  <c r="AB449" i="7" s="1"/>
  <c r="AB451" i="7" s="1"/>
  <c r="AB453" i="7" s="1"/>
  <c r="AB455" i="7" s="1"/>
  <c r="AB457" i="7" s="1"/>
  <c r="AB459" i="7" s="1"/>
  <c r="AB461" i="7" s="1"/>
  <c r="AB463" i="7" s="1"/>
  <c r="AB465" i="7" s="1"/>
  <c r="AB467" i="7" s="1"/>
  <c r="AB469" i="7" s="1"/>
  <c r="AB471" i="7" s="1"/>
  <c r="AB473" i="7" s="1"/>
  <c r="AB475" i="7" s="1"/>
  <c r="AB477" i="7" s="1"/>
  <c r="AB479" i="7" s="1"/>
  <c r="AB481" i="7" s="1"/>
  <c r="AB483" i="7" s="1"/>
  <c r="AB485" i="7" s="1"/>
  <c r="AB487" i="7" s="1"/>
  <c r="AB489" i="7" s="1"/>
  <c r="AB491" i="7" s="1"/>
  <c r="AB493" i="7" s="1"/>
  <c r="AB495" i="7" s="1"/>
  <c r="AB497" i="7" s="1"/>
  <c r="AB499" i="7" s="1"/>
  <c r="AB501" i="7" s="1"/>
  <c r="AB503" i="7" s="1"/>
  <c r="AB505" i="7" s="1"/>
  <c r="AB507" i="7" s="1"/>
  <c r="AB509" i="7" s="1"/>
  <c r="AB511" i="7" s="1"/>
  <c r="AB513" i="7" s="1"/>
  <c r="AB515" i="7" s="1"/>
  <c r="AB517" i="7" s="1"/>
  <c r="AB519" i="7" s="1"/>
  <c r="AB521" i="7" s="1"/>
  <c r="AB523" i="7" s="1"/>
  <c r="AB525" i="7" s="1"/>
  <c r="AB527" i="7" s="1"/>
  <c r="AB529" i="7" s="1"/>
  <c r="AB531" i="7" s="1"/>
  <c r="AB533" i="7" s="1"/>
  <c r="AB535" i="7" s="1"/>
  <c r="AB537" i="7" s="1"/>
  <c r="AB539" i="7" s="1"/>
  <c r="AB541" i="7" s="1"/>
  <c r="AB543" i="7" s="1"/>
  <c r="AB545" i="7" s="1"/>
  <c r="AB547" i="7" s="1"/>
  <c r="AB549" i="7" s="1"/>
  <c r="AB551" i="7" s="1"/>
  <c r="AB553" i="7" s="1"/>
  <c r="AB555" i="7" s="1"/>
  <c r="AB557" i="7" s="1"/>
  <c r="AB559" i="7" s="1"/>
  <c r="AB561" i="7" s="1"/>
  <c r="AB563" i="7" s="1"/>
  <c r="AB565" i="7" s="1"/>
  <c r="AB567" i="7" s="1"/>
  <c r="AB569" i="7" s="1"/>
  <c r="AB571" i="7" s="1"/>
  <c r="AB573" i="7" s="1"/>
  <c r="AB575" i="7" s="1"/>
  <c r="AB577" i="7" s="1"/>
  <c r="AB579" i="7" s="1"/>
  <c r="AB581" i="7" s="1"/>
  <c r="AB583" i="7" s="1"/>
  <c r="AB585" i="7" s="1"/>
  <c r="AB587" i="7" s="1"/>
  <c r="AB589" i="7" s="1"/>
  <c r="AB591" i="7" s="1"/>
  <c r="AB593" i="7" s="1"/>
  <c r="AB595" i="7" s="1"/>
  <c r="AB597" i="7" s="1"/>
  <c r="AB599" i="7" s="1"/>
  <c r="AB601" i="7" s="1"/>
  <c r="AB603" i="7" s="1"/>
  <c r="AB605" i="7" s="1"/>
  <c r="AB607" i="7" s="1"/>
  <c r="AB609" i="7" s="1"/>
  <c r="AB611" i="7" s="1"/>
  <c r="AB613" i="7" s="1"/>
  <c r="AB615" i="7" s="1"/>
  <c r="AB617" i="7" s="1"/>
  <c r="AB619" i="7" s="1"/>
  <c r="AB621" i="7" s="1"/>
  <c r="AB623" i="7" s="1"/>
  <c r="AB625" i="7" s="1"/>
  <c r="AB627" i="7" s="1"/>
  <c r="AB629" i="7" s="1"/>
  <c r="AB631" i="7" s="1"/>
  <c r="AB633" i="7" s="1"/>
  <c r="AB635" i="7" s="1"/>
  <c r="AB637" i="7" s="1"/>
  <c r="AB639" i="7" s="1"/>
  <c r="AB641" i="7" s="1"/>
  <c r="AB643" i="7" s="1"/>
  <c r="AB645" i="7" s="1"/>
  <c r="AB647" i="7" s="1"/>
  <c r="AB649" i="7" s="1"/>
  <c r="AB651" i="7" s="1"/>
  <c r="AB653" i="7" s="1"/>
  <c r="AB655" i="7" s="1"/>
  <c r="AB657" i="7" s="1"/>
  <c r="AB659" i="7" s="1"/>
  <c r="AB661" i="7" s="1"/>
  <c r="AB663" i="7" s="1"/>
  <c r="AB665" i="7" s="1"/>
  <c r="AB667" i="7" s="1"/>
  <c r="AB669" i="7" s="1"/>
  <c r="AB671" i="7" s="1"/>
  <c r="AB673" i="7" s="1"/>
  <c r="AB675" i="7" s="1"/>
  <c r="AB677" i="7" s="1"/>
  <c r="AB679" i="7" s="1"/>
  <c r="AB681" i="7" s="1"/>
  <c r="AB683" i="7" s="1"/>
  <c r="AB685" i="7" s="1"/>
  <c r="AB687" i="7" s="1"/>
  <c r="AB689" i="7" s="1"/>
  <c r="AB691" i="7" s="1"/>
  <c r="AB693" i="7" s="1"/>
  <c r="AB695" i="7" s="1"/>
  <c r="AB697" i="7" s="1"/>
  <c r="AB699" i="7" s="1"/>
  <c r="AB701" i="7" s="1"/>
  <c r="AB703" i="7" s="1"/>
  <c r="AB705" i="7" s="1"/>
  <c r="AB707" i="7" s="1"/>
  <c r="AB709" i="7" s="1"/>
  <c r="AB711" i="7" s="1"/>
  <c r="AB713" i="7" s="1"/>
  <c r="AB715" i="7" s="1"/>
  <c r="AB717" i="7" s="1"/>
  <c r="AB719" i="7" s="1"/>
  <c r="AB721" i="7" s="1"/>
  <c r="AB723" i="7" s="1"/>
  <c r="AB725" i="7" s="1"/>
  <c r="AB727" i="7" s="1"/>
  <c r="AB729" i="7" s="1"/>
  <c r="AB731" i="7" s="1"/>
  <c r="AB733" i="7" s="1"/>
  <c r="AB735" i="7" s="1"/>
  <c r="AB737" i="7" s="1"/>
  <c r="AB739" i="7" s="1"/>
  <c r="AB741" i="7" s="1"/>
  <c r="AB743" i="7" s="1"/>
  <c r="AB745" i="7" s="1"/>
  <c r="AB747" i="7" s="1"/>
  <c r="AB749" i="7" s="1"/>
  <c r="AB751" i="7" s="1"/>
  <c r="AB753" i="7" s="1"/>
  <c r="AB755" i="7" s="1"/>
  <c r="AB757" i="7" s="1"/>
  <c r="AB759" i="7" s="1"/>
  <c r="AB761" i="7" s="1"/>
  <c r="AB763" i="7" s="1"/>
  <c r="AB765" i="7" s="1"/>
  <c r="AB767" i="7" s="1"/>
  <c r="AB769" i="7" s="1"/>
  <c r="AB771" i="7" s="1"/>
  <c r="AB773" i="7" s="1"/>
  <c r="AB775" i="7" s="1"/>
  <c r="AB777" i="7" s="1"/>
  <c r="AB779" i="7" s="1"/>
  <c r="AB781" i="7" s="1"/>
  <c r="AB783" i="7" s="1"/>
  <c r="AB785" i="7" s="1"/>
  <c r="AB787" i="7" s="1"/>
  <c r="AB789" i="7" s="1"/>
  <c r="AB791" i="7" s="1"/>
  <c r="AB793" i="7" s="1"/>
  <c r="AB795" i="7" s="1"/>
  <c r="AB797" i="7" s="1"/>
  <c r="AB799" i="7" s="1"/>
  <c r="AB801" i="7" s="1"/>
  <c r="AB803" i="7" s="1"/>
  <c r="AB805" i="7" s="1"/>
  <c r="AB807" i="7" s="1"/>
  <c r="AB809" i="7" s="1"/>
  <c r="AB811" i="7" s="1"/>
  <c r="AB813" i="7" s="1"/>
  <c r="AB815" i="7" s="1"/>
  <c r="AB817" i="7" s="1"/>
  <c r="AB819" i="7" s="1"/>
  <c r="AB821" i="7" s="1"/>
  <c r="AB823" i="7" s="1"/>
  <c r="AB825" i="7" s="1"/>
  <c r="AB827" i="7" s="1"/>
  <c r="AB829" i="7" s="1"/>
  <c r="AB831" i="7" s="1"/>
  <c r="AB833" i="7" s="1"/>
  <c r="AB835" i="7" s="1"/>
  <c r="AB837" i="7" s="1"/>
  <c r="AB839" i="7" s="1"/>
  <c r="AB841" i="7" s="1"/>
  <c r="AB843" i="7" s="1"/>
  <c r="AB845" i="7" s="1"/>
  <c r="AB847" i="7" s="1"/>
  <c r="AB849" i="7" s="1"/>
  <c r="AB851" i="7" s="1"/>
  <c r="AB853" i="7" s="1"/>
  <c r="AB855" i="7" s="1"/>
  <c r="AB857" i="7" s="1"/>
  <c r="AB859" i="7" s="1"/>
  <c r="AB861" i="7" s="1"/>
  <c r="AB863" i="7" s="1"/>
  <c r="AB865" i="7" s="1"/>
  <c r="AB867" i="7" s="1"/>
  <c r="AB869" i="7" s="1"/>
  <c r="AB871" i="7" s="1"/>
  <c r="AB873" i="7" s="1"/>
  <c r="AB875" i="7" s="1"/>
  <c r="AB877" i="7" s="1"/>
  <c r="AB879" i="7" s="1"/>
  <c r="AB881" i="7" s="1"/>
  <c r="AB883" i="7" s="1"/>
  <c r="AB885" i="7" s="1"/>
  <c r="AB887" i="7" s="1"/>
  <c r="AB889" i="7" s="1"/>
  <c r="AB891" i="7" s="1"/>
  <c r="AB893" i="7" s="1"/>
  <c r="AB895" i="7" s="1"/>
  <c r="AB897" i="7" s="1"/>
  <c r="AB899" i="7" s="1"/>
  <c r="AB901" i="7" s="1"/>
  <c r="AB903" i="7" s="1"/>
  <c r="AB905" i="7" s="1"/>
  <c r="AB907" i="7" s="1"/>
  <c r="AB909" i="7" s="1"/>
  <c r="AB911" i="7" s="1"/>
  <c r="AB913" i="7" s="1"/>
  <c r="AB915" i="7" s="1"/>
  <c r="AB917" i="7" s="1"/>
  <c r="AB919" i="7" s="1"/>
  <c r="AB921" i="7" s="1"/>
  <c r="AB923" i="7" s="1"/>
  <c r="AB925" i="7" s="1"/>
  <c r="AB927" i="7" s="1"/>
  <c r="AB929" i="7" s="1"/>
  <c r="AB931" i="7" s="1"/>
  <c r="AB933" i="7" s="1"/>
  <c r="AB935" i="7" s="1"/>
  <c r="AB937" i="7" s="1"/>
  <c r="AB939" i="7" s="1"/>
  <c r="AB941" i="7" s="1"/>
  <c r="AB943" i="7" s="1"/>
  <c r="AB945" i="7" s="1"/>
  <c r="AB947" i="7" s="1"/>
  <c r="AB949" i="7" s="1"/>
  <c r="AB951" i="7" s="1"/>
  <c r="AB953" i="7" s="1"/>
  <c r="AB955" i="7" s="1"/>
  <c r="AB957" i="7" s="1"/>
  <c r="AB959" i="7" s="1"/>
  <c r="AB961" i="7" s="1"/>
  <c r="AB963" i="7" s="1"/>
  <c r="AB965" i="7" s="1"/>
  <c r="AB967" i="7" s="1"/>
  <c r="AB969" i="7" s="1"/>
  <c r="AB971" i="7" s="1"/>
  <c r="AB973" i="7" s="1"/>
  <c r="AB975" i="7" s="1"/>
  <c r="AB977" i="7" s="1"/>
  <c r="AB979" i="7" s="1"/>
  <c r="AB981" i="7" s="1"/>
  <c r="AB983" i="7" s="1"/>
  <c r="AB985" i="7" s="1"/>
  <c r="AB987" i="7" s="1"/>
  <c r="AB989" i="7" s="1"/>
  <c r="AB991" i="7" s="1"/>
  <c r="AB993" i="7" s="1"/>
  <c r="AB995" i="7" s="1"/>
  <c r="AB997" i="7" s="1"/>
  <c r="AB999" i="7" s="1"/>
  <c r="AB1001" i="7" s="1"/>
  <c r="AB1003" i="7" s="1"/>
  <c r="AB1005" i="7" s="1"/>
  <c r="AB1007" i="7" s="1"/>
  <c r="AB1009" i="7" s="1"/>
  <c r="AB1011" i="7" s="1"/>
  <c r="AB1013" i="7" s="1"/>
  <c r="AB1015" i="7" s="1"/>
  <c r="AB1017" i="7" s="1"/>
  <c r="AB1019" i="7" s="1"/>
  <c r="AB1021" i="7" s="1"/>
  <c r="AB1023" i="7" s="1"/>
  <c r="AB1025" i="7" s="1"/>
  <c r="AB1027" i="7" s="1"/>
  <c r="AB1029" i="7" s="1"/>
  <c r="AB1031" i="7" s="1"/>
  <c r="AB1033" i="7" s="1"/>
  <c r="AB1035" i="7" s="1"/>
  <c r="AB1037" i="7" s="1"/>
  <c r="AB1039" i="7" s="1"/>
  <c r="AB1041" i="7" s="1"/>
  <c r="AB1043" i="7" s="1"/>
  <c r="AB1045" i="7" s="1"/>
  <c r="AB1047" i="7" s="1"/>
  <c r="AB1049" i="7" s="1"/>
  <c r="AB1051" i="7" s="1"/>
  <c r="AB1053" i="7" s="1"/>
  <c r="AB1055" i="7" s="1"/>
  <c r="AB1057" i="7" s="1"/>
  <c r="AB1059" i="7" s="1"/>
  <c r="AB1061" i="7" s="1"/>
  <c r="AB1063" i="7" s="1"/>
  <c r="AB1065" i="7" s="1"/>
  <c r="AB1067" i="7" s="1"/>
  <c r="AB1069" i="7" s="1"/>
  <c r="AB1071" i="7" s="1"/>
  <c r="AB1073" i="7" s="1"/>
  <c r="AB1075" i="7" s="1"/>
  <c r="AB1077" i="7" s="1"/>
  <c r="AB1079" i="7" s="1"/>
  <c r="AB1081" i="7" s="1"/>
  <c r="AB1083" i="7" s="1"/>
  <c r="AB1085" i="7" s="1"/>
  <c r="AB1087" i="7" s="1"/>
  <c r="AB1089" i="7" s="1"/>
  <c r="AB1091" i="7" s="1"/>
  <c r="AB1093" i="7" s="1"/>
  <c r="AB1095" i="7" s="1"/>
  <c r="AB1097" i="7" s="1"/>
  <c r="AB1099" i="7" s="1"/>
  <c r="AB1101" i="7" s="1"/>
  <c r="AB1103" i="7" s="1"/>
  <c r="AB1105" i="7" s="1"/>
  <c r="AB1107" i="7" s="1"/>
  <c r="AB1109" i="7" s="1"/>
  <c r="AB1111" i="7" s="1"/>
  <c r="AB1113" i="7" s="1"/>
  <c r="AB1115" i="7" s="1"/>
  <c r="AB1117" i="7" s="1"/>
  <c r="AB1119" i="7" s="1"/>
  <c r="AB1121" i="7" s="1"/>
  <c r="AB1123" i="7" s="1"/>
  <c r="AB1125" i="7" s="1"/>
  <c r="AB1127" i="7" s="1"/>
  <c r="AB1129" i="7" s="1"/>
  <c r="AB1131" i="7" s="1"/>
  <c r="AB1133" i="7" s="1"/>
  <c r="AB1135" i="7" s="1"/>
  <c r="AB1137" i="7" s="1"/>
  <c r="AB1139" i="7" s="1"/>
  <c r="AB1141" i="7" s="1"/>
  <c r="AB1143" i="7" s="1"/>
  <c r="AB1145" i="7" s="1"/>
  <c r="AB1147" i="7" s="1"/>
  <c r="AB1149" i="7" s="1"/>
  <c r="AB1151" i="7" s="1"/>
  <c r="AB1153" i="7" s="1"/>
  <c r="AB1155" i="7" s="1"/>
  <c r="AB1157" i="7" s="1"/>
  <c r="AB1159" i="7" s="1"/>
  <c r="AB1161" i="7" s="1"/>
  <c r="AB1163" i="7" s="1"/>
  <c r="AB1165" i="7" s="1"/>
  <c r="AB1167" i="7" s="1"/>
  <c r="AB1169" i="7" s="1"/>
  <c r="AB1171" i="7" s="1"/>
  <c r="AB1173" i="7" s="1"/>
  <c r="AB1175" i="7" s="1"/>
  <c r="AB1177" i="7" s="1"/>
  <c r="AB1179" i="7" s="1"/>
  <c r="AB1181" i="7" s="1"/>
  <c r="AB1183" i="7" s="1"/>
  <c r="AB1185" i="7" s="1"/>
  <c r="AB1187" i="7" s="1"/>
  <c r="AB1189" i="7" s="1"/>
  <c r="AB1191" i="7" s="1"/>
  <c r="AB1193" i="7" s="1"/>
  <c r="AB1195" i="7" s="1"/>
  <c r="AB1197" i="7" s="1"/>
  <c r="AB1199" i="7" s="1"/>
  <c r="AB1201" i="7" s="1"/>
  <c r="AB1203" i="7" s="1"/>
  <c r="AB1205" i="7" s="1"/>
  <c r="AB1207" i="7" s="1"/>
  <c r="AB1209" i="7" s="1"/>
  <c r="AB1211" i="7" s="1"/>
  <c r="AB1213" i="7" s="1"/>
  <c r="AB1215" i="7" s="1"/>
  <c r="AB1217" i="7" s="1"/>
  <c r="AB1219" i="7" s="1"/>
  <c r="AB1221" i="7" s="1"/>
  <c r="AB1223" i="7" s="1"/>
  <c r="AB1225" i="7" s="1"/>
  <c r="AB1227" i="7" s="1"/>
  <c r="AB1229" i="7" s="1"/>
  <c r="AB1231" i="7" s="1"/>
  <c r="AB1233" i="7" s="1"/>
  <c r="AB1235" i="7" s="1"/>
  <c r="AB1237" i="7" s="1"/>
  <c r="AB1239" i="7" s="1"/>
  <c r="AB1241" i="7" s="1"/>
  <c r="AB1243" i="7" s="1"/>
  <c r="AB1245" i="7" s="1"/>
  <c r="AB1247" i="7" s="1"/>
  <c r="AB1249" i="7" s="1"/>
  <c r="AB1251" i="7" s="1"/>
  <c r="AB1253" i="7" s="1"/>
  <c r="AB1255" i="7" s="1"/>
  <c r="AB1257" i="7" s="1"/>
  <c r="AB1259" i="7" s="1"/>
  <c r="AB1261" i="7" s="1"/>
  <c r="AB1263" i="7" s="1"/>
  <c r="AB1265" i="7" s="1"/>
  <c r="AB1267" i="7" s="1"/>
  <c r="AB1269" i="7" s="1"/>
  <c r="AB1271" i="7" s="1"/>
  <c r="AB1273" i="7" s="1"/>
  <c r="AB1275" i="7" s="1"/>
  <c r="AB1277" i="7" s="1"/>
  <c r="AB1279" i="7" s="1"/>
  <c r="AB1281" i="7" s="1"/>
  <c r="AB1283" i="7" s="1"/>
  <c r="AB1285" i="7" s="1"/>
  <c r="AB1287" i="7" s="1"/>
  <c r="AB1289" i="7" s="1"/>
  <c r="AB1291" i="7" s="1"/>
  <c r="AB1293" i="7" s="1"/>
  <c r="AB1295" i="7" s="1"/>
  <c r="AB1297" i="7" s="1"/>
  <c r="AB1299" i="7" s="1"/>
  <c r="AB1301" i="7" s="1"/>
  <c r="AB1303" i="7" s="1"/>
  <c r="AB1305" i="7" s="1"/>
  <c r="AB1307" i="7" s="1"/>
  <c r="AB1309" i="7" s="1"/>
  <c r="AB1311" i="7" s="1"/>
  <c r="AB1313" i="7" s="1"/>
  <c r="AB1315" i="7" s="1"/>
  <c r="AB1317" i="7" s="1"/>
  <c r="AB1319" i="7" s="1"/>
  <c r="AB1321" i="7" s="1"/>
  <c r="AB1323" i="7" s="1"/>
  <c r="AB1325" i="7" s="1"/>
  <c r="AB1327" i="7" s="1"/>
  <c r="AB1329" i="7" s="1"/>
  <c r="AB1331" i="7" s="1"/>
  <c r="AB1333" i="7" s="1"/>
  <c r="AB1335" i="7" s="1"/>
  <c r="AB1337" i="7" s="1"/>
  <c r="AB1339" i="7" s="1"/>
  <c r="AB1341" i="7" s="1"/>
  <c r="AB1343" i="7" s="1"/>
  <c r="AB1345" i="7" s="1"/>
  <c r="AB1347" i="7" s="1"/>
  <c r="AB1349" i="7" s="1"/>
  <c r="AB1351" i="7" s="1"/>
  <c r="AB1353" i="7" s="1"/>
  <c r="AB1355" i="7" s="1"/>
  <c r="AB1357" i="7" s="1"/>
  <c r="AB1359" i="7" s="1"/>
  <c r="AB1361" i="7" s="1"/>
  <c r="AB1363" i="7" s="1"/>
  <c r="AB1365" i="7" s="1"/>
  <c r="AB1367" i="7" s="1"/>
  <c r="AB1369" i="7" s="1"/>
  <c r="AB1371" i="7" s="1"/>
  <c r="AB1373" i="7" s="1"/>
  <c r="AB1375" i="7" s="1"/>
  <c r="AB1377" i="7" s="1"/>
  <c r="AB1379" i="7" s="1"/>
  <c r="AB1381" i="7" s="1"/>
  <c r="AB1383" i="7" s="1"/>
  <c r="AB1385" i="7" s="1"/>
  <c r="AB1387" i="7" s="1"/>
  <c r="AB1389" i="7" s="1"/>
  <c r="AB1391" i="7" s="1"/>
  <c r="AB1393" i="7" s="1"/>
  <c r="AB1395" i="7" s="1"/>
  <c r="AB1397" i="7" s="1"/>
  <c r="AB1399" i="7" s="1"/>
  <c r="AB1401" i="7" s="1"/>
  <c r="AB1403" i="7" s="1"/>
  <c r="AB1405" i="7" s="1"/>
  <c r="AB1407" i="7" s="1"/>
  <c r="AB1409" i="7" s="1"/>
  <c r="AB1411" i="7" s="1"/>
  <c r="AB1413" i="7" s="1"/>
  <c r="AB1415" i="7" s="1"/>
  <c r="AB1417" i="7" s="1"/>
  <c r="AB1419" i="7" s="1"/>
  <c r="AB1421" i="7" s="1"/>
  <c r="AB1423" i="7" s="1"/>
  <c r="AB1425" i="7" s="1"/>
  <c r="AB1427" i="7" s="1"/>
  <c r="AB1429" i="7" s="1"/>
  <c r="AB1431" i="7" s="1"/>
  <c r="AB1433" i="7" s="1"/>
  <c r="AB1435" i="7" s="1"/>
  <c r="AB1437" i="7" s="1"/>
  <c r="AB1439" i="7" s="1"/>
  <c r="AB1441" i="7" s="1"/>
  <c r="AB1443" i="7" s="1"/>
  <c r="AB1445" i="7" s="1"/>
  <c r="AB1447" i="7" s="1"/>
  <c r="AB1449" i="7" s="1"/>
  <c r="AB1451" i="7" s="1"/>
  <c r="AB1453" i="7" s="1"/>
  <c r="AB1455" i="7" s="1"/>
  <c r="AB1457" i="7" s="1"/>
  <c r="AB1459" i="7" s="1"/>
  <c r="AB1461" i="7" s="1"/>
  <c r="AB1463" i="7" s="1"/>
  <c r="AB1465" i="7" s="1"/>
  <c r="AB1467" i="7" s="1"/>
  <c r="AB1469" i="7" s="1"/>
  <c r="AB1471" i="7" s="1"/>
  <c r="AB1473" i="7" s="1"/>
  <c r="AB1475" i="7" s="1"/>
  <c r="AB1477" i="7" s="1"/>
  <c r="AB1479" i="7" s="1"/>
  <c r="AB1481" i="7" s="1"/>
  <c r="AB1483" i="7" s="1"/>
  <c r="AB1485" i="7" s="1"/>
  <c r="AB1487" i="7" s="1"/>
  <c r="AB1489" i="7" s="1"/>
  <c r="AB1491" i="7" s="1"/>
  <c r="AB1493" i="7" s="1"/>
  <c r="AB1495" i="7" s="1"/>
  <c r="AB1497" i="7" s="1"/>
  <c r="AB1499" i="7" s="1"/>
  <c r="AB1501" i="7" s="1"/>
  <c r="AB1503" i="7" s="1"/>
  <c r="AB1505" i="7" s="1"/>
  <c r="AB1507" i="7" s="1"/>
  <c r="AB1509" i="7" s="1"/>
  <c r="AB1511" i="7" s="1"/>
  <c r="AB1513" i="7" s="1"/>
  <c r="AB1515" i="7" s="1"/>
  <c r="AB1517" i="7" s="1"/>
  <c r="AB1519" i="7" s="1"/>
  <c r="AB1521" i="7" s="1"/>
  <c r="AB1523" i="7" s="1"/>
  <c r="AB1525" i="7" s="1"/>
  <c r="AB1527" i="7" s="1"/>
  <c r="AB1529" i="7" s="1"/>
  <c r="AB1531" i="7" s="1"/>
  <c r="AB1533" i="7" s="1"/>
  <c r="AB1535" i="7" s="1"/>
  <c r="AB1537" i="7" s="1"/>
  <c r="AB1539" i="7" s="1"/>
  <c r="AB1541" i="7" s="1"/>
  <c r="AB1543" i="7" s="1"/>
  <c r="AB1545" i="7" s="1"/>
  <c r="AB1547" i="7" s="1"/>
  <c r="AB1549" i="7" s="1"/>
  <c r="AB1551" i="7" s="1"/>
  <c r="AB1553" i="7" s="1"/>
  <c r="AB1555" i="7" s="1"/>
  <c r="AB1557" i="7" s="1"/>
  <c r="AB1559" i="7" s="1"/>
  <c r="AB1561" i="7" s="1"/>
  <c r="AB1563" i="7" s="1"/>
  <c r="AB1565" i="7" s="1"/>
  <c r="AB1567" i="7" s="1"/>
  <c r="AB1569" i="7" s="1"/>
  <c r="AB1571" i="7" s="1"/>
  <c r="AB1573" i="7" s="1"/>
  <c r="AB1575" i="7" s="1"/>
  <c r="AB1577" i="7" s="1"/>
  <c r="AB1579" i="7" s="1"/>
  <c r="AB1581" i="7" s="1"/>
  <c r="AB1583" i="7" s="1"/>
  <c r="AB1585" i="7" s="1"/>
  <c r="AB1587" i="7" s="1"/>
  <c r="AB1589" i="7" s="1"/>
  <c r="AB1591" i="7" s="1"/>
  <c r="AB1593" i="7" s="1"/>
  <c r="AB1595" i="7" s="1"/>
  <c r="AB1597" i="7" s="1"/>
  <c r="AB1599" i="7" s="1"/>
  <c r="AB1601" i="7" s="1"/>
  <c r="AB1603" i="7" s="1"/>
  <c r="AB1605" i="7" s="1"/>
  <c r="AB1607" i="7" s="1"/>
  <c r="AB1609" i="7" s="1"/>
  <c r="AB1611" i="7" s="1"/>
  <c r="AB1613" i="7" s="1"/>
  <c r="AB1615" i="7" s="1"/>
  <c r="AB1617" i="7" s="1"/>
  <c r="AB1619" i="7" s="1"/>
  <c r="AB1621" i="7" s="1"/>
  <c r="AB1623" i="7" s="1"/>
  <c r="AB1625" i="7" s="1"/>
  <c r="AB1627" i="7" s="1"/>
  <c r="AB1629" i="7" s="1"/>
  <c r="AB1631" i="7" s="1"/>
  <c r="W49" i="7"/>
  <c r="W51" i="7" s="1"/>
  <c r="W53" i="7" s="1"/>
  <c r="W55" i="7" s="1"/>
  <c r="W57" i="7" s="1"/>
  <c r="W59" i="7" s="1"/>
  <c r="W61" i="7" s="1"/>
  <c r="W63" i="7" s="1"/>
  <c r="W65" i="7" s="1"/>
  <c r="W67" i="7" s="1"/>
  <c r="W69" i="7" s="1"/>
  <c r="W71" i="7" s="1"/>
  <c r="W73" i="7" s="1"/>
  <c r="W75" i="7" s="1"/>
  <c r="W77" i="7" s="1"/>
  <c r="W79" i="7" s="1"/>
  <c r="W81" i="7" s="1"/>
  <c r="W83" i="7" s="1"/>
  <c r="W85" i="7" s="1"/>
  <c r="W87" i="7" s="1"/>
  <c r="W89" i="7" s="1"/>
  <c r="W91" i="7" s="1"/>
  <c r="W93" i="7" s="1"/>
  <c r="W95" i="7" s="1"/>
  <c r="W97" i="7" s="1"/>
  <c r="W99" i="7" s="1"/>
  <c r="W101" i="7" s="1"/>
  <c r="W103" i="7" s="1"/>
  <c r="W105" i="7" s="1"/>
  <c r="W107" i="7" s="1"/>
  <c r="W109" i="7" s="1"/>
  <c r="W111" i="7" s="1"/>
  <c r="W113" i="7" s="1"/>
  <c r="W115" i="7" s="1"/>
  <c r="W117" i="7" s="1"/>
  <c r="W119" i="7" s="1"/>
  <c r="W121" i="7" s="1"/>
  <c r="W123" i="7" s="1"/>
  <c r="W125" i="7" s="1"/>
  <c r="W127" i="7" s="1"/>
  <c r="W129" i="7" s="1"/>
  <c r="W131" i="7" s="1"/>
  <c r="W133" i="7" s="1"/>
  <c r="W135" i="7" s="1"/>
  <c r="W137" i="7" s="1"/>
  <c r="W139" i="7" s="1"/>
  <c r="W141" i="7" s="1"/>
  <c r="W143" i="7" s="1"/>
  <c r="W145" i="7" s="1"/>
  <c r="W147" i="7" s="1"/>
  <c r="W149" i="7" s="1"/>
  <c r="W151" i="7" s="1"/>
  <c r="W153" i="7" s="1"/>
  <c r="W155" i="7" s="1"/>
  <c r="W157" i="7" s="1"/>
  <c r="W159" i="7" s="1"/>
  <c r="W161" i="7" s="1"/>
  <c r="W163" i="7" s="1"/>
  <c r="W165" i="7" s="1"/>
  <c r="W167" i="7" s="1"/>
  <c r="W169" i="7" s="1"/>
  <c r="W171" i="7" s="1"/>
  <c r="W173" i="7" s="1"/>
  <c r="W175" i="7" s="1"/>
  <c r="W177" i="7" s="1"/>
  <c r="W179" i="7" s="1"/>
  <c r="W181" i="7" s="1"/>
  <c r="W183" i="7" s="1"/>
  <c r="W185" i="7" s="1"/>
  <c r="W187" i="7" s="1"/>
  <c r="W189" i="7" s="1"/>
  <c r="W191" i="7" s="1"/>
  <c r="W193" i="7" s="1"/>
  <c r="W195" i="7" s="1"/>
  <c r="W197" i="7" s="1"/>
  <c r="W199" i="7" s="1"/>
  <c r="W201" i="7" s="1"/>
  <c r="W203" i="7" s="1"/>
  <c r="W205" i="7" s="1"/>
  <c r="W207" i="7" s="1"/>
  <c r="W209" i="7" s="1"/>
  <c r="W211" i="7" s="1"/>
  <c r="W213" i="7" s="1"/>
  <c r="W215" i="7" s="1"/>
  <c r="W217" i="7" s="1"/>
  <c r="W219" i="7" s="1"/>
  <c r="W221" i="7" s="1"/>
  <c r="W223" i="7" s="1"/>
  <c r="W225" i="7" s="1"/>
  <c r="W227" i="7" s="1"/>
  <c r="W229" i="7" s="1"/>
  <c r="W231" i="7" s="1"/>
  <c r="W233" i="7" s="1"/>
  <c r="W235" i="7" s="1"/>
  <c r="W237" i="7" s="1"/>
  <c r="W239" i="7" s="1"/>
  <c r="W241" i="7" s="1"/>
  <c r="W243" i="7" s="1"/>
  <c r="W245" i="7" s="1"/>
  <c r="W247" i="7" s="1"/>
  <c r="W249" i="7" s="1"/>
  <c r="W251" i="7" s="1"/>
  <c r="W253" i="7" s="1"/>
  <c r="W255" i="7" s="1"/>
  <c r="W257" i="7" s="1"/>
  <c r="W259" i="7" s="1"/>
  <c r="W261" i="7" s="1"/>
  <c r="W263" i="7" s="1"/>
  <c r="W265" i="7" s="1"/>
  <c r="W267" i="7" s="1"/>
  <c r="W269" i="7" s="1"/>
  <c r="W271" i="7" s="1"/>
  <c r="W273" i="7" s="1"/>
  <c r="W275" i="7" s="1"/>
  <c r="W277" i="7" s="1"/>
  <c r="W279" i="7" s="1"/>
  <c r="W281" i="7" s="1"/>
  <c r="W283" i="7" s="1"/>
  <c r="W285" i="7" s="1"/>
  <c r="W287" i="7" s="1"/>
  <c r="W289" i="7" s="1"/>
  <c r="W291" i="7" s="1"/>
  <c r="W293" i="7" s="1"/>
  <c r="W295" i="7" s="1"/>
  <c r="W297" i="7" s="1"/>
  <c r="W299" i="7" s="1"/>
  <c r="W301" i="7" s="1"/>
  <c r="W303" i="7" s="1"/>
  <c r="W305" i="7" s="1"/>
  <c r="W307" i="7" s="1"/>
  <c r="W309" i="7" s="1"/>
  <c r="W311" i="7" s="1"/>
  <c r="W313" i="7" s="1"/>
  <c r="W315" i="7" s="1"/>
  <c r="W317" i="7" s="1"/>
  <c r="W319" i="7" s="1"/>
  <c r="W321" i="7" s="1"/>
  <c r="W323" i="7" s="1"/>
  <c r="W325" i="7" s="1"/>
  <c r="W327" i="7" s="1"/>
  <c r="W329" i="7" s="1"/>
  <c r="W331" i="7" s="1"/>
  <c r="W333" i="7" s="1"/>
  <c r="W335" i="7" s="1"/>
  <c r="W337" i="7" s="1"/>
  <c r="W339" i="7" s="1"/>
  <c r="W341" i="7" s="1"/>
  <c r="W343" i="7" s="1"/>
  <c r="W345" i="7" s="1"/>
  <c r="W347" i="7" s="1"/>
  <c r="W349" i="7" s="1"/>
  <c r="W351" i="7" s="1"/>
  <c r="W353" i="7" s="1"/>
  <c r="W355" i="7" s="1"/>
  <c r="W357" i="7" s="1"/>
  <c r="W359" i="7" s="1"/>
  <c r="W361" i="7" s="1"/>
  <c r="W363" i="7" s="1"/>
  <c r="W365" i="7" s="1"/>
  <c r="W367" i="7" s="1"/>
  <c r="W369" i="7" s="1"/>
  <c r="W371" i="7" s="1"/>
  <c r="W373" i="7" s="1"/>
  <c r="W375" i="7" s="1"/>
  <c r="W377" i="7" s="1"/>
  <c r="W379" i="7" s="1"/>
  <c r="W381" i="7" s="1"/>
  <c r="W383" i="7" s="1"/>
  <c r="W385" i="7" s="1"/>
  <c r="W387" i="7" s="1"/>
  <c r="W389" i="7" s="1"/>
  <c r="W391" i="7" s="1"/>
  <c r="W393" i="7" s="1"/>
  <c r="W395" i="7" s="1"/>
  <c r="W397" i="7" s="1"/>
  <c r="W399" i="7" s="1"/>
  <c r="W401" i="7" s="1"/>
  <c r="W403" i="7" s="1"/>
  <c r="W405" i="7" s="1"/>
  <c r="W407" i="7" s="1"/>
  <c r="W409" i="7" s="1"/>
  <c r="W411" i="7" s="1"/>
  <c r="W413" i="7" s="1"/>
  <c r="W415" i="7" s="1"/>
  <c r="W417" i="7" s="1"/>
  <c r="W419" i="7" s="1"/>
  <c r="W421" i="7" s="1"/>
  <c r="W423" i="7" s="1"/>
  <c r="W425" i="7" s="1"/>
  <c r="W427" i="7" s="1"/>
  <c r="W429" i="7" s="1"/>
  <c r="W431" i="7" s="1"/>
  <c r="W433" i="7" s="1"/>
  <c r="W435" i="7" s="1"/>
  <c r="W437" i="7" s="1"/>
  <c r="W439" i="7" s="1"/>
  <c r="W441" i="7" s="1"/>
  <c r="W443" i="7" s="1"/>
  <c r="W445" i="7" s="1"/>
  <c r="W447" i="7" s="1"/>
  <c r="W449" i="7" s="1"/>
  <c r="W451" i="7" s="1"/>
  <c r="W453" i="7" s="1"/>
  <c r="W455" i="7" s="1"/>
  <c r="W457" i="7" s="1"/>
  <c r="W459" i="7" s="1"/>
  <c r="W461" i="7" s="1"/>
  <c r="W463" i="7" s="1"/>
  <c r="W465" i="7" s="1"/>
  <c r="W467" i="7" s="1"/>
  <c r="W469" i="7" s="1"/>
  <c r="W471" i="7" s="1"/>
  <c r="W473" i="7" s="1"/>
  <c r="W475" i="7" s="1"/>
  <c r="W477" i="7" s="1"/>
  <c r="W479" i="7" s="1"/>
  <c r="W481" i="7" s="1"/>
  <c r="W483" i="7" s="1"/>
  <c r="W485" i="7" s="1"/>
  <c r="W487" i="7" s="1"/>
  <c r="W489" i="7" s="1"/>
  <c r="W491" i="7" s="1"/>
  <c r="W493" i="7" s="1"/>
  <c r="W495" i="7" s="1"/>
  <c r="W497" i="7" s="1"/>
  <c r="W499" i="7" s="1"/>
  <c r="W501" i="7" s="1"/>
  <c r="W503" i="7" s="1"/>
  <c r="W505" i="7" s="1"/>
  <c r="W507" i="7" s="1"/>
  <c r="W509" i="7" s="1"/>
  <c r="W511" i="7" s="1"/>
  <c r="W513" i="7" s="1"/>
  <c r="W515" i="7" s="1"/>
  <c r="W517" i="7" s="1"/>
  <c r="W519" i="7" s="1"/>
  <c r="W521" i="7" s="1"/>
  <c r="W523" i="7" s="1"/>
  <c r="W525" i="7" s="1"/>
  <c r="W527" i="7" s="1"/>
  <c r="W529" i="7" s="1"/>
  <c r="W531" i="7" s="1"/>
  <c r="W533" i="7" s="1"/>
  <c r="W535" i="7" s="1"/>
  <c r="W537" i="7" s="1"/>
  <c r="W539" i="7" s="1"/>
  <c r="W541" i="7" s="1"/>
  <c r="W543" i="7" s="1"/>
  <c r="W545" i="7" s="1"/>
  <c r="W547" i="7" s="1"/>
  <c r="W549" i="7" s="1"/>
  <c r="W551" i="7" s="1"/>
  <c r="W553" i="7" s="1"/>
  <c r="W555" i="7" s="1"/>
  <c r="W557" i="7" s="1"/>
  <c r="W559" i="7" s="1"/>
  <c r="W561" i="7" s="1"/>
  <c r="W563" i="7" s="1"/>
  <c r="W565" i="7" s="1"/>
  <c r="W567" i="7" s="1"/>
  <c r="W569" i="7" s="1"/>
  <c r="W571" i="7" s="1"/>
  <c r="W573" i="7" s="1"/>
  <c r="W575" i="7" s="1"/>
  <c r="W577" i="7" s="1"/>
  <c r="W579" i="7" s="1"/>
  <c r="W581" i="7" s="1"/>
  <c r="W583" i="7" s="1"/>
  <c r="W585" i="7" s="1"/>
  <c r="W587" i="7" s="1"/>
  <c r="W589" i="7" s="1"/>
  <c r="W591" i="7" s="1"/>
  <c r="W593" i="7" s="1"/>
  <c r="W595" i="7" s="1"/>
  <c r="W597" i="7" s="1"/>
  <c r="W599" i="7" s="1"/>
  <c r="W601" i="7" s="1"/>
  <c r="W603" i="7" s="1"/>
  <c r="W605" i="7" s="1"/>
  <c r="W607" i="7" s="1"/>
  <c r="W609" i="7" s="1"/>
  <c r="W611" i="7" s="1"/>
  <c r="W613" i="7" s="1"/>
  <c r="W615" i="7" s="1"/>
  <c r="W617" i="7" s="1"/>
  <c r="W619" i="7" s="1"/>
  <c r="W621" i="7" s="1"/>
  <c r="W623" i="7" s="1"/>
  <c r="W625" i="7" s="1"/>
  <c r="W627" i="7" s="1"/>
  <c r="W629" i="7" s="1"/>
  <c r="W631" i="7" s="1"/>
  <c r="W633" i="7" s="1"/>
  <c r="W635" i="7" s="1"/>
  <c r="W637" i="7" s="1"/>
  <c r="W639" i="7" s="1"/>
  <c r="W641" i="7" s="1"/>
  <c r="W643" i="7" s="1"/>
  <c r="W645" i="7" s="1"/>
  <c r="W647" i="7" s="1"/>
  <c r="W649" i="7" s="1"/>
  <c r="W651" i="7" s="1"/>
  <c r="W653" i="7" s="1"/>
  <c r="W655" i="7" s="1"/>
  <c r="W657" i="7" s="1"/>
  <c r="W659" i="7" s="1"/>
  <c r="W661" i="7" s="1"/>
  <c r="W663" i="7" s="1"/>
  <c r="W665" i="7" s="1"/>
  <c r="W667" i="7" s="1"/>
  <c r="W669" i="7" s="1"/>
  <c r="W671" i="7" s="1"/>
  <c r="W673" i="7" s="1"/>
  <c r="W675" i="7" s="1"/>
  <c r="W677" i="7" s="1"/>
  <c r="W679" i="7" s="1"/>
  <c r="W681" i="7" s="1"/>
  <c r="W683" i="7" s="1"/>
  <c r="W685" i="7" s="1"/>
  <c r="W687" i="7" s="1"/>
  <c r="W689" i="7" s="1"/>
  <c r="W691" i="7" s="1"/>
  <c r="W693" i="7" s="1"/>
  <c r="W695" i="7" s="1"/>
  <c r="W697" i="7" s="1"/>
  <c r="W699" i="7" s="1"/>
  <c r="W701" i="7" s="1"/>
  <c r="W703" i="7" s="1"/>
  <c r="W705" i="7" s="1"/>
  <c r="W707" i="7" s="1"/>
  <c r="W709" i="7" s="1"/>
  <c r="W711" i="7" s="1"/>
  <c r="W713" i="7" s="1"/>
  <c r="W715" i="7" s="1"/>
  <c r="W717" i="7" s="1"/>
  <c r="W719" i="7" s="1"/>
  <c r="W721" i="7" s="1"/>
  <c r="W723" i="7" s="1"/>
  <c r="W725" i="7" s="1"/>
  <c r="W727" i="7" s="1"/>
  <c r="W729" i="7" s="1"/>
  <c r="W731" i="7" s="1"/>
  <c r="W733" i="7" s="1"/>
  <c r="W735" i="7" s="1"/>
  <c r="W737" i="7" s="1"/>
  <c r="W739" i="7" s="1"/>
  <c r="W741" i="7" s="1"/>
  <c r="W743" i="7" s="1"/>
  <c r="W745" i="7" s="1"/>
  <c r="W747" i="7" s="1"/>
  <c r="W749" i="7" s="1"/>
  <c r="W751" i="7" s="1"/>
  <c r="W753" i="7" s="1"/>
  <c r="W755" i="7" s="1"/>
  <c r="W757" i="7" s="1"/>
  <c r="W759" i="7" s="1"/>
  <c r="W761" i="7" s="1"/>
  <c r="W763" i="7" s="1"/>
  <c r="W765" i="7" s="1"/>
  <c r="W767" i="7" s="1"/>
  <c r="W769" i="7" s="1"/>
  <c r="W771" i="7" s="1"/>
  <c r="W773" i="7" s="1"/>
  <c r="W775" i="7" s="1"/>
  <c r="W777" i="7" s="1"/>
  <c r="W779" i="7" s="1"/>
  <c r="W781" i="7" s="1"/>
  <c r="W783" i="7" s="1"/>
  <c r="W785" i="7" s="1"/>
  <c r="W787" i="7" s="1"/>
  <c r="W789" i="7" s="1"/>
  <c r="W791" i="7" s="1"/>
  <c r="W793" i="7" s="1"/>
  <c r="W795" i="7" s="1"/>
  <c r="W797" i="7" s="1"/>
  <c r="W799" i="7" s="1"/>
  <c r="W801" i="7" s="1"/>
  <c r="W803" i="7" s="1"/>
  <c r="W805" i="7" s="1"/>
  <c r="W807" i="7" s="1"/>
  <c r="W809" i="7" s="1"/>
  <c r="W811" i="7" s="1"/>
  <c r="W813" i="7" s="1"/>
  <c r="W815" i="7" s="1"/>
  <c r="W817" i="7" s="1"/>
  <c r="W819" i="7" s="1"/>
  <c r="W821" i="7" s="1"/>
  <c r="W823" i="7" s="1"/>
  <c r="W825" i="7" s="1"/>
  <c r="W827" i="7" s="1"/>
  <c r="W829" i="7" s="1"/>
  <c r="W831" i="7" s="1"/>
  <c r="W833" i="7" s="1"/>
  <c r="W835" i="7" s="1"/>
  <c r="W837" i="7" s="1"/>
  <c r="W839" i="7" s="1"/>
  <c r="W841" i="7" s="1"/>
  <c r="W843" i="7" s="1"/>
  <c r="W845" i="7" s="1"/>
  <c r="W847" i="7" s="1"/>
  <c r="W849" i="7" s="1"/>
  <c r="W851" i="7" s="1"/>
  <c r="W853" i="7" s="1"/>
  <c r="W855" i="7" s="1"/>
  <c r="W857" i="7" s="1"/>
  <c r="W859" i="7" s="1"/>
  <c r="W861" i="7" s="1"/>
  <c r="W863" i="7" s="1"/>
  <c r="W865" i="7" s="1"/>
  <c r="W867" i="7" s="1"/>
  <c r="W869" i="7" s="1"/>
  <c r="W871" i="7" s="1"/>
  <c r="W873" i="7" s="1"/>
  <c r="W875" i="7" s="1"/>
  <c r="W877" i="7" s="1"/>
  <c r="W879" i="7" s="1"/>
  <c r="W881" i="7" s="1"/>
  <c r="W883" i="7" s="1"/>
  <c r="W885" i="7" s="1"/>
  <c r="W887" i="7" s="1"/>
  <c r="W889" i="7" s="1"/>
  <c r="W891" i="7" s="1"/>
  <c r="W893" i="7" s="1"/>
  <c r="W895" i="7" s="1"/>
  <c r="W897" i="7" s="1"/>
  <c r="W899" i="7" s="1"/>
  <c r="W901" i="7" s="1"/>
  <c r="W903" i="7" s="1"/>
  <c r="W905" i="7" s="1"/>
  <c r="W907" i="7" s="1"/>
  <c r="W909" i="7" s="1"/>
  <c r="W911" i="7" s="1"/>
  <c r="W913" i="7" s="1"/>
  <c r="W915" i="7" s="1"/>
  <c r="W917" i="7" s="1"/>
  <c r="W919" i="7" s="1"/>
  <c r="W921" i="7" s="1"/>
  <c r="W923" i="7" s="1"/>
  <c r="W925" i="7" s="1"/>
  <c r="W927" i="7" s="1"/>
  <c r="W929" i="7" s="1"/>
  <c r="W931" i="7" s="1"/>
  <c r="W933" i="7" s="1"/>
  <c r="W935" i="7" s="1"/>
  <c r="W937" i="7" s="1"/>
  <c r="W939" i="7" s="1"/>
  <c r="W941" i="7" s="1"/>
  <c r="W943" i="7" s="1"/>
  <c r="W945" i="7" s="1"/>
  <c r="W947" i="7" s="1"/>
  <c r="W949" i="7" s="1"/>
  <c r="W951" i="7" s="1"/>
  <c r="W953" i="7" s="1"/>
  <c r="W955" i="7" s="1"/>
  <c r="W957" i="7" s="1"/>
  <c r="W959" i="7" s="1"/>
  <c r="W961" i="7" s="1"/>
  <c r="W963" i="7" s="1"/>
  <c r="W965" i="7" s="1"/>
  <c r="W967" i="7" s="1"/>
  <c r="W969" i="7" s="1"/>
  <c r="W971" i="7" s="1"/>
  <c r="W973" i="7" s="1"/>
  <c r="W975" i="7" s="1"/>
  <c r="W977" i="7" s="1"/>
  <c r="W979" i="7" s="1"/>
  <c r="W981" i="7" s="1"/>
  <c r="W983" i="7" s="1"/>
  <c r="W985" i="7" s="1"/>
  <c r="W987" i="7" s="1"/>
  <c r="W989" i="7" s="1"/>
  <c r="W991" i="7" s="1"/>
  <c r="W993" i="7" s="1"/>
  <c r="W995" i="7" s="1"/>
  <c r="W997" i="7" s="1"/>
  <c r="W999" i="7" s="1"/>
  <c r="W1001" i="7" s="1"/>
  <c r="W1003" i="7" s="1"/>
  <c r="W1005" i="7" s="1"/>
  <c r="W1007" i="7" s="1"/>
  <c r="W1009" i="7" s="1"/>
  <c r="W1011" i="7" s="1"/>
  <c r="W1013" i="7" s="1"/>
  <c r="W1015" i="7" s="1"/>
  <c r="W1017" i="7" s="1"/>
  <c r="W1019" i="7" s="1"/>
  <c r="W1021" i="7" s="1"/>
  <c r="W1023" i="7" s="1"/>
  <c r="W1025" i="7" s="1"/>
  <c r="W1027" i="7" s="1"/>
  <c r="W1029" i="7" s="1"/>
  <c r="W1031" i="7" s="1"/>
  <c r="W1033" i="7" s="1"/>
  <c r="W1035" i="7" s="1"/>
  <c r="W1037" i="7" s="1"/>
  <c r="W1039" i="7" s="1"/>
  <c r="W1041" i="7" s="1"/>
  <c r="W1043" i="7" s="1"/>
  <c r="W1045" i="7" s="1"/>
  <c r="W1047" i="7" s="1"/>
  <c r="W1049" i="7" s="1"/>
  <c r="W1051" i="7" s="1"/>
  <c r="W1053" i="7" s="1"/>
  <c r="W1055" i="7" s="1"/>
  <c r="W1057" i="7" s="1"/>
  <c r="W1059" i="7" s="1"/>
  <c r="W1061" i="7" s="1"/>
  <c r="W1063" i="7" s="1"/>
  <c r="W1065" i="7" s="1"/>
  <c r="W1067" i="7" s="1"/>
  <c r="W1069" i="7" s="1"/>
  <c r="W1071" i="7" s="1"/>
  <c r="W1073" i="7" s="1"/>
  <c r="W1075" i="7" s="1"/>
  <c r="W1077" i="7" s="1"/>
  <c r="W1079" i="7" s="1"/>
  <c r="W1081" i="7" s="1"/>
  <c r="W1083" i="7" s="1"/>
  <c r="W1085" i="7" s="1"/>
  <c r="W1087" i="7" s="1"/>
  <c r="W1089" i="7" s="1"/>
  <c r="W1091" i="7" s="1"/>
  <c r="W1093" i="7" s="1"/>
  <c r="W1095" i="7" s="1"/>
  <c r="W1097" i="7" s="1"/>
  <c r="W1099" i="7" s="1"/>
  <c r="W1101" i="7" s="1"/>
  <c r="W1103" i="7" s="1"/>
  <c r="W1105" i="7" s="1"/>
  <c r="W1107" i="7" s="1"/>
  <c r="W1109" i="7" s="1"/>
  <c r="W1111" i="7" s="1"/>
  <c r="W1113" i="7" s="1"/>
  <c r="W1115" i="7" s="1"/>
  <c r="W1117" i="7" s="1"/>
  <c r="W1119" i="7" s="1"/>
  <c r="W1121" i="7" s="1"/>
  <c r="W1123" i="7" s="1"/>
  <c r="W1125" i="7" s="1"/>
  <c r="W1127" i="7" s="1"/>
  <c r="W1129" i="7" s="1"/>
  <c r="W1131" i="7" s="1"/>
  <c r="W1133" i="7" s="1"/>
  <c r="W1135" i="7" s="1"/>
  <c r="W1137" i="7" s="1"/>
  <c r="W1139" i="7" s="1"/>
  <c r="W1141" i="7" s="1"/>
  <c r="W1143" i="7" s="1"/>
  <c r="W1145" i="7" s="1"/>
  <c r="W1147" i="7" s="1"/>
  <c r="W1149" i="7" s="1"/>
  <c r="W1151" i="7" s="1"/>
  <c r="W1153" i="7" s="1"/>
  <c r="W1155" i="7" s="1"/>
  <c r="W1157" i="7" s="1"/>
  <c r="W1159" i="7" s="1"/>
  <c r="W1161" i="7" s="1"/>
  <c r="W1163" i="7" s="1"/>
  <c r="W1165" i="7" s="1"/>
  <c r="W1167" i="7" s="1"/>
  <c r="W1169" i="7" s="1"/>
  <c r="W1171" i="7" s="1"/>
  <c r="W1173" i="7" s="1"/>
  <c r="W1175" i="7" s="1"/>
  <c r="W1177" i="7" s="1"/>
  <c r="W1179" i="7" s="1"/>
  <c r="W1181" i="7" s="1"/>
  <c r="W1183" i="7" s="1"/>
  <c r="W1185" i="7" s="1"/>
  <c r="W1187" i="7" s="1"/>
  <c r="W1189" i="7" s="1"/>
  <c r="W1191" i="7" s="1"/>
  <c r="W1193" i="7" s="1"/>
  <c r="W1195" i="7" s="1"/>
  <c r="W1197" i="7" s="1"/>
  <c r="W1199" i="7" s="1"/>
  <c r="W1201" i="7" s="1"/>
  <c r="W1203" i="7" s="1"/>
  <c r="W1205" i="7" s="1"/>
  <c r="W1207" i="7" s="1"/>
  <c r="W1209" i="7" s="1"/>
  <c r="W1211" i="7" s="1"/>
  <c r="W1213" i="7" s="1"/>
  <c r="W1215" i="7" s="1"/>
  <c r="W1217" i="7" s="1"/>
  <c r="W1219" i="7" s="1"/>
  <c r="W1221" i="7" s="1"/>
  <c r="W1223" i="7" s="1"/>
  <c r="W1225" i="7" s="1"/>
  <c r="W1227" i="7" s="1"/>
  <c r="W1229" i="7" s="1"/>
  <c r="W1231" i="7" s="1"/>
  <c r="W1233" i="7" s="1"/>
  <c r="W1235" i="7" s="1"/>
  <c r="W1237" i="7" s="1"/>
  <c r="W1239" i="7" s="1"/>
  <c r="W1241" i="7" s="1"/>
  <c r="W1243" i="7" s="1"/>
  <c r="W1245" i="7" s="1"/>
  <c r="W1247" i="7" s="1"/>
  <c r="W1249" i="7" s="1"/>
  <c r="W1251" i="7" s="1"/>
  <c r="W1253" i="7" s="1"/>
  <c r="W1255" i="7" s="1"/>
  <c r="W1257" i="7" s="1"/>
  <c r="W1259" i="7" s="1"/>
  <c r="W1261" i="7" s="1"/>
  <c r="W1263" i="7" s="1"/>
  <c r="W1265" i="7" s="1"/>
  <c r="W1267" i="7" s="1"/>
  <c r="W1269" i="7" s="1"/>
  <c r="W1271" i="7" s="1"/>
  <c r="W1273" i="7" s="1"/>
  <c r="W1275" i="7" s="1"/>
  <c r="W1277" i="7" s="1"/>
  <c r="W1279" i="7" s="1"/>
  <c r="W1281" i="7" s="1"/>
  <c r="W1283" i="7" s="1"/>
  <c r="W1285" i="7" s="1"/>
  <c r="W1287" i="7" s="1"/>
  <c r="W1289" i="7" s="1"/>
  <c r="W1291" i="7" s="1"/>
  <c r="W1293" i="7" s="1"/>
  <c r="W1295" i="7" s="1"/>
  <c r="W1297" i="7" s="1"/>
  <c r="W1299" i="7" s="1"/>
  <c r="W1301" i="7" s="1"/>
  <c r="W1303" i="7" s="1"/>
  <c r="W1305" i="7" s="1"/>
  <c r="W1307" i="7" s="1"/>
  <c r="W1309" i="7" s="1"/>
  <c r="W1311" i="7" s="1"/>
  <c r="W1313" i="7" s="1"/>
  <c r="W1315" i="7" s="1"/>
  <c r="W1317" i="7" s="1"/>
  <c r="W1319" i="7" s="1"/>
  <c r="W1321" i="7" s="1"/>
  <c r="W1323" i="7" s="1"/>
  <c r="W1325" i="7" s="1"/>
  <c r="W1327" i="7" s="1"/>
  <c r="W1329" i="7" s="1"/>
  <c r="W1331" i="7" s="1"/>
  <c r="W1333" i="7" s="1"/>
  <c r="W1335" i="7" s="1"/>
  <c r="W1337" i="7" s="1"/>
  <c r="W1339" i="7" s="1"/>
  <c r="W1341" i="7" s="1"/>
  <c r="W1343" i="7" s="1"/>
  <c r="W1345" i="7" s="1"/>
  <c r="W1347" i="7" s="1"/>
  <c r="W1349" i="7" s="1"/>
  <c r="W1351" i="7" s="1"/>
  <c r="W1353" i="7" s="1"/>
  <c r="W1355" i="7" s="1"/>
  <c r="W1357" i="7" s="1"/>
  <c r="W1359" i="7" s="1"/>
  <c r="W1361" i="7" s="1"/>
  <c r="W1363" i="7" s="1"/>
  <c r="W1365" i="7" s="1"/>
  <c r="W1367" i="7" s="1"/>
  <c r="W1369" i="7" s="1"/>
  <c r="W1371" i="7" s="1"/>
  <c r="W1373" i="7" s="1"/>
  <c r="W1375" i="7" s="1"/>
  <c r="W1377" i="7" s="1"/>
  <c r="W1379" i="7" s="1"/>
  <c r="W1381" i="7" s="1"/>
  <c r="W1383" i="7" s="1"/>
  <c r="W1385" i="7" s="1"/>
  <c r="W1387" i="7" s="1"/>
  <c r="W1389" i="7" s="1"/>
  <c r="W1391" i="7" s="1"/>
  <c r="W1393" i="7" s="1"/>
  <c r="W1395" i="7" s="1"/>
  <c r="W1397" i="7" s="1"/>
  <c r="W1399" i="7" s="1"/>
  <c r="W1401" i="7" s="1"/>
  <c r="W1403" i="7" s="1"/>
  <c r="W1405" i="7" s="1"/>
  <c r="W1407" i="7" s="1"/>
  <c r="W1409" i="7" s="1"/>
  <c r="W1411" i="7" s="1"/>
  <c r="W1413" i="7" s="1"/>
  <c r="W1415" i="7" s="1"/>
  <c r="W1417" i="7" s="1"/>
  <c r="W1419" i="7" s="1"/>
  <c r="W1421" i="7" s="1"/>
  <c r="W1423" i="7" s="1"/>
  <c r="W1425" i="7" s="1"/>
  <c r="W1427" i="7" s="1"/>
  <c r="W1429" i="7" s="1"/>
  <c r="W1431" i="7" s="1"/>
  <c r="W1433" i="7" s="1"/>
  <c r="W1435" i="7" s="1"/>
  <c r="W1437" i="7" s="1"/>
  <c r="W1439" i="7" s="1"/>
  <c r="W1441" i="7" s="1"/>
  <c r="W1443" i="7" s="1"/>
  <c r="W1445" i="7" s="1"/>
  <c r="W1447" i="7" s="1"/>
  <c r="W1449" i="7" s="1"/>
  <c r="W1451" i="7" s="1"/>
  <c r="W1453" i="7" s="1"/>
  <c r="W1455" i="7" s="1"/>
  <c r="W1457" i="7" s="1"/>
  <c r="W1459" i="7" s="1"/>
  <c r="W1461" i="7" s="1"/>
  <c r="W1463" i="7" s="1"/>
  <c r="W1465" i="7" s="1"/>
  <c r="W1467" i="7" s="1"/>
  <c r="W1469" i="7" s="1"/>
  <c r="W1471" i="7" s="1"/>
  <c r="W1473" i="7" s="1"/>
  <c r="W1475" i="7" s="1"/>
  <c r="W1477" i="7" s="1"/>
  <c r="W1479" i="7" s="1"/>
  <c r="W1481" i="7" s="1"/>
  <c r="W1483" i="7" s="1"/>
  <c r="W1485" i="7" s="1"/>
  <c r="W1487" i="7" s="1"/>
  <c r="W1489" i="7" s="1"/>
  <c r="W1491" i="7" s="1"/>
  <c r="W1493" i="7" s="1"/>
  <c r="W1495" i="7" s="1"/>
  <c r="W1497" i="7" s="1"/>
  <c r="W1499" i="7" s="1"/>
  <c r="W1501" i="7" s="1"/>
  <c r="W1503" i="7" s="1"/>
  <c r="W1505" i="7" s="1"/>
  <c r="W1507" i="7" s="1"/>
  <c r="W1509" i="7" s="1"/>
  <c r="W1511" i="7" s="1"/>
  <c r="W1513" i="7" s="1"/>
  <c r="W1515" i="7" s="1"/>
  <c r="W1517" i="7" s="1"/>
  <c r="W1519" i="7" s="1"/>
  <c r="W1521" i="7" s="1"/>
  <c r="W1523" i="7" s="1"/>
  <c r="W1525" i="7" s="1"/>
  <c r="W1527" i="7" s="1"/>
  <c r="W1529" i="7" s="1"/>
  <c r="W1531" i="7" s="1"/>
  <c r="W1533" i="7" s="1"/>
  <c r="W1535" i="7" s="1"/>
  <c r="W1537" i="7" s="1"/>
  <c r="W1539" i="7" s="1"/>
  <c r="W1541" i="7" s="1"/>
  <c r="W1543" i="7" s="1"/>
  <c r="W1545" i="7" s="1"/>
  <c r="W1547" i="7" s="1"/>
  <c r="W1549" i="7" s="1"/>
  <c r="W1551" i="7" s="1"/>
  <c r="W1553" i="7" s="1"/>
  <c r="W1555" i="7" s="1"/>
  <c r="W1557" i="7" s="1"/>
  <c r="W1559" i="7" s="1"/>
  <c r="W1561" i="7" s="1"/>
  <c r="W1563" i="7" s="1"/>
  <c r="W1565" i="7" s="1"/>
  <c r="W1567" i="7" s="1"/>
  <c r="W1569" i="7" s="1"/>
  <c r="W1571" i="7" s="1"/>
  <c r="W1573" i="7" s="1"/>
  <c r="W1575" i="7" s="1"/>
  <c r="W1577" i="7" s="1"/>
  <c r="W1579" i="7" s="1"/>
  <c r="W1581" i="7" s="1"/>
  <c r="W1583" i="7" s="1"/>
  <c r="W1585" i="7" s="1"/>
  <c r="W1587" i="7" s="1"/>
  <c r="W1589" i="7" s="1"/>
  <c r="W1591" i="7" s="1"/>
  <c r="W1593" i="7" s="1"/>
  <c r="W1595" i="7" s="1"/>
  <c r="W1597" i="7" s="1"/>
  <c r="W1599" i="7" s="1"/>
  <c r="W1601" i="7" s="1"/>
  <c r="W1603" i="7" s="1"/>
  <c r="W1605" i="7" s="1"/>
  <c r="W1607" i="7" s="1"/>
  <c r="W1609" i="7" s="1"/>
  <c r="W1611" i="7" s="1"/>
  <c r="W1613" i="7" s="1"/>
  <c r="W1615" i="7" s="1"/>
  <c r="W1617" i="7" s="1"/>
  <c r="W1619" i="7" s="1"/>
  <c r="W1621" i="7" s="1"/>
  <c r="W1623" i="7" s="1"/>
  <c r="W1625" i="7" s="1"/>
  <c r="W1627" i="7" s="1"/>
  <c r="W1629" i="7" s="1"/>
  <c r="W1631" i="7" s="1"/>
</calcChain>
</file>

<file path=xl/sharedStrings.xml><?xml version="1.0" encoding="utf-8"?>
<sst xmlns="http://schemas.openxmlformats.org/spreadsheetml/2006/main" count="4069" uniqueCount="56">
  <si>
    <t>Event</t>
  </si>
  <si>
    <t>Distance (km)</t>
  </si>
  <si>
    <t>Cable Distance (km)</t>
  </si>
  <si>
    <t>Latitude</t>
  </si>
  <si>
    <t>Longitude</t>
  </si>
  <si>
    <t>Depth</t>
  </si>
  <si>
    <t>Course</t>
  </si>
  <si>
    <t>Slack</t>
  </si>
  <si>
    <t>Pos</t>
  </si>
  <si>
    <t>(m)</t>
  </si>
  <si>
    <t>Cumulative</t>
  </si>
  <si>
    <t>Type</t>
  </si>
  <si>
    <t>(km)</t>
  </si>
  <si>
    <t>Blank RPL created</t>
  </si>
  <si>
    <t>Decimal</t>
  </si>
  <si>
    <t>Radians</t>
  </si>
  <si>
    <t>Sin</t>
  </si>
  <si>
    <t>Meridional</t>
  </si>
  <si>
    <t>Distance from</t>
  </si>
  <si>
    <t>Difference</t>
  </si>
  <si>
    <t>Distance</t>
  </si>
  <si>
    <t>Bearing</t>
  </si>
  <si>
    <t>Cable</t>
  </si>
  <si>
    <t>Cable Totals</t>
  </si>
  <si>
    <t>Approx</t>
  </si>
  <si>
    <t>Chart</t>
  </si>
  <si>
    <t>Additional Route Features</t>
  </si>
  <si>
    <t>A</t>
  </si>
  <si>
    <t>AA</t>
  </si>
  <si>
    <t>EE</t>
  </si>
  <si>
    <t>No.</t>
  </si>
  <si>
    <t>Parts</t>
  </si>
  <si>
    <t>Equator</t>
  </si>
  <si>
    <t>in Latitude</t>
  </si>
  <si>
    <t>in MPs</t>
  </si>
  <si>
    <t>in E Dist</t>
  </si>
  <si>
    <t>in Longitude</t>
  </si>
  <si>
    <t>(Radians)</t>
  </si>
  <si>
    <t>in nmiles</t>
  </si>
  <si>
    <t>°T</t>
  </si>
  <si>
    <t>Between</t>
  </si>
  <si>
    <t>%</t>
  </si>
  <si>
    <t>by type</t>
  </si>
  <si>
    <t>By Type</t>
  </si>
  <si>
    <t>(Semi-major Axis)</t>
  </si>
  <si>
    <t>(Semi-major Axis in</t>
  </si>
  <si>
    <t>(Eccentricity^2)</t>
  </si>
  <si>
    <t>(degrees)</t>
  </si>
  <si>
    <t>(minutes)</t>
  </si>
  <si>
    <t>(6087 ft)</t>
  </si>
  <si>
    <t>Positions</t>
  </si>
  <si>
    <t>Total</t>
  </si>
  <si>
    <t xml:space="preserve">   feet)</t>
  </si>
  <si>
    <t>A/C</t>
  </si>
  <si>
    <t>R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</si>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</sst>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##0&quot; ° &quot;;##0&quot; ° &quot;;##0&quot; ° &quot;"/>
    <numFmt numFmtId="166" formatCode="00.000&quot; '&quot;"/>
    <numFmt numFmtId="167" formatCode="0.000&quot;Ê&quot;"/>
    <numFmt numFmtId="168" formatCode="##0.00&quot; ° &quot;;##0.00&quot; ° &quot;;##0.00&quot; ° &quot;"/>
    <numFmt numFmtId="169" formatCode="00.000&quot; '&quot;;00.000&quot; '&quot;;00.000&quot; '&quot;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FuturaA Bk BT"/>
    </font>
    <font>
      <sz val="11"/>
      <name val="FuturaA Bk BT"/>
      <family val="2"/>
    </font>
    <font>
      <sz val="10"/>
      <name val="Geneva"/>
    </font>
    <font>
      <b/>
      <sz val="10"/>
      <name val="Garamond"/>
      <family val="1"/>
    </font>
    <font>
      <sz val="10"/>
      <name val="Garamond"/>
      <family val="1"/>
    </font>
    <font>
      <sz val="10"/>
      <name val="Arial"/>
      <family val="2"/>
    </font>
    <font>
      <i/>
      <sz val="10"/>
      <name val="Garamond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7" fillId="0" borderId="0"/>
    <xf numFmtId="0" fontId="4" fillId="0" borderId="0"/>
  </cellStyleXfs>
  <cellXfs count="113">
    <xf numFmtId="0" fontId="0" fillId="0" borderId="0" xfId="0"/>
    <xf numFmtId="0" fontId="5" fillId="0" borderId="1" xfId="6" applyFont="1" applyBorder="1" applyAlignment="1">
      <alignment horizontal="center"/>
    </xf>
    <xf numFmtId="0" fontId="5" fillId="0" borderId="2" xfId="6" applyFont="1" applyBorder="1" applyAlignment="1">
      <alignment horizontal="center"/>
    </xf>
    <xf numFmtId="0" fontId="5" fillId="0" borderId="3" xfId="6" applyFont="1" applyBorder="1"/>
    <xf numFmtId="0" fontId="5" fillId="0" borderId="2" xfId="6" applyFont="1" applyBorder="1"/>
    <xf numFmtId="0" fontId="5" fillId="0" borderId="2" xfId="6" applyFont="1" applyBorder="1" applyAlignment="1">
      <alignment horizontal="left"/>
    </xf>
    <xf numFmtId="0" fontId="5" fillId="0" borderId="3" xfId="6" applyFont="1" applyBorder="1" applyAlignment="1">
      <alignment horizontal="center"/>
    </xf>
    <xf numFmtId="164" fontId="5" fillId="0" borderId="3" xfId="6" applyNumberFormat="1" applyFont="1" applyBorder="1" applyAlignment="1">
      <alignment horizontal="left"/>
    </xf>
    <xf numFmtId="164" fontId="5" fillId="0" borderId="2" xfId="6" applyNumberFormat="1" applyFont="1" applyBorder="1"/>
    <xf numFmtId="2" fontId="5" fillId="0" borderId="3" xfId="6" applyNumberFormat="1" applyFont="1" applyBorder="1" applyAlignment="1">
      <alignment horizontal="center"/>
    </xf>
    <xf numFmtId="164" fontId="5" fillId="0" borderId="3" xfId="6" applyNumberFormat="1" applyFont="1" applyBorder="1" applyAlignment="1">
      <alignment horizontal="center"/>
    </xf>
    <xf numFmtId="1" fontId="5" fillId="0" borderId="4" xfId="6" applyNumberFormat="1" applyFont="1" applyBorder="1" applyAlignment="1">
      <alignment horizontal="center"/>
    </xf>
    <xf numFmtId="1" fontId="5" fillId="0" borderId="5" xfId="6" applyNumberFormat="1" applyFont="1" applyBorder="1" applyAlignment="1">
      <alignment horizontal="center"/>
    </xf>
    <xf numFmtId="0" fontId="5" fillId="0" borderId="6" xfId="6" applyFont="1" applyBorder="1" applyAlignment="1">
      <alignment horizontal="left"/>
    </xf>
    <xf numFmtId="0" fontId="6" fillId="0" borderId="2" xfId="6" applyFont="1" applyBorder="1" applyAlignment="1">
      <alignment horizontal="right"/>
    </xf>
    <xf numFmtId="14" fontId="6" fillId="0" borderId="2" xfId="6" applyNumberFormat="1" applyFont="1" applyBorder="1" applyAlignment="1">
      <alignment horizontal="center"/>
    </xf>
    <xf numFmtId="0" fontId="6" fillId="0" borderId="2" xfId="6" applyFont="1" applyBorder="1"/>
    <xf numFmtId="0" fontId="6" fillId="0" borderId="2" xfId="5" applyFont="1" applyBorder="1"/>
    <xf numFmtId="0" fontId="6" fillId="0" borderId="0" xfId="5" applyFont="1"/>
    <xf numFmtId="0" fontId="5" fillId="0" borderId="7" xfId="6" applyFont="1" applyBorder="1" applyAlignment="1">
      <alignment horizontal="center"/>
    </xf>
    <xf numFmtId="0" fontId="5" fillId="0" borderId="0" xfId="6" applyFont="1" applyBorder="1" applyAlignment="1">
      <alignment horizontal="center"/>
    </xf>
    <xf numFmtId="0" fontId="5" fillId="0" borderId="8" xfId="6" applyFont="1" applyBorder="1" applyAlignment="1">
      <alignment horizontal="centerContinuous"/>
    </xf>
    <xf numFmtId="0" fontId="6" fillId="0" borderId="0" xfId="5" applyFont="1" applyAlignment="1">
      <alignment horizontal="centerContinuous"/>
    </xf>
    <xf numFmtId="0" fontId="5" fillId="0" borderId="0" xfId="6" applyFont="1" applyAlignment="1">
      <alignment horizontal="center"/>
    </xf>
    <xf numFmtId="0" fontId="5" fillId="0" borderId="8" xfId="6" applyFont="1" applyBorder="1" applyAlignment="1">
      <alignment horizontal="center"/>
    </xf>
    <xf numFmtId="164" fontId="5" fillId="0" borderId="8" xfId="6" applyNumberFormat="1" applyFont="1" applyBorder="1" applyAlignment="1">
      <alignment horizontal="centerContinuous"/>
    </xf>
    <xf numFmtId="164" fontId="5" fillId="0" borderId="0" xfId="6" applyNumberFormat="1" applyFont="1" applyAlignment="1">
      <alignment horizontal="centerContinuous"/>
    </xf>
    <xf numFmtId="2" fontId="5" fillId="0" borderId="8" xfId="6" applyNumberFormat="1" applyFont="1" applyBorder="1" applyAlignment="1">
      <alignment horizontal="center"/>
    </xf>
    <xf numFmtId="164" fontId="5" fillId="0" borderId="8" xfId="6" applyNumberFormat="1" applyFont="1" applyBorder="1" applyAlignment="1">
      <alignment horizontal="center"/>
    </xf>
    <xf numFmtId="1" fontId="5" fillId="0" borderId="9" xfId="6" applyNumberFormat="1" applyFont="1" applyBorder="1" applyAlignment="1">
      <alignment horizontal="center"/>
    </xf>
    <xf numFmtId="1" fontId="5" fillId="0" borderId="10" xfId="6" applyNumberFormat="1" applyFont="1" applyBorder="1" applyAlignment="1">
      <alignment horizontal="center"/>
    </xf>
    <xf numFmtId="0" fontId="5" fillId="0" borderId="11" xfId="6" applyFont="1" applyBorder="1" applyAlignment="1">
      <alignment horizontal="center"/>
    </xf>
    <xf numFmtId="0" fontId="8" fillId="0" borderId="0" xfId="6" applyFont="1"/>
    <xf numFmtId="0" fontId="5" fillId="0" borderId="8" xfId="6" applyFont="1" applyBorder="1"/>
    <xf numFmtId="0" fontId="5" fillId="0" borderId="0" xfId="6" applyFont="1"/>
    <xf numFmtId="0" fontId="5" fillId="0" borderId="0" xfId="6" applyFont="1" applyAlignment="1">
      <alignment horizontal="left"/>
    </xf>
    <xf numFmtId="164" fontId="5" fillId="0" borderId="12" xfId="6" applyNumberFormat="1" applyFont="1" applyBorder="1" applyAlignment="1">
      <alignment horizontal="center"/>
    </xf>
    <xf numFmtId="0" fontId="5" fillId="0" borderId="11" xfId="6" applyFont="1" applyBorder="1"/>
    <xf numFmtId="2" fontId="5" fillId="0" borderId="8" xfId="6" applyNumberFormat="1" applyFont="1" applyBorder="1"/>
    <xf numFmtId="164" fontId="5" fillId="0" borderId="8" xfId="6" applyNumberFormat="1" applyFont="1" applyBorder="1"/>
    <xf numFmtId="0" fontId="6" fillId="0" borderId="13" xfId="6" applyFont="1" applyBorder="1" applyAlignment="1">
      <alignment horizontal="center"/>
    </xf>
    <xf numFmtId="0" fontId="6" fillId="0" borderId="14" xfId="6" applyFont="1" applyBorder="1" applyAlignment="1">
      <alignment horizontal="center"/>
    </xf>
    <xf numFmtId="165" fontId="6" fillId="0" borderId="14" xfId="6" applyNumberFormat="1" applyFont="1" applyBorder="1"/>
    <xf numFmtId="0" fontId="6" fillId="0" borderId="14" xfId="6" applyFont="1" applyBorder="1" applyAlignment="1">
      <alignment horizontal="left"/>
    </xf>
    <xf numFmtId="166" fontId="6" fillId="0" borderId="14" xfId="6" applyNumberFormat="1" applyFont="1" applyBorder="1" applyAlignment="1">
      <alignment horizontal="left"/>
    </xf>
    <xf numFmtId="0" fontId="6" fillId="0" borderId="14" xfId="6" applyFont="1" applyBorder="1"/>
    <xf numFmtId="164" fontId="6" fillId="0" borderId="14" xfId="6" applyNumberFormat="1" applyFont="1" applyBorder="1"/>
    <xf numFmtId="2" fontId="6" fillId="0" borderId="14" xfId="6" applyNumberFormat="1" applyFont="1" applyBorder="1"/>
    <xf numFmtId="167" fontId="6" fillId="0" borderId="14" xfId="6" applyNumberFormat="1" applyFont="1" applyBorder="1"/>
    <xf numFmtId="1" fontId="6" fillId="0" borderId="14" xfId="6" applyNumberFormat="1" applyFont="1" applyBorder="1" applyAlignment="1">
      <alignment horizontal="center"/>
    </xf>
    <xf numFmtId="0" fontId="6" fillId="0" borderId="15" xfId="6" applyFont="1" applyBorder="1" applyAlignment="1">
      <alignment horizontal="left"/>
    </xf>
    <xf numFmtId="0" fontId="6" fillId="0" borderId="16" xfId="6" applyFont="1" applyBorder="1"/>
    <xf numFmtId="1" fontId="6" fillId="0" borderId="17" xfId="6" applyNumberFormat="1" applyFont="1" applyBorder="1" applyAlignment="1">
      <alignment horizontal="center"/>
    </xf>
    <xf numFmtId="1" fontId="6" fillId="0" borderId="18" xfId="6" applyNumberFormat="1" applyFont="1" applyBorder="1" applyAlignment="1">
      <alignment horizontal="center"/>
    </xf>
    <xf numFmtId="165" fontId="6" fillId="0" borderId="19" xfId="6" applyNumberFormat="1" applyFont="1" applyBorder="1" applyProtection="1">
      <protection locked="0"/>
    </xf>
    <xf numFmtId="0" fontId="6" fillId="0" borderId="18" xfId="6" applyFont="1" applyBorder="1" applyAlignment="1">
      <alignment horizontal="left"/>
    </xf>
    <xf numFmtId="0" fontId="6" fillId="0" borderId="18" xfId="6" applyFont="1" applyBorder="1"/>
    <xf numFmtId="0" fontId="6" fillId="0" borderId="19" xfId="6" applyFont="1" applyBorder="1" applyAlignment="1">
      <alignment horizontal="center"/>
    </xf>
    <xf numFmtId="164" fontId="6" fillId="0" borderId="19" xfId="6" applyNumberFormat="1" applyFont="1" applyBorder="1"/>
    <xf numFmtId="2" fontId="6" fillId="0" borderId="19" xfId="6" applyNumberFormat="1" applyFont="1" applyBorder="1"/>
    <xf numFmtId="0" fontId="6" fillId="0" borderId="20" xfId="5" applyFont="1" applyBorder="1"/>
    <xf numFmtId="167" fontId="6" fillId="0" borderId="18" xfId="6" applyNumberFormat="1" applyFont="1" applyBorder="1"/>
    <xf numFmtId="1" fontId="6" fillId="0" borderId="21" xfId="6" applyNumberFormat="1" applyFont="1" applyBorder="1" applyAlignment="1" applyProtection="1">
      <alignment horizontal="center"/>
      <protection locked="0"/>
    </xf>
    <xf numFmtId="1" fontId="6" fillId="0" borderId="22" xfId="6" applyNumberFormat="1" applyFont="1" applyBorder="1" applyAlignment="1" applyProtection="1">
      <alignment horizontal="center"/>
      <protection locked="0"/>
    </xf>
    <xf numFmtId="0" fontId="6" fillId="0" borderId="23" xfId="6" applyFont="1" applyBorder="1" applyAlignment="1" applyProtection="1">
      <alignment horizontal="left"/>
      <protection locked="0"/>
    </xf>
    <xf numFmtId="0" fontId="6" fillId="0" borderId="0" xfId="6" applyFont="1"/>
    <xf numFmtId="0" fontId="6" fillId="0" borderId="24" xfId="6" applyFont="1" applyBorder="1" applyAlignment="1">
      <alignment horizontal="center"/>
    </xf>
    <xf numFmtId="168" fontId="6" fillId="0" borderId="19" xfId="5" applyNumberFormat="1" applyFont="1" applyBorder="1" applyAlignment="1">
      <alignment horizontal="center"/>
    </xf>
    <xf numFmtId="2" fontId="6" fillId="0" borderId="19" xfId="6" applyNumberFormat="1" applyFont="1" applyBorder="1" applyAlignment="1" applyProtection="1">
      <alignment horizontal="center"/>
      <protection locked="0"/>
    </xf>
    <xf numFmtId="1" fontId="6" fillId="0" borderId="21" xfId="6" applyNumberFormat="1" applyFont="1" applyBorder="1" applyAlignment="1">
      <alignment horizontal="center"/>
    </xf>
    <xf numFmtId="1" fontId="6" fillId="0" borderId="22" xfId="6" applyNumberFormat="1" applyFont="1" applyBorder="1" applyAlignment="1">
      <alignment horizontal="center"/>
    </xf>
    <xf numFmtId="0" fontId="6" fillId="0" borderId="23" xfId="6" applyFont="1" applyBorder="1"/>
    <xf numFmtId="1" fontId="6" fillId="0" borderId="25" xfId="6" applyNumberFormat="1" applyFont="1" applyBorder="1" applyAlignment="1" applyProtection="1">
      <alignment horizontal="center"/>
      <protection locked="0"/>
    </xf>
    <xf numFmtId="1" fontId="6" fillId="0" borderId="26" xfId="6" applyNumberFormat="1" applyFont="1" applyBorder="1" applyAlignment="1" applyProtection="1">
      <alignment horizontal="center"/>
      <protection locked="0"/>
    </xf>
    <xf numFmtId="0" fontId="6" fillId="0" borderId="27" xfId="6" applyFont="1" applyBorder="1" applyAlignment="1" applyProtection="1">
      <alignment horizontal="left"/>
      <protection locked="0"/>
    </xf>
    <xf numFmtId="1" fontId="6" fillId="0" borderId="25" xfId="6" applyNumberFormat="1" applyFont="1" applyBorder="1" applyAlignment="1">
      <alignment horizontal="center"/>
    </xf>
    <xf numFmtId="1" fontId="6" fillId="0" borderId="26" xfId="6" applyNumberFormat="1" applyFont="1" applyBorder="1" applyAlignment="1">
      <alignment horizontal="center"/>
    </xf>
    <xf numFmtId="0" fontId="6" fillId="0" borderId="27" xfId="6" applyFont="1" applyBorder="1"/>
    <xf numFmtId="0" fontId="6" fillId="0" borderId="0" xfId="6" applyFont="1" applyBorder="1"/>
    <xf numFmtId="0" fontId="6" fillId="0" borderId="0" xfId="5" applyFont="1" applyBorder="1"/>
    <xf numFmtId="0" fontId="6" fillId="0" borderId="28" xfId="5" applyFont="1" applyBorder="1"/>
    <xf numFmtId="0" fontId="6" fillId="0" borderId="0" xfId="5" applyFont="1" applyAlignment="1">
      <alignment horizontal="center"/>
    </xf>
    <xf numFmtId="2" fontId="6" fillId="0" borderId="0" xfId="5" applyNumberFormat="1" applyFont="1"/>
    <xf numFmtId="0" fontId="6" fillId="0" borderId="18" xfId="0" applyFont="1" applyBorder="1"/>
    <xf numFmtId="169" fontId="6" fillId="0" borderId="18" xfId="6" applyNumberFormat="1" applyFont="1" applyBorder="1" applyAlignment="1" applyProtection="1">
      <alignment horizontal="left"/>
      <protection locked="0"/>
    </xf>
    <xf numFmtId="165" fontId="6" fillId="0" borderId="29" xfId="6" applyNumberFormat="1" applyFont="1" applyBorder="1" applyProtection="1">
      <protection locked="0"/>
    </xf>
    <xf numFmtId="169" fontId="6" fillId="0" borderId="30" xfId="6" applyNumberFormat="1" applyFont="1" applyBorder="1" applyAlignment="1" applyProtection="1">
      <alignment horizontal="left"/>
      <protection locked="0"/>
    </xf>
    <xf numFmtId="0" fontId="6" fillId="0" borderId="30" xfId="6" applyFont="1" applyBorder="1" applyAlignment="1">
      <alignment horizontal="left"/>
    </xf>
    <xf numFmtId="0" fontId="6" fillId="0" borderId="18" xfId="0" applyFont="1" applyBorder="1" applyAlignment="1">
      <alignment horizontal="center"/>
    </xf>
    <xf numFmtId="0" fontId="6" fillId="0" borderId="31" xfId="0" applyFont="1" applyBorder="1"/>
    <xf numFmtId="1" fontId="6" fillId="0" borderId="0" xfId="6" applyNumberFormat="1" applyFont="1" applyBorder="1" applyAlignment="1">
      <alignment horizontal="center"/>
    </xf>
    <xf numFmtId="169" fontId="6" fillId="0" borderId="0" xfId="6" applyNumberFormat="1" applyFont="1" applyBorder="1" applyAlignment="1" applyProtection="1">
      <alignment horizontal="left"/>
      <protection locked="0"/>
    </xf>
    <xf numFmtId="0" fontId="6" fillId="0" borderId="0" xfId="6" applyFont="1" applyBorder="1" applyAlignment="1">
      <alignment horizontal="left"/>
    </xf>
    <xf numFmtId="167" fontId="6" fillId="0" borderId="0" xfId="6" applyNumberFormat="1" applyFont="1" applyBorder="1"/>
    <xf numFmtId="165" fontId="6" fillId="0" borderId="0" xfId="6" applyNumberFormat="1" applyFont="1" applyBorder="1" applyProtection="1">
      <protection locked="0"/>
    </xf>
    <xf numFmtId="0" fontId="6" fillId="0" borderId="0" xfId="6" applyFont="1" applyBorder="1" applyAlignment="1">
      <alignment horizontal="center"/>
    </xf>
    <xf numFmtId="164" fontId="6" fillId="0" borderId="0" xfId="6" applyNumberFormat="1" applyFont="1" applyBorder="1"/>
    <xf numFmtId="2" fontId="6" fillId="0" borderId="0" xfId="6" applyNumberFormat="1" applyFont="1" applyBorder="1"/>
    <xf numFmtId="168" fontId="6" fillId="0" borderId="0" xfId="5" applyNumberFormat="1" applyFont="1" applyBorder="1" applyAlignment="1">
      <alignment horizontal="center"/>
    </xf>
    <xf numFmtId="2" fontId="6" fillId="0" borderId="0" xfId="6" applyNumberFormat="1" applyFont="1" applyBorder="1" applyAlignment="1" applyProtection="1">
      <alignment horizontal="center"/>
      <protection locked="0"/>
    </xf>
    <xf numFmtId="0" fontId="6" fillId="0" borderId="0" xfId="5" applyFont="1" applyBorder="1" applyAlignment="1">
      <alignment horizontal="center"/>
    </xf>
    <xf numFmtId="2" fontId="6" fillId="0" borderId="0" xfId="5" applyNumberFormat="1" applyFont="1" applyBorder="1"/>
    <xf numFmtId="1" fontId="6" fillId="0" borderId="31" xfId="6" applyNumberFormat="1" applyFont="1" applyBorder="1" applyAlignment="1">
      <alignment horizontal="center"/>
    </xf>
    <xf numFmtId="165" fontId="6" fillId="0" borderId="33" xfId="6" applyNumberFormat="1" applyFont="1" applyBorder="1" applyProtection="1">
      <protection locked="0"/>
    </xf>
    <xf numFmtId="169" fontId="6" fillId="0" borderId="31" xfId="6" applyNumberFormat="1" applyFont="1" applyBorder="1" applyAlignment="1" applyProtection="1">
      <alignment horizontal="left"/>
      <protection locked="0"/>
    </xf>
    <xf numFmtId="0" fontId="6" fillId="0" borderId="31" xfId="6" applyFont="1" applyBorder="1" applyAlignment="1">
      <alignment horizontal="left"/>
    </xf>
    <xf numFmtId="0" fontId="6" fillId="0" borderId="31" xfId="6" applyFont="1" applyBorder="1"/>
    <xf numFmtId="0" fontId="6" fillId="0" borderId="33" xfId="6" applyFont="1" applyBorder="1" applyAlignment="1">
      <alignment horizontal="center"/>
    </xf>
    <xf numFmtId="164" fontId="6" fillId="0" borderId="33" xfId="6" applyNumberFormat="1" applyFont="1" applyBorder="1"/>
    <xf numFmtId="167" fontId="6" fillId="0" borderId="31" xfId="6" applyNumberFormat="1" applyFont="1" applyBorder="1"/>
    <xf numFmtId="0" fontId="6" fillId="0" borderId="32" xfId="6" applyFont="1" applyBorder="1" applyAlignment="1">
      <alignment horizontal="center"/>
    </xf>
    <xf numFmtId="168" fontId="6" fillId="0" borderId="33" xfId="5" applyNumberFormat="1" applyFont="1" applyBorder="1" applyAlignment="1">
      <alignment horizontal="center"/>
    </xf>
    <xf numFmtId="2" fontId="6" fillId="0" borderId="33" xfId="6" applyNumberFormat="1" applyFont="1" applyBorder="1" applyAlignment="1" applyProtection="1">
      <alignment horizontal="center"/>
      <protection locked="0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_SEGKLFIN" xfId="6" xr:uid="{00000000-0005-0000-0000-000006000000}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cean%20Utilities\Survey%20Utilities\LatLong2UTM_Conversion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SDS/OSS/Line%20Design%20&amp;%20P/Projects/Falcon/Segments%20Study/Suez%20-%20Al%20Seeb%20(Segment%208)/Map/Map_68x10Gb_Falcon_S8_07Oct2005_Mix%20ASN_Hitachi_LM_+2rep_7BUs_3%20branchs%20connected_Ghaidah_move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Bids/SAT3/Pb_sat4/Pb_sat3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PROJETS/HK-Japan/MAP371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DATA/Projets/SMW4/BASIC_SEG2_SMW4_(64+4)x10_06Avril04_LM&amp;AC_BU_Karachi_optimis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SDS/OSS/Line%20Design%20&amp;%20P/Projects/Med%20Cable/Map%20de%20DC/Map_18April05_N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6/System_Design/Bids%20&amp;%20Projects/Projects/TE%20North/02_System%20Design%20Doc/01_Map/TE%20North%20Map%2027%20May%202008%20Iss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angement\Flag_SC_NZDSF_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6/System_Design/Bids%20&amp;%20Projects/Projects/IMEWE/Cotation/Segment%203/Long%20segment/map/Map%20+D-D_08Oct2008_LM_IMEWE%20S3%20Long_max%20length_bi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SDS/OSS/Line%20Design%20&amp;%20P/Projects/i2iCN/Power%20Budget/Carine/map_iscn_080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SDS/OSS/Line%20Design%20&amp;%20P/Projects/Med%20Nautilus/Power%20Budget/MAP_PB07_LM_2803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360pacific\MAPLEAF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_users/nr/SAC/SegF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Page"/>
      <sheetName val="Datums"/>
      <sheetName val="Convert Lat, Long to UTM"/>
      <sheetName val="Convert UTM to Lat, Long"/>
      <sheetName val="Convert MGR to LatLong"/>
      <sheetName val="Batch Convert UTM to Lat-Long"/>
      <sheetName val="Batch Convert Lat Long To UTM"/>
    </sheetNames>
    <sheetDataSet>
      <sheetData sheetId="0"/>
      <sheetData sheetId="1"/>
      <sheetData sheetId="2">
        <row r="3">
          <cell r="C3">
            <v>6378137</v>
          </cell>
        </row>
        <row r="4">
          <cell r="C4">
            <v>6356752.3141999999</v>
          </cell>
        </row>
        <row r="9">
          <cell r="C9">
            <v>0.99960000000000004</v>
          </cell>
        </row>
        <row r="10">
          <cell r="C10">
            <v>8.1819190928906924E-2</v>
          </cell>
        </row>
        <row r="11">
          <cell r="C11">
            <v>6.7394967565870025E-3</v>
          </cell>
        </row>
        <row r="12">
          <cell r="C12">
            <v>1.6792203899373642E-3</v>
          </cell>
        </row>
        <row r="17">
          <cell r="C17">
            <v>6367449.1458008448</v>
          </cell>
        </row>
        <row r="18">
          <cell r="C18">
            <v>16038.429553159074</v>
          </cell>
        </row>
        <row r="19">
          <cell r="C19">
            <v>16.832613334334404</v>
          </cell>
        </row>
        <row r="20">
          <cell r="C20">
            <v>2.1984404273757349E-2</v>
          </cell>
        </row>
        <row r="21">
          <cell r="C21">
            <v>3.1270521795044842E-4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 View"/>
      <sheetName val=" SMW4 - New Option"/>
      <sheetName val="Données"/>
      <sheetName val="Al Seeb - Suez"/>
      <sheetName val="SLD  Al Seeb - Suez"/>
      <sheetName val="Al Seeb - Ghaidah"/>
      <sheetName val="SLD  Branches"/>
      <sheetName val="Ghaidah - Al Hudaydah"/>
      <sheetName val="Al Hudaydah -Jeddah"/>
      <sheetName val="Jeddah - Suez"/>
      <sheetName val="CCD"/>
      <sheetName val="puissance"/>
    </sheetNames>
    <sheetDataSet>
      <sheetData sheetId="0"/>
      <sheetData sheetId="1"/>
      <sheetData sheetId="2">
        <row r="167">
          <cell r="C167">
            <v>8.3000000000000004E-2</v>
          </cell>
        </row>
        <row r="179">
          <cell r="I179">
            <v>5.8999999999999997E-2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arameters"/>
      <sheetName val="Bilan"/>
      <sheetName val="Schéma"/>
      <sheetName val="Répartition"/>
      <sheetName val="FactQ"/>
    </sheetNames>
    <sheetDataSet>
      <sheetData sheetId="0" refreshError="1"/>
      <sheetData sheetId="1"/>
      <sheetData sheetId="2"/>
      <sheetData sheetId="3" refreshError="1">
        <row r="4">
          <cell r="C4">
            <v>14.285714285714286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65 rep"/>
      <sheetName val="SLD 65"/>
      <sheetName val="puissance"/>
    </sheetNames>
    <sheetDataSet>
      <sheetData sheetId="0">
        <row r="31">
          <cell r="B31">
            <v>37.252526166902413</v>
          </cell>
          <cell r="D31">
            <v>37.825547612676331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R"/>
      <sheetName val="voltages"/>
      <sheetName val=" SMW4 - New Option"/>
      <sheetName val="Suez - Jeddah - Mumbai"/>
    </sheetNames>
    <sheetDataSet>
      <sheetData sheetId="0"/>
      <sheetData sheetId="1"/>
      <sheetData sheetId="2">
        <row r="12">
          <cell r="C12">
            <v>38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Marseille - Annaba with stubBU3"/>
      <sheetName val="Marseille-Marseill with stubBU3"/>
      <sheetName val="Marseille - Bizerte_with stub"/>
      <sheetName val="Annaba - Bizerte"/>
      <sheetName val="Marseille - Algiers"/>
      <sheetName val="Marseille - Algiers_with stub"/>
      <sheetName val="Annaba - Algiers"/>
      <sheetName val="Marseille - Cairo"/>
      <sheetName val="Bizerte_Cairo"/>
      <sheetName val="Marseille - Morocco"/>
      <sheetName val="Algiers - Morocco"/>
      <sheetName val="Power"/>
      <sheetName val="SLD "/>
      <sheetName val="Precomp_Postcomp"/>
      <sheetName val="Cumulated CD_20°C"/>
      <sheetName val="BU1"/>
      <sheetName val="BU2_initial config "/>
      <sheetName val="BU2_final config"/>
      <sheetName val="BU3 &amp; BU4_initial config"/>
      <sheetName val="BU3 &amp; BU4_final config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ngth Summary"/>
      <sheetName val="Données"/>
      <sheetName val="Marseille-Sidi Kerir (2)"/>
      <sheetName val="Marseille-Sidi Kerir"/>
      <sheetName val="Marseille-SidiK via Monaco stub"/>
      <sheetName val="Marseille-SidiK via anaba stub"/>
      <sheetName val="Marseille-SidiK via 2 stub"/>
      <sheetName val="Marseille-Penta via Crete stub"/>
      <sheetName val="Monaco-Sidi Kerir"/>
      <sheetName val="Anaba-Sidi Kerir"/>
      <sheetName val="Marseille-Crete"/>
      <sheetName val="Crete-Penta"/>
      <sheetName val="Crete-Sidi Kerir "/>
      <sheetName val="Marseille-Anaba"/>
      <sheetName val="Marseille-Monaco"/>
      <sheetName val="SLD"/>
      <sheetName val="CCD"/>
      <sheetName val="puissance"/>
      <sheetName val="Terminal Section"/>
      <sheetName val="Terminal XXX"/>
    </sheetNames>
    <sheetDataSet>
      <sheetData sheetId="0" refreshError="1"/>
      <sheetData sheetId="1" refreshError="1">
        <row r="9">
          <cell r="C9">
            <v>0.20699999999999999</v>
          </cell>
        </row>
        <row r="19">
          <cell r="C19">
            <v>0.20599999999999999</v>
          </cell>
          <cell r="I19">
            <v>0.18099999999999999</v>
          </cell>
        </row>
        <row r="25">
          <cell r="C25">
            <v>0.20899999999999999</v>
          </cell>
          <cell r="I25">
            <v>0.20649999999999999</v>
          </cell>
        </row>
        <row r="47">
          <cell r="B47">
            <v>66.948818401937046</v>
          </cell>
        </row>
        <row r="48">
          <cell r="B48">
            <v>63.074726392251812</v>
          </cell>
        </row>
        <row r="66">
          <cell r="F66">
            <v>66.948818401937046</v>
          </cell>
        </row>
        <row r="67">
          <cell r="F67">
            <v>63.074726392251812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2">
          <cell r="B2">
            <v>15</v>
          </cell>
        </row>
      </sheetData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ête"/>
      <sheetName val="Données"/>
      <sheetName val="SC"/>
      <sheetName val="SLD dev"/>
      <sheetName val="SLD2"/>
      <sheetName val="SLD"/>
      <sheetName val="NU Dispersion"/>
      <sheetName val="Lengths"/>
      <sheetName val="Cable View"/>
      <sheetName val="Puissance"/>
      <sheetName val="GS SC"/>
      <sheetName val="Formu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Marseille - Alexandria"/>
      <sheetName val="SLD Marseille - Alexandria"/>
      <sheetName val="SLD Marseilles - Alexandria (2)"/>
      <sheetName val="Marseille - Catania"/>
      <sheetName val="Catania - Alexandria "/>
      <sheetName val="AAG  S4 (2)"/>
      <sheetName val="CCD "/>
      <sheetName val="CCD (4)"/>
      <sheetName val="Puissance"/>
      <sheetName val="Upgrade procedure"/>
      <sheetName val="33GHz (3)"/>
    </sheetNames>
    <sheetDataSet>
      <sheetData sheetId="0">
        <row r="4">
          <cell r="C4">
            <v>18.5</v>
          </cell>
        </row>
        <row r="11">
          <cell r="C11">
            <v>18.533600000000018</v>
          </cell>
        </row>
        <row r="16">
          <cell r="C16">
            <v>-38</v>
          </cell>
        </row>
        <row r="22">
          <cell r="C22">
            <v>0.24299999999999999</v>
          </cell>
        </row>
        <row r="25">
          <cell r="C25">
            <v>-38.064400000000006</v>
          </cell>
        </row>
        <row r="29">
          <cell r="C29">
            <v>-2.75</v>
          </cell>
        </row>
        <row r="36">
          <cell r="C36">
            <v>-2.7525019911504431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"/>
      <sheetName val="Egalisation"/>
      <sheetName val="Données"/>
      <sheetName val="Port Botany"/>
      <sheetName val="puissance"/>
      <sheetName val="CCD R1"/>
      <sheetName val="Cable view  i2iCN"/>
      <sheetName val=" BU"/>
      <sheetName val="Template"/>
      <sheetName val="Tuas  Chennai"/>
      <sheetName val="Tuas  Medan"/>
      <sheetName val="Medan Penang"/>
      <sheetName val="Penang  Chennai "/>
      <sheetName val="Branches"/>
      <sheetName val="SLD I2ICN"/>
      <sheetName val="SLD Tuas - BU2"/>
      <sheetName val="Tuas  BU2"/>
      <sheetName val="SLD BU2 - BU1"/>
      <sheetName val="BU2 BU1"/>
      <sheetName val="SLD BU1 - Chennai"/>
      <sheetName val="BU1  Chennai "/>
      <sheetName val="SLD BU1 - Penang"/>
      <sheetName val="BU1 Penang "/>
      <sheetName val="SLD BU2 - Medan"/>
      <sheetName val="BU2 Medan"/>
      <sheetName val="Tuas  Chennai 20°C"/>
      <sheetName val="Tuas  Medan  20°C"/>
      <sheetName val="Medan Penang 20°C"/>
      <sheetName val="Penang  Chennai  20°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G2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"/>
      <sheetName val="Données"/>
      <sheetName val="Cable length"/>
      <sheetName val="puissance"/>
      <sheetName val="CCD"/>
      <sheetName val="Cable view"/>
      <sheetName val="SLD CH"/>
      <sheetName val="Catania Haifa"/>
      <sheetName val="Branches"/>
      <sheetName val="istanbul - BU1"/>
      <sheetName val="Athenes - BU1 "/>
      <sheetName val="Fibre view"/>
      <sheetName val="BU"/>
      <sheetName val="BU (2)"/>
      <sheetName val="Upgrade"/>
      <sheetName val="Catania Haifa (2)"/>
    </sheetNames>
    <sheetDataSet>
      <sheetData sheetId="0"/>
      <sheetData sheetId="1">
        <row r="31">
          <cell r="F31">
            <v>15.76901485148516</v>
          </cell>
        </row>
        <row r="32">
          <cell r="F32">
            <v>36.845747524752475</v>
          </cell>
        </row>
        <row r="33">
          <cell r="F33">
            <v>39.320995049504944</v>
          </cell>
        </row>
        <row r="56">
          <cell r="B56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seg 1"/>
      <sheetName val="SLD1"/>
      <sheetName val="seg 2"/>
      <sheetName val="SLD2"/>
      <sheetName val="seg 3"/>
      <sheetName val="SLD3"/>
      <sheetName val="seg 4"/>
      <sheetName val="seg 4 (2)"/>
      <sheetName val="seg 4 (3)"/>
      <sheetName val="SLD4(2)"/>
      <sheetName val="SLD4"/>
      <sheetName val="SLD6(2)"/>
      <sheetName val="seg 6"/>
      <sheetName val="SLD 6"/>
      <sheetName val="puissance"/>
    </sheetNames>
    <sheetDataSet>
      <sheetData sheetId="0" refreshError="1">
        <row r="6">
          <cell r="C6">
            <v>1584.52</v>
          </cell>
          <cell r="H6">
            <v>1578.52</v>
          </cell>
        </row>
        <row r="12">
          <cell r="H12">
            <v>1580.765989304813</v>
          </cell>
        </row>
        <row r="14">
          <cell r="H14">
            <v>9.35E-2</v>
          </cell>
        </row>
        <row r="15">
          <cell r="C15">
            <v>18.833149999999996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Cable View"/>
      <sheetName val="Fiber View"/>
      <sheetName val="DLS"/>
      <sheetName val="Valparaiso - Lurin"/>
    </sheetNames>
    <sheetDataSet>
      <sheetData sheetId="0">
        <row r="4">
          <cell r="C4">
            <v>4</v>
          </cell>
          <cell r="H4">
            <v>19.8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459"/>
  <sheetViews>
    <sheetView showGridLines="0" tabSelected="1" zoomScale="90" zoomScaleNormal="90" workbookViewId="0">
      <selection activeCell="D17" sqref="D17"/>
    </sheetView>
  </sheetViews>
  <sheetFormatPr defaultColWidth="9.140625" defaultRowHeight="12.95" customHeight="1"/>
  <cols>
    <col min="1" max="1" width="4.7109375" style="80" customWidth="1"/>
    <col min="2" max="2" width="34.7109375" style="79" bestFit="1" customWidth="1"/>
    <col min="3" max="3" width="7.7109375" style="18" customWidth="1"/>
    <col min="4" max="4" width="9.7109375" style="18" customWidth="1"/>
    <col min="5" max="5" width="2.7109375" style="18" customWidth="1"/>
    <col min="6" max="6" width="7.7109375" style="18" customWidth="1"/>
    <col min="7" max="7" width="9.7109375" style="18" customWidth="1"/>
    <col min="8" max="8" width="2.7109375" style="18" customWidth="1"/>
    <col min="9" max="9" width="23.28515625" style="18" hidden="1" customWidth="1"/>
    <col min="10" max="10" width="6.85546875" style="18" hidden="1" customWidth="1"/>
    <col min="11" max="11" width="5" style="18" hidden="1" customWidth="1"/>
    <col min="12" max="12" width="26.5703125" style="18" hidden="1" customWidth="1"/>
    <col min="13" max="13" width="59.85546875" style="18" hidden="1" customWidth="1"/>
    <col min="14" max="14" width="23.28515625" style="18" hidden="1" customWidth="1"/>
    <col min="15" max="16" width="5.7109375" style="18" hidden="1" customWidth="1"/>
    <col min="17" max="17" width="5.42578125" style="18" hidden="1" customWidth="1"/>
    <col min="18" max="18" width="29.28515625" style="18" hidden="1" customWidth="1"/>
    <col min="19" max="19" width="16.28515625" style="18" hidden="1" customWidth="1"/>
    <col min="20" max="20" width="29" style="18" hidden="1" customWidth="1"/>
    <col min="21" max="21" width="11.7109375" style="81" customWidth="1"/>
    <col min="22" max="23" width="12.7109375" style="18" customWidth="1"/>
    <col min="24" max="24" width="7.7109375" style="82" hidden="1" customWidth="1"/>
    <col min="25" max="26" width="12.7109375" style="18" hidden="1" customWidth="1"/>
    <col min="27" max="27" width="7.7109375" style="18" customWidth="1"/>
    <col min="28" max="28" width="11.28515625" style="18" customWidth="1"/>
    <col min="29" max="29" width="12.7109375" style="18" hidden="1" customWidth="1"/>
    <col min="30" max="30" width="9.7109375" style="18" hidden="1" customWidth="1"/>
    <col min="31" max="31" width="8.7109375" style="18" hidden="1" customWidth="1"/>
    <col min="32" max="32" width="35.7109375" style="79" hidden="1" customWidth="1"/>
    <col min="33" max="35" width="15.42578125" style="18" hidden="1" customWidth="1"/>
    <col min="36" max="16384" width="9.140625" style="18"/>
  </cols>
  <sheetData>
    <row r="1" spans="1:38" s="17" customFormat="1" ht="12.95" customHeight="1">
      <c r="A1" s="1"/>
      <c r="B1" s="2"/>
      <c r="C1" s="3"/>
      <c r="D1" s="4"/>
      <c r="E1" s="5"/>
      <c r="F1" s="3"/>
      <c r="G1" s="4"/>
      <c r="H1" s="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6"/>
      <c r="V1" s="7"/>
      <c r="W1" s="8"/>
      <c r="X1" s="9"/>
      <c r="Y1" s="7"/>
      <c r="Z1" s="8"/>
      <c r="AA1" s="6"/>
      <c r="AB1" s="2"/>
      <c r="AC1" s="10"/>
      <c r="AD1" s="11"/>
      <c r="AE1" s="12"/>
      <c r="AF1" s="13"/>
      <c r="AG1" s="14" t="s">
        <v>13</v>
      </c>
      <c r="AH1" s="15">
        <v>35704</v>
      </c>
      <c r="AI1" s="16"/>
      <c r="AL1" s="18"/>
    </row>
    <row r="2" spans="1:38" ht="12.95" customHeight="1">
      <c r="A2" s="19" t="s">
        <v>8</v>
      </c>
      <c r="B2" s="20" t="s">
        <v>0</v>
      </c>
      <c r="C2" s="21" t="s">
        <v>3</v>
      </c>
      <c r="D2" s="22"/>
      <c r="E2" s="22"/>
      <c r="F2" s="21" t="s">
        <v>4</v>
      </c>
      <c r="G2" s="22"/>
      <c r="H2" s="22"/>
      <c r="I2" s="23" t="s">
        <v>14</v>
      </c>
      <c r="J2" s="23" t="s">
        <v>15</v>
      </c>
      <c r="K2" s="23" t="s">
        <v>16</v>
      </c>
      <c r="L2" s="23" t="s">
        <v>17</v>
      </c>
      <c r="M2" s="23" t="s">
        <v>18</v>
      </c>
      <c r="N2" s="23" t="s">
        <v>14</v>
      </c>
      <c r="O2" s="23" t="s">
        <v>19</v>
      </c>
      <c r="P2" s="23" t="s">
        <v>19</v>
      </c>
      <c r="Q2" s="23" t="s">
        <v>19</v>
      </c>
      <c r="R2" s="23" t="s">
        <v>19</v>
      </c>
      <c r="S2" s="23" t="s">
        <v>6</v>
      </c>
      <c r="T2" s="23" t="s">
        <v>20</v>
      </c>
      <c r="U2" s="24" t="s">
        <v>21</v>
      </c>
      <c r="V2" s="25" t="s">
        <v>1</v>
      </c>
      <c r="W2" s="26"/>
      <c r="X2" s="27" t="s">
        <v>7</v>
      </c>
      <c r="Y2" s="25" t="s">
        <v>2</v>
      </c>
      <c r="Z2" s="26"/>
      <c r="AA2" s="24" t="s">
        <v>22</v>
      </c>
      <c r="AB2" s="23" t="s">
        <v>10</v>
      </c>
      <c r="AC2" s="28" t="s">
        <v>23</v>
      </c>
      <c r="AD2" s="29" t="s">
        <v>24</v>
      </c>
      <c r="AE2" s="30" t="s">
        <v>25</v>
      </c>
      <c r="AF2" s="31" t="s">
        <v>26</v>
      </c>
      <c r="AG2" s="32" t="s">
        <v>27</v>
      </c>
      <c r="AH2" s="32" t="s">
        <v>28</v>
      </c>
      <c r="AI2" s="32" t="s">
        <v>29</v>
      </c>
    </row>
    <row r="3" spans="1:38" ht="12.95" customHeight="1">
      <c r="A3" s="19" t="s">
        <v>30</v>
      </c>
      <c r="B3" s="20"/>
      <c r="C3" s="33"/>
      <c r="D3" s="34"/>
      <c r="E3" s="35"/>
      <c r="F3" s="33"/>
      <c r="G3" s="34"/>
      <c r="H3" s="34"/>
      <c r="I3" s="23" t="s">
        <v>3</v>
      </c>
      <c r="J3" s="23" t="s">
        <v>3</v>
      </c>
      <c r="K3" s="23" t="s">
        <v>3</v>
      </c>
      <c r="L3" s="23" t="s">
        <v>31</v>
      </c>
      <c r="M3" s="23" t="s">
        <v>32</v>
      </c>
      <c r="N3" s="23" t="s">
        <v>4</v>
      </c>
      <c r="O3" s="23" t="s">
        <v>33</v>
      </c>
      <c r="P3" s="23" t="s">
        <v>34</v>
      </c>
      <c r="Q3" s="23" t="s">
        <v>35</v>
      </c>
      <c r="R3" s="23" t="s">
        <v>36</v>
      </c>
      <c r="S3" s="23" t="s">
        <v>37</v>
      </c>
      <c r="T3" s="23" t="s">
        <v>38</v>
      </c>
      <c r="U3" s="24" t="s">
        <v>39</v>
      </c>
      <c r="V3" s="36" t="s">
        <v>40</v>
      </c>
      <c r="W3" s="36" t="s">
        <v>10</v>
      </c>
      <c r="X3" s="27" t="s">
        <v>41</v>
      </c>
      <c r="Y3" s="36" t="s">
        <v>40</v>
      </c>
      <c r="Z3" s="36" t="s">
        <v>10</v>
      </c>
      <c r="AA3" s="24" t="s">
        <v>11</v>
      </c>
      <c r="AB3" s="23" t="s">
        <v>42</v>
      </c>
      <c r="AC3" s="28" t="s">
        <v>43</v>
      </c>
      <c r="AD3" s="29" t="s">
        <v>5</v>
      </c>
      <c r="AE3" s="30" t="s">
        <v>30</v>
      </c>
      <c r="AF3" s="37"/>
      <c r="AG3" s="32" t="s">
        <v>44</v>
      </c>
      <c r="AH3" s="32" t="s">
        <v>45</v>
      </c>
      <c r="AI3" s="32" t="s">
        <v>46</v>
      </c>
    </row>
    <row r="4" spans="1:38" ht="12.95" customHeight="1">
      <c r="A4" s="19"/>
      <c r="B4" s="20"/>
      <c r="C4" s="33"/>
      <c r="D4" s="35"/>
      <c r="E4" s="35"/>
      <c r="F4" s="33"/>
      <c r="G4" s="34"/>
      <c r="H4" s="34"/>
      <c r="I4" s="23" t="s">
        <v>47</v>
      </c>
      <c r="J4" s="34"/>
      <c r="K4" s="34"/>
      <c r="L4" s="34"/>
      <c r="M4" s="34"/>
      <c r="N4" s="23" t="s">
        <v>48</v>
      </c>
      <c r="O4" s="23" t="s">
        <v>47</v>
      </c>
      <c r="P4" s="34"/>
      <c r="Q4" s="34"/>
      <c r="R4" s="23" t="s">
        <v>48</v>
      </c>
      <c r="S4" s="34"/>
      <c r="T4" s="23" t="s">
        <v>49</v>
      </c>
      <c r="U4" s="24"/>
      <c r="V4" s="28" t="s">
        <v>50</v>
      </c>
      <c r="W4" s="28" t="s">
        <v>51</v>
      </c>
      <c r="X4" s="38"/>
      <c r="Y4" s="28" t="s">
        <v>50</v>
      </c>
      <c r="Z4" s="28" t="s">
        <v>51</v>
      </c>
      <c r="AA4" s="24"/>
      <c r="AB4" s="23"/>
      <c r="AC4" s="28" t="s">
        <v>12</v>
      </c>
      <c r="AD4" s="29" t="s">
        <v>9</v>
      </c>
      <c r="AE4" s="30"/>
      <c r="AF4" s="37"/>
      <c r="AG4" s="32"/>
      <c r="AH4" s="32" t="s">
        <v>52</v>
      </c>
      <c r="AI4" s="32"/>
    </row>
    <row r="5" spans="1:38" ht="12.95" customHeight="1" thickBot="1">
      <c r="A5" s="19"/>
      <c r="B5" s="20"/>
      <c r="C5" s="33"/>
      <c r="D5" s="35"/>
      <c r="E5" s="35"/>
      <c r="F5" s="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24"/>
      <c r="V5" s="39"/>
      <c r="W5" s="39"/>
      <c r="X5" s="38"/>
      <c r="Y5" s="39"/>
      <c r="Z5" s="39"/>
      <c r="AA5" s="24"/>
      <c r="AB5" s="34"/>
      <c r="AC5" s="39"/>
      <c r="AD5" s="29"/>
      <c r="AE5" s="30"/>
      <c r="AF5" s="37"/>
      <c r="AG5" s="32"/>
      <c r="AH5" s="32"/>
      <c r="AI5" s="32"/>
    </row>
    <row r="6" spans="1:38" ht="12.95" customHeight="1" thickTop="1">
      <c r="A6" s="40"/>
      <c r="B6" s="41"/>
      <c r="C6" s="42"/>
      <c r="D6" s="43"/>
      <c r="E6" s="43"/>
      <c r="F6" s="42"/>
      <c r="G6" s="44"/>
      <c r="H6" s="43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1"/>
      <c r="V6" s="46"/>
      <c r="W6" s="46"/>
      <c r="X6" s="47"/>
      <c r="Y6" s="46"/>
      <c r="Z6" s="46"/>
      <c r="AA6" s="41"/>
      <c r="AB6" s="48"/>
      <c r="AC6" s="46"/>
      <c r="AD6" s="49"/>
      <c r="AE6" s="49"/>
      <c r="AF6" s="50"/>
      <c r="AG6" s="51">
        <v>6378137</v>
      </c>
      <c r="AH6" s="51">
        <f>AG6/1855.3176</f>
        <v>3437.7601980383301</v>
      </c>
      <c r="AI6" s="51">
        <v>6.69437999013E-3</v>
      </c>
    </row>
    <row r="7" spans="1:38" ht="12.95" customHeight="1">
      <c r="A7" s="52">
        <f>A5+1</f>
        <v>1</v>
      </c>
      <c r="B7" s="88" t="s">
        <v>55</v>
      </c>
      <c r="C7" s="54"/>
      <c r="D7" s="84"/>
      <c r="E7" s="55"/>
      <c r="F7" s="54"/>
      <c r="G7" s="84"/>
      <c r="H7" s="55"/>
      <c r="I7" s="56">
        <f>IF(OR(C7&lt;0,D7&lt;0),C7-ABS(D7)/60,C7+ABS(D7)/60)</f>
        <v>0</v>
      </c>
      <c r="J7" s="56">
        <f>I7*PI()/180</f>
        <v>0</v>
      </c>
      <c r="K7" s="56">
        <f>SIN(J7)</f>
        <v>0</v>
      </c>
      <c r="L7" s="56">
        <f>3437.747*(LN(TAN(PI()/4+J7/2))-EE*K7-(EE^2)*(K7^3)/3)</f>
        <v>-3.8166658722360578E-13</v>
      </c>
      <c r="M7" s="56">
        <f>AA*(1-1/4*EE-3/64*EE^2-5/256*EE^3)*J7-AA*(3/8*EE+3/32*EE^2+45/1024*EE^3)*SIN(2*J7)+AA*(15/256*EE^2+45/1024*EE^3)*SIN(4*J7)</f>
        <v>0</v>
      </c>
      <c r="N7" s="56">
        <f>IF(OR(F7&lt;0,G7&lt;0),60*F7-ABS(G7),60*F7+ABS(G7))</f>
        <v>0</v>
      </c>
      <c r="O7" s="56"/>
      <c r="P7" s="56"/>
      <c r="Q7" s="56"/>
      <c r="R7" s="56"/>
      <c r="S7" s="56"/>
      <c r="T7" s="56"/>
      <c r="U7" s="57"/>
      <c r="V7" s="58"/>
      <c r="W7" s="58">
        <f>W5+V6</f>
        <v>0</v>
      </c>
      <c r="X7" s="59"/>
      <c r="Y7" s="58"/>
      <c r="Z7" s="58">
        <f>Z5+Y6</f>
        <v>0</v>
      </c>
      <c r="AA7" s="60"/>
      <c r="AB7" s="61">
        <f>IF(AA6=AA4,AB5+Y6,Y6)</f>
        <v>0</v>
      </c>
      <c r="AC7" s="58">
        <f>IF(AA6=AA8,"",AB7)</f>
        <v>0</v>
      </c>
      <c r="AD7" s="62"/>
      <c r="AE7" s="63"/>
      <c r="AF7" s="64"/>
      <c r="AG7" s="65"/>
      <c r="AH7" s="65"/>
      <c r="AI7" s="65"/>
    </row>
    <row r="8" spans="1:38" ht="12.95" customHeight="1">
      <c r="A8" s="66"/>
      <c r="B8" s="83"/>
      <c r="C8" s="83"/>
      <c r="D8" s="83"/>
      <c r="E8" s="83"/>
      <c r="F8" s="83"/>
      <c r="G8" s="83"/>
      <c r="H8" s="83"/>
      <c r="I8" s="56"/>
      <c r="J8" s="56"/>
      <c r="K8" s="56"/>
      <c r="L8" s="56"/>
      <c r="M8" s="56"/>
      <c r="N8" s="56"/>
      <c r="O8" s="56">
        <f>I9-I7</f>
        <v>0</v>
      </c>
      <c r="P8" s="56">
        <f>L9-L7</f>
        <v>0</v>
      </c>
      <c r="Q8" s="56">
        <f>M9-M7</f>
        <v>0</v>
      </c>
      <c r="R8" s="56">
        <f>IF(ABS(N9-N7)&gt;180*60,ABS(N9-N7)-360*60,N9-N7)</f>
        <v>0</v>
      </c>
      <c r="S8" s="56">
        <f>IF(P8=0,PI()/2,ATAN(R8/P8))</f>
        <v>1.5707963267948966</v>
      </c>
      <c r="T8" s="56">
        <f>IF(O8=0,ABS(R8*COS((J7+J9)/2)),ABS(Q8/COS(S8)))</f>
        <v>0</v>
      </c>
      <c r="U8" s="67">
        <f>IF(O8+0.0000001&lt;0,S8*180/PI()+180,(IF(R8+0.0000001&lt;0,S8*180/PI()+360,S8*180/PI())))</f>
        <v>90</v>
      </c>
      <c r="V8" s="58">
        <f>T8*1.85532</f>
        <v>0</v>
      </c>
      <c r="W8" s="58"/>
      <c r="X8" s="68"/>
      <c r="Y8" s="58">
        <f>V8*(1+X8/100)</f>
        <v>0</v>
      </c>
      <c r="Z8" s="58"/>
      <c r="AA8" s="57" t="s">
        <v>54</v>
      </c>
      <c r="AB8" s="61"/>
      <c r="AC8" s="58"/>
      <c r="AD8" s="69"/>
      <c r="AE8" s="70"/>
      <c r="AF8" s="71"/>
      <c r="AG8" s="65"/>
      <c r="AH8" s="65"/>
      <c r="AI8" s="65"/>
    </row>
    <row r="9" spans="1:38" ht="12.95" customHeight="1">
      <c r="A9" s="52">
        <f>A7+1</f>
        <v>2</v>
      </c>
      <c r="B9" s="53" t="s">
        <v>53</v>
      </c>
      <c r="C9" s="54"/>
      <c r="D9" s="84"/>
      <c r="E9" s="55"/>
      <c r="F9" s="54"/>
      <c r="G9" s="84"/>
      <c r="H9" s="55"/>
      <c r="I9" s="56">
        <f>IF(OR(C9&lt;0,D9&lt;0),C9-ABS(D9)/60,C9+ABS(D9)/60)</f>
        <v>0</v>
      </c>
      <c r="J9" s="56">
        <f>I9*PI()/180</f>
        <v>0</v>
      </c>
      <c r="K9" s="56">
        <f>SIN(J9)</f>
        <v>0</v>
      </c>
      <c r="L9" s="56">
        <f>3437.747*(LN(TAN(PI()/4+J9/2))-EE*K9-(EE^2)*(K9^3)/3)</f>
        <v>-3.8166658722360578E-13</v>
      </c>
      <c r="M9" s="56">
        <f>AA*(1-1/4*EE-3/64*EE^2-5/256*EE^3)*J9-AA*(3/8*EE+3/32*EE^2+45/1024*EE^3)*SIN(2*J9)+AA*(15/256*EE^2+45/1024*EE^3)*SIN(4*J9)</f>
        <v>0</v>
      </c>
      <c r="N9" s="56">
        <f>IF(OR(F9&lt;0,G9&lt;0),60*F9-ABS(G9),60*F9+ABS(G9))</f>
        <v>0</v>
      </c>
      <c r="O9" s="56"/>
      <c r="P9" s="56"/>
      <c r="Q9" s="56"/>
      <c r="R9" s="56"/>
      <c r="S9" s="56"/>
      <c r="T9" s="56"/>
      <c r="U9" s="57"/>
      <c r="V9" s="58"/>
      <c r="W9" s="58">
        <f>W7+V8</f>
        <v>0</v>
      </c>
      <c r="X9" s="59"/>
      <c r="Y9" s="58"/>
      <c r="Z9" s="58">
        <f>Z7+Y8</f>
        <v>0</v>
      </c>
      <c r="AA9" s="60"/>
      <c r="AB9" s="61">
        <f>IF(AA8=AA6,AB7+Y8,Y8)</f>
        <v>0</v>
      </c>
      <c r="AC9" s="58" t="str">
        <f>IF(AA8=AA10,"",AB9)</f>
        <v/>
      </c>
      <c r="AD9" s="62"/>
      <c r="AE9" s="63"/>
      <c r="AF9" s="64"/>
      <c r="AG9" s="65"/>
      <c r="AH9" s="65"/>
      <c r="AI9" s="65"/>
    </row>
    <row r="10" spans="1:38" ht="12.95" customHeight="1">
      <c r="A10" s="66"/>
      <c r="B10" s="83"/>
      <c r="C10" s="83"/>
      <c r="D10" s="83"/>
      <c r="E10" s="83"/>
      <c r="F10" s="83"/>
      <c r="G10" s="83"/>
      <c r="H10" s="83"/>
      <c r="I10" s="56"/>
      <c r="J10" s="56"/>
      <c r="K10" s="56"/>
      <c r="L10" s="56"/>
      <c r="M10" s="56"/>
      <c r="N10" s="56"/>
      <c r="O10" s="56">
        <f>I11-I9</f>
        <v>0</v>
      </c>
      <c r="P10" s="56">
        <f>L11-L9</f>
        <v>0</v>
      </c>
      <c r="Q10" s="56">
        <f>M11-M9</f>
        <v>0</v>
      </c>
      <c r="R10" s="56">
        <f>IF(ABS(N11-N9)&gt;180*60,ABS(N11-N9)-360*60,N11-N9)</f>
        <v>0</v>
      </c>
      <c r="S10" s="56">
        <f>IF(P10=0,PI()/2,ATAN(R10/P10))</f>
        <v>1.5707963267948966</v>
      </c>
      <c r="T10" s="56">
        <f>IF(O10=0,ABS(R10*COS((J9+J11)/2)),ABS(Q10/COS(S10)))</f>
        <v>0</v>
      </c>
      <c r="U10" s="67">
        <f>IF(O10+0.0000001&lt;0,S10*180/PI()+180,(IF(R10+0.0000001&lt;0,S10*180/PI()+360,S10*180/PI())))</f>
        <v>90</v>
      </c>
      <c r="V10" s="58">
        <f>T10*1.85532</f>
        <v>0</v>
      </c>
      <c r="W10" s="58"/>
      <c r="X10" s="68"/>
      <c r="Y10" s="58">
        <f>V10*(1+X10/100)</f>
        <v>0</v>
      </c>
      <c r="Z10" s="58"/>
      <c r="AA10" s="57" t="s">
        <v>54</v>
      </c>
      <c r="AB10" s="61"/>
      <c r="AC10" s="58"/>
      <c r="AD10" s="69"/>
      <c r="AE10" s="70"/>
      <c r="AF10" s="71"/>
      <c r="AG10" s="65"/>
      <c r="AH10" s="65"/>
      <c r="AI10" s="65"/>
    </row>
    <row r="11" spans="1:38" ht="12.95" customHeight="1">
      <c r="A11" s="52">
        <f>A9+1</f>
        <v>3</v>
      </c>
      <c r="B11" s="53" t="s">
        <v>53</v>
      </c>
      <c r="C11" s="54"/>
      <c r="D11" s="84"/>
      <c r="E11" s="55"/>
      <c r="F11" s="54"/>
      <c r="G11" s="84"/>
      <c r="H11" s="55"/>
      <c r="I11" s="56">
        <f>IF(OR(C11&lt;0,D11&lt;0),C11-ABS(D11)/60,C11+ABS(D11)/60)</f>
        <v>0</v>
      </c>
      <c r="J11" s="56">
        <f>I11*PI()/180</f>
        <v>0</v>
      </c>
      <c r="K11" s="56">
        <f>SIN(J11)</f>
        <v>0</v>
      </c>
      <c r="L11" s="56">
        <f>3437.747*(LN(TAN(PI()/4+J11/2))-EE*K11-(EE^2)*(K11^3)/3)</f>
        <v>-3.8166658722360578E-13</v>
      </c>
      <c r="M11" s="56">
        <f>AA*(1-1/4*EE-3/64*EE^2-5/256*EE^3)*J11-AA*(3/8*EE+3/32*EE^2+45/1024*EE^3)*SIN(2*J11)+AA*(15/256*EE^2+45/1024*EE^3)*SIN(4*J11)</f>
        <v>0</v>
      </c>
      <c r="N11" s="56">
        <f>IF(OR(F11&lt;0,G11&lt;0),60*F11-ABS(G11),60*F11+ABS(G11))</f>
        <v>0</v>
      </c>
      <c r="O11" s="56"/>
      <c r="P11" s="56"/>
      <c r="Q11" s="56"/>
      <c r="R11" s="56"/>
      <c r="S11" s="56"/>
      <c r="T11" s="56"/>
      <c r="U11" s="57"/>
      <c r="V11" s="58"/>
      <c r="W11" s="58">
        <f>W9+V10</f>
        <v>0</v>
      </c>
      <c r="X11" s="59"/>
      <c r="Y11" s="58"/>
      <c r="Z11" s="58">
        <f>Z9+Y10</f>
        <v>0</v>
      </c>
      <c r="AA11" s="60"/>
      <c r="AB11" s="61">
        <f>IF(AA10=AA8,AB9+Y10,Y10)</f>
        <v>0</v>
      </c>
      <c r="AC11" s="58" t="str">
        <f>IF(AA10=AA12,"",AB11)</f>
        <v/>
      </c>
      <c r="AD11" s="62"/>
      <c r="AE11" s="63"/>
      <c r="AF11" s="64"/>
      <c r="AG11" s="65"/>
      <c r="AH11" s="65"/>
      <c r="AI11" s="65"/>
    </row>
    <row r="12" spans="1:38" ht="12.95" customHeight="1">
      <c r="A12" s="66"/>
      <c r="B12" s="83"/>
      <c r="C12" s="83"/>
      <c r="D12" s="83"/>
      <c r="E12" s="83"/>
      <c r="F12" s="83"/>
      <c r="G12" s="83"/>
      <c r="H12" s="83"/>
      <c r="I12" s="56"/>
      <c r="J12" s="56"/>
      <c r="K12" s="56"/>
      <c r="L12" s="56"/>
      <c r="M12" s="56"/>
      <c r="N12" s="56"/>
      <c r="O12" s="56">
        <f>I13-I11</f>
        <v>0</v>
      </c>
      <c r="P12" s="56">
        <f>L13-L11</f>
        <v>0</v>
      </c>
      <c r="Q12" s="56">
        <f>M13-M11</f>
        <v>0</v>
      </c>
      <c r="R12" s="56">
        <f>IF(ABS(N13-N11)&gt;180*60,ABS(N13-N11)-360*60,N13-N11)</f>
        <v>0</v>
      </c>
      <c r="S12" s="56">
        <f>IF(P12=0,PI()/2,ATAN(R12/P12))</f>
        <v>1.5707963267948966</v>
      </c>
      <c r="T12" s="56">
        <f>IF(O12=0,ABS(R12*COS((J11+J13)/2)),ABS(Q12/COS(S12)))</f>
        <v>0</v>
      </c>
      <c r="U12" s="67">
        <f>IF(O12+0.0000001&lt;0,S12*180/PI()+180,(IF(R12+0.0000001&lt;0,S12*180/PI()+360,S12*180/PI())))</f>
        <v>90</v>
      </c>
      <c r="V12" s="58">
        <f>T12*1.85532</f>
        <v>0</v>
      </c>
      <c r="W12" s="58"/>
      <c r="X12" s="68"/>
      <c r="Y12" s="58">
        <f>V12*(1+X12/100)</f>
        <v>0</v>
      </c>
      <c r="Z12" s="58"/>
      <c r="AA12" s="57" t="s">
        <v>54</v>
      </c>
      <c r="AB12" s="61"/>
      <c r="AC12" s="58"/>
      <c r="AD12" s="69"/>
      <c r="AE12" s="70"/>
      <c r="AF12" s="71"/>
      <c r="AG12" s="65"/>
      <c r="AH12" s="65"/>
      <c r="AI12" s="65"/>
    </row>
    <row r="13" spans="1:38" ht="12.95" customHeight="1">
      <c r="A13" s="52">
        <f>A11+1</f>
        <v>4</v>
      </c>
      <c r="B13" s="53" t="s">
        <v>53</v>
      </c>
      <c r="C13" s="54"/>
      <c r="D13" s="84"/>
      <c r="E13" s="55"/>
      <c r="F13" s="54"/>
      <c r="G13" s="84"/>
      <c r="H13" s="55"/>
      <c r="I13" s="56">
        <f>IF(OR(C13&lt;0,D13&lt;0),C13-ABS(D13)/60,C13+ABS(D13)/60)</f>
        <v>0</v>
      </c>
      <c r="J13" s="56">
        <f>I13*PI()/180</f>
        <v>0</v>
      </c>
      <c r="K13" s="56">
        <f>SIN(J13)</f>
        <v>0</v>
      </c>
      <c r="L13" s="56">
        <f>3437.747*(LN(TAN(PI()/4+J13/2))-EE*K13-(EE^2)*(K13^3)/3)</f>
        <v>-3.8166658722360578E-13</v>
      </c>
      <c r="M13" s="56">
        <f>AA*(1-1/4*EE-3/64*EE^2-5/256*EE^3)*J13-AA*(3/8*EE+3/32*EE^2+45/1024*EE^3)*SIN(2*J13)+AA*(15/256*EE^2+45/1024*EE^3)*SIN(4*J13)</f>
        <v>0</v>
      </c>
      <c r="N13" s="56">
        <f>IF(OR(F13&lt;0,G13&lt;0),60*F13-ABS(G13),60*F13+ABS(G13))</f>
        <v>0</v>
      </c>
      <c r="O13" s="56"/>
      <c r="P13" s="56"/>
      <c r="Q13" s="56"/>
      <c r="R13" s="56"/>
      <c r="S13" s="56"/>
      <c r="T13" s="56"/>
      <c r="U13" s="57"/>
      <c r="V13" s="58"/>
      <c r="W13" s="58">
        <f>W11+V12</f>
        <v>0</v>
      </c>
      <c r="X13" s="59"/>
      <c r="Y13" s="58"/>
      <c r="Z13" s="58">
        <f>Z11+Y12</f>
        <v>0</v>
      </c>
      <c r="AA13" s="60"/>
      <c r="AB13" s="61">
        <f>IF(AA12=AA10,AB11+Y12,Y12)</f>
        <v>0</v>
      </c>
      <c r="AC13" s="58" t="str">
        <f>IF(AA12=AA14,"",AB13)</f>
        <v/>
      </c>
      <c r="AD13" s="62"/>
      <c r="AE13" s="63"/>
      <c r="AF13" s="64"/>
      <c r="AG13" s="65"/>
      <c r="AH13" s="65"/>
      <c r="AI13" s="65"/>
    </row>
    <row r="14" spans="1:38" ht="12.95" customHeight="1">
      <c r="A14" s="66"/>
      <c r="B14" s="83"/>
      <c r="C14" s="83"/>
      <c r="D14" s="83"/>
      <c r="E14" s="83"/>
      <c r="F14" s="83"/>
      <c r="G14" s="83"/>
      <c r="H14" s="83"/>
      <c r="I14" s="56"/>
      <c r="J14" s="56"/>
      <c r="K14" s="56"/>
      <c r="L14" s="56"/>
      <c r="M14" s="56"/>
      <c r="N14" s="56"/>
      <c r="O14" s="56">
        <f>I15-I13</f>
        <v>0</v>
      </c>
      <c r="P14" s="56">
        <f>L15-L13</f>
        <v>0</v>
      </c>
      <c r="Q14" s="56">
        <f>M15-M13</f>
        <v>0</v>
      </c>
      <c r="R14" s="56">
        <f>IF(ABS(N15-N13)&gt;180*60,ABS(N15-N13)-360*60,N15-N13)</f>
        <v>0</v>
      </c>
      <c r="S14" s="56">
        <f>IF(P14=0,PI()/2,ATAN(R14/P14))</f>
        <v>1.5707963267948966</v>
      </c>
      <c r="T14" s="56">
        <f>IF(O14=0,ABS(R14*COS((J13+J15)/2)),ABS(Q14/COS(S14)))</f>
        <v>0</v>
      </c>
      <c r="U14" s="67">
        <f>IF(O14+0.0000001&lt;0,S14*180/PI()+180,(IF(R14+0.0000001&lt;0,S14*180/PI()+360,S14*180/PI())))</f>
        <v>90</v>
      </c>
      <c r="V14" s="58">
        <f>T14*1.85532</f>
        <v>0</v>
      </c>
      <c r="W14" s="58"/>
      <c r="X14" s="68"/>
      <c r="Y14" s="58">
        <f>V14*(1+X14/100)</f>
        <v>0</v>
      </c>
      <c r="Z14" s="58"/>
      <c r="AA14" s="57" t="s">
        <v>54</v>
      </c>
      <c r="AB14" s="61"/>
      <c r="AC14" s="58"/>
      <c r="AD14" s="69"/>
      <c r="AE14" s="70"/>
      <c r="AF14" s="71"/>
      <c r="AG14" s="65"/>
      <c r="AH14" s="65"/>
      <c r="AI14" s="65"/>
    </row>
    <row r="15" spans="1:38" ht="12.95" customHeight="1">
      <c r="A15" s="52">
        <f>A13+1</f>
        <v>5</v>
      </c>
      <c r="B15" s="53" t="s">
        <v>53</v>
      </c>
      <c r="C15" s="54"/>
      <c r="D15" s="84"/>
      <c r="E15" s="55"/>
      <c r="F15" s="54"/>
      <c r="G15" s="84"/>
      <c r="H15" s="55"/>
      <c r="I15" s="56">
        <f>IF(OR(C15&lt;0,D15&lt;0),C15-ABS(D15)/60,C15+ABS(D15)/60)</f>
        <v>0</v>
      </c>
      <c r="J15" s="56">
        <f>I15*PI()/180</f>
        <v>0</v>
      </c>
      <c r="K15" s="56">
        <f>SIN(J15)</f>
        <v>0</v>
      </c>
      <c r="L15" s="56">
        <f>3437.747*(LN(TAN(PI()/4+J15/2))-EE*K15-(EE^2)*(K15^3)/3)</f>
        <v>-3.8166658722360578E-13</v>
      </c>
      <c r="M15" s="56">
        <f>AA*(1-1/4*EE-3/64*EE^2-5/256*EE^3)*J15-AA*(3/8*EE+3/32*EE^2+45/1024*EE^3)*SIN(2*J15)+AA*(15/256*EE^2+45/1024*EE^3)*SIN(4*J15)</f>
        <v>0</v>
      </c>
      <c r="N15" s="56">
        <f>IF(OR(F15&lt;0,G15&lt;0),60*F15-ABS(G15),60*F15+ABS(G15))</f>
        <v>0</v>
      </c>
      <c r="O15" s="56"/>
      <c r="P15" s="56"/>
      <c r="Q15" s="56"/>
      <c r="R15" s="56"/>
      <c r="S15" s="56"/>
      <c r="T15" s="56"/>
      <c r="U15" s="57"/>
      <c r="V15" s="58"/>
      <c r="W15" s="58">
        <f>W13+V14</f>
        <v>0</v>
      </c>
      <c r="X15" s="59"/>
      <c r="Y15" s="58"/>
      <c r="Z15" s="58">
        <f>Z13+Y14</f>
        <v>0</v>
      </c>
      <c r="AA15" s="60"/>
      <c r="AB15" s="61">
        <f>IF(AA14=AA12,AB13+Y14,Y14)</f>
        <v>0</v>
      </c>
      <c r="AC15" s="58" t="str">
        <f>IF(AA14=AA16,"",AB15)</f>
        <v/>
      </c>
      <c r="AD15" s="62"/>
      <c r="AE15" s="63"/>
      <c r="AF15" s="64"/>
      <c r="AG15" s="65"/>
      <c r="AH15" s="65"/>
      <c r="AI15" s="65"/>
    </row>
    <row r="16" spans="1:38" ht="12.95" customHeight="1">
      <c r="A16" s="66"/>
      <c r="B16" s="83"/>
      <c r="C16" s="83"/>
      <c r="D16" s="83"/>
      <c r="E16" s="83"/>
      <c r="F16" s="83"/>
      <c r="G16" s="83"/>
      <c r="H16" s="83"/>
      <c r="I16" s="56"/>
      <c r="J16" s="56"/>
      <c r="K16" s="56"/>
      <c r="L16" s="56"/>
      <c r="M16" s="56"/>
      <c r="N16" s="56"/>
      <c r="O16" s="56">
        <f>I17-I15</f>
        <v>0</v>
      </c>
      <c r="P16" s="56">
        <f>L17-L15</f>
        <v>0</v>
      </c>
      <c r="Q16" s="56">
        <f>M17-M15</f>
        <v>0</v>
      </c>
      <c r="R16" s="56">
        <f>IF(ABS(N17-N15)&gt;180*60,ABS(N17-N15)-360*60,N17-N15)</f>
        <v>0</v>
      </c>
      <c r="S16" s="56">
        <f>IF(P16=0,PI()/2,ATAN(R16/P16))</f>
        <v>1.5707963267948966</v>
      </c>
      <c r="T16" s="56">
        <f>IF(O16=0,ABS(R16*COS((J15+J17)/2)),ABS(Q16/COS(S16)))</f>
        <v>0</v>
      </c>
      <c r="U16" s="67">
        <f>IF(O16+0.0000001&lt;0,S16*180/PI()+180,(IF(R16+0.0000001&lt;0,S16*180/PI()+360,S16*180/PI())))</f>
        <v>90</v>
      </c>
      <c r="V16" s="58">
        <f>T16*1.85532</f>
        <v>0</v>
      </c>
      <c r="W16" s="58"/>
      <c r="X16" s="68"/>
      <c r="Y16" s="58">
        <f>V16*(1+X16/100)</f>
        <v>0</v>
      </c>
      <c r="Z16" s="58"/>
      <c r="AA16" s="57" t="s">
        <v>54</v>
      </c>
      <c r="AB16" s="61"/>
      <c r="AC16" s="58"/>
      <c r="AD16" s="69"/>
      <c r="AE16" s="70"/>
      <c r="AF16" s="71"/>
      <c r="AG16" s="65"/>
      <c r="AH16" s="65"/>
      <c r="AI16" s="65"/>
    </row>
    <row r="17" spans="1:35" ht="12.95" customHeight="1">
      <c r="A17" s="52">
        <f>A15+1</f>
        <v>6</v>
      </c>
      <c r="B17" s="53" t="s">
        <v>53</v>
      </c>
      <c r="C17" s="54"/>
      <c r="D17" s="84"/>
      <c r="E17" s="55"/>
      <c r="F17" s="54"/>
      <c r="G17" s="84"/>
      <c r="H17" s="55"/>
      <c r="I17" s="56">
        <f>IF(OR(C17&lt;0,D17&lt;0),C17-ABS(D17)/60,C17+ABS(D17)/60)</f>
        <v>0</v>
      </c>
      <c r="J17" s="56">
        <f>I17*PI()/180</f>
        <v>0</v>
      </c>
      <c r="K17" s="56">
        <f>SIN(J17)</f>
        <v>0</v>
      </c>
      <c r="L17" s="56">
        <f>3437.747*(LN(TAN(PI()/4+J17/2))-EE*K17-(EE^2)*(K17^3)/3)</f>
        <v>-3.8166658722360578E-13</v>
      </c>
      <c r="M17" s="56">
        <f>AA*(1-1/4*EE-3/64*EE^2-5/256*EE^3)*J17-AA*(3/8*EE+3/32*EE^2+45/1024*EE^3)*SIN(2*J17)+AA*(15/256*EE^2+45/1024*EE^3)*SIN(4*J17)</f>
        <v>0</v>
      </c>
      <c r="N17" s="56">
        <f>IF(OR(F17&lt;0,G17&lt;0),60*F17-ABS(G17),60*F17+ABS(G17))</f>
        <v>0</v>
      </c>
      <c r="O17" s="56"/>
      <c r="P17" s="56"/>
      <c r="Q17" s="56"/>
      <c r="R17" s="56"/>
      <c r="S17" s="56"/>
      <c r="T17" s="56"/>
      <c r="U17" s="57"/>
      <c r="V17" s="58"/>
      <c r="W17" s="58">
        <f>W15+V16</f>
        <v>0</v>
      </c>
      <c r="X17" s="59"/>
      <c r="Y17" s="58"/>
      <c r="Z17" s="58">
        <f>Z15+Y16</f>
        <v>0</v>
      </c>
      <c r="AA17" s="60"/>
      <c r="AB17" s="61">
        <f>IF(AA16=AA14,AB15+Y16,Y16)</f>
        <v>0</v>
      </c>
      <c r="AC17" s="58" t="str">
        <f>IF(AA16=AA18,"",AB17)</f>
        <v/>
      </c>
      <c r="AD17" s="62"/>
      <c r="AE17" s="63"/>
      <c r="AF17" s="64"/>
      <c r="AG17" s="65"/>
      <c r="AH17" s="65"/>
      <c r="AI17" s="65"/>
    </row>
    <row r="18" spans="1:35" ht="12.95" customHeight="1">
      <c r="A18" s="66"/>
      <c r="B18" s="83"/>
      <c r="C18" s="83"/>
      <c r="D18" s="83"/>
      <c r="E18" s="83"/>
      <c r="F18" s="83"/>
      <c r="G18" s="83"/>
      <c r="H18" s="83"/>
      <c r="I18" s="56"/>
      <c r="J18" s="56"/>
      <c r="K18" s="56"/>
      <c r="L18" s="56"/>
      <c r="M18" s="56"/>
      <c r="N18" s="56"/>
      <c r="O18" s="56">
        <f>I19-I17</f>
        <v>0</v>
      </c>
      <c r="P18" s="56">
        <f>L19-L17</f>
        <v>0</v>
      </c>
      <c r="Q18" s="56">
        <f>M19-M17</f>
        <v>0</v>
      </c>
      <c r="R18" s="56">
        <f>IF(ABS(N19-N17)&gt;180*60,ABS(N19-N17)-360*60,N19-N17)</f>
        <v>0</v>
      </c>
      <c r="S18" s="56">
        <f>IF(P18=0,PI()/2,ATAN(R18/P18))</f>
        <v>1.5707963267948966</v>
      </c>
      <c r="T18" s="56">
        <f>IF(O18=0,ABS(R18*COS((J17+J19)/2)),ABS(Q18/COS(S18)))</f>
        <v>0</v>
      </c>
      <c r="U18" s="67">
        <f>IF(O18+0.0000001&lt;0,S18*180/PI()+180,(IF(R18+0.0000001&lt;0,S18*180/PI()+360,S18*180/PI())))</f>
        <v>90</v>
      </c>
      <c r="V18" s="58">
        <f>T18*1.85532</f>
        <v>0</v>
      </c>
      <c r="W18" s="58"/>
      <c r="X18" s="68"/>
      <c r="Y18" s="58">
        <f>V18*(1+X18/100)</f>
        <v>0</v>
      </c>
      <c r="Z18" s="58"/>
      <c r="AA18" s="57" t="s">
        <v>54</v>
      </c>
      <c r="AB18" s="61"/>
      <c r="AC18" s="58"/>
      <c r="AD18" s="69"/>
      <c r="AE18" s="70"/>
      <c r="AF18" s="71"/>
      <c r="AG18" s="65"/>
      <c r="AH18" s="65"/>
      <c r="AI18" s="65"/>
    </row>
    <row r="19" spans="1:35" ht="12.95" customHeight="1">
      <c r="A19" s="52">
        <f>A17+1</f>
        <v>7</v>
      </c>
      <c r="B19" s="53" t="s">
        <v>53</v>
      </c>
      <c r="C19" s="54"/>
      <c r="D19" s="84"/>
      <c r="E19" s="55"/>
      <c r="F19" s="54"/>
      <c r="G19" s="84"/>
      <c r="H19" s="55"/>
      <c r="I19" s="56">
        <f>IF(OR(C19&lt;0,D19&lt;0),C19-ABS(D19)/60,C19+ABS(D19)/60)</f>
        <v>0</v>
      </c>
      <c r="J19" s="56">
        <f>I19*PI()/180</f>
        <v>0</v>
      </c>
      <c r="K19" s="56">
        <f>SIN(J19)</f>
        <v>0</v>
      </c>
      <c r="L19" s="56">
        <f>3437.747*(LN(TAN(PI()/4+J19/2))-EE*K19-(EE^2)*(K19^3)/3)</f>
        <v>-3.8166658722360578E-13</v>
      </c>
      <c r="M19" s="56">
        <f>AA*(1-1/4*EE-3/64*EE^2-5/256*EE^3)*J19-AA*(3/8*EE+3/32*EE^2+45/1024*EE^3)*SIN(2*J19)+AA*(15/256*EE^2+45/1024*EE^3)*SIN(4*J19)</f>
        <v>0</v>
      </c>
      <c r="N19" s="56">
        <f>IF(OR(F19&lt;0,G19&lt;0),60*F19-ABS(G19),60*F19+ABS(G19))</f>
        <v>0</v>
      </c>
      <c r="O19" s="56"/>
      <c r="P19" s="56"/>
      <c r="Q19" s="56"/>
      <c r="R19" s="56"/>
      <c r="S19" s="56"/>
      <c r="T19" s="56"/>
      <c r="U19" s="57"/>
      <c r="V19" s="58"/>
      <c r="W19" s="58">
        <f>W17+V18</f>
        <v>0</v>
      </c>
      <c r="X19" s="59"/>
      <c r="Y19" s="58"/>
      <c r="Z19" s="58">
        <f>Z17+Y18</f>
        <v>0</v>
      </c>
      <c r="AA19" s="60"/>
      <c r="AB19" s="61">
        <f>IF(AA18=AA16,AB17+Y18,Y18)</f>
        <v>0</v>
      </c>
      <c r="AC19" s="58" t="str">
        <f>IF(AA18=AA20,"",AB19)</f>
        <v/>
      </c>
      <c r="AD19" s="62"/>
      <c r="AE19" s="63"/>
      <c r="AF19" s="64"/>
      <c r="AG19" s="65"/>
      <c r="AH19" s="65"/>
      <c r="AI19" s="65"/>
    </row>
    <row r="20" spans="1:35" ht="12.95" customHeight="1">
      <c r="A20" s="66"/>
      <c r="B20" s="83"/>
      <c r="C20" s="83"/>
      <c r="D20" s="83"/>
      <c r="E20" s="83"/>
      <c r="F20" s="83"/>
      <c r="G20" s="83"/>
      <c r="H20" s="83"/>
      <c r="I20" s="56"/>
      <c r="J20" s="56"/>
      <c r="K20" s="56"/>
      <c r="L20" s="56"/>
      <c r="M20" s="56"/>
      <c r="N20" s="56"/>
      <c r="O20" s="56">
        <f>I21-I19</f>
        <v>0</v>
      </c>
      <c r="P20" s="56">
        <f>L21-L19</f>
        <v>0</v>
      </c>
      <c r="Q20" s="56">
        <f>M21-M19</f>
        <v>0</v>
      </c>
      <c r="R20" s="56">
        <f>IF(ABS(N21-N19)&gt;180*60,ABS(N21-N19)-360*60,N21-N19)</f>
        <v>0</v>
      </c>
      <c r="S20" s="56">
        <f>IF(P20=0,PI()/2,ATAN(R20/P20))</f>
        <v>1.5707963267948966</v>
      </c>
      <c r="T20" s="56">
        <f>IF(O20=0,ABS(R20*COS((J19+J21)/2)),ABS(Q20/COS(S20)))</f>
        <v>0</v>
      </c>
      <c r="U20" s="67">
        <f>IF(O20+0.0000001&lt;0,S20*180/PI()+180,(IF(R20+0.0000001&lt;0,S20*180/PI()+360,S20*180/PI())))</f>
        <v>90</v>
      </c>
      <c r="V20" s="58">
        <f>T20*1.85532</f>
        <v>0</v>
      </c>
      <c r="W20" s="58"/>
      <c r="X20" s="68"/>
      <c r="Y20" s="58">
        <f>V20*(1+X20/100)</f>
        <v>0</v>
      </c>
      <c r="Z20" s="58"/>
      <c r="AA20" s="57" t="s">
        <v>54</v>
      </c>
      <c r="AB20" s="61"/>
      <c r="AC20" s="58"/>
      <c r="AD20" s="69"/>
      <c r="AE20" s="70"/>
      <c r="AF20" s="71"/>
      <c r="AG20" s="65"/>
      <c r="AH20" s="65"/>
      <c r="AI20" s="65"/>
    </row>
    <row r="21" spans="1:35" ht="12.95" customHeight="1">
      <c r="A21" s="52">
        <f>A19+1</f>
        <v>8</v>
      </c>
      <c r="B21" s="53" t="s">
        <v>53</v>
      </c>
      <c r="C21" s="54"/>
      <c r="D21" s="84"/>
      <c r="E21" s="55"/>
      <c r="F21" s="54"/>
      <c r="G21" s="84"/>
      <c r="H21" s="55"/>
      <c r="I21" s="56">
        <f>IF(OR(C21&lt;0,D21&lt;0),C21-ABS(D21)/60,C21+ABS(D21)/60)</f>
        <v>0</v>
      </c>
      <c r="J21" s="56">
        <f>I21*PI()/180</f>
        <v>0</v>
      </c>
      <c r="K21" s="56">
        <f>SIN(J21)</f>
        <v>0</v>
      </c>
      <c r="L21" s="56">
        <f>3437.747*(LN(TAN(PI()/4+J21/2))-EE*K21-(EE^2)*(K21^3)/3)</f>
        <v>-3.8166658722360578E-13</v>
      </c>
      <c r="M21" s="56">
        <f>AA*(1-1/4*EE-3/64*EE^2-5/256*EE^3)*J21-AA*(3/8*EE+3/32*EE^2+45/1024*EE^3)*SIN(2*J21)+AA*(15/256*EE^2+45/1024*EE^3)*SIN(4*J21)</f>
        <v>0</v>
      </c>
      <c r="N21" s="56">
        <f>IF(OR(F21&lt;0,G21&lt;0),60*F21-ABS(G21),60*F21+ABS(G21))</f>
        <v>0</v>
      </c>
      <c r="O21" s="56"/>
      <c r="P21" s="56"/>
      <c r="Q21" s="56"/>
      <c r="R21" s="56"/>
      <c r="S21" s="56"/>
      <c r="T21" s="56"/>
      <c r="U21" s="57"/>
      <c r="V21" s="58"/>
      <c r="W21" s="58">
        <f>W19+V20</f>
        <v>0</v>
      </c>
      <c r="X21" s="59"/>
      <c r="Y21" s="58"/>
      <c r="Z21" s="58">
        <f>Z19+Y20</f>
        <v>0</v>
      </c>
      <c r="AA21" s="60"/>
      <c r="AB21" s="61">
        <f>IF(AA20=AA18,AB19+Y20,Y20)</f>
        <v>0</v>
      </c>
      <c r="AC21" s="58" t="str">
        <f>IF(AA20=AA22,"",AB21)</f>
        <v/>
      </c>
      <c r="AD21" s="62"/>
      <c r="AE21" s="63"/>
      <c r="AF21" s="64"/>
      <c r="AG21" s="65"/>
      <c r="AH21" s="65"/>
      <c r="AI21" s="65"/>
    </row>
    <row r="22" spans="1:35" ht="12.95" customHeight="1">
      <c r="A22" s="66"/>
      <c r="B22" s="83"/>
      <c r="C22" s="83"/>
      <c r="D22" s="83"/>
      <c r="E22" s="83"/>
      <c r="F22" s="83"/>
      <c r="G22" s="83"/>
      <c r="H22" s="83"/>
      <c r="I22" s="56"/>
      <c r="J22" s="56"/>
      <c r="K22" s="56"/>
      <c r="L22" s="56"/>
      <c r="M22" s="56"/>
      <c r="N22" s="56"/>
      <c r="O22" s="56">
        <f>I23-I21</f>
        <v>0</v>
      </c>
      <c r="P22" s="56">
        <f>L23-L21</f>
        <v>0</v>
      </c>
      <c r="Q22" s="56">
        <f>M23-M21</f>
        <v>0</v>
      </c>
      <c r="R22" s="56">
        <f>IF(ABS(N23-N21)&gt;180*60,ABS(N23-N21)-360*60,N23-N21)</f>
        <v>0</v>
      </c>
      <c r="S22" s="56">
        <f>IF(P22=0,PI()/2,ATAN(R22/P22))</f>
        <v>1.5707963267948966</v>
      </c>
      <c r="T22" s="56">
        <f>IF(O22=0,ABS(R22*COS((J21+J23)/2)),ABS(Q22/COS(S22)))</f>
        <v>0</v>
      </c>
      <c r="U22" s="67">
        <f>IF(O22+0.0000001&lt;0,S22*180/PI()+180,(IF(R22+0.0000001&lt;0,S22*180/PI()+360,S22*180/PI())))</f>
        <v>90</v>
      </c>
      <c r="V22" s="58">
        <f>T22*1.85532</f>
        <v>0</v>
      </c>
      <c r="W22" s="58"/>
      <c r="X22" s="68"/>
      <c r="Y22" s="58">
        <f>V22*(1+X22/100)</f>
        <v>0</v>
      </c>
      <c r="Z22" s="58"/>
      <c r="AA22" s="57" t="s">
        <v>54</v>
      </c>
      <c r="AB22" s="61"/>
      <c r="AC22" s="58"/>
      <c r="AD22" s="69"/>
      <c r="AE22" s="70"/>
      <c r="AF22" s="71"/>
      <c r="AG22" s="65"/>
      <c r="AH22" s="65"/>
      <c r="AI22" s="65"/>
    </row>
    <row r="23" spans="1:35" ht="12.95" customHeight="1">
      <c r="A23" s="52">
        <f>A21+1</f>
        <v>9</v>
      </c>
      <c r="B23" s="53" t="s">
        <v>53</v>
      </c>
      <c r="C23" s="54"/>
      <c r="D23" s="84"/>
      <c r="E23" s="55"/>
      <c r="F23" s="54"/>
      <c r="G23" s="84"/>
      <c r="H23" s="55"/>
      <c r="I23" s="56">
        <f>IF(OR(C23&lt;0,D23&lt;0),C23-ABS(D23)/60,C23+ABS(D23)/60)</f>
        <v>0</v>
      </c>
      <c r="J23" s="56">
        <f>I23*PI()/180</f>
        <v>0</v>
      </c>
      <c r="K23" s="56">
        <f>SIN(J23)</f>
        <v>0</v>
      </c>
      <c r="L23" s="56">
        <f>3437.747*(LN(TAN(PI()/4+J23/2))-EE*K23-(EE^2)*(K23^3)/3)</f>
        <v>-3.8166658722360578E-13</v>
      </c>
      <c r="M23" s="56">
        <f>AA*(1-1/4*EE-3/64*EE^2-5/256*EE^3)*J23-AA*(3/8*EE+3/32*EE^2+45/1024*EE^3)*SIN(2*J23)+AA*(15/256*EE^2+45/1024*EE^3)*SIN(4*J23)</f>
        <v>0</v>
      </c>
      <c r="N23" s="56">
        <f>IF(OR(F23&lt;0,G23&lt;0),60*F23-ABS(G23),60*F23+ABS(G23))</f>
        <v>0</v>
      </c>
      <c r="O23" s="56"/>
      <c r="P23" s="56"/>
      <c r="Q23" s="56"/>
      <c r="R23" s="56"/>
      <c r="S23" s="56"/>
      <c r="T23" s="56"/>
      <c r="U23" s="57"/>
      <c r="V23" s="58"/>
      <c r="W23" s="58">
        <f>W21+V22</f>
        <v>0</v>
      </c>
      <c r="X23" s="59"/>
      <c r="Y23" s="58"/>
      <c r="Z23" s="58">
        <f>Z21+Y22</f>
        <v>0</v>
      </c>
      <c r="AA23" s="60"/>
      <c r="AB23" s="61">
        <f>IF(AA22=AA20,AB21+Y22,Y22)</f>
        <v>0</v>
      </c>
      <c r="AC23" s="58" t="str">
        <f>IF(AA22=AA24,"",AB23)</f>
        <v/>
      </c>
      <c r="AD23" s="62"/>
      <c r="AE23" s="63"/>
      <c r="AF23" s="64"/>
      <c r="AG23" s="65"/>
      <c r="AH23" s="65"/>
      <c r="AI23" s="65"/>
    </row>
    <row r="24" spans="1:35" ht="12.95" customHeight="1">
      <c r="A24" s="66"/>
      <c r="B24" s="83"/>
      <c r="C24" s="83"/>
      <c r="D24" s="83"/>
      <c r="E24" s="83"/>
      <c r="F24" s="83"/>
      <c r="G24" s="83"/>
      <c r="H24" s="83"/>
      <c r="I24" s="56"/>
      <c r="J24" s="56"/>
      <c r="K24" s="56"/>
      <c r="L24" s="56"/>
      <c r="M24" s="56"/>
      <c r="N24" s="56"/>
      <c r="O24" s="56">
        <f>I25-I23</f>
        <v>0</v>
      </c>
      <c r="P24" s="56">
        <f>L25-L23</f>
        <v>0</v>
      </c>
      <c r="Q24" s="56">
        <f>M25-M23</f>
        <v>0</v>
      </c>
      <c r="R24" s="56">
        <f>IF(ABS(N25-N23)&gt;180*60,ABS(N25-N23)-360*60,N25-N23)</f>
        <v>0</v>
      </c>
      <c r="S24" s="56">
        <f>IF(P24=0,PI()/2,ATAN(R24/P24))</f>
        <v>1.5707963267948966</v>
      </c>
      <c r="T24" s="56">
        <f>IF(O24=0,ABS(R24*COS((J23+J25)/2)),ABS(Q24/COS(S24)))</f>
        <v>0</v>
      </c>
      <c r="U24" s="67">
        <f>IF(O24+0.0000001&lt;0,S24*180/PI()+180,(IF(R24+0.0000001&lt;0,S24*180/PI()+360,S24*180/PI())))</f>
        <v>90</v>
      </c>
      <c r="V24" s="58">
        <f>T24*1.85532</f>
        <v>0</v>
      </c>
      <c r="W24" s="58"/>
      <c r="X24" s="68"/>
      <c r="Y24" s="58">
        <f>V24*(1+X24/100)</f>
        <v>0</v>
      </c>
      <c r="Z24" s="58"/>
      <c r="AA24" s="57" t="s">
        <v>54</v>
      </c>
      <c r="AB24" s="61"/>
      <c r="AC24" s="58"/>
      <c r="AD24" s="69"/>
      <c r="AE24" s="70"/>
      <c r="AF24" s="71"/>
      <c r="AG24" s="65"/>
      <c r="AH24" s="65"/>
      <c r="AI24" s="65"/>
    </row>
    <row r="25" spans="1:35" ht="12.95" customHeight="1">
      <c r="A25" s="52">
        <f>A23+1</f>
        <v>10</v>
      </c>
      <c r="B25" s="53" t="s">
        <v>53</v>
      </c>
      <c r="C25" s="54"/>
      <c r="D25" s="84"/>
      <c r="E25" s="55"/>
      <c r="F25" s="54"/>
      <c r="G25" s="84"/>
      <c r="H25" s="55"/>
      <c r="I25" s="56">
        <f>IF(OR(C25&lt;0,D25&lt;0),C25-ABS(D25)/60,C25+ABS(D25)/60)</f>
        <v>0</v>
      </c>
      <c r="J25" s="56">
        <f>I25*PI()/180</f>
        <v>0</v>
      </c>
      <c r="K25" s="56">
        <f>SIN(J25)</f>
        <v>0</v>
      </c>
      <c r="L25" s="56">
        <f>3437.747*(LN(TAN(PI()/4+J25/2))-EE*K25-(EE^2)*(K25^3)/3)</f>
        <v>-3.8166658722360578E-13</v>
      </c>
      <c r="M25" s="56">
        <f>AA*(1-1/4*EE-3/64*EE^2-5/256*EE^3)*J25-AA*(3/8*EE+3/32*EE^2+45/1024*EE^3)*SIN(2*J25)+AA*(15/256*EE^2+45/1024*EE^3)*SIN(4*J25)</f>
        <v>0</v>
      </c>
      <c r="N25" s="56">
        <f>IF(OR(F25&lt;0,G25&lt;0),60*F25-ABS(G25),60*F25+ABS(G25))</f>
        <v>0</v>
      </c>
      <c r="O25" s="56"/>
      <c r="P25" s="56"/>
      <c r="Q25" s="56"/>
      <c r="R25" s="56"/>
      <c r="S25" s="56"/>
      <c r="T25" s="56"/>
      <c r="U25" s="57"/>
      <c r="V25" s="58"/>
      <c r="W25" s="58">
        <f>W23+V24</f>
        <v>0</v>
      </c>
      <c r="X25" s="59"/>
      <c r="Y25" s="58"/>
      <c r="Z25" s="58">
        <f>Z23+Y24</f>
        <v>0</v>
      </c>
      <c r="AA25" s="60"/>
      <c r="AB25" s="61">
        <f>IF(AA24=AA22,AB23+Y24,Y24)</f>
        <v>0</v>
      </c>
      <c r="AC25" s="58" t="str">
        <f>IF(AA24=AA26,"",AB25)</f>
        <v/>
      </c>
      <c r="AD25" s="62"/>
      <c r="AE25" s="63"/>
      <c r="AF25" s="64"/>
      <c r="AG25" s="65"/>
      <c r="AH25" s="65"/>
      <c r="AI25" s="65"/>
    </row>
    <row r="26" spans="1:35" ht="12.95" customHeight="1">
      <c r="A26" s="66"/>
      <c r="B26" s="83"/>
      <c r="C26" s="83"/>
      <c r="D26" s="83"/>
      <c r="E26" s="83"/>
      <c r="F26" s="83"/>
      <c r="G26" s="83"/>
      <c r="H26" s="83"/>
      <c r="I26" s="56"/>
      <c r="J26" s="56"/>
      <c r="K26" s="56"/>
      <c r="L26" s="56"/>
      <c r="M26" s="56"/>
      <c r="N26" s="56"/>
      <c r="O26" s="56">
        <f>I27-I25</f>
        <v>0</v>
      </c>
      <c r="P26" s="56">
        <f>L27-L25</f>
        <v>0</v>
      </c>
      <c r="Q26" s="56">
        <f>M27-M25</f>
        <v>0</v>
      </c>
      <c r="R26" s="56">
        <f>IF(ABS(N27-N25)&gt;180*60,ABS(N27-N25)-360*60,N27-N25)</f>
        <v>0</v>
      </c>
      <c r="S26" s="56">
        <f>IF(P26=0,PI()/2,ATAN(R26/P26))</f>
        <v>1.5707963267948966</v>
      </c>
      <c r="T26" s="56">
        <f>IF(O26=0,ABS(R26*COS((J25+J27)/2)),ABS(Q26/COS(S26)))</f>
        <v>0</v>
      </c>
      <c r="U26" s="67">
        <f>IF(O26+0.0000001&lt;0,S26*180/PI()+180,(IF(R26+0.0000001&lt;0,S26*180/PI()+360,S26*180/PI())))</f>
        <v>90</v>
      </c>
      <c r="V26" s="58">
        <f>T26*1.85532</f>
        <v>0</v>
      </c>
      <c r="W26" s="58"/>
      <c r="X26" s="68"/>
      <c r="Y26" s="58">
        <f>V26*(1+X26/100)</f>
        <v>0</v>
      </c>
      <c r="Z26" s="58"/>
      <c r="AA26" s="57" t="s">
        <v>54</v>
      </c>
      <c r="AB26" s="61"/>
      <c r="AC26" s="58"/>
      <c r="AD26" s="69"/>
      <c r="AE26" s="70"/>
      <c r="AF26" s="71"/>
      <c r="AG26" s="65"/>
      <c r="AH26" s="65"/>
      <c r="AI26" s="65"/>
    </row>
    <row r="27" spans="1:35" ht="12.95" customHeight="1">
      <c r="A27" s="52">
        <f>A25+1</f>
        <v>11</v>
      </c>
      <c r="B27" s="53" t="s">
        <v>53</v>
      </c>
      <c r="C27" s="54"/>
      <c r="D27" s="84"/>
      <c r="E27" s="55"/>
      <c r="F27" s="54"/>
      <c r="G27" s="84"/>
      <c r="H27" s="55"/>
      <c r="I27" s="56">
        <f>IF(OR(C27&lt;0,D27&lt;0),C27-ABS(D27)/60,C27+ABS(D27)/60)</f>
        <v>0</v>
      </c>
      <c r="J27" s="56">
        <f>I27*PI()/180</f>
        <v>0</v>
      </c>
      <c r="K27" s="56">
        <f>SIN(J27)</f>
        <v>0</v>
      </c>
      <c r="L27" s="56">
        <f>3437.747*(LN(TAN(PI()/4+J27/2))-EE*K27-(EE^2)*(K27^3)/3)</f>
        <v>-3.8166658722360578E-13</v>
      </c>
      <c r="M27" s="56">
        <f>AA*(1-1/4*EE-3/64*EE^2-5/256*EE^3)*J27-AA*(3/8*EE+3/32*EE^2+45/1024*EE^3)*SIN(2*J27)+AA*(15/256*EE^2+45/1024*EE^3)*SIN(4*J27)</f>
        <v>0</v>
      </c>
      <c r="N27" s="56">
        <f>IF(OR(F27&lt;0,G27&lt;0),60*F27-ABS(G27),60*F27+ABS(G27))</f>
        <v>0</v>
      </c>
      <c r="O27" s="56"/>
      <c r="P27" s="56"/>
      <c r="Q27" s="56"/>
      <c r="R27" s="56"/>
      <c r="S27" s="56"/>
      <c r="T27" s="56"/>
      <c r="U27" s="57"/>
      <c r="V27" s="58"/>
      <c r="W27" s="58">
        <f>W25+V26</f>
        <v>0</v>
      </c>
      <c r="X27" s="59"/>
      <c r="Y27" s="58"/>
      <c r="Z27" s="58">
        <f>Z25+Y26</f>
        <v>0</v>
      </c>
      <c r="AA27" s="60"/>
      <c r="AB27" s="61">
        <f>IF(AA26=AA24,AB25+Y26,Y26)</f>
        <v>0</v>
      </c>
      <c r="AC27" s="58" t="str">
        <f>IF(AA26=AA28,"",AB27)</f>
        <v/>
      </c>
      <c r="AD27" s="62"/>
      <c r="AE27" s="63"/>
      <c r="AF27" s="64"/>
      <c r="AG27" s="65"/>
      <c r="AH27" s="65"/>
      <c r="AI27" s="65"/>
    </row>
    <row r="28" spans="1:35" ht="12.95" customHeight="1">
      <c r="A28" s="66"/>
      <c r="B28" s="83"/>
      <c r="C28" s="83"/>
      <c r="D28" s="83"/>
      <c r="E28" s="83"/>
      <c r="F28" s="83"/>
      <c r="G28" s="83"/>
      <c r="H28" s="83"/>
      <c r="I28" s="56"/>
      <c r="J28" s="56"/>
      <c r="K28" s="56"/>
      <c r="L28" s="56"/>
      <c r="M28" s="56"/>
      <c r="N28" s="56"/>
      <c r="O28" s="56">
        <f>I29-I27</f>
        <v>0</v>
      </c>
      <c r="P28" s="56">
        <f>L29-L27</f>
        <v>0</v>
      </c>
      <c r="Q28" s="56">
        <f>M29-M27</f>
        <v>0</v>
      </c>
      <c r="R28" s="56">
        <f>IF(ABS(N29-N27)&gt;180*60,ABS(N29-N27)-360*60,N29-N27)</f>
        <v>0</v>
      </c>
      <c r="S28" s="56">
        <f>IF(P28=0,PI()/2,ATAN(R28/P28))</f>
        <v>1.5707963267948966</v>
      </c>
      <c r="T28" s="56">
        <f>IF(O28=0,ABS(R28*COS((J27+J29)/2)),ABS(Q28/COS(S28)))</f>
        <v>0</v>
      </c>
      <c r="U28" s="67">
        <f>IF(O28+0.0000001&lt;0,S28*180/PI()+180,(IF(R28+0.0000001&lt;0,S28*180/PI()+360,S28*180/PI())))</f>
        <v>90</v>
      </c>
      <c r="V28" s="58">
        <f>T28*1.85532</f>
        <v>0</v>
      </c>
      <c r="W28" s="58"/>
      <c r="X28" s="68"/>
      <c r="Y28" s="58">
        <f>V28*(1+X28/100)</f>
        <v>0</v>
      </c>
      <c r="Z28" s="58"/>
      <c r="AA28" s="57" t="s">
        <v>54</v>
      </c>
      <c r="AB28" s="61"/>
      <c r="AC28" s="58"/>
      <c r="AD28" s="69"/>
      <c r="AE28" s="70"/>
      <c r="AF28" s="71"/>
      <c r="AG28" s="65"/>
      <c r="AH28" s="65"/>
      <c r="AI28" s="65"/>
    </row>
    <row r="29" spans="1:35" ht="12.95" customHeight="1">
      <c r="A29" s="52">
        <f>A27+1</f>
        <v>12</v>
      </c>
      <c r="B29" s="53" t="s">
        <v>53</v>
      </c>
      <c r="C29" s="54"/>
      <c r="D29" s="84"/>
      <c r="E29" s="55"/>
      <c r="F29" s="54"/>
      <c r="G29" s="84"/>
      <c r="H29" s="55"/>
      <c r="I29" s="56">
        <f>IF(OR(C29&lt;0,D29&lt;0),C29-ABS(D29)/60,C29+ABS(D29)/60)</f>
        <v>0</v>
      </c>
      <c r="J29" s="56">
        <f>I29*PI()/180</f>
        <v>0</v>
      </c>
      <c r="K29" s="56">
        <f>SIN(J29)</f>
        <v>0</v>
      </c>
      <c r="L29" s="56">
        <f>3437.747*(LN(TAN(PI()/4+J29/2))-EE*K29-(EE^2)*(K29^3)/3)</f>
        <v>-3.8166658722360578E-13</v>
      </c>
      <c r="M29" s="56">
        <f>AA*(1-1/4*EE-3/64*EE^2-5/256*EE^3)*J29-AA*(3/8*EE+3/32*EE^2+45/1024*EE^3)*SIN(2*J29)+AA*(15/256*EE^2+45/1024*EE^3)*SIN(4*J29)</f>
        <v>0</v>
      </c>
      <c r="N29" s="56">
        <f>IF(OR(F29&lt;0,G29&lt;0),60*F29-ABS(G29),60*F29+ABS(G29))</f>
        <v>0</v>
      </c>
      <c r="O29" s="56"/>
      <c r="P29" s="56"/>
      <c r="Q29" s="56"/>
      <c r="R29" s="56"/>
      <c r="S29" s="56"/>
      <c r="T29" s="56"/>
      <c r="U29" s="57"/>
      <c r="V29" s="58"/>
      <c r="W29" s="58">
        <f>W27+V28</f>
        <v>0</v>
      </c>
      <c r="X29" s="59"/>
      <c r="Y29" s="58"/>
      <c r="Z29" s="58">
        <f>Z27+Y28</f>
        <v>0</v>
      </c>
      <c r="AA29" s="60"/>
      <c r="AB29" s="61">
        <f>IF(AA28=AA26,AB27+Y28,Y28)</f>
        <v>0</v>
      </c>
      <c r="AC29" s="58" t="str">
        <f>IF(AA28=AA30,"",AB29)</f>
        <v/>
      </c>
      <c r="AD29" s="62"/>
      <c r="AE29" s="63"/>
      <c r="AF29" s="64"/>
      <c r="AG29" s="65"/>
      <c r="AH29" s="65"/>
      <c r="AI29" s="65"/>
    </row>
    <row r="30" spans="1:35" ht="12.95" customHeight="1">
      <c r="A30" s="66"/>
      <c r="B30" s="83"/>
      <c r="C30" s="83"/>
      <c r="D30" s="83"/>
      <c r="E30" s="83"/>
      <c r="F30" s="83"/>
      <c r="G30" s="83"/>
      <c r="H30" s="83"/>
      <c r="I30" s="56"/>
      <c r="J30" s="56"/>
      <c r="K30" s="56"/>
      <c r="L30" s="56"/>
      <c r="M30" s="56"/>
      <c r="N30" s="56"/>
      <c r="O30" s="56">
        <f>I31-I29</f>
        <v>0</v>
      </c>
      <c r="P30" s="56">
        <f>L31-L29</f>
        <v>0</v>
      </c>
      <c r="Q30" s="56">
        <f>M31-M29</f>
        <v>0</v>
      </c>
      <c r="R30" s="56">
        <f>IF(ABS(N31-N29)&gt;180*60,ABS(N31-N29)-360*60,N31-N29)</f>
        <v>0</v>
      </c>
      <c r="S30" s="56">
        <f>IF(P30=0,PI()/2,ATAN(R30/P30))</f>
        <v>1.5707963267948966</v>
      </c>
      <c r="T30" s="56">
        <f>IF(O30=0,ABS(R30*COS((J29+J31)/2)),ABS(Q30/COS(S30)))</f>
        <v>0</v>
      </c>
      <c r="U30" s="67">
        <f>IF(O30+0.0000001&lt;0,S30*180/PI()+180,(IF(R30+0.0000001&lt;0,S30*180/PI()+360,S30*180/PI())))</f>
        <v>90</v>
      </c>
      <c r="V30" s="58">
        <f>T30*1.85532</f>
        <v>0</v>
      </c>
      <c r="W30" s="58"/>
      <c r="X30" s="68"/>
      <c r="Y30" s="58">
        <f>V30*(1+X30/100)</f>
        <v>0</v>
      </c>
      <c r="Z30" s="58"/>
      <c r="AA30" s="57" t="s">
        <v>54</v>
      </c>
      <c r="AB30" s="61"/>
      <c r="AC30" s="58"/>
      <c r="AD30" s="69"/>
      <c r="AE30" s="70"/>
      <c r="AF30" s="71"/>
      <c r="AG30" s="65"/>
      <c r="AH30" s="65"/>
      <c r="AI30" s="65"/>
    </row>
    <row r="31" spans="1:35" ht="12.95" customHeight="1">
      <c r="A31" s="52">
        <f>A29+1</f>
        <v>13</v>
      </c>
      <c r="B31" s="53" t="s">
        <v>53</v>
      </c>
      <c r="C31" s="54"/>
      <c r="D31" s="84"/>
      <c r="E31" s="55"/>
      <c r="F31" s="54"/>
      <c r="G31" s="84"/>
      <c r="H31" s="55"/>
      <c r="I31" s="56">
        <f>IF(OR(C31&lt;0,D31&lt;0),C31-ABS(D31)/60,C31+ABS(D31)/60)</f>
        <v>0</v>
      </c>
      <c r="J31" s="56">
        <f>I31*PI()/180</f>
        <v>0</v>
      </c>
      <c r="K31" s="56">
        <f>SIN(J31)</f>
        <v>0</v>
      </c>
      <c r="L31" s="56">
        <f>3437.747*(LN(TAN(PI()/4+J31/2))-EE*K31-(EE^2)*(K31^3)/3)</f>
        <v>-3.8166658722360578E-13</v>
      </c>
      <c r="M31" s="56">
        <f>AA*(1-1/4*EE-3/64*EE^2-5/256*EE^3)*J31-AA*(3/8*EE+3/32*EE^2+45/1024*EE^3)*SIN(2*J31)+AA*(15/256*EE^2+45/1024*EE^3)*SIN(4*J31)</f>
        <v>0</v>
      </c>
      <c r="N31" s="56">
        <f>IF(OR(F31&lt;0,G31&lt;0),60*F31-ABS(G31),60*F31+ABS(G31))</f>
        <v>0</v>
      </c>
      <c r="O31" s="56"/>
      <c r="P31" s="56"/>
      <c r="Q31" s="56"/>
      <c r="R31" s="56"/>
      <c r="S31" s="56"/>
      <c r="T31" s="56"/>
      <c r="U31" s="57"/>
      <c r="V31" s="58"/>
      <c r="W31" s="58">
        <f>W29+V30</f>
        <v>0</v>
      </c>
      <c r="X31" s="59"/>
      <c r="Y31" s="58"/>
      <c r="Z31" s="58">
        <f>Z29+Y30</f>
        <v>0</v>
      </c>
      <c r="AA31" s="60"/>
      <c r="AB31" s="61">
        <f>IF(AA30=AA28,AB29+Y30,Y30)</f>
        <v>0</v>
      </c>
      <c r="AC31" s="58" t="str">
        <f>IF(AA30=AA32,"",AB31)</f>
        <v/>
      </c>
      <c r="AD31" s="62"/>
      <c r="AE31" s="63"/>
      <c r="AF31" s="64"/>
      <c r="AG31" s="65"/>
      <c r="AH31" s="65"/>
      <c r="AI31" s="65"/>
    </row>
    <row r="32" spans="1:35" ht="12.95" customHeight="1">
      <c r="A32" s="66"/>
      <c r="B32" s="83"/>
      <c r="C32" s="83"/>
      <c r="D32" s="83"/>
      <c r="E32" s="83"/>
      <c r="F32" s="83"/>
      <c r="G32" s="83"/>
      <c r="H32" s="83"/>
      <c r="I32" s="56"/>
      <c r="J32" s="56"/>
      <c r="K32" s="56"/>
      <c r="L32" s="56"/>
      <c r="M32" s="56"/>
      <c r="N32" s="56"/>
      <c r="O32" s="56">
        <f>I33-I31</f>
        <v>0</v>
      </c>
      <c r="P32" s="56">
        <f>L33-L31</f>
        <v>0</v>
      </c>
      <c r="Q32" s="56">
        <f>M33-M31</f>
        <v>0</v>
      </c>
      <c r="R32" s="56">
        <f>IF(ABS(N33-N31)&gt;180*60,ABS(N33-N31)-360*60,N33-N31)</f>
        <v>0</v>
      </c>
      <c r="S32" s="56">
        <f>IF(P32=0,PI()/2,ATAN(R32/P32))</f>
        <v>1.5707963267948966</v>
      </c>
      <c r="T32" s="56">
        <f>IF(O32=0,ABS(R32*COS((J31+J33)/2)),ABS(Q32/COS(S32)))</f>
        <v>0</v>
      </c>
      <c r="U32" s="67">
        <f>IF(O32+0.0000001&lt;0,S32*180/PI()+180,(IF(R32+0.0000001&lt;0,S32*180/PI()+360,S32*180/PI())))</f>
        <v>90</v>
      </c>
      <c r="V32" s="58">
        <f>T32*1.85532</f>
        <v>0</v>
      </c>
      <c r="W32" s="58"/>
      <c r="X32" s="68"/>
      <c r="Y32" s="58">
        <f>V32*(1+X32/100)</f>
        <v>0</v>
      </c>
      <c r="Z32" s="58"/>
      <c r="AA32" s="57" t="s">
        <v>54</v>
      </c>
      <c r="AB32" s="61"/>
      <c r="AC32" s="58"/>
      <c r="AD32" s="69"/>
      <c r="AE32" s="70"/>
      <c r="AF32" s="71"/>
      <c r="AG32" s="65"/>
      <c r="AH32" s="65"/>
      <c r="AI32" s="65"/>
    </row>
    <row r="33" spans="1:35" ht="12.95" customHeight="1">
      <c r="A33" s="52">
        <f>A31+1</f>
        <v>14</v>
      </c>
      <c r="B33" s="53" t="s">
        <v>53</v>
      </c>
      <c r="C33" s="54"/>
      <c r="D33" s="84"/>
      <c r="E33" s="55"/>
      <c r="F33" s="54"/>
      <c r="G33" s="84"/>
      <c r="H33" s="55"/>
      <c r="I33" s="56">
        <f>IF(OR(C33&lt;0,D33&lt;0),C33-ABS(D33)/60,C33+ABS(D33)/60)</f>
        <v>0</v>
      </c>
      <c r="J33" s="56">
        <f>I33*PI()/180</f>
        <v>0</v>
      </c>
      <c r="K33" s="56">
        <f>SIN(J33)</f>
        <v>0</v>
      </c>
      <c r="L33" s="56">
        <f>3437.747*(LN(TAN(PI()/4+J33/2))-EE*K33-(EE^2)*(K33^3)/3)</f>
        <v>-3.8166658722360578E-13</v>
      </c>
      <c r="M33" s="56">
        <f>AA*(1-1/4*EE-3/64*EE^2-5/256*EE^3)*J33-AA*(3/8*EE+3/32*EE^2+45/1024*EE^3)*SIN(2*J33)+AA*(15/256*EE^2+45/1024*EE^3)*SIN(4*J33)</f>
        <v>0</v>
      </c>
      <c r="N33" s="56">
        <f>IF(OR(F33&lt;0,G33&lt;0),60*F33-ABS(G33),60*F33+ABS(G33))</f>
        <v>0</v>
      </c>
      <c r="O33" s="56"/>
      <c r="P33" s="56"/>
      <c r="Q33" s="56"/>
      <c r="R33" s="56"/>
      <c r="S33" s="56"/>
      <c r="T33" s="56"/>
      <c r="U33" s="57"/>
      <c r="V33" s="58"/>
      <c r="W33" s="58">
        <f>W31+V32</f>
        <v>0</v>
      </c>
      <c r="X33" s="59"/>
      <c r="Y33" s="58"/>
      <c r="Z33" s="58">
        <f>Z31+Y32</f>
        <v>0</v>
      </c>
      <c r="AA33" s="60"/>
      <c r="AB33" s="61">
        <f>IF(AA32=AA30,AB31+Y32,Y32)</f>
        <v>0</v>
      </c>
      <c r="AC33" s="58" t="str">
        <f>IF(AA32=AA34,"",AB33)</f>
        <v/>
      </c>
      <c r="AD33" s="62"/>
      <c r="AE33" s="63"/>
      <c r="AF33" s="64"/>
      <c r="AG33" s="65"/>
      <c r="AH33" s="65"/>
      <c r="AI33" s="65"/>
    </row>
    <row r="34" spans="1:35" ht="12.95" customHeight="1">
      <c r="A34" s="66"/>
      <c r="B34" s="83"/>
      <c r="C34" s="83"/>
      <c r="D34" s="83"/>
      <c r="E34" s="83"/>
      <c r="F34" s="83"/>
      <c r="G34" s="83"/>
      <c r="H34" s="83"/>
      <c r="I34" s="56"/>
      <c r="J34" s="56"/>
      <c r="K34" s="56"/>
      <c r="L34" s="56"/>
      <c r="M34" s="56"/>
      <c r="N34" s="56"/>
      <c r="O34" s="56">
        <f>I35-I33</f>
        <v>0</v>
      </c>
      <c r="P34" s="56">
        <f>L35-L33</f>
        <v>0</v>
      </c>
      <c r="Q34" s="56">
        <f>M35-M33</f>
        <v>0</v>
      </c>
      <c r="R34" s="56">
        <f>IF(ABS(N35-N33)&gt;180*60,ABS(N35-N33)-360*60,N35-N33)</f>
        <v>0</v>
      </c>
      <c r="S34" s="56">
        <f>IF(P34=0,PI()/2,ATAN(R34/P34))</f>
        <v>1.5707963267948966</v>
      </c>
      <c r="T34" s="56">
        <f>IF(O34=0,ABS(R34*COS((J33+J35)/2)),ABS(Q34/COS(S34)))</f>
        <v>0</v>
      </c>
      <c r="U34" s="67">
        <f>IF(O34+0.0000001&lt;0,S34*180/PI()+180,(IF(R34+0.0000001&lt;0,S34*180/PI()+360,S34*180/PI())))</f>
        <v>90</v>
      </c>
      <c r="V34" s="58">
        <f>T34*1.85532</f>
        <v>0</v>
      </c>
      <c r="W34" s="58"/>
      <c r="X34" s="68"/>
      <c r="Y34" s="58">
        <f>V34*(1+X34/100)</f>
        <v>0</v>
      </c>
      <c r="Z34" s="58"/>
      <c r="AA34" s="57" t="s">
        <v>54</v>
      </c>
      <c r="AB34" s="61"/>
      <c r="AC34" s="58"/>
      <c r="AD34" s="69"/>
      <c r="AE34" s="70"/>
      <c r="AF34" s="71"/>
      <c r="AG34" s="65"/>
      <c r="AH34" s="65"/>
      <c r="AI34" s="65"/>
    </row>
    <row r="35" spans="1:35" ht="12.95" customHeight="1">
      <c r="A35" s="52">
        <f>A33+1</f>
        <v>15</v>
      </c>
      <c r="B35" s="53" t="s">
        <v>53</v>
      </c>
      <c r="C35" s="54"/>
      <c r="D35" s="84"/>
      <c r="E35" s="55"/>
      <c r="F35" s="54"/>
      <c r="G35" s="84"/>
      <c r="H35" s="55"/>
      <c r="I35" s="56">
        <f>IF(OR(C35&lt;0,D35&lt;0),C35-ABS(D35)/60,C35+ABS(D35)/60)</f>
        <v>0</v>
      </c>
      <c r="J35" s="56">
        <f>I35*PI()/180</f>
        <v>0</v>
      </c>
      <c r="K35" s="56">
        <f>SIN(J35)</f>
        <v>0</v>
      </c>
      <c r="L35" s="56">
        <f>3437.747*(LN(TAN(PI()/4+J35/2))-EE*K35-(EE^2)*(K35^3)/3)</f>
        <v>-3.8166658722360578E-13</v>
      </c>
      <c r="M35" s="56">
        <f>AA*(1-1/4*EE-3/64*EE^2-5/256*EE^3)*J35-AA*(3/8*EE+3/32*EE^2+45/1024*EE^3)*SIN(2*J35)+AA*(15/256*EE^2+45/1024*EE^3)*SIN(4*J35)</f>
        <v>0</v>
      </c>
      <c r="N35" s="56">
        <f>IF(OR(F35&lt;0,G35&lt;0),60*F35-ABS(G35),60*F35+ABS(G35))</f>
        <v>0</v>
      </c>
      <c r="O35" s="56"/>
      <c r="P35" s="56"/>
      <c r="Q35" s="56"/>
      <c r="R35" s="56"/>
      <c r="S35" s="56"/>
      <c r="T35" s="56"/>
      <c r="U35" s="57"/>
      <c r="V35" s="58"/>
      <c r="W35" s="58">
        <f>W33+V34</f>
        <v>0</v>
      </c>
      <c r="X35" s="59"/>
      <c r="Y35" s="58"/>
      <c r="Z35" s="58">
        <f>Z33+Y34</f>
        <v>0</v>
      </c>
      <c r="AA35" s="60"/>
      <c r="AB35" s="61">
        <f>IF(AA34=AA32,AB33+Y34,Y34)</f>
        <v>0</v>
      </c>
      <c r="AC35" s="58" t="str">
        <f>IF(AA34=AA36,"",AB35)</f>
        <v/>
      </c>
      <c r="AD35" s="62"/>
      <c r="AE35" s="63"/>
      <c r="AF35" s="64"/>
      <c r="AG35" s="65"/>
      <c r="AH35" s="65"/>
      <c r="AI35" s="65"/>
    </row>
    <row r="36" spans="1:35" ht="12.95" customHeight="1">
      <c r="A36" s="66"/>
      <c r="B36" s="83"/>
      <c r="C36" s="83"/>
      <c r="D36" s="83"/>
      <c r="E36" s="83"/>
      <c r="F36" s="83"/>
      <c r="G36" s="83"/>
      <c r="H36" s="83"/>
      <c r="I36" s="56"/>
      <c r="J36" s="56"/>
      <c r="K36" s="56"/>
      <c r="L36" s="56"/>
      <c r="M36" s="56"/>
      <c r="N36" s="56"/>
      <c r="O36" s="56">
        <f>I37-I35</f>
        <v>0</v>
      </c>
      <c r="P36" s="56">
        <f>L37-L35</f>
        <v>0</v>
      </c>
      <c r="Q36" s="56">
        <f>M37-M35</f>
        <v>0</v>
      </c>
      <c r="R36" s="56">
        <f>IF(ABS(N37-N35)&gt;180*60,ABS(N37-N35)-360*60,N37-N35)</f>
        <v>0</v>
      </c>
      <c r="S36" s="56">
        <f>IF(P36=0,PI()/2,ATAN(R36/P36))</f>
        <v>1.5707963267948966</v>
      </c>
      <c r="T36" s="56">
        <f>IF(O36=0,ABS(R36*COS((J35+J37)/2)),ABS(Q36/COS(S36)))</f>
        <v>0</v>
      </c>
      <c r="U36" s="67">
        <f>IF(O36+0.0000001&lt;0,S36*180/PI()+180,(IF(R36+0.0000001&lt;0,S36*180/PI()+360,S36*180/PI())))</f>
        <v>90</v>
      </c>
      <c r="V36" s="58">
        <f>T36*1.85532</f>
        <v>0</v>
      </c>
      <c r="W36" s="58"/>
      <c r="X36" s="68"/>
      <c r="Y36" s="58">
        <f>V36*(1+X36/100)</f>
        <v>0</v>
      </c>
      <c r="Z36" s="58"/>
      <c r="AA36" s="57" t="s">
        <v>54</v>
      </c>
      <c r="AB36" s="61"/>
      <c r="AC36" s="58"/>
      <c r="AD36" s="69"/>
      <c r="AE36" s="70"/>
      <c r="AF36" s="71"/>
      <c r="AG36" s="65"/>
      <c r="AH36" s="65"/>
      <c r="AI36" s="65"/>
    </row>
    <row r="37" spans="1:35" ht="12.95" customHeight="1">
      <c r="A37" s="52">
        <f>A35+1</f>
        <v>16</v>
      </c>
      <c r="B37" s="53" t="s">
        <v>53</v>
      </c>
      <c r="C37" s="54"/>
      <c r="D37" s="84"/>
      <c r="E37" s="55"/>
      <c r="F37" s="54"/>
      <c r="G37" s="84"/>
      <c r="H37" s="55"/>
      <c r="I37" s="56">
        <f>IF(OR(C37&lt;0,D37&lt;0),C37-ABS(D37)/60,C37+ABS(D37)/60)</f>
        <v>0</v>
      </c>
      <c r="J37" s="56">
        <f>I37*PI()/180</f>
        <v>0</v>
      </c>
      <c r="K37" s="56">
        <f>SIN(J37)</f>
        <v>0</v>
      </c>
      <c r="L37" s="56">
        <f>3437.747*(LN(TAN(PI()/4+J37/2))-EE*K37-(EE^2)*(K37^3)/3)</f>
        <v>-3.8166658722360578E-13</v>
      </c>
      <c r="M37" s="56">
        <f>AA*(1-1/4*EE-3/64*EE^2-5/256*EE^3)*J37-AA*(3/8*EE+3/32*EE^2+45/1024*EE^3)*SIN(2*J37)+AA*(15/256*EE^2+45/1024*EE^3)*SIN(4*J37)</f>
        <v>0</v>
      </c>
      <c r="N37" s="56">
        <f>IF(OR(F37&lt;0,G37&lt;0),60*F37-ABS(G37),60*F37+ABS(G37))</f>
        <v>0</v>
      </c>
      <c r="O37" s="56"/>
      <c r="P37" s="56"/>
      <c r="Q37" s="56"/>
      <c r="R37" s="56"/>
      <c r="S37" s="56"/>
      <c r="T37" s="56"/>
      <c r="U37" s="57"/>
      <c r="V37" s="58"/>
      <c r="W37" s="58">
        <f>W35+V36</f>
        <v>0</v>
      </c>
      <c r="X37" s="59"/>
      <c r="Y37" s="58"/>
      <c r="Z37" s="58">
        <f>Z35+Y36</f>
        <v>0</v>
      </c>
      <c r="AA37" s="60"/>
      <c r="AB37" s="61">
        <f>IF(AA36=AA34,AB35+Y36,Y36)</f>
        <v>0</v>
      </c>
      <c r="AC37" s="58" t="str">
        <f>IF(AA36=AA38,"",AB37)</f>
        <v/>
      </c>
      <c r="AD37" s="62"/>
      <c r="AE37" s="63"/>
      <c r="AF37" s="64"/>
      <c r="AG37" s="65"/>
      <c r="AH37" s="65"/>
      <c r="AI37" s="65"/>
    </row>
    <row r="38" spans="1:35" ht="12.95" customHeight="1">
      <c r="A38" s="66"/>
      <c r="B38" s="83"/>
      <c r="C38" s="83"/>
      <c r="D38" s="83"/>
      <c r="E38" s="83"/>
      <c r="F38" s="83"/>
      <c r="G38" s="83"/>
      <c r="H38" s="83"/>
      <c r="I38" s="56"/>
      <c r="J38" s="56"/>
      <c r="K38" s="56"/>
      <c r="L38" s="56"/>
      <c r="M38" s="56"/>
      <c r="N38" s="56"/>
      <c r="O38" s="56">
        <f>I39-I37</f>
        <v>0</v>
      </c>
      <c r="P38" s="56">
        <f>L39-L37</f>
        <v>0</v>
      </c>
      <c r="Q38" s="56">
        <f>M39-M37</f>
        <v>0</v>
      </c>
      <c r="R38" s="56">
        <f>IF(ABS(N39-N37)&gt;180*60,ABS(N39-N37)-360*60,N39-N37)</f>
        <v>0</v>
      </c>
      <c r="S38" s="56">
        <f>IF(P38=0,PI()/2,ATAN(R38/P38))</f>
        <v>1.5707963267948966</v>
      </c>
      <c r="T38" s="56">
        <f>IF(O38=0,ABS(R38*COS((J37+J39)/2)),ABS(Q38/COS(S38)))</f>
        <v>0</v>
      </c>
      <c r="U38" s="67">
        <f>IF(O38+0.0000001&lt;0,S38*180/PI()+180,(IF(R38+0.0000001&lt;0,S38*180/PI()+360,S38*180/PI())))</f>
        <v>90</v>
      </c>
      <c r="V38" s="58">
        <f>T38*1.85532</f>
        <v>0</v>
      </c>
      <c r="W38" s="58"/>
      <c r="X38" s="68"/>
      <c r="Y38" s="58">
        <f>V38*(1+X38/100)</f>
        <v>0</v>
      </c>
      <c r="Z38" s="58"/>
      <c r="AA38" s="57" t="s">
        <v>54</v>
      </c>
      <c r="AB38" s="61"/>
      <c r="AC38" s="58"/>
      <c r="AD38" s="69"/>
      <c r="AE38" s="70"/>
      <c r="AF38" s="71"/>
      <c r="AG38" s="65"/>
      <c r="AH38" s="65"/>
      <c r="AI38" s="65"/>
    </row>
    <row r="39" spans="1:35" ht="12.95" customHeight="1">
      <c r="A39" s="52">
        <f>A37+1</f>
        <v>17</v>
      </c>
      <c r="B39" s="53" t="s">
        <v>53</v>
      </c>
      <c r="C39" s="54"/>
      <c r="D39" s="84"/>
      <c r="E39" s="55"/>
      <c r="F39" s="54"/>
      <c r="G39" s="84"/>
      <c r="H39" s="55"/>
      <c r="I39" s="56">
        <f>IF(OR(C39&lt;0,D39&lt;0),C39-ABS(D39)/60,C39+ABS(D39)/60)</f>
        <v>0</v>
      </c>
      <c r="J39" s="56">
        <f>I39*PI()/180</f>
        <v>0</v>
      </c>
      <c r="K39" s="56">
        <f>SIN(J39)</f>
        <v>0</v>
      </c>
      <c r="L39" s="56">
        <f>3437.747*(LN(TAN(PI()/4+J39/2))-EE*K39-(EE^2)*(K39^3)/3)</f>
        <v>-3.8166658722360578E-13</v>
      </c>
      <c r="M39" s="56">
        <f>AA*(1-1/4*EE-3/64*EE^2-5/256*EE^3)*J39-AA*(3/8*EE+3/32*EE^2+45/1024*EE^3)*SIN(2*J39)+AA*(15/256*EE^2+45/1024*EE^3)*SIN(4*J39)</f>
        <v>0</v>
      </c>
      <c r="N39" s="56">
        <f>IF(OR(F39&lt;0,G39&lt;0),60*F39-ABS(G39),60*F39+ABS(G39))</f>
        <v>0</v>
      </c>
      <c r="O39" s="56"/>
      <c r="P39" s="56"/>
      <c r="Q39" s="56"/>
      <c r="R39" s="56"/>
      <c r="S39" s="56"/>
      <c r="T39" s="56"/>
      <c r="U39" s="57"/>
      <c r="V39" s="58"/>
      <c r="W39" s="58">
        <f>W37+V38</f>
        <v>0</v>
      </c>
      <c r="X39" s="59"/>
      <c r="Y39" s="58"/>
      <c r="Z39" s="58">
        <f>Z37+Y38</f>
        <v>0</v>
      </c>
      <c r="AA39" s="60"/>
      <c r="AB39" s="61">
        <f>IF(AA38=AA36,AB37+Y38,Y38)</f>
        <v>0</v>
      </c>
      <c r="AC39" s="58" t="str">
        <f>IF(AA38=AA40,"",AB39)</f>
        <v/>
      </c>
      <c r="AD39" s="62"/>
      <c r="AE39" s="63"/>
      <c r="AF39" s="64"/>
      <c r="AG39" s="65"/>
      <c r="AH39" s="65"/>
      <c r="AI39" s="65"/>
    </row>
    <row r="40" spans="1:35" ht="12.95" customHeight="1">
      <c r="A40" s="66"/>
      <c r="B40" s="83"/>
      <c r="C40" s="83"/>
      <c r="D40" s="83"/>
      <c r="E40" s="83"/>
      <c r="F40" s="83"/>
      <c r="G40" s="83"/>
      <c r="H40" s="83"/>
      <c r="I40" s="56"/>
      <c r="J40" s="56"/>
      <c r="K40" s="56"/>
      <c r="L40" s="56"/>
      <c r="M40" s="56"/>
      <c r="N40" s="56"/>
      <c r="O40" s="56">
        <f>I41-I39</f>
        <v>0</v>
      </c>
      <c r="P40" s="56">
        <f>L41-L39</f>
        <v>0</v>
      </c>
      <c r="Q40" s="56">
        <f>M41-M39</f>
        <v>0</v>
      </c>
      <c r="R40" s="56">
        <f>IF(ABS(N41-N39)&gt;180*60,ABS(N41-N39)-360*60,N41-N39)</f>
        <v>0</v>
      </c>
      <c r="S40" s="56">
        <f>IF(P40=0,PI()/2,ATAN(R40/P40))</f>
        <v>1.5707963267948966</v>
      </c>
      <c r="T40" s="56">
        <f>IF(O40=0,ABS(R40*COS((J39+J41)/2)),ABS(Q40/COS(S40)))</f>
        <v>0</v>
      </c>
      <c r="U40" s="67">
        <f>IF(O40+0.0000001&lt;0,S40*180/PI()+180,(IF(R40+0.0000001&lt;0,S40*180/PI()+360,S40*180/PI())))</f>
        <v>90</v>
      </c>
      <c r="V40" s="58">
        <f>T40*1.85532</f>
        <v>0</v>
      </c>
      <c r="W40" s="58"/>
      <c r="X40" s="68"/>
      <c r="Y40" s="58">
        <f>V40*(1+X40/100)</f>
        <v>0</v>
      </c>
      <c r="Z40" s="58"/>
      <c r="AA40" s="57" t="s">
        <v>54</v>
      </c>
      <c r="AB40" s="61"/>
      <c r="AC40" s="58"/>
      <c r="AD40" s="69"/>
      <c r="AE40" s="70"/>
      <c r="AF40" s="71"/>
      <c r="AG40" s="65"/>
      <c r="AH40" s="65"/>
      <c r="AI40" s="65"/>
    </row>
    <row r="41" spans="1:35" ht="12.95" customHeight="1">
      <c r="A41" s="52">
        <f>A39+1</f>
        <v>18</v>
      </c>
      <c r="B41" s="53" t="s">
        <v>53</v>
      </c>
      <c r="C41" s="54"/>
      <c r="D41" s="84"/>
      <c r="E41" s="55"/>
      <c r="F41" s="54"/>
      <c r="G41" s="84"/>
      <c r="H41" s="55"/>
      <c r="I41" s="56">
        <f>IF(OR(C41&lt;0,D41&lt;0),C41-ABS(D41)/60,C41+ABS(D41)/60)</f>
        <v>0</v>
      </c>
      <c r="J41" s="56">
        <f>I41*PI()/180</f>
        <v>0</v>
      </c>
      <c r="K41" s="56">
        <f>SIN(J41)</f>
        <v>0</v>
      </c>
      <c r="L41" s="56">
        <f>3437.747*(LN(TAN(PI()/4+J41/2))-EE*K41-(EE^2)*(K41^3)/3)</f>
        <v>-3.8166658722360578E-13</v>
      </c>
      <c r="M41" s="56">
        <f>AA*(1-1/4*EE-3/64*EE^2-5/256*EE^3)*J41-AA*(3/8*EE+3/32*EE^2+45/1024*EE^3)*SIN(2*J41)+AA*(15/256*EE^2+45/1024*EE^3)*SIN(4*J41)</f>
        <v>0</v>
      </c>
      <c r="N41" s="56">
        <f>IF(OR(F41&lt;0,G41&lt;0),60*F41-ABS(G41),60*F41+ABS(G41))</f>
        <v>0</v>
      </c>
      <c r="O41" s="56"/>
      <c r="P41" s="56"/>
      <c r="Q41" s="56"/>
      <c r="R41" s="56"/>
      <c r="S41" s="56"/>
      <c r="T41" s="56"/>
      <c r="U41" s="57"/>
      <c r="V41" s="58"/>
      <c r="W41" s="58">
        <f>W39+V40</f>
        <v>0</v>
      </c>
      <c r="X41" s="59"/>
      <c r="Y41" s="58"/>
      <c r="Z41" s="58">
        <f>Z39+Y40</f>
        <v>0</v>
      </c>
      <c r="AA41" s="60"/>
      <c r="AB41" s="61">
        <f>IF(AA40=AA38,AB39+Y40,Y40)</f>
        <v>0</v>
      </c>
      <c r="AC41" s="58" t="str">
        <f>IF(AA40=AA42,"",AB41)</f>
        <v/>
      </c>
      <c r="AD41" s="62"/>
      <c r="AE41" s="63"/>
      <c r="AF41" s="64"/>
      <c r="AG41" s="65"/>
      <c r="AH41" s="65"/>
      <c r="AI41" s="65"/>
    </row>
    <row r="42" spans="1:35" ht="12.95" customHeight="1">
      <c r="A42" s="66"/>
      <c r="B42" s="83"/>
      <c r="C42" s="83"/>
      <c r="D42" s="83"/>
      <c r="E42" s="83"/>
      <c r="F42" s="83"/>
      <c r="G42" s="83"/>
      <c r="H42" s="83"/>
      <c r="I42" s="56"/>
      <c r="J42" s="56"/>
      <c r="K42" s="56"/>
      <c r="L42" s="56"/>
      <c r="M42" s="56"/>
      <c r="N42" s="56"/>
      <c r="O42" s="56">
        <f>I43-I41</f>
        <v>0</v>
      </c>
      <c r="P42" s="56">
        <f>L43-L41</f>
        <v>0</v>
      </c>
      <c r="Q42" s="56">
        <f>M43-M41</f>
        <v>0</v>
      </c>
      <c r="R42" s="56">
        <f>IF(ABS(N43-N41)&gt;180*60,ABS(N43-N41)-360*60,N43-N41)</f>
        <v>0</v>
      </c>
      <c r="S42" s="56">
        <f>IF(P42=0,PI()/2,ATAN(R42/P42))</f>
        <v>1.5707963267948966</v>
      </c>
      <c r="T42" s="56">
        <f>IF(O42=0,ABS(R42*COS((J41+J43)/2)),ABS(Q42/COS(S42)))</f>
        <v>0</v>
      </c>
      <c r="U42" s="67">
        <f>IF(O42+0.0000001&lt;0,S42*180/PI()+180,(IF(R42+0.0000001&lt;0,S42*180/PI()+360,S42*180/PI())))</f>
        <v>90</v>
      </c>
      <c r="V42" s="58">
        <f>T42*1.85532</f>
        <v>0</v>
      </c>
      <c r="W42" s="58"/>
      <c r="X42" s="68"/>
      <c r="Y42" s="58">
        <f>V42*(1+X42/100)</f>
        <v>0</v>
      </c>
      <c r="Z42" s="58"/>
      <c r="AA42" s="57" t="s">
        <v>54</v>
      </c>
      <c r="AB42" s="61"/>
      <c r="AC42" s="58"/>
      <c r="AD42" s="69"/>
      <c r="AE42" s="70"/>
      <c r="AF42" s="71"/>
      <c r="AG42" s="65"/>
      <c r="AH42" s="65"/>
      <c r="AI42" s="65"/>
    </row>
    <row r="43" spans="1:35" ht="12.95" customHeight="1">
      <c r="A43" s="52">
        <f>A41+1</f>
        <v>19</v>
      </c>
      <c r="B43" s="53" t="s">
        <v>53</v>
      </c>
      <c r="C43" s="54"/>
      <c r="D43" s="84"/>
      <c r="E43" s="55"/>
      <c r="F43" s="54"/>
      <c r="G43" s="84"/>
      <c r="H43" s="55"/>
      <c r="I43" s="56">
        <f>IF(OR(C43&lt;0,D43&lt;0),C43-ABS(D43)/60,C43+ABS(D43)/60)</f>
        <v>0</v>
      </c>
      <c r="J43" s="56">
        <f>I43*PI()/180</f>
        <v>0</v>
      </c>
      <c r="K43" s="56">
        <f>SIN(J43)</f>
        <v>0</v>
      </c>
      <c r="L43" s="56">
        <f>3437.747*(LN(TAN(PI()/4+J43/2))-EE*K43-(EE^2)*(K43^3)/3)</f>
        <v>-3.8166658722360578E-13</v>
      </c>
      <c r="M43" s="56">
        <f>AA*(1-1/4*EE-3/64*EE^2-5/256*EE^3)*J43-AA*(3/8*EE+3/32*EE^2+45/1024*EE^3)*SIN(2*J43)+AA*(15/256*EE^2+45/1024*EE^3)*SIN(4*J43)</f>
        <v>0</v>
      </c>
      <c r="N43" s="56">
        <f>IF(OR(F43&lt;0,G43&lt;0),60*F43-ABS(G43),60*F43+ABS(G43))</f>
        <v>0</v>
      </c>
      <c r="O43" s="56"/>
      <c r="P43" s="56"/>
      <c r="Q43" s="56"/>
      <c r="R43" s="56"/>
      <c r="S43" s="56"/>
      <c r="T43" s="56"/>
      <c r="U43" s="57"/>
      <c r="V43" s="58"/>
      <c r="W43" s="58">
        <f>W41+V42</f>
        <v>0</v>
      </c>
      <c r="X43" s="59"/>
      <c r="Y43" s="58"/>
      <c r="Z43" s="58">
        <f>Z41+Y42</f>
        <v>0</v>
      </c>
      <c r="AA43" s="60"/>
      <c r="AB43" s="61">
        <f>IF(AA42=AA40,AB41+Y42,Y42)</f>
        <v>0</v>
      </c>
      <c r="AC43" s="58" t="str">
        <f>IF(AA42=AA44,"",AB43)</f>
        <v/>
      </c>
      <c r="AD43" s="62"/>
      <c r="AE43" s="63"/>
      <c r="AF43" s="64"/>
      <c r="AG43" s="65"/>
      <c r="AH43" s="65"/>
      <c r="AI43" s="65"/>
    </row>
    <row r="44" spans="1:35" ht="12.95" customHeight="1">
      <c r="A44" s="66"/>
      <c r="B44" s="83"/>
      <c r="C44" s="83"/>
      <c r="D44" s="83"/>
      <c r="E44" s="83"/>
      <c r="F44" s="83"/>
      <c r="G44" s="83"/>
      <c r="H44" s="83"/>
      <c r="I44" s="56"/>
      <c r="J44" s="56"/>
      <c r="K44" s="56"/>
      <c r="L44" s="56"/>
      <c r="M44" s="56"/>
      <c r="N44" s="56"/>
      <c r="O44" s="56">
        <f>I45-I43</f>
        <v>0</v>
      </c>
      <c r="P44" s="56">
        <f>L45-L43</f>
        <v>0</v>
      </c>
      <c r="Q44" s="56">
        <f>M45-M43</f>
        <v>0</v>
      </c>
      <c r="R44" s="56">
        <f>IF(ABS(N45-N43)&gt;180*60,ABS(N45-N43)-360*60,N45-N43)</f>
        <v>0</v>
      </c>
      <c r="S44" s="56">
        <f>IF(P44=0,PI()/2,ATAN(R44/P44))</f>
        <v>1.5707963267948966</v>
      </c>
      <c r="T44" s="56">
        <f>IF(O44=0,ABS(R44*COS((J43+J45)/2)),ABS(Q44/COS(S44)))</f>
        <v>0</v>
      </c>
      <c r="U44" s="67">
        <f>IF(O44+0.0000001&lt;0,S44*180/PI()+180,(IF(R44+0.0000001&lt;0,S44*180/PI()+360,S44*180/PI())))</f>
        <v>90</v>
      </c>
      <c r="V44" s="58">
        <f>T44*1.85532</f>
        <v>0</v>
      </c>
      <c r="W44" s="58"/>
      <c r="X44" s="68"/>
      <c r="Y44" s="58">
        <f>V44*(1+X44/100)</f>
        <v>0</v>
      </c>
      <c r="Z44" s="58"/>
      <c r="AA44" s="57" t="s">
        <v>54</v>
      </c>
      <c r="AB44" s="61"/>
      <c r="AC44" s="58"/>
      <c r="AD44" s="69"/>
      <c r="AE44" s="70"/>
      <c r="AF44" s="71"/>
      <c r="AG44" s="65"/>
      <c r="AH44" s="65"/>
      <c r="AI44" s="65"/>
    </row>
    <row r="45" spans="1:35" ht="12.95" customHeight="1">
      <c r="A45" s="52">
        <f>A43+1</f>
        <v>20</v>
      </c>
      <c r="B45" s="53" t="s">
        <v>53</v>
      </c>
      <c r="C45" s="54"/>
      <c r="D45" s="84"/>
      <c r="E45" s="55"/>
      <c r="F45" s="54"/>
      <c r="G45" s="84"/>
      <c r="H45" s="55"/>
      <c r="I45" s="56">
        <f>IF(OR(C45&lt;0,D45&lt;0),C45-ABS(D45)/60,C45+ABS(D45)/60)</f>
        <v>0</v>
      </c>
      <c r="J45" s="56">
        <f>I45*PI()/180</f>
        <v>0</v>
      </c>
      <c r="K45" s="56">
        <f>SIN(J45)</f>
        <v>0</v>
      </c>
      <c r="L45" s="56">
        <f>3437.747*(LN(TAN(PI()/4+J45/2))-EE*K45-(EE^2)*(K45^3)/3)</f>
        <v>-3.8166658722360578E-13</v>
      </c>
      <c r="M45" s="56">
        <f>AA*(1-1/4*EE-3/64*EE^2-5/256*EE^3)*J45-AA*(3/8*EE+3/32*EE^2+45/1024*EE^3)*SIN(2*J45)+AA*(15/256*EE^2+45/1024*EE^3)*SIN(4*J45)</f>
        <v>0</v>
      </c>
      <c r="N45" s="56">
        <f>IF(OR(F45&lt;0,G45&lt;0),60*F45-ABS(G45),60*F45+ABS(G45))</f>
        <v>0</v>
      </c>
      <c r="O45" s="56"/>
      <c r="P45" s="56"/>
      <c r="Q45" s="56"/>
      <c r="R45" s="56"/>
      <c r="S45" s="56"/>
      <c r="T45" s="56"/>
      <c r="U45" s="57"/>
      <c r="V45" s="58"/>
      <c r="W45" s="58">
        <f>W43+V44</f>
        <v>0</v>
      </c>
      <c r="X45" s="59"/>
      <c r="Y45" s="58"/>
      <c r="Z45" s="58">
        <f>Z43+Y44</f>
        <v>0</v>
      </c>
      <c r="AA45" s="60"/>
      <c r="AB45" s="61">
        <f>IF(AA44=AA42,AB43+Y44,Y44)</f>
        <v>0</v>
      </c>
      <c r="AC45" s="58" t="str">
        <f>IF(AA44=AA46,"",AB45)</f>
        <v/>
      </c>
      <c r="AD45" s="62"/>
      <c r="AE45" s="63"/>
      <c r="AF45" s="64"/>
      <c r="AG45" s="65"/>
      <c r="AH45" s="65"/>
      <c r="AI45" s="65"/>
    </row>
    <row r="46" spans="1:35" ht="12.95" customHeight="1">
      <c r="A46" s="66"/>
      <c r="B46" s="83"/>
      <c r="C46" s="83"/>
      <c r="D46" s="83"/>
      <c r="E46" s="83"/>
      <c r="F46" s="83"/>
      <c r="G46" s="83"/>
      <c r="H46" s="83"/>
      <c r="I46" s="56"/>
      <c r="J46" s="56"/>
      <c r="K46" s="56"/>
      <c r="L46" s="56"/>
      <c r="M46" s="56"/>
      <c r="N46" s="56"/>
      <c r="O46" s="56">
        <f>I47-I45</f>
        <v>0</v>
      </c>
      <c r="P46" s="56">
        <f>L47-L45</f>
        <v>0</v>
      </c>
      <c r="Q46" s="56">
        <f>M47-M45</f>
        <v>0</v>
      </c>
      <c r="R46" s="56">
        <f>IF(ABS(N47-N45)&gt;180*60,ABS(N47-N45)-360*60,N47-N45)</f>
        <v>0</v>
      </c>
      <c r="S46" s="56">
        <f>IF(P46=0,PI()/2,ATAN(R46/P46))</f>
        <v>1.5707963267948966</v>
      </c>
      <c r="T46" s="56">
        <f>IF(O46=0,ABS(R46*COS((J45+J47)/2)),ABS(Q46/COS(S46)))</f>
        <v>0</v>
      </c>
      <c r="U46" s="67">
        <f>IF(O46+0.0000001&lt;0,S46*180/PI()+180,(IF(R46+0.0000001&lt;0,S46*180/PI()+360,S46*180/PI())))</f>
        <v>90</v>
      </c>
      <c r="V46" s="58">
        <f>T46*1.85532</f>
        <v>0</v>
      </c>
      <c r="W46" s="58"/>
      <c r="X46" s="68"/>
      <c r="Y46" s="58">
        <f>V46*(1+X46/100)</f>
        <v>0</v>
      </c>
      <c r="Z46" s="58"/>
      <c r="AA46" s="57" t="s">
        <v>54</v>
      </c>
      <c r="AB46" s="61"/>
      <c r="AC46" s="58"/>
      <c r="AD46" s="69"/>
      <c r="AE46" s="70"/>
      <c r="AF46" s="71"/>
      <c r="AG46" s="65"/>
      <c r="AH46" s="65"/>
      <c r="AI46" s="65"/>
    </row>
    <row r="47" spans="1:35" ht="12.95" customHeight="1">
      <c r="A47" s="52">
        <f>A45+1</f>
        <v>21</v>
      </c>
      <c r="B47" s="53" t="s">
        <v>53</v>
      </c>
      <c r="C47" s="54"/>
      <c r="D47" s="84"/>
      <c r="E47" s="55"/>
      <c r="F47" s="54"/>
      <c r="G47" s="84"/>
      <c r="H47" s="55"/>
      <c r="I47" s="56">
        <f>IF(OR(C47&lt;0,D47&lt;0),C47-ABS(D47)/60,C47+ABS(D47)/60)</f>
        <v>0</v>
      </c>
      <c r="J47" s="56">
        <f>I47*PI()/180</f>
        <v>0</v>
      </c>
      <c r="K47" s="56">
        <f>SIN(J47)</f>
        <v>0</v>
      </c>
      <c r="L47" s="56">
        <f>3437.747*(LN(TAN(PI()/4+J47/2))-EE*K47-(EE^2)*(K47^3)/3)</f>
        <v>-3.8166658722360578E-13</v>
      </c>
      <c r="M47" s="56">
        <f>AA*(1-1/4*EE-3/64*EE^2-5/256*EE^3)*J47-AA*(3/8*EE+3/32*EE^2+45/1024*EE^3)*SIN(2*J47)+AA*(15/256*EE^2+45/1024*EE^3)*SIN(4*J47)</f>
        <v>0</v>
      </c>
      <c r="N47" s="56">
        <f>IF(OR(F47&lt;0,G47&lt;0),60*F47-ABS(G47),60*F47+ABS(G47))</f>
        <v>0</v>
      </c>
      <c r="O47" s="56"/>
      <c r="P47" s="56"/>
      <c r="Q47" s="56"/>
      <c r="R47" s="56"/>
      <c r="S47" s="56"/>
      <c r="T47" s="56"/>
      <c r="U47" s="57"/>
      <c r="V47" s="58"/>
      <c r="W47" s="58">
        <f>W45+V46</f>
        <v>0</v>
      </c>
      <c r="X47" s="59"/>
      <c r="Y47" s="58"/>
      <c r="Z47" s="58">
        <f>Z45+Y46</f>
        <v>0</v>
      </c>
      <c r="AA47" s="60"/>
      <c r="AB47" s="61">
        <f>IF(AA46=AA44,AB45+Y46,Y46)</f>
        <v>0</v>
      </c>
      <c r="AC47" s="58" t="str">
        <f>IF(AA46=AA48,"",AB47)</f>
        <v/>
      </c>
      <c r="AD47" s="62"/>
      <c r="AE47" s="63"/>
      <c r="AF47" s="64"/>
      <c r="AG47" s="65"/>
      <c r="AH47" s="65"/>
      <c r="AI47" s="65"/>
    </row>
    <row r="48" spans="1:35" ht="12.95" customHeight="1">
      <c r="A48" s="66"/>
      <c r="B48" s="83"/>
      <c r="C48" s="83"/>
      <c r="D48" s="83"/>
      <c r="E48" s="83"/>
      <c r="F48" s="83"/>
      <c r="G48" s="83"/>
      <c r="H48" s="83"/>
      <c r="I48" s="56"/>
      <c r="J48" s="56"/>
      <c r="K48" s="56"/>
      <c r="L48" s="56"/>
      <c r="M48" s="56"/>
      <c r="N48" s="56"/>
      <c r="O48" s="56">
        <f>I49-I47</f>
        <v>0</v>
      </c>
      <c r="P48" s="56">
        <f>L49-L47</f>
        <v>0</v>
      </c>
      <c r="Q48" s="56">
        <f>M49-M47</f>
        <v>0</v>
      </c>
      <c r="R48" s="56">
        <f>IF(ABS(N49-N47)&gt;180*60,ABS(N49-N47)-360*60,N49-N47)</f>
        <v>0</v>
      </c>
      <c r="S48" s="56">
        <f>IF(P48=0,PI()/2,ATAN(R48/P48))</f>
        <v>1.5707963267948966</v>
      </c>
      <c r="T48" s="56">
        <f>IF(O48=0,ABS(R48*COS((J47+J49)/2)),ABS(Q48/COS(S48)))</f>
        <v>0</v>
      </c>
      <c r="U48" s="67">
        <f>IF(O48+0.0000001&lt;0,S48*180/PI()+180,(IF(R48+0.0000001&lt;0,S48*180/PI()+360,S48*180/PI())))</f>
        <v>90</v>
      </c>
      <c r="V48" s="58">
        <f>T48*1.85532</f>
        <v>0</v>
      </c>
      <c r="W48" s="58"/>
      <c r="X48" s="68"/>
      <c r="Y48" s="58">
        <f>V48*(1+X48/100)</f>
        <v>0</v>
      </c>
      <c r="Z48" s="58"/>
      <c r="AA48" s="57" t="s">
        <v>54</v>
      </c>
      <c r="AB48" s="61"/>
      <c r="AC48" s="58"/>
      <c r="AD48" s="69"/>
      <c r="AE48" s="70"/>
      <c r="AF48" s="71"/>
      <c r="AG48" s="65"/>
      <c r="AH48" s="65"/>
      <c r="AI48" s="65"/>
    </row>
    <row r="49" spans="1:35" ht="12.95" customHeight="1">
      <c r="A49" s="52">
        <f>A47+1</f>
        <v>22</v>
      </c>
      <c r="B49" s="53" t="s">
        <v>53</v>
      </c>
      <c r="C49" s="54"/>
      <c r="D49" s="84"/>
      <c r="E49" s="55"/>
      <c r="F49" s="54"/>
      <c r="G49" s="84"/>
      <c r="H49" s="55"/>
      <c r="I49" s="56">
        <f>IF(OR(C49&lt;0,D49&lt;0),C49-ABS(D49)/60,C49+ABS(D49)/60)</f>
        <v>0</v>
      </c>
      <c r="J49" s="56">
        <f>I49*PI()/180</f>
        <v>0</v>
      </c>
      <c r="K49" s="56">
        <f>SIN(J49)</f>
        <v>0</v>
      </c>
      <c r="L49" s="56">
        <f>3437.747*(LN(TAN(PI()/4+J49/2))-EE*K49-(EE^2)*(K49^3)/3)</f>
        <v>-3.8166658722360578E-13</v>
      </c>
      <c r="M49" s="56">
        <f>AA*(1-1/4*EE-3/64*EE^2-5/256*EE^3)*J49-AA*(3/8*EE+3/32*EE^2+45/1024*EE^3)*SIN(2*J49)+AA*(15/256*EE^2+45/1024*EE^3)*SIN(4*J49)</f>
        <v>0</v>
      </c>
      <c r="N49" s="56">
        <f>IF(OR(F49&lt;0,G49&lt;0),60*F49-ABS(G49),60*F49+ABS(G49))</f>
        <v>0</v>
      </c>
      <c r="O49" s="56"/>
      <c r="P49" s="56"/>
      <c r="Q49" s="56"/>
      <c r="R49" s="56"/>
      <c r="S49" s="56"/>
      <c r="T49" s="56"/>
      <c r="U49" s="57"/>
      <c r="V49" s="58"/>
      <c r="W49" s="58">
        <f>W47+V48</f>
        <v>0</v>
      </c>
      <c r="X49" s="59"/>
      <c r="Y49" s="58"/>
      <c r="Z49" s="58">
        <f>Z47+Y48</f>
        <v>0</v>
      </c>
      <c r="AA49" s="60"/>
      <c r="AB49" s="61">
        <f>IF(AA48=AA46,AB47+Y48,Y48)</f>
        <v>0</v>
      </c>
      <c r="AC49" s="58" t="str">
        <f>IF(AA48=AA50,"",AB49)</f>
        <v/>
      </c>
      <c r="AD49" s="62"/>
      <c r="AE49" s="63"/>
      <c r="AF49" s="64"/>
      <c r="AG49" s="65"/>
      <c r="AH49" s="65"/>
      <c r="AI49" s="65"/>
    </row>
    <row r="50" spans="1:35" ht="12.95" customHeight="1">
      <c r="A50" s="66"/>
      <c r="B50" s="83"/>
      <c r="C50" s="83"/>
      <c r="D50" s="83"/>
      <c r="E50" s="83"/>
      <c r="F50" s="83"/>
      <c r="G50" s="83"/>
      <c r="H50" s="83"/>
      <c r="I50" s="56"/>
      <c r="J50" s="56"/>
      <c r="K50" s="56"/>
      <c r="L50" s="56"/>
      <c r="M50" s="56"/>
      <c r="N50" s="56"/>
      <c r="O50" s="56">
        <f>I51-I49</f>
        <v>0</v>
      </c>
      <c r="P50" s="56">
        <f>L51-L49</f>
        <v>0</v>
      </c>
      <c r="Q50" s="56">
        <f>M51-M49</f>
        <v>0</v>
      </c>
      <c r="R50" s="56">
        <f>IF(ABS(N51-N49)&gt;180*60,ABS(N51-N49)-360*60,N51-N49)</f>
        <v>0</v>
      </c>
      <c r="S50" s="56">
        <f>IF(P50=0,PI()/2,ATAN(R50/P50))</f>
        <v>1.5707963267948966</v>
      </c>
      <c r="T50" s="56">
        <f>IF(O50=0,ABS(R50*COS((J49+J51)/2)),ABS(Q50/COS(S50)))</f>
        <v>0</v>
      </c>
      <c r="U50" s="67">
        <f>IF(O50+0.0000001&lt;0,S50*180/PI()+180,(IF(R50+0.0000001&lt;0,S50*180/PI()+360,S50*180/PI())))</f>
        <v>90</v>
      </c>
      <c r="V50" s="58">
        <f>T50*1.85532</f>
        <v>0</v>
      </c>
      <c r="W50" s="58"/>
      <c r="X50" s="68"/>
      <c r="Y50" s="58">
        <f>V50*(1+X50/100)</f>
        <v>0</v>
      </c>
      <c r="Z50" s="58"/>
      <c r="AA50" s="57" t="s">
        <v>54</v>
      </c>
      <c r="AB50" s="61"/>
      <c r="AC50" s="58"/>
      <c r="AD50" s="69"/>
      <c r="AE50" s="70"/>
      <c r="AF50" s="71"/>
      <c r="AG50" s="65"/>
      <c r="AH50" s="65"/>
      <c r="AI50" s="65"/>
    </row>
    <row r="51" spans="1:35" ht="12.95" customHeight="1" thickBot="1">
      <c r="A51" s="52">
        <f>A49+1</f>
        <v>23</v>
      </c>
      <c r="B51" s="53" t="s">
        <v>53</v>
      </c>
      <c r="C51" s="85"/>
      <c r="D51" s="86"/>
      <c r="E51" s="87"/>
      <c r="F51" s="85"/>
      <c r="G51" s="86"/>
      <c r="H51" s="87"/>
      <c r="I51" s="56">
        <f>IF(OR(C51&lt;0,D51&lt;0),C51-ABS(D51)/60,C51+ABS(D51)/60)</f>
        <v>0</v>
      </c>
      <c r="J51" s="56">
        <f>I51*PI()/180</f>
        <v>0</v>
      </c>
      <c r="K51" s="56">
        <f>SIN(J51)</f>
        <v>0</v>
      </c>
      <c r="L51" s="56">
        <f>3437.747*(LN(TAN(PI()/4+J51/2))-EE*K51-(EE^2)*(K51^3)/3)</f>
        <v>-3.8166658722360578E-13</v>
      </c>
      <c r="M51" s="56">
        <f>AA*(1-1/4*EE-3/64*EE^2-5/256*EE^3)*J51-AA*(3/8*EE+3/32*EE^2+45/1024*EE^3)*SIN(2*J51)+AA*(15/256*EE^2+45/1024*EE^3)*SIN(4*J51)</f>
        <v>0</v>
      </c>
      <c r="N51" s="56">
        <f>IF(OR(F51&lt;0,G51&lt;0),60*F51-ABS(G51),60*F51+ABS(G51))</f>
        <v>0</v>
      </c>
      <c r="O51" s="56"/>
      <c r="P51" s="56"/>
      <c r="Q51" s="56"/>
      <c r="R51" s="56"/>
      <c r="S51" s="56"/>
      <c r="T51" s="56"/>
      <c r="U51" s="57"/>
      <c r="V51" s="58"/>
      <c r="W51" s="58">
        <f>W49+V50</f>
        <v>0</v>
      </c>
      <c r="X51" s="59"/>
      <c r="Y51" s="58"/>
      <c r="Z51" s="58">
        <f>Z49+Y50</f>
        <v>0</v>
      </c>
      <c r="AA51" s="60"/>
      <c r="AB51" s="61">
        <f>IF(AA50=AA48,AB49+Y50,Y50)</f>
        <v>0</v>
      </c>
      <c r="AC51" s="58" t="str">
        <f>IF(AA50=AA52,"",AB51)</f>
        <v/>
      </c>
      <c r="AD51" s="72"/>
      <c r="AE51" s="73"/>
      <c r="AF51" s="74"/>
      <c r="AG51" s="65"/>
      <c r="AH51" s="65"/>
      <c r="AI51" s="65"/>
    </row>
    <row r="52" spans="1:35" ht="12.95" customHeight="1">
      <c r="A52" s="66"/>
      <c r="B52" s="83"/>
      <c r="C52" s="83"/>
      <c r="D52" s="83"/>
      <c r="E52" s="83"/>
      <c r="F52" s="83"/>
      <c r="G52" s="83"/>
      <c r="H52" s="83"/>
      <c r="I52" s="56"/>
      <c r="J52" s="56"/>
      <c r="K52" s="56"/>
      <c r="L52" s="56"/>
      <c r="M52" s="56"/>
      <c r="N52" s="56"/>
      <c r="O52" s="56">
        <f>I53-I51</f>
        <v>0</v>
      </c>
      <c r="P52" s="56">
        <f>L53-L51</f>
        <v>0</v>
      </c>
      <c r="Q52" s="56">
        <f>M53-M51</f>
        <v>0</v>
      </c>
      <c r="R52" s="56">
        <f>IF(ABS(N53-N51)&gt;180*60,ABS(N53-N51)-360*60,N53-N51)</f>
        <v>0</v>
      </c>
      <c r="S52" s="56">
        <f>IF(P52=0,PI()/2,ATAN(R52/P52))</f>
        <v>1.5707963267948966</v>
      </c>
      <c r="T52" s="56">
        <f>IF(O52=0,ABS(R52*COS((J51+J53)/2)),ABS(Q52/COS(S52)))</f>
        <v>0</v>
      </c>
      <c r="U52" s="67">
        <f>IF(O52+0.0000001&lt;0,S52*180/PI()+180,(IF(R52+0.0000001&lt;0,S52*180/PI()+360,S52*180/PI())))</f>
        <v>90</v>
      </c>
      <c r="V52" s="58">
        <f>T52*1.85532</f>
        <v>0</v>
      </c>
      <c r="W52" s="58"/>
      <c r="X52" s="68"/>
      <c r="Y52" s="58">
        <f>V52*(1+X52/100)</f>
        <v>0</v>
      </c>
      <c r="Z52" s="58"/>
      <c r="AA52" s="57" t="s">
        <v>54</v>
      </c>
      <c r="AB52" s="61"/>
      <c r="AC52" s="58"/>
      <c r="AD52" s="69"/>
      <c r="AE52" s="70"/>
      <c r="AF52" s="71"/>
      <c r="AG52" s="65"/>
      <c r="AH52" s="65"/>
      <c r="AI52" s="65"/>
    </row>
    <row r="53" spans="1:35" ht="12.95" customHeight="1">
      <c r="A53" s="52">
        <f>A51+1</f>
        <v>24</v>
      </c>
      <c r="B53" s="53" t="s">
        <v>53</v>
      </c>
      <c r="C53" s="54"/>
      <c r="D53" s="84"/>
      <c r="E53" s="55"/>
      <c r="F53" s="54"/>
      <c r="G53" s="84"/>
      <c r="H53" s="55"/>
      <c r="I53" s="56">
        <f>IF(OR(C53&lt;0,D53&lt;0),C53-ABS(D53)/60,C53+ABS(D53)/60)</f>
        <v>0</v>
      </c>
      <c r="J53" s="56">
        <f>I53*PI()/180</f>
        <v>0</v>
      </c>
      <c r="K53" s="56">
        <f>SIN(J53)</f>
        <v>0</v>
      </c>
      <c r="L53" s="56">
        <f>3437.747*(LN(TAN(PI()/4+J53/2))-EE*K53-(EE^2)*(K53^3)/3)</f>
        <v>-3.8166658722360578E-13</v>
      </c>
      <c r="M53" s="56">
        <f>AA*(1-1/4*EE-3/64*EE^2-5/256*EE^3)*J53-AA*(3/8*EE+3/32*EE^2+45/1024*EE^3)*SIN(2*J53)+AA*(15/256*EE^2+45/1024*EE^3)*SIN(4*J53)</f>
        <v>0</v>
      </c>
      <c r="N53" s="56">
        <f>IF(OR(F53&lt;0,G53&lt;0),60*F53-ABS(G53),60*F53+ABS(G53))</f>
        <v>0</v>
      </c>
      <c r="O53" s="56"/>
      <c r="P53" s="56"/>
      <c r="Q53" s="56"/>
      <c r="R53" s="56"/>
      <c r="S53" s="56"/>
      <c r="T53" s="56"/>
      <c r="U53" s="57"/>
      <c r="V53" s="58"/>
      <c r="W53" s="58">
        <f>W51+V52</f>
        <v>0</v>
      </c>
      <c r="X53" s="59"/>
      <c r="Y53" s="58"/>
      <c r="Z53" s="58">
        <f>Z51+Y52</f>
        <v>0</v>
      </c>
      <c r="AA53" s="60"/>
      <c r="AB53" s="61">
        <f>IF(AA52=AA50,AB51+Y52,Y52)</f>
        <v>0</v>
      </c>
      <c r="AC53" s="58" t="str">
        <f>IF(AA52=AA54,"",AB53)</f>
        <v/>
      </c>
      <c r="AD53" s="62"/>
      <c r="AE53" s="63"/>
      <c r="AF53" s="64"/>
      <c r="AG53" s="65"/>
      <c r="AH53" s="65"/>
      <c r="AI53" s="65"/>
    </row>
    <row r="54" spans="1:35" ht="12.95" customHeight="1">
      <c r="A54" s="66"/>
      <c r="B54" s="83"/>
      <c r="C54" s="83"/>
      <c r="D54" s="83"/>
      <c r="E54" s="83"/>
      <c r="F54" s="83"/>
      <c r="G54" s="83"/>
      <c r="H54" s="83"/>
      <c r="I54" s="56"/>
      <c r="J54" s="56"/>
      <c r="K54" s="56"/>
      <c r="L54" s="56"/>
      <c r="M54" s="56"/>
      <c r="N54" s="56"/>
      <c r="O54" s="56">
        <f>I55-I53</f>
        <v>0</v>
      </c>
      <c r="P54" s="56">
        <f>L55-L53</f>
        <v>0</v>
      </c>
      <c r="Q54" s="56">
        <f>M55-M53</f>
        <v>0</v>
      </c>
      <c r="R54" s="56">
        <f>IF(ABS(N55-N53)&gt;180*60,ABS(N55-N53)-360*60,N55-N53)</f>
        <v>0</v>
      </c>
      <c r="S54" s="56">
        <f>IF(P54=0,PI()/2,ATAN(R54/P54))</f>
        <v>1.5707963267948966</v>
      </c>
      <c r="T54" s="56">
        <f>IF(O54=0,ABS(R54*COS((J53+J55)/2)),ABS(Q54/COS(S54)))</f>
        <v>0</v>
      </c>
      <c r="U54" s="67">
        <f>IF(O54+0.0000001&lt;0,S54*180/PI()+180,(IF(R54+0.0000001&lt;0,S54*180/PI()+360,S54*180/PI())))</f>
        <v>90</v>
      </c>
      <c r="V54" s="58">
        <f>T54*1.85532</f>
        <v>0</v>
      </c>
      <c r="W54" s="58"/>
      <c r="X54" s="68"/>
      <c r="Y54" s="58">
        <f>V54*(1+X54/100)</f>
        <v>0</v>
      </c>
      <c r="Z54" s="58"/>
      <c r="AA54" s="57" t="s">
        <v>54</v>
      </c>
      <c r="AB54" s="61"/>
      <c r="AC54" s="58"/>
      <c r="AD54" s="69"/>
      <c r="AE54" s="70"/>
      <c r="AF54" s="71"/>
      <c r="AG54" s="65"/>
      <c r="AH54" s="65"/>
      <c r="AI54" s="65"/>
    </row>
    <row r="55" spans="1:35" ht="12.95" customHeight="1">
      <c r="A55" s="52">
        <f>A53+1</f>
        <v>25</v>
      </c>
      <c r="B55" s="53" t="s">
        <v>53</v>
      </c>
      <c r="C55" s="54"/>
      <c r="D55" s="84"/>
      <c r="E55" s="55"/>
      <c r="F55" s="54"/>
      <c r="G55" s="84"/>
      <c r="H55" s="55"/>
      <c r="I55" s="56">
        <f>IF(OR(C55&lt;0,D55&lt;0),C55-ABS(D55)/60,C55+ABS(D55)/60)</f>
        <v>0</v>
      </c>
      <c r="J55" s="56">
        <f>I55*PI()/180</f>
        <v>0</v>
      </c>
      <c r="K55" s="56">
        <f>SIN(J55)</f>
        <v>0</v>
      </c>
      <c r="L55" s="56">
        <f>3437.747*(LN(TAN(PI()/4+J55/2))-EE*K55-(EE^2)*(K55^3)/3)</f>
        <v>-3.8166658722360578E-13</v>
      </c>
      <c r="M55" s="56">
        <f>AA*(1-1/4*EE-3/64*EE^2-5/256*EE^3)*J55-AA*(3/8*EE+3/32*EE^2+45/1024*EE^3)*SIN(2*J55)+AA*(15/256*EE^2+45/1024*EE^3)*SIN(4*J55)</f>
        <v>0</v>
      </c>
      <c r="N55" s="56">
        <f>IF(OR(F55&lt;0,G55&lt;0),60*F55-ABS(G55),60*F55+ABS(G55))</f>
        <v>0</v>
      </c>
      <c r="O55" s="56"/>
      <c r="P55" s="56"/>
      <c r="Q55" s="56"/>
      <c r="R55" s="56"/>
      <c r="S55" s="56"/>
      <c r="T55" s="56"/>
      <c r="U55" s="57"/>
      <c r="V55" s="58"/>
      <c r="W55" s="58">
        <f>W53+V54</f>
        <v>0</v>
      </c>
      <c r="X55" s="59"/>
      <c r="Y55" s="58"/>
      <c r="Z55" s="58">
        <f>Z53+Y54</f>
        <v>0</v>
      </c>
      <c r="AA55" s="60"/>
      <c r="AB55" s="61">
        <f>IF(AA54=AA52,AB53+Y54,Y54)</f>
        <v>0</v>
      </c>
      <c r="AC55" s="58" t="str">
        <f>IF(AA54=AA56,"",AB55)</f>
        <v/>
      </c>
      <c r="AD55" s="62"/>
      <c r="AE55" s="63"/>
      <c r="AF55" s="64"/>
      <c r="AG55" s="65"/>
      <c r="AH55" s="65"/>
      <c r="AI55" s="65"/>
    </row>
    <row r="56" spans="1:35" ht="12.95" customHeight="1">
      <c r="A56" s="66"/>
      <c r="B56" s="83"/>
      <c r="C56" s="83"/>
      <c r="D56" s="83"/>
      <c r="E56" s="83"/>
      <c r="F56" s="83"/>
      <c r="G56" s="83"/>
      <c r="H56" s="83"/>
      <c r="I56" s="56"/>
      <c r="J56" s="56"/>
      <c r="K56" s="56"/>
      <c r="L56" s="56"/>
      <c r="M56" s="56"/>
      <c r="N56" s="56"/>
      <c r="O56" s="56">
        <f>I57-I55</f>
        <v>0</v>
      </c>
      <c r="P56" s="56">
        <f>L57-L55</f>
        <v>0</v>
      </c>
      <c r="Q56" s="56">
        <f>M57-M55</f>
        <v>0</v>
      </c>
      <c r="R56" s="56">
        <f>IF(ABS(N57-N55)&gt;180*60,ABS(N57-N55)-360*60,N57-N55)</f>
        <v>0</v>
      </c>
      <c r="S56" s="56">
        <f>IF(P56=0,PI()/2,ATAN(R56/P56))</f>
        <v>1.5707963267948966</v>
      </c>
      <c r="T56" s="56">
        <f>IF(O56=0,ABS(R56*COS((J55+J57)/2)),ABS(Q56/COS(S56)))</f>
        <v>0</v>
      </c>
      <c r="U56" s="67">
        <f>IF(O56+0.0000001&lt;0,S56*180/PI()+180,(IF(R56+0.0000001&lt;0,S56*180/PI()+360,S56*180/PI())))</f>
        <v>90</v>
      </c>
      <c r="V56" s="58">
        <f>T56*1.85532</f>
        <v>0</v>
      </c>
      <c r="W56" s="58"/>
      <c r="X56" s="68"/>
      <c r="Y56" s="58">
        <f>V56*(1+X56/100)</f>
        <v>0</v>
      </c>
      <c r="Z56" s="58"/>
      <c r="AA56" s="57" t="s">
        <v>54</v>
      </c>
      <c r="AB56" s="61"/>
      <c r="AC56" s="58"/>
      <c r="AD56" s="69"/>
      <c r="AE56" s="70"/>
      <c r="AF56" s="71"/>
      <c r="AG56" s="65"/>
      <c r="AH56" s="65"/>
      <c r="AI56" s="65"/>
    </row>
    <row r="57" spans="1:35" ht="12.95" customHeight="1">
      <c r="A57" s="52">
        <f>A55+1</f>
        <v>26</v>
      </c>
      <c r="B57" s="53" t="s">
        <v>53</v>
      </c>
      <c r="C57" s="54"/>
      <c r="D57" s="84"/>
      <c r="E57" s="55"/>
      <c r="F57" s="54"/>
      <c r="G57" s="84"/>
      <c r="H57" s="55"/>
      <c r="I57" s="56">
        <f>IF(OR(C57&lt;0,D57&lt;0),C57-ABS(D57)/60,C57+ABS(D57)/60)</f>
        <v>0</v>
      </c>
      <c r="J57" s="56">
        <f>I57*PI()/180</f>
        <v>0</v>
      </c>
      <c r="K57" s="56">
        <f>SIN(J57)</f>
        <v>0</v>
      </c>
      <c r="L57" s="56">
        <f>3437.747*(LN(TAN(PI()/4+J57/2))-EE*K57-(EE^2)*(K57^3)/3)</f>
        <v>-3.8166658722360578E-13</v>
      </c>
      <c r="M57" s="56">
        <f>AA*(1-1/4*EE-3/64*EE^2-5/256*EE^3)*J57-AA*(3/8*EE+3/32*EE^2+45/1024*EE^3)*SIN(2*J57)+AA*(15/256*EE^2+45/1024*EE^3)*SIN(4*J57)</f>
        <v>0</v>
      </c>
      <c r="N57" s="56">
        <f>IF(OR(F57&lt;0,G57&lt;0),60*F57-ABS(G57),60*F57+ABS(G57))</f>
        <v>0</v>
      </c>
      <c r="O57" s="56"/>
      <c r="P57" s="56"/>
      <c r="Q57" s="56"/>
      <c r="R57" s="56"/>
      <c r="S57" s="56"/>
      <c r="T57" s="56"/>
      <c r="U57" s="57"/>
      <c r="V57" s="58"/>
      <c r="W57" s="58">
        <f>W55+V56</f>
        <v>0</v>
      </c>
      <c r="X57" s="59"/>
      <c r="Y57" s="58"/>
      <c r="Z57" s="58">
        <f>Z55+Y56</f>
        <v>0</v>
      </c>
      <c r="AA57" s="60"/>
      <c r="AB57" s="61">
        <f>IF(AA56=AA54,AB55+Y56,Y56)</f>
        <v>0</v>
      </c>
      <c r="AC57" s="58" t="str">
        <f>IF(AA56=AA58,"",AB57)</f>
        <v/>
      </c>
      <c r="AD57" s="62"/>
      <c r="AE57" s="63"/>
      <c r="AF57" s="64"/>
      <c r="AG57" s="65"/>
      <c r="AH57" s="65"/>
      <c r="AI57" s="65"/>
    </row>
    <row r="58" spans="1:35" ht="12.95" customHeight="1">
      <c r="A58" s="66"/>
      <c r="B58" s="83"/>
      <c r="C58" s="83"/>
      <c r="D58" s="83"/>
      <c r="E58" s="83"/>
      <c r="F58" s="83"/>
      <c r="G58" s="83"/>
      <c r="H58" s="83"/>
      <c r="I58" s="56"/>
      <c r="J58" s="56"/>
      <c r="K58" s="56"/>
      <c r="L58" s="56"/>
      <c r="M58" s="56"/>
      <c r="N58" s="56"/>
      <c r="O58" s="56">
        <f>I59-I57</f>
        <v>0</v>
      </c>
      <c r="P58" s="56">
        <f>L59-L57</f>
        <v>0</v>
      </c>
      <c r="Q58" s="56">
        <f>M59-M57</f>
        <v>0</v>
      </c>
      <c r="R58" s="56">
        <f>IF(ABS(N59-N57)&gt;180*60,ABS(N59-N57)-360*60,N59-N57)</f>
        <v>0</v>
      </c>
      <c r="S58" s="56">
        <f>IF(P58=0,PI()/2,ATAN(R58/P58))</f>
        <v>1.5707963267948966</v>
      </c>
      <c r="T58" s="56">
        <f>IF(O58=0,ABS(R58*COS((J57+J59)/2)),ABS(Q58/COS(S58)))</f>
        <v>0</v>
      </c>
      <c r="U58" s="67">
        <f>IF(O58+0.0000001&lt;0,S58*180/PI()+180,(IF(R58+0.0000001&lt;0,S58*180/PI()+360,S58*180/PI())))</f>
        <v>90</v>
      </c>
      <c r="V58" s="58">
        <f>T58*1.85532</f>
        <v>0</v>
      </c>
      <c r="W58" s="58"/>
      <c r="X58" s="68"/>
      <c r="Y58" s="58">
        <f>V58*(1+X58/100)</f>
        <v>0</v>
      </c>
      <c r="Z58" s="58"/>
      <c r="AA58" s="57" t="s">
        <v>54</v>
      </c>
      <c r="AB58" s="61"/>
      <c r="AC58" s="58"/>
      <c r="AD58" s="69"/>
      <c r="AE58" s="70"/>
      <c r="AF58" s="71"/>
      <c r="AG58" s="65"/>
      <c r="AH58" s="65"/>
      <c r="AI58" s="65"/>
    </row>
    <row r="59" spans="1:35" ht="12.95" customHeight="1">
      <c r="A59" s="52">
        <f>A57+1</f>
        <v>27</v>
      </c>
      <c r="B59" s="53" t="s">
        <v>53</v>
      </c>
      <c r="C59" s="54"/>
      <c r="D59" s="84"/>
      <c r="E59" s="55"/>
      <c r="F59" s="54"/>
      <c r="G59" s="84"/>
      <c r="H59" s="55"/>
      <c r="I59" s="56">
        <f>IF(OR(C59&lt;0,D59&lt;0),C59-ABS(D59)/60,C59+ABS(D59)/60)</f>
        <v>0</v>
      </c>
      <c r="J59" s="56">
        <f>I59*PI()/180</f>
        <v>0</v>
      </c>
      <c r="K59" s="56">
        <f>SIN(J59)</f>
        <v>0</v>
      </c>
      <c r="L59" s="56">
        <f>3437.747*(LN(TAN(PI()/4+J59/2))-EE*K59-(EE^2)*(K59^3)/3)</f>
        <v>-3.8166658722360578E-13</v>
      </c>
      <c r="M59" s="56">
        <f>AA*(1-1/4*EE-3/64*EE^2-5/256*EE^3)*J59-AA*(3/8*EE+3/32*EE^2+45/1024*EE^3)*SIN(2*J59)+AA*(15/256*EE^2+45/1024*EE^3)*SIN(4*J59)</f>
        <v>0</v>
      </c>
      <c r="N59" s="56">
        <f>IF(OR(F59&lt;0,G59&lt;0),60*F59-ABS(G59),60*F59+ABS(G59))</f>
        <v>0</v>
      </c>
      <c r="O59" s="56"/>
      <c r="P59" s="56"/>
      <c r="Q59" s="56"/>
      <c r="R59" s="56"/>
      <c r="S59" s="56"/>
      <c r="T59" s="56"/>
      <c r="U59" s="57"/>
      <c r="V59" s="58"/>
      <c r="W59" s="58">
        <f>W57+V58</f>
        <v>0</v>
      </c>
      <c r="X59" s="59"/>
      <c r="Y59" s="58"/>
      <c r="Z59" s="58">
        <f>Z57+Y58</f>
        <v>0</v>
      </c>
      <c r="AA59" s="60"/>
      <c r="AB59" s="61">
        <f>IF(AA58=AA56,AB57+Y58,Y58)</f>
        <v>0</v>
      </c>
      <c r="AC59" s="58" t="str">
        <f>IF(AA58=AA60,"",AB59)</f>
        <v/>
      </c>
      <c r="AD59" s="62"/>
      <c r="AE59" s="63"/>
      <c r="AF59" s="64"/>
      <c r="AG59" s="65"/>
      <c r="AH59" s="65"/>
      <c r="AI59" s="65"/>
    </row>
    <row r="60" spans="1:35" ht="12.95" customHeight="1">
      <c r="A60" s="66"/>
      <c r="B60" s="83"/>
      <c r="C60" s="83"/>
      <c r="D60" s="83"/>
      <c r="E60" s="83"/>
      <c r="F60" s="83"/>
      <c r="G60" s="83"/>
      <c r="H60" s="83"/>
      <c r="I60" s="56"/>
      <c r="J60" s="56"/>
      <c r="K60" s="56"/>
      <c r="L60" s="56"/>
      <c r="M60" s="56"/>
      <c r="N60" s="56"/>
      <c r="O60" s="56">
        <f>I61-I59</f>
        <v>0</v>
      </c>
      <c r="P60" s="56">
        <f>L61-L59</f>
        <v>0</v>
      </c>
      <c r="Q60" s="56">
        <f>M61-M59</f>
        <v>0</v>
      </c>
      <c r="R60" s="56">
        <f>IF(ABS(N61-N59)&gt;180*60,ABS(N61-N59)-360*60,N61-N59)</f>
        <v>0</v>
      </c>
      <c r="S60" s="56">
        <f>IF(P60=0,PI()/2,ATAN(R60/P60))</f>
        <v>1.5707963267948966</v>
      </c>
      <c r="T60" s="56">
        <f>IF(O60=0,ABS(R60*COS((J59+J61)/2)),ABS(Q60/COS(S60)))</f>
        <v>0</v>
      </c>
      <c r="U60" s="67">
        <f>IF(O60+0.0000001&lt;0,S60*180/PI()+180,(IF(R60+0.0000001&lt;0,S60*180/PI()+360,S60*180/PI())))</f>
        <v>90</v>
      </c>
      <c r="V60" s="58">
        <f>T60*1.85532</f>
        <v>0</v>
      </c>
      <c r="W60" s="58"/>
      <c r="X60" s="68"/>
      <c r="Y60" s="58">
        <f>V60*(1+X60/100)</f>
        <v>0</v>
      </c>
      <c r="Z60" s="58"/>
      <c r="AA60" s="57" t="s">
        <v>54</v>
      </c>
      <c r="AB60" s="61"/>
      <c r="AC60" s="58"/>
      <c r="AD60" s="69"/>
      <c r="AE60" s="70"/>
      <c r="AF60" s="71"/>
      <c r="AG60" s="65"/>
      <c r="AH60" s="65"/>
      <c r="AI60" s="65"/>
    </row>
    <row r="61" spans="1:35" ht="12.95" customHeight="1">
      <c r="A61" s="52">
        <f>A59+1</f>
        <v>28</v>
      </c>
      <c r="B61" s="53" t="s">
        <v>53</v>
      </c>
      <c r="C61" s="54"/>
      <c r="D61" s="84"/>
      <c r="E61" s="55"/>
      <c r="F61" s="54"/>
      <c r="G61" s="84"/>
      <c r="H61" s="55"/>
      <c r="I61" s="56">
        <f>IF(OR(C61&lt;0,D61&lt;0),C61-ABS(D61)/60,C61+ABS(D61)/60)</f>
        <v>0</v>
      </c>
      <c r="J61" s="56">
        <f>I61*PI()/180</f>
        <v>0</v>
      </c>
      <c r="K61" s="56">
        <f>SIN(J61)</f>
        <v>0</v>
      </c>
      <c r="L61" s="56">
        <f>3437.747*(LN(TAN(PI()/4+J61/2))-EE*K61-(EE^2)*(K61^3)/3)</f>
        <v>-3.8166658722360578E-13</v>
      </c>
      <c r="M61" s="56">
        <f>AA*(1-1/4*EE-3/64*EE^2-5/256*EE^3)*J61-AA*(3/8*EE+3/32*EE^2+45/1024*EE^3)*SIN(2*J61)+AA*(15/256*EE^2+45/1024*EE^3)*SIN(4*J61)</f>
        <v>0</v>
      </c>
      <c r="N61" s="56">
        <f>IF(OR(F61&lt;0,G61&lt;0),60*F61-ABS(G61),60*F61+ABS(G61))</f>
        <v>0</v>
      </c>
      <c r="O61" s="56"/>
      <c r="P61" s="56"/>
      <c r="Q61" s="56"/>
      <c r="R61" s="56"/>
      <c r="S61" s="56"/>
      <c r="T61" s="56"/>
      <c r="U61" s="57"/>
      <c r="V61" s="58"/>
      <c r="W61" s="58">
        <f>W59+V60</f>
        <v>0</v>
      </c>
      <c r="X61" s="59"/>
      <c r="Y61" s="58"/>
      <c r="Z61" s="58">
        <f>Z59+Y60</f>
        <v>0</v>
      </c>
      <c r="AA61" s="60"/>
      <c r="AB61" s="61">
        <f>IF(AA60=AA58,AB59+Y60,Y60)</f>
        <v>0</v>
      </c>
      <c r="AC61" s="58" t="str">
        <f>IF(AA60=AA62,"",AB61)</f>
        <v/>
      </c>
      <c r="AD61" s="62"/>
      <c r="AE61" s="63"/>
      <c r="AF61" s="64"/>
      <c r="AG61" s="65"/>
      <c r="AH61" s="65"/>
      <c r="AI61" s="65"/>
    </row>
    <row r="62" spans="1:35" ht="12.95" customHeight="1">
      <c r="A62" s="66"/>
      <c r="B62" s="83"/>
      <c r="C62" s="83"/>
      <c r="D62" s="83"/>
      <c r="E62" s="83"/>
      <c r="F62" s="83"/>
      <c r="G62" s="83"/>
      <c r="H62" s="83"/>
      <c r="I62" s="56"/>
      <c r="J62" s="56"/>
      <c r="K62" s="56"/>
      <c r="L62" s="56"/>
      <c r="M62" s="56"/>
      <c r="N62" s="56"/>
      <c r="O62" s="56">
        <f>I63-I61</f>
        <v>0</v>
      </c>
      <c r="P62" s="56">
        <f>L63-L61</f>
        <v>0</v>
      </c>
      <c r="Q62" s="56">
        <f>M63-M61</f>
        <v>0</v>
      </c>
      <c r="R62" s="56">
        <f>IF(ABS(N63-N61)&gt;180*60,ABS(N63-N61)-360*60,N63-N61)</f>
        <v>0</v>
      </c>
      <c r="S62" s="56">
        <f>IF(P62=0,PI()/2,ATAN(R62/P62))</f>
        <v>1.5707963267948966</v>
      </c>
      <c r="T62" s="56">
        <f>IF(O62=0,ABS(R62*COS((J61+J63)/2)),ABS(Q62/COS(S62)))</f>
        <v>0</v>
      </c>
      <c r="U62" s="67">
        <f>IF(O62+0.0000001&lt;0,S62*180/PI()+180,(IF(R62+0.0000001&lt;0,S62*180/PI()+360,S62*180/PI())))</f>
        <v>90</v>
      </c>
      <c r="V62" s="58">
        <f>T62*1.85532</f>
        <v>0</v>
      </c>
      <c r="W62" s="58"/>
      <c r="X62" s="68"/>
      <c r="Y62" s="58">
        <f>V62*(1+X62/100)</f>
        <v>0</v>
      </c>
      <c r="Z62" s="58"/>
      <c r="AA62" s="57" t="s">
        <v>54</v>
      </c>
      <c r="AB62" s="61"/>
      <c r="AC62" s="58"/>
      <c r="AD62" s="69"/>
      <c r="AE62" s="70"/>
      <c r="AF62" s="71"/>
      <c r="AG62" s="65"/>
      <c r="AH62" s="65"/>
      <c r="AI62" s="65"/>
    </row>
    <row r="63" spans="1:35" ht="12.95" customHeight="1">
      <c r="A63" s="52">
        <f>A61+1</f>
        <v>29</v>
      </c>
      <c r="B63" s="53" t="s">
        <v>53</v>
      </c>
      <c r="C63" s="54"/>
      <c r="D63" s="84"/>
      <c r="E63" s="55"/>
      <c r="F63" s="54"/>
      <c r="G63" s="84"/>
      <c r="H63" s="55"/>
      <c r="I63" s="56">
        <f>IF(OR(C63&lt;0,D63&lt;0),C63-ABS(D63)/60,C63+ABS(D63)/60)</f>
        <v>0</v>
      </c>
      <c r="J63" s="56">
        <f>I63*PI()/180</f>
        <v>0</v>
      </c>
      <c r="K63" s="56">
        <f>SIN(J63)</f>
        <v>0</v>
      </c>
      <c r="L63" s="56">
        <f>3437.747*(LN(TAN(PI()/4+J63/2))-EE*K63-(EE^2)*(K63^3)/3)</f>
        <v>-3.8166658722360578E-13</v>
      </c>
      <c r="M63" s="56">
        <f>AA*(1-1/4*EE-3/64*EE^2-5/256*EE^3)*J63-AA*(3/8*EE+3/32*EE^2+45/1024*EE^3)*SIN(2*J63)+AA*(15/256*EE^2+45/1024*EE^3)*SIN(4*J63)</f>
        <v>0</v>
      </c>
      <c r="N63" s="56">
        <f>IF(OR(F63&lt;0,G63&lt;0),60*F63-ABS(G63),60*F63+ABS(G63))</f>
        <v>0</v>
      </c>
      <c r="O63" s="56"/>
      <c r="P63" s="56"/>
      <c r="Q63" s="56"/>
      <c r="R63" s="56"/>
      <c r="S63" s="56"/>
      <c r="T63" s="56"/>
      <c r="U63" s="57"/>
      <c r="V63" s="58"/>
      <c r="W63" s="58">
        <f>W61+V62</f>
        <v>0</v>
      </c>
      <c r="X63" s="59"/>
      <c r="Y63" s="58"/>
      <c r="Z63" s="58">
        <f>Z61+Y62</f>
        <v>0</v>
      </c>
      <c r="AA63" s="60"/>
      <c r="AB63" s="61">
        <f>IF(AA62=AA60,AB61+Y62,Y62)</f>
        <v>0</v>
      </c>
      <c r="AC63" s="58" t="str">
        <f>IF(AA62=AA64,"",AB63)</f>
        <v/>
      </c>
      <c r="AD63" s="62"/>
      <c r="AE63" s="63"/>
      <c r="AF63" s="64"/>
      <c r="AG63" s="65"/>
      <c r="AH63" s="65"/>
      <c r="AI63" s="65"/>
    </row>
    <row r="64" spans="1:35" ht="12.95" customHeight="1">
      <c r="A64" s="66"/>
      <c r="B64" s="83"/>
      <c r="C64" s="83"/>
      <c r="D64" s="83"/>
      <c r="E64" s="83"/>
      <c r="F64" s="83"/>
      <c r="G64" s="83"/>
      <c r="H64" s="83"/>
      <c r="I64" s="56"/>
      <c r="J64" s="56"/>
      <c r="K64" s="56"/>
      <c r="L64" s="56"/>
      <c r="M64" s="56"/>
      <c r="N64" s="56"/>
      <c r="O64" s="56">
        <f>I65-I63</f>
        <v>0</v>
      </c>
      <c r="P64" s="56">
        <f>L65-L63</f>
        <v>0</v>
      </c>
      <c r="Q64" s="56">
        <f>M65-M63</f>
        <v>0</v>
      </c>
      <c r="R64" s="56">
        <f>IF(ABS(N65-N63)&gt;180*60,ABS(N65-N63)-360*60,N65-N63)</f>
        <v>0</v>
      </c>
      <c r="S64" s="56">
        <f>IF(P64=0,PI()/2,ATAN(R64/P64))</f>
        <v>1.5707963267948966</v>
      </c>
      <c r="T64" s="56">
        <f>IF(O64=0,ABS(R64*COS((J63+J65)/2)),ABS(Q64/COS(S64)))</f>
        <v>0</v>
      </c>
      <c r="U64" s="67">
        <f>IF(O64+0.0000001&lt;0,S64*180/PI()+180,(IF(R64+0.0000001&lt;0,S64*180/PI()+360,S64*180/PI())))</f>
        <v>90</v>
      </c>
      <c r="V64" s="58">
        <f>T64*1.85532</f>
        <v>0</v>
      </c>
      <c r="W64" s="58"/>
      <c r="X64" s="68"/>
      <c r="Y64" s="58">
        <f>V64*(1+X64/100)</f>
        <v>0</v>
      </c>
      <c r="Z64" s="58"/>
      <c r="AA64" s="57" t="s">
        <v>54</v>
      </c>
      <c r="AB64" s="61"/>
      <c r="AC64" s="58"/>
      <c r="AD64" s="69"/>
      <c r="AE64" s="70"/>
      <c r="AF64" s="71"/>
      <c r="AG64" s="65"/>
      <c r="AH64" s="65"/>
      <c r="AI64" s="65"/>
    </row>
    <row r="65" spans="1:35" ht="12.95" customHeight="1">
      <c r="A65" s="52">
        <f>A63+1</f>
        <v>30</v>
      </c>
      <c r="B65" s="53" t="s">
        <v>53</v>
      </c>
      <c r="C65" s="54"/>
      <c r="D65" s="84"/>
      <c r="E65" s="55"/>
      <c r="F65" s="54"/>
      <c r="G65" s="84"/>
      <c r="H65" s="55"/>
      <c r="I65" s="56">
        <f>IF(OR(C65&lt;0,D65&lt;0),C65-ABS(D65)/60,C65+ABS(D65)/60)</f>
        <v>0</v>
      </c>
      <c r="J65" s="56">
        <f>I65*PI()/180</f>
        <v>0</v>
      </c>
      <c r="K65" s="56">
        <f>SIN(J65)</f>
        <v>0</v>
      </c>
      <c r="L65" s="56">
        <f>3437.747*(LN(TAN(PI()/4+J65/2))-EE*K65-(EE^2)*(K65^3)/3)</f>
        <v>-3.8166658722360578E-13</v>
      </c>
      <c r="M65" s="56">
        <f>AA*(1-1/4*EE-3/64*EE^2-5/256*EE^3)*J65-AA*(3/8*EE+3/32*EE^2+45/1024*EE^3)*SIN(2*J65)+AA*(15/256*EE^2+45/1024*EE^3)*SIN(4*J65)</f>
        <v>0</v>
      </c>
      <c r="N65" s="56">
        <f>IF(OR(F65&lt;0,G65&lt;0),60*F65-ABS(G65),60*F65+ABS(G65))</f>
        <v>0</v>
      </c>
      <c r="O65" s="56"/>
      <c r="P65" s="56"/>
      <c r="Q65" s="56"/>
      <c r="R65" s="56"/>
      <c r="S65" s="56"/>
      <c r="T65" s="56"/>
      <c r="U65" s="57"/>
      <c r="V65" s="58"/>
      <c r="W65" s="58">
        <f>W63+V64</f>
        <v>0</v>
      </c>
      <c r="X65" s="59"/>
      <c r="Y65" s="58"/>
      <c r="Z65" s="58">
        <f>Z63+Y64</f>
        <v>0</v>
      </c>
      <c r="AA65" s="60"/>
      <c r="AB65" s="61">
        <f>IF(AA64=AA62,AB63+Y64,Y64)</f>
        <v>0</v>
      </c>
      <c r="AC65" s="58" t="str">
        <f>IF(AA64=AA66,"",AB65)</f>
        <v/>
      </c>
      <c r="AD65" s="62"/>
      <c r="AE65" s="63"/>
      <c r="AF65" s="64"/>
      <c r="AG65" s="65"/>
      <c r="AH65" s="65"/>
      <c r="AI65" s="65"/>
    </row>
    <row r="66" spans="1:35" ht="12.95" customHeight="1">
      <c r="A66" s="66"/>
      <c r="B66" s="83"/>
      <c r="C66" s="83"/>
      <c r="D66" s="83"/>
      <c r="E66" s="83"/>
      <c r="F66" s="83"/>
      <c r="G66" s="83"/>
      <c r="H66" s="83"/>
      <c r="I66" s="56"/>
      <c r="J66" s="56"/>
      <c r="K66" s="56"/>
      <c r="L66" s="56"/>
      <c r="M66" s="56"/>
      <c r="N66" s="56"/>
      <c r="O66" s="56">
        <f>I67-I65</f>
        <v>0</v>
      </c>
      <c r="P66" s="56">
        <f>L67-L65</f>
        <v>0</v>
      </c>
      <c r="Q66" s="56">
        <f>M67-M65</f>
        <v>0</v>
      </c>
      <c r="R66" s="56">
        <f>IF(ABS(N67-N65)&gt;180*60,ABS(N67-N65)-360*60,N67-N65)</f>
        <v>0</v>
      </c>
      <c r="S66" s="56">
        <f>IF(P66=0,PI()/2,ATAN(R66/P66))</f>
        <v>1.5707963267948966</v>
      </c>
      <c r="T66" s="56">
        <f>IF(O66=0,ABS(R66*COS((J65+J67)/2)),ABS(Q66/COS(S66)))</f>
        <v>0</v>
      </c>
      <c r="U66" s="67">
        <f>IF(O66+0.0000001&lt;0,S66*180/PI()+180,(IF(R66+0.0000001&lt;0,S66*180/PI()+360,S66*180/PI())))</f>
        <v>90</v>
      </c>
      <c r="V66" s="58">
        <f>T66*1.85532</f>
        <v>0</v>
      </c>
      <c r="W66" s="58"/>
      <c r="X66" s="68"/>
      <c r="Y66" s="58">
        <f>V66*(1+X66/100)</f>
        <v>0</v>
      </c>
      <c r="Z66" s="58"/>
      <c r="AA66" s="57" t="s">
        <v>54</v>
      </c>
      <c r="AB66" s="61"/>
      <c r="AC66" s="58"/>
      <c r="AD66" s="69"/>
      <c r="AE66" s="70"/>
      <c r="AF66" s="71"/>
      <c r="AG66" s="65"/>
      <c r="AH66" s="65"/>
      <c r="AI66" s="65"/>
    </row>
    <row r="67" spans="1:35" ht="12.95" customHeight="1">
      <c r="A67" s="52">
        <f>A65+1</f>
        <v>31</v>
      </c>
      <c r="B67" s="53" t="s">
        <v>53</v>
      </c>
      <c r="C67" s="54"/>
      <c r="D67" s="84"/>
      <c r="E67" s="55"/>
      <c r="F67" s="54"/>
      <c r="G67" s="84"/>
      <c r="H67" s="55"/>
      <c r="I67" s="56">
        <f>IF(OR(C67&lt;0,D67&lt;0),C67-ABS(D67)/60,C67+ABS(D67)/60)</f>
        <v>0</v>
      </c>
      <c r="J67" s="56">
        <f>I67*PI()/180</f>
        <v>0</v>
      </c>
      <c r="K67" s="56">
        <f>SIN(J67)</f>
        <v>0</v>
      </c>
      <c r="L67" s="56">
        <f>3437.747*(LN(TAN(PI()/4+J67/2))-EE*K67-(EE^2)*(K67^3)/3)</f>
        <v>-3.8166658722360578E-13</v>
      </c>
      <c r="M67" s="56">
        <f>AA*(1-1/4*EE-3/64*EE^2-5/256*EE^3)*J67-AA*(3/8*EE+3/32*EE^2+45/1024*EE^3)*SIN(2*J67)+AA*(15/256*EE^2+45/1024*EE^3)*SIN(4*J67)</f>
        <v>0</v>
      </c>
      <c r="N67" s="56">
        <f>IF(OR(F67&lt;0,G67&lt;0),60*F67-ABS(G67),60*F67+ABS(G67))</f>
        <v>0</v>
      </c>
      <c r="O67" s="56"/>
      <c r="P67" s="56"/>
      <c r="Q67" s="56"/>
      <c r="R67" s="56"/>
      <c r="S67" s="56"/>
      <c r="T67" s="56"/>
      <c r="U67" s="57"/>
      <c r="V67" s="58"/>
      <c r="W67" s="58">
        <f>W65+V66</f>
        <v>0</v>
      </c>
      <c r="X67" s="59"/>
      <c r="Y67" s="58"/>
      <c r="Z67" s="58">
        <f>Z65+Y66</f>
        <v>0</v>
      </c>
      <c r="AA67" s="60"/>
      <c r="AB67" s="61">
        <f>IF(AA66=AA64,AB65+Y66,Y66)</f>
        <v>0</v>
      </c>
      <c r="AC67" s="58" t="str">
        <f>IF(AA66=AA68,"",AB67)</f>
        <v/>
      </c>
      <c r="AD67" s="62"/>
      <c r="AE67" s="63"/>
      <c r="AF67" s="64"/>
      <c r="AG67" s="65"/>
      <c r="AH67" s="65"/>
      <c r="AI67" s="65"/>
    </row>
    <row r="68" spans="1:35" ht="12.95" customHeight="1">
      <c r="A68" s="66"/>
      <c r="B68" s="83"/>
      <c r="C68" s="83"/>
      <c r="D68" s="83"/>
      <c r="E68" s="83"/>
      <c r="F68" s="83"/>
      <c r="G68" s="83"/>
      <c r="H68" s="83"/>
      <c r="I68" s="56"/>
      <c r="J68" s="56"/>
      <c r="K68" s="56"/>
      <c r="L68" s="56"/>
      <c r="M68" s="56"/>
      <c r="N68" s="56"/>
      <c r="O68" s="56">
        <f>I69-I67</f>
        <v>0</v>
      </c>
      <c r="P68" s="56">
        <f>L69-L67</f>
        <v>0</v>
      </c>
      <c r="Q68" s="56">
        <f>M69-M67</f>
        <v>0</v>
      </c>
      <c r="R68" s="56">
        <f>IF(ABS(N69-N67)&gt;180*60,ABS(N69-N67)-360*60,N69-N67)</f>
        <v>0</v>
      </c>
      <c r="S68" s="56">
        <f>IF(P68=0,PI()/2,ATAN(R68/P68))</f>
        <v>1.5707963267948966</v>
      </c>
      <c r="T68" s="56">
        <f>IF(O68=0,ABS(R68*COS((J67+J69)/2)),ABS(Q68/COS(S68)))</f>
        <v>0</v>
      </c>
      <c r="U68" s="67">
        <f>IF(O68+0.0000001&lt;0,S68*180/PI()+180,(IF(R68+0.0000001&lt;0,S68*180/PI()+360,S68*180/PI())))</f>
        <v>90</v>
      </c>
      <c r="V68" s="58">
        <f>T68*1.85532</f>
        <v>0</v>
      </c>
      <c r="W68" s="58"/>
      <c r="X68" s="68"/>
      <c r="Y68" s="58">
        <f>V68*(1+X68/100)</f>
        <v>0</v>
      </c>
      <c r="Z68" s="58"/>
      <c r="AA68" s="57" t="s">
        <v>54</v>
      </c>
      <c r="AB68" s="61"/>
      <c r="AC68" s="58"/>
      <c r="AD68" s="69"/>
      <c r="AE68" s="70"/>
      <c r="AF68" s="71"/>
      <c r="AG68" s="65"/>
      <c r="AH68" s="65"/>
      <c r="AI68" s="65"/>
    </row>
    <row r="69" spans="1:35" ht="12.95" customHeight="1">
      <c r="A69" s="52">
        <f>A67+1</f>
        <v>32</v>
      </c>
      <c r="B69" s="53" t="s">
        <v>53</v>
      </c>
      <c r="C69" s="54"/>
      <c r="D69" s="84"/>
      <c r="E69" s="55"/>
      <c r="F69" s="54"/>
      <c r="G69" s="84"/>
      <c r="H69" s="55"/>
      <c r="I69" s="56">
        <f>IF(OR(C69&lt;0,D69&lt;0),C69-ABS(D69)/60,C69+ABS(D69)/60)</f>
        <v>0</v>
      </c>
      <c r="J69" s="56">
        <f>I69*PI()/180</f>
        <v>0</v>
      </c>
      <c r="K69" s="56">
        <f>SIN(J69)</f>
        <v>0</v>
      </c>
      <c r="L69" s="56">
        <f>3437.747*(LN(TAN(PI()/4+J69/2))-EE*K69-(EE^2)*(K69^3)/3)</f>
        <v>-3.8166658722360578E-13</v>
      </c>
      <c r="M69" s="56">
        <f>AA*(1-1/4*EE-3/64*EE^2-5/256*EE^3)*J69-AA*(3/8*EE+3/32*EE^2+45/1024*EE^3)*SIN(2*J69)+AA*(15/256*EE^2+45/1024*EE^3)*SIN(4*J69)</f>
        <v>0</v>
      </c>
      <c r="N69" s="56">
        <f>IF(OR(F69&lt;0,G69&lt;0),60*F69-ABS(G69),60*F69+ABS(G69))</f>
        <v>0</v>
      </c>
      <c r="O69" s="56"/>
      <c r="P69" s="56"/>
      <c r="Q69" s="56"/>
      <c r="R69" s="56"/>
      <c r="S69" s="56"/>
      <c r="T69" s="56"/>
      <c r="U69" s="57"/>
      <c r="V69" s="58"/>
      <c r="W69" s="58">
        <f>W67+V68</f>
        <v>0</v>
      </c>
      <c r="X69" s="59"/>
      <c r="Y69" s="58"/>
      <c r="Z69" s="58">
        <f>Z67+Y68</f>
        <v>0</v>
      </c>
      <c r="AA69" s="60"/>
      <c r="AB69" s="61">
        <f>IF(AA68=AA66,AB67+Y68,Y68)</f>
        <v>0</v>
      </c>
      <c r="AC69" s="58" t="str">
        <f>IF(AA68=AA70,"",AB69)</f>
        <v/>
      </c>
      <c r="AD69" s="62"/>
      <c r="AE69" s="63"/>
      <c r="AF69" s="64"/>
      <c r="AG69" s="65"/>
      <c r="AH69" s="65"/>
      <c r="AI69" s="65"/>
    </row>
    <row r="70" spans="1:35" ht="12.95" customHeight="1">
      <c r="A70" s="66"/>
      <c r="B70" s="83"/>
      <c r="C70" s="83"/>
      <c r="D70" s="83"/>
      <c r="E70" s="83"/>
      <c r="F70" s="83"/>
      <c r="G70" s="83"/>
      <c r="H70" s="83"/>
      <c r="I70" s="56"/>
      <c r="J70" s="56"/>
      <c r="K70" s="56"/>
      <c r="L70" s="56"/>
      <c r="M70" s="56"/>
      <c r="N70" s="56"/>
      <c r="O70" s="56">
        <f>I71-I69</f>
        <v>0</v>
      </c>
      <c r="P70" s="56">
        <f>L71-L69</f>
        <v>0</v>
      </c>
      <c r="Q70" s="56">
        <f>M71-M69</f>
        <v>0</v>
      </c>
      <c r="R70" s="56">
        <f>IF(ABS(N71-N69)&gt;180*60,ABS(N71-N69)-360*60,N71-N69)</f>
        <v>0</v>
      </c>
      <c r="S70" s="56">
        <f>IF(P70=0,PI()/2,ATAN(R70/P70))</f>
        <v>1.5707963267948966</v>
      </c>
      <c r="T70" s="56">
        <f>IF(O70=0,ABS(R70*COS((J69+J71)/2)),ABS(Q70/COS(S70)))</f>
        <v>0</v>
      </c>
      <c r="U70" s="67">
        <f>IF(O70+0.0000001&lt;0,S70*180/PI()+180,(IF(R70+0.0000001&lt;0,S70*180/PI()+360,S70*180/PI())))</f>
        <v>90</v>
      </c>
      <c r="V70" s="58">
        <f>T70*1.85532</f>
        <v>0</v>
      </c>
      <c r="W70" s="58"/>
      <c r="X70" s="68"/>
      <c r="Y70" s="58">
        <f>V70*(1+X70/100)</f>
        <v>0</v>
      </c>
      <c r="Z70" s="58"/>
      <c r="AA70" s="57" t="s">
        <v>54</v>
      </c>
      <c r="AB70" s="61"/>
      <c r="AC70" s="58"/>
      <c r="AD70" s="69"/>
      <c r="AE70" s="70"/>
      <c r="AF70" s="71"/>
      <c r="AG70" s="65"/>
      <c r="AH70" s="65"/>
      <c r="AI70" s="65"/>
    </row>
    <row r="71" spans="1:35" ht="12.95" customHeight="1">
      <c r="A71" s="52">
        <f>A69+1</f>
        <v>33</v>
      </c>
      <c r="B71" s="53" t="s">
        <v>53</v>
      </c>
      <c r="C71" s="54"/>
      <c r="D71" s="84"/>
      <c r="E71" s="55"/>
      <c r="F71" s="54"/>
      <c r="G71" s="84"/>
      <c r="H71" s="55"/>
      <c r="I71" s="56">
        <f>IF(OR(C71&lt;0,D71&lt;0),C71-ABS(D71)/60,C71+ABS(D71)/60)</f>
        <v>0</v>
      </c>
      <c r="J71" s="56">
        <f>I71*PI()/180</f>
        <v>0</v>
      </c>
      <c r="K71" s="56">
        <f>SIN(J71)</f>
        <v>0</v>
      </c>
      <c r="L71" s="56">
        <f>3437.747*(LN(TAN(PI()/4+J71/2))-EE*K71-(EE^2)*(K71^3)/3)</f>
        <v>-3.8166658722360578E-13</v>
      </c>
      <c r="M71" s="56">
        <f>AA*(1-1/4*EE-3/64*EE^2-5/256*EE^3)*J71-AA*(3/8*EE+3/32*EE^2+45/1024*EE^3)*SIN(2*J71)+AA*(15/256*EE^2+45/1024*EE^3)*SIN(4*J71)</f>
        <v>0</v>
      </c>
      <c r="N71" s="56">
        <f>IF(OR(F71&lt;0,G71&lt;0),60*F71-ABS(G71),60*F71+ABS(G71))</f>
        <v>0</v>
      </c>
      <c r="O71" s="56"/>
      <c r="P71" s="56"/>
      <c r="Q71" s="56"/>
      <c r="R71" s="56"/>
      <c r="S71" s="56"/>
      <c r="T71" s="56"/>
      <c r="U71" s="57"/>
      <c r="V71" s="58"/>
      <c r="W71" s="58">
        <f>W69+V70</f>
        <v>0</v>
      </c>
      <c r="X71" s="59"/>
      <c r="Y71" s="58"/>
      <c r="Z71" s="58">
        <f>Z69+Y70</f>
        <v>0</v>
      </c>
      <c r="AA71" s="60"/>
      <c r="AB71" s="61">
        <f>IF(AA70=AA68,AB69+Y70,Y70)</f>
        <v>0</v>
      </c>
      <c r="AC71" s="58" t="str">
        <f>IF(AA70=AA72,"",AB71)</f>
        <v/>
      </c>
      <c r="AD71" s="62"/>
      <c r="AE71" s="63"/>
      <c r="AF71" s="64"/>
      <c r="AG71" s="65"/>
      <c r="AH71" s="65"/>
      <c r="AI71" s="65"/>
    </row>
    <row r="72" spans="1:35" ht="12.95" customHeight="1">
      <c r="A72" s="66"/>
      <c r="B72" s="83"/>
      <c r="C72" s="83"/>
      <c r="D72" s="83"/>
      <c r="E72" s="83"/>
      <c r="F72" s="83"/>
      <c r="G72" s="83"/>
      <c r="H72" s="83"/>
      <c r="I72" s="56"/>
      <c r="J72" s="56"/>
      <c r="K72" s="56"/>
      <c r="L72" s="56"/>
      <c r="M72" s="56"/>
      <c r="N72" s="56"/>
      <c r="O72" s="56">
        <f>I73-I71</f>
        <v>0</v>
      </c>
      <c r="P72" s="56">
        <f>L73-L71</f>
        <v>0</v>
      </c>
      <c r="Q72" s="56">
        <f>M73-M71</f>
        <v>0</v>
      </c>
      <c r="R72" s="56">
        <f>IF(ABS(N73-N71)&gt;180*60,ABS(N73-N71)-360*60,N73-N71)</f>
        <v>0</v>
      </c>
      <c r="S72" s="56">
        <f>IF(P72=0,PI()/2,ATAN(R72/P72))</f>
        <v>1.5707963267948966</v>
      </c>
      <c r="T72" s="56">
        <f>IF(O72=0,ABS(R72*COS((J71+J73)/2)),ABS(Q72/COS(S72)))</f>
        <v>0</v>
      </c>
      <c r="U72" s="67">
        <f>IF(O72+0.0000001&lt;0,S72*180/PI()+180,(IF(R72+0.0000001&lt;0,S72*180/PI()+360,S72*180/PI())))</f>
        <v>90</v>
      </c>
      <c r="V72" s="58">
        <f>T72*1.85532</f>
        <v>0</v>
      </c>
      <c r="W72" s="58"/>
      <c r="X72" s="68"/>
      <c r="Y72" s="58">
        <f>V72*(1+X72/100)</f>
        <v>0</v>
      </c>
      <c r="Z72" s="58"/>
      <c r="AA72" s="57" t="s">
        <v>54</v>
      </c>
      <c r="AB72" s="61"/>
      <c r="AC72" s="58"/>
      <c r="AD72" s="69"/>
      <c r="AE72" s="70"/>
      <c r="AF72" s="71"/>
      <c r="AG72" s="65"/>
      <c r="AH72" s="65"/>
      <c r="AI72" s="65"/>
    </row>
    <row r="73" spans="1:35" ht="12.95" customHeight="1">
      <c r="A73" s="52">
        <f>A71+1</f>
        <v>34</v>
      </c>
      <c r="B73" s="53" t="s">
        <v>53</v>
      </c>
      <c r="C73" s="54"/>
      <c r="D73" s="84"/>
      <c r="E73" s="55"/>
      <c r="F73" s="54"/>
      <c r="G73" s="84"/>
      <c r="H73" s="55"/>
      <c r="I73" s="56">
        <f>IF(OR(C73&lt;0,D73&lt;0),C73-ABS(D73)/60,C73+ABS(D73)/60)</f>
        <v>0</v>
      </c>
      <c r="J73" s="56">
        <f>I73*PI()/180</f>
        <v>0</v>
      </c>
      <c r="K73" s="56">
        <f>SIN(J73)</f>
        <v>0</v>
      </c>
      <c r="L73" s="56">
        <f>3437.747*(LN(TAN(PI()/4+J73/2))-EE*K73-(EE^2)*(K73^3)/3)</f>
        <v>-3.8166658722360578E-13</v>
      </c>
      <c r="M73" s="56">
        <f>AA*(1-1/4*EE-3/64*EE^2-5/256*EE^3)*J73-AA*(3/8*EE+3/32*EE^2+45/1024*EE^3)*SIN(2*J73)+AA*(15/256*EE^2+45/1024*EE^3)*SIN(4*J73)</f>
        <v>0</v>
      </c>
      <c r="N73" s="56">
        <f>IF(OR(F73&lt;0,G73&lt;0),60*F73-ABS(G73),60*F73+ABS(G73))</f>
        <v>0</v>
      </c>
      <c r="O73" s="56"/>
      <c r="P73" s="56"/>
      <c r="Q73" s="56"/>
      <c r="R73" s="56"/>
      <c r="S73" s="56"/>
      <c r="T73" s="56"/>
      <c r="U73" s="57"/>
      <c r="V73" s="58"/>
      <c r="W73" s="58">
        <f>W71+V72</f>
        <v>0</v>
      </c>
      <c r="X73" s="59"/>
      <c r="Y73" s="58"/>
      <c r="Z73" s="58">
        <f>Z71+Y72</f>
        <v>0</v>
      </c>
      <c r="AA73" s="60"/>
      <c r="AB73" s="61">
        <f>IF(AA72=AA70,AB71+Y72,Y72)</f>
        <v>0</v>
      </c>
      <c r="AC73" s="58" t="str">
        <f>IF(AA72=AA74,"",AB73)</f>
        <v/>
      </c>
      <c r="AD73" s="62"/>
      <c r="AE73" s="63"/>
      <c r="AF73" s="64"/>
      <c r="AG73" s="65"/>
      <c r="AH73" s="65"/>
      <c r="AI73" s="65"/>
    </row>
    <row r="74" spans="1:35" ht="12.95" customHeight="1">
      <c r="A74" s="66"/>
      <c r="B74" s="83"/>
      <c r="C74" s="83"/>
      <c r="D74" s="83"/>
      <c r="E74" s="83"/>
      <c r="F74" s="83"/>
      <c r="G74" s="83"/>
      <c r="H74" s="83"/>
      <c r="I74" s="56"/>
      <c r="J74" s="56"/>
      <c r="K74" s="56"/>
      <c r="L74" s="56"/>
      <c r="M74" s="56"/>
      <c r="N74" s="56"/>
      <c r="O74" s="56">
        <f>I75-I73</f>
        <v>0</v>
      </c>
      <c r="P74" s="56">
        <f>L75-L73</f>
        <v>0</v>
      </c>
      <c r="Q74" s="56">
        <f>M75-M73</f>
        <v>0</v>
      </c>
      <c r="R74" s="56">
        <f>IF(ABS(N75-N73)&gt;180*60,ABS(N75-N73)-360*60,N75-N73)</f>
        <v>0</v>
      </c>
      <c r="S74" s="56">
        <f>IF(P74=0,PI()/2,ATAN(R74/P74))</f>
        <v>1.5707963267948966</v>
      </c>
      <c r="T74" s="56">
        <f>IF(O74=0,ABS(R74*COS((J73+J75)/2)),ABS(Q74/COS(S74)))</f>
        <v>0</v>
      </c>
      <c r="U74" s="67">
        <f>IF(O74+0.0000001&lt;0,S74*180/PI()+180,(IF(R74+0.0000001&lt;0,S74*180/PI()+360,S74*180/PI())))</f>
        <v>90</v>
      </c>
      <c r="V74" s="58">
        <f>T74*1.85532</f>
        <v>0</v>
      </c>
      <c r="W74" s="58"/>
      <c r="X74" s="68"/>
      <c r="Y74" s="58">
        <f>V74*(1+X74/100)</f>
        <v>0</v>
      </c>
      <c r="Z74" s="58"/>
      <c r="AA74" s="57" t="s">
        <v>54</v>
      </c>
      <c r="AB74" s="61"/>
      <c r="AC74" s="58"/>
      <c r="AD74" s="69"/>
      <c r="AE74" s="70"/>
      <c r="AF74" s="71"/>
      <c r="AG74" s="65"/>
      <c r="AH74" s="65"/>
      <c r="AI74" s="65"/>
    </row>
    <row r="75" spans="1:35" ht="12.95" customHeight="1">
      <c r="A75" s="52">
        <f>A73+1</f>
        <v>35</v>
      </c>
      <c r="B75" s="53" t="s">
        <v>53</v>
      </c>
      <c r="C75" s="54"/>
      <c r="D75" s="84"/>
      <c r="E75" s="55"/>
      <c r="F75" s="54"/>
      <c r="G75" s="84"/>
      <c r="H75" s="55"/>
      <c r="I75" s="56">
        <f>IF(OR(C75&lt;0,D75&lt;0),C75-ABS(D75)/60,C75+ABS(D75)/60)</f>
        <v>0</v>
      </c>
      <c r="J75" s="56">
        <f>I75*PI()/180</f>
        <v>0</v>
      </c>
      <c r="K75" s="56">
        <f>SIN(J75)</f>
        <v>0</v>
      </c>
      <c r="L75" s="56">
        <f>3437.747*(LN(TAN(PI()/4+J75/2))-EE*K75-(EE^2)*(K75^3)/3)</f>
        <v>-3.8166658722360578E-13</v>
      </c>
      <c r="M75" s="56">
        <f>AA*(1-1/4*EE-3/64*EE^2-5/256*EE^3)*J75-AA*(3/8*EE+3/32*EE^2+45/1024*EE^3)*SIN(2*J75)+AA*(15/256*EE^2+45/1024*EE^3)*SIN(4*J75)</f>
        <v>0</v>
      </c>
      <c r="N75" s="56">
        <f>IF(OR(F75&lt;0,G75&lt;0),60*F75-ABS(G75),60*F75+ABS(G75))</f>
        <v>0</v>
      </c>
      <c r="O75" s="56"/>
      <c r="P75" s="56"/>
      <c r="Q75" s="56"/>
      <c r="R75" s="56"/>
      <c r="S75" s="56"/>
      <c r="T75" s="56"/>
      <c r="U75" s="57"/>
      <c r="V75" s="58"/>
      <c r="W75" s="58">
        <f>W73+V74</f>
        <v>0</v>
      </c>
      <c r="X75" s="59"/>
      <c r="Y75" s="58"/>
      <c r="Z75" s="58">
        <f>Z73+Y74</f>
        <v>0</v>
      </c>
      <c r="AA75" s="60"/>
      <c r="AB75" s="61">
        <f>IF(AA74=AA72,AB73+Y74,Y74)</f>
        <v>0</v>
      </c>
      <c r="AC75" s="58" t="str">
        <f>IF(AA74=AA76,"",AB75)</f>
        <v/>
      </c>
      <c r="AD75" s="62"/>
      <c r="AE75" s="63"/>
      <c r="AF75" s="64"/>
      <c r="AG75" s="65"/>
      <c r="AH75" s="65"/>
      <c r="AI75" s="65"/>
    </row>
    <row r="76" spans="1:35" ht="12.95" customHeight="1">
      <c r="A76" s="66"/>
      <c r="B76" s="83"/>
      <c r="C76" s="83"/>
      <c r="D76" s="83"/>
      <c r="E76" s="83"/>
      <c r="F76" s="83"/>
      <c r="G76" s="83"/>
      <c r="H76" s="83"/>
      <c r="I76" s="56"/>
      <c r="J76" s="56"/>
      <c r="K76" s="56"/>
      <c r="L76" s="56"/>
      <c r="M76" s="56"/>
      <c r="N76" s="56"/>
      <c r="O76" s="56">
        <f>I77-I75</f>
        <v>0</v>
      </c>
      <c r="P76" s="56">
        <f>L77-L75</f>
        <v>0</v>
      </c>
      <c r="Q76" s="56">
        <f>M77-M75</f>
        <v>0</v>
      </c>
      <c r="R76" s="56">
        <f>IF(ABS(N77-N75)&gt;180*60,ABS(N77-N75)-360*60,N77-N75)</f>
        <v>0</v>
      </c>
      <c r="S76" s="56">
        <f>IF(P76=0,PI()/2,ATAN(R76/P76))</f>
        <v>1.5707963267948966</v>
      </c>
      <c r="T76" s="56">
        <f>IF(O76=0,ABS(R76*COS((J75+J77)/2)),ABS(Q76/COS(S76)))</f>
        <v>0</v>
      </c>
      <c r="U76" s="67">
        <f>IF(O76+0.0000001&lt;0,S76*180/PI()+180,(IF(R76+0.0000001&lt;0,S76*180/PI()+360,S76*180/PI())))</f>
        <v>90</v>
      </c>
      <c r="V76" s="58">
        <f>T76*1.85532</f>
        <v>0</v>
      </c>
      <c r="W76" s="58"/>
      <c r="X76" s="68"/>
      <c r="Y76" s="58">
        <f>V76*(1+X76/100)</f>
        <v>0</v>
      </c>
      <c r="Z76" s="58"/>
      <c r="AA76" s="57" t="s">
        <v>54</v>
      </c>
      <c r="AB76" s="61"/>
      <c r="AC76" s="58"/>
      <c r="AD76" s="69"/>
      <c r="AE76" s="70"/>
      <c r="AF76" s="71"/>
      <c r="AG76" s="65"/>
      <c r="AH76" s="65"/>
      <c r="AI76" s="65"/>
    </row>
    <row r="77" spans="1:35" ht="12.95" customHeight="1">
      <c r="A77" s="52">
        <f>A75+1</f>
        <v>36</v>
      </c>
      <c r="B77" s="53" t="s">
        <v>53</v>
      </c>
      <c r="C77" s="54"/>
      <c r="D77" s="84"/>
      <c r="E77" s="55"/>
      <c r="F77" s="54"/>
      <c r="G77" s="84"/>
      <c r="H77" s="55"/>
      <c r="I77" s="56">
        <f>IF(OR(C77&lt;0,D77&lt;0),C77-ABS(D77)/60,C77+ABS(D77)/60)</f>
        <v>0</v>
      </c>
      <c r="J77" s="56">
        <f>I77*PI()/180</f>
        <v>0</v>
      </c>
      <c r="K77" s="56">
        <f>SIN(J77)</f>
        <v>0</v>
      </c>
      <c r="L77" s="56">
        <f>3437.747*(LN(TAN(PI()/4+J77/2))-EE*K77-(EE^2)*(K77^3)/3)</f>
        <v>-3.8166658722360578E-13</v>
      </c>
      <c r="M77" s="56">
        <f>AA*(1-1/4*EE-3/64*EE^2-5/256*EE^3)*J77-AA*(3/8*EE+3/32*EE^2+45/1024*EE^3)*SIN(2*J77)+AA*(15/256*EE^2+45/1024*EE^3)*SIN(4*J77)</f>
        <v>0</v>
      </c>
      <c r="N77" s="56">
        <f>IF(OR(F77&lt;0,G77&lt;0),60*F77-ABS(G77),60*F77+ABS(G77))</f>
        <v>0</v>
      </c>
      <c r="O77" s="56"/>
      <c r="P77" s="56"/>
      <c r="Q77" s="56"/>
      <c r="R77" s="56"/>
      <c r="S77" s="56"/>
      <c r="T77" s="56"/>
      <c r="U77" s="57"/>
      <c r="V77" s="58"/>
      <c r="W77" s="58">
        <f>W75+V76</f>
        <v>0</v>
      </c>
      <c r="X77" s="59"/>
      <c r="Y77" s="58"/>
      <c r="Z77" s="58">
        <f>Z75+Y76</f>
        <v>0</v>
      </c>
      <c r="AA77" s="60"/>
      <c r="AB77" s="61">
        <f>IF(AA76=AA74,AB75+Y76,Y76)</f>
        <v>0</v>
      </c>
      <c r="AC77" s="58" t="str">
        <f>IF(AA76=AA78,"",AB77)</f>
        <v/>
      </c>
      <c r="AD77" s="62"/>
      <c r="AE77" s="63"/>
      <c r="AF77" s="64"/>
      <c r="AG77" s="65"/>
      <c r="AH77" s="65"/>
      <c r="AI77" s="65"/>
    </row>
    <row r="78" spans="1:35" ht="12.95" customHeight="1">
      <c r="A78" s="66"/>
      <c r="B78" s="83"/>
      <c r="C78" s="83"/>
      <c r="D78" s="83"/>
      <c r="E78" s="83"/>
      <c r="F78" s="83"/>
      <c r="G78" s="83"/>
      <c r="H78" s="83"/>
      <c r="I78" s="56"/>
      <c r="J78" s="56"/>
      <c r="K78" s="56"/>
      <c r="L78" s="56"/>
      <c r="M78" s="56"/>
      <c r="N78" s="56"/>
      <c r="O78" s="56">
        <f>I79-I77</f>
        <v>0</v>
      </c>
      <c r="P78" s="56">
        <f>L79-L77</f>
        <v>0</v>
      </c>
      <c r="Q78" s="56">
        <f>M79-M77</f>
        <v>0</v>
      </c>
      <c r="R78" s="56">
        <f>IF(ABS(N79-N77)&gt;180*60,ABS(N79-N77)-360*60,N79-N77)</f>
        <v>0</v>
      </c>
      <c r="S78" s="56">
        <f>IF(P78=0,PI()/2,ATAN(R78/P78))</f>
        <v>1.5707963267948966</v>
      </c>
      <c r="T78" s="56">
        <f>IF(O78=0,ABS(R78*COS((J77+J79)/2)),ABS(Q78/COS(S78)))</f>
        <v>0</v>
      </c>
      <c r="U78" s="67">
        <f>IF(O78+0.0000001&lt;0,S78*180/PI()+180,(IF(R78+0.0000001&lt;0,S78*180/PI()+360,S78*180/PI())))</f>
        <v>90</v>
      </c>
      <c r="V78" s="58">
        <f>T78*1.85532</f>
        <v>0</v>
      </c>
      <c r="W78" s="58"/>
      <c r="X78" s="68"/>
      <c r="Y78" s="58">
        <f>V78*(1+X78/100)</f>
        <v>0</v>
      </c>
      <c r="Z78" s="58"/>
      <c r="AA78" s="57" t="s">
        <v>54</v>
      </c>
      <c r="AB78" s="61"/>
      <c r="AC78" s="58"/>
      <c r="AD78" s="69"/>
      <c r="AE78" s="70"/>
      <c r="AF78" s="71"/>
      <c r="AG78" s="65"/>
      <c r="AH78" s="65"/>
      <c r="AI78" s="65"/>
    </row>
    <row r="79" spans="1:35" ht="12.95" customHeight="1">
      <c r="A79" s="52">
        <f>A77+1</f>
        <v>37</v>
      </c>
      <c r="B79" s="53" t="s">
        <v>53</v>
      </c>
      <c r="C79" s="54"/>
      <c r="D79" s="84"/>
      <c r="E79" s="55"/>
      <c r="F79" s="54"/>
      <c r="G79" s="84"/>
      <c r="H79" s="55"/>
      <c r="I79" s="56">
        <f>IF(OR(C79&lt;0,D79&lt;0),C79-ABS(D79)/60,C79+ABS(D79)/60)</f>
        <v>0</v>
      </c>
      <c r="J79" s="56">
        <f>I79*PI()/180</f>
        <v>0</v>
      </c>
      <c r="K79" s="56">
        <f>SIN(J79)</f>
        <v>0</v>
      </c>
      <c r="L79" s="56">
        <f>3437.747*(LN(TAN(PI()/4+J79/2))-EE*K79-(EE^2)*(K79^3)/3)</f>
        <v>-3.8166658722360578E-13</v>
      </c>
      <c r="M79" s="56">
        <f>AA*(1-1/4*EE-3/64*EE^2-5/256*EE^3)*J79-AA*(3/8*EE+3/32*EE^2+45/1024*EE^3)*SIN(2*J79)+AA*(15/256*EE^2+45/1024*EE^3)*SIN(4*J79)</f>
        <v>0</v>
      </c>
      <c r="N79" s="56">
        <f>IF(OR(F79&lt;0,G79&lt;0),60*F79-ABS(G79),60*F79+ABS(G79))</f>
        <v>0</v>
      </c>
      <c r="O79" s="56"/>
      <c r="P79" s="56"/>
      <c r="Q79" s="56"/>
      <c r="R79" s="56"/>
      <c r="S79" s="56"/>
      <c r="T79" s="56"/>
      <c r="U79" s="57"/>
      <c r="V79" s="58"/>
      <c r="W79" s="58">
        <f>W77+V78</f>
        <v>0</v>
      </c>
      <c r="X79" s="59"/>
      <c r="Y79" s="58"/>
      <c r="Z79" s="58">
        <f>Z77+Y78</f>
        <v>0</v>
      </c>
      <c r="AA79" s="60"/>
      <c r="AB79" s="61">
        <f>IF(AA78=AA76,AB77+Y78,Y78)</f>
        <v>0</v>
      </c>
      <c r="AC79" s="58" t="str">
        <f>IF(AA78=AA80,"",AB79)</f>
        <v/>
      </c>
      <c r="AD79" s="62"/>
      <c r="AE79" s="63"/>
      <c r="AF79" s="64"/>
      <c r="AG79" s="65"/>
      <c r="AH79" s="65"/>
      <c r="AI79" s="65"/>
    </row>
    <row r="80" spans="1:35" ht="12.95" customHeight="1">
      <c r="A80" s="66"/>
      <c r="B80" s="83"/>
      <c r="C80" s="83"/>
      <c r="D80" s="83"/>
      <c r="E80" s="83"/>
      <c r="F80" s="83"/>
      <c r="G80" s="83"/>
      <c r="H80" s="83"/>
      <c r="I80" s="56"/>
      <c r="J80" s="56"/>
      <c r="K80" s="56"/>
      <c r="L80" s="56"/>
      <c r="M80" s="56"/>
      <c r="N80" s="56"/>
      <c r="O80" s="56">
        <f>I81-I79</f>
        <v>0</v>
      </c>
      <c r="P80" s="56">
        <f>L81-L79</f>
        <v>0</v>
      </c>
      <c r="Q80" s="56">
        <f>M81-M79</f>
        <v>0</v>
      </c>
      <c r="R80" s="56">
        <f>IF(ABS(N81-N79)&gt;180*60,ABS(N81-N79)-360*60,N81-N79)</f>
        <v>0</v>
      </c>
      <c r="S80" s="56">
        <f>IF(P80=0,PI()/2,ATAN(R80/P80))</f>
        <v>1.5707963267948966</v>
      </c>
      <c r="T80" s="56">
        <f>IF(O80=0,ABS(R80*COS((J79+J81)/2)),ABS(Q80/COS(S80)))</f>
        <v>0</v>
      </c>
      <c r="U80" s="67">
        <f>IF(O80+0.0000001&lt;0,S80*180/PI()+180,(IF(R80+0.0000001&lt;0,S80*180/PI()+360,S80*180/PI())))</f>
        <v>90</v>
      </c>
      <c r="V80" s="58">
        <f>T80*1.85532</f>
        <v>0</v>
      </c>
      <c r="W80" s="58"/>
      <c r="X80" s="68"/>
      <c r="Y80" s="58">
        <f>V80*(1+X80/100)</f>
        <v>0</v>
      </c>
      <c r="Z80" s="58"/>
      <c r="AA80" s="57" t="s">
        <v>54</v>
      </c>
      <c r="AB80" s="61"/>
      <c r="AC80" s="58"/>
      <c r="AD80" s="69"/>
      <c r="AE80" s="70"/>
      <c r="AF80" s="71"/>
      <c r="AG80" s="65"/>
      <c r="AH80" s="65"/>
      <c r="AI80" s="65"/>
    </row>
    <row r="81" spans="1:35" ht="12.95" customHeight="1">
      <c r="A81" s="52">
        <f>A79+1</f>
        <v>38</v>
      </c>
      <c r="B81" s="53" t="s">
        <v>53</v>
      </c>
      <c r="C81" s="54"/>
      <c r="D81" s="84"/>
      <c r="E81" s="55"/>
      <c r="F81" s="54"/>
      <c r="G81" s="84"/>
      <c r="H81" s="55"/>
      <c r="I81" s="56">
        <f>IF(OR(C81&lt;0,D81&lt;0),C81-ABS(D81)/60,C81+ABS(D81)/60)</f>
        <v>0</v>
      </c>
      <c r="J81" s="56">
        <f>I81*PI()/180</f>
        <v>0</v>
      </c>
      <c r="K81" s="56">
        <f>SIN(J81)</f>
        <v>0</v>
      </c>
      <c r="L81" s="56">
        <f>3437.747*(LN(TAN(PI()/4+J81/2))-EE*K81-(EE^2)*(K81^3)/3)</f>
        <v>-3.8166658722360578E-13</v>
      </c>
      <c r="M81" s="56">
        <f>AA*(1-1/4*EE-3/64*EE^2-5/256*EE^3)*J81-AA*(3/8*EE+3/32*EE^2+45/1024*EE^3)*SIN(2*J81)+AA*(15/256*EE^2+45/1024*EE^3)*SIN(4*J81)</f>
        <v>0</v>
      </c>
      <c r="N81" s="56">
        <f>IF(OR(F81&lt;0,G81&lt;0),60*F81-ABS(G81),60*F81+ABS(G81))</f>
        <v>0</v>
      </c>
      <c r="O81" s="56"/>
      <c r="P81" s="56"/>
      <c r="Q81" s="56"/>
      <c r="R81" s="56"/>
      <c r="S81" s="56"/>
      <c r="T81" s="56"/>
      <c r="U81" s="57"/>
      <c r="V81" s="58"/>
      <c r="W81" s="58">
        <f>W79+V80</f>
        <v>0</v>
      </c>
      <c r="X81" s="59"/>
      <c r="Y81" s="58"/>
      <c r="Z81" s="58">
        <f>Z79+Y80</f>
        <v>0</v>
      </c>
      <c r="AA81" s="60"/>
      <c r="AB81" s="61">
        <f>IF(AA80=AA78,AB79+Y80,Y80)</f>
        <v>0</v>
      </c>
      <c r="AC81" s="58" t="str">
        <f>IF(AA80=AA82,"",AB81)</f>
        <v/>
      </c>
      <c r="AD81" s="62"/>
      <c r="AE81" s="63"/>
      <c r="AF81" s="64"/>
      <c r="AG81" s="65"/>
      <c r="AH81" s="65"/>
      <c r="AI81" s="65"/>
    </row>
    <row r="82" spans="1:35" ht="12.95" customHeight="1">
      <c r="A82" s="66"/>
      <c r="B82" s="83"/>
      <c r="C82" s="83"/>
      <c r="D82" s="83"/>
      <c r="E82" s="83"/>
      <c r="F82" s="83"/>
      <c r="G82" s="83"/>
      <c r="H82" s="83"/>
      <c r="I82" s="56"/>
      <c r="J82" s="56"/>
      <c r="K82" s="56"/>
      <c r="L82" s="56"/>
      <c r="M82" s="56"/>
      <c r="N82" s="56"/>
      <c r="O82" s="56">
        <f>I83-I81</f>
        <v>0</v>
      </c>
      <c r="P82" s="56">
        <f>L83-L81</f>
        <v>0</v>
      </c>
      <c r="Q82" s="56">
        <f>M83-M81</f>
        <v>0</v>
      </c>
      <c r="R82" s="56">
        <f>IF(ABS(N83-N81)&gt;180*60,ABS(N83-N81)-360*60,N83-N81)</f>
        <v>0</v>
      </c>
      <c r="S82" s="56">
        <f>IF(P82=0,PI()/2,ATAN(R82/P82))</f>
        <v>1.5707963267948966</v>
      </c>
      <c r="T82" s="56">
        <f>IF(O82=0,ABS(R82*COS((J81+J83)/2)),ABS(Q82/COS(S82)))</f>
        <v>0</v>
      </c>
      <c r="U82" s="67">
        <f>IF(O82+0.0000001&lt;0,S82*180/PI()+180,(IF(R82+0.0000001&lt;0,S82*180/PI()+360,S82*180/PI())))</f>
        <v>90</v>
      </c>
      <c r="V82" s="58">
        <f>T82*1.85532</f>
        <v>0</v>
      </c>
      <c r="W82" s="58"/>
      <c r="X82" s="68"/>
      <c r="Y82" s="58">
        <f>V82*(1+X82/100)</f>
        <v>0</v>
      </c>
      <c r="Z82" s="58"/>
      <c r="AA82" s="57" t="s">
        <v>54</v>
      </c>
      <c r="AB82" s="61"/>
      <c r="AC82" s="58"/>
      <c r="AD82" s="69"/>
      <c r="AE82" s="70"/>
      <c r="AF82" s="71"/>
      <c r="AG82" s="65"/>
      <c r="AH82" s="65"/>
      <c r="AI82" s="65"/>
    </row>
    <row r="83" spans="1:35" ht="12.95" customHeight="1">
      <c r="A83" s="52">
        <f>A81+1</f>
        <v>39</v>
      </c>
      <c r="B83" s="53" t="s">
        <v>53</v>
      </c>
      <c r="C83" s="54"/>
      <c r="D83" s="84"/>
      <c r="E83" s="55"/>
      <c r="F83" s="54"/>
      <c r="G83" s="84"/>
      <c r="H83" s="55"/>
      <c r="I83" s="56">
        <f>IF(OR(C83&lt;0,D83&lt;0),C83-ABS(D83)/60,C83+ABS(D83)/60)</f>
        <v>0</v>
      </c>
      <c r="J83" s="56">
        <f>I83*PI()/180</f>
        <v>0</v>
      </c>
      <c r="K83" s="56">
        <f>SIN(J83)</f>
        <v>0</v>
      </c>
      <c r="L83" s="56">
        <f>3437.747*(LN(TAN(PI()/4+J83/2))-EE*K83-(EE^2)*(K83^3)/3)</f>
        <v>-3.8166658722360578E-13</v>
      </c>
      <c r="M83" s="56">
        <f>AA*(1-1/4*EE-3/64*EE^2-5/256*EE^3)*J83-AA*(3/8*EE+3/32*EE^2+45/1024*EE^3)*SIN(2*J83)+AA*(15/256*EE^2+45/1024*EE^3)*SIN(4*J83)</f>
        <v>0</v>
      </c>
      <c r="N83" s="56">
        <f>IF(OR(F83&lt;0,G83&lt;0),60*F83-ABS(G83),60*F83+ABS(G83))</f>
        <v>0</v>
      </c>
      <c r="O83" s="56"/>
      <c r="P83" s="56"/>
      <c r="Q83" s="56"/>
      <c r="R83" s="56"/>
      <c r="S83" s="56"/>
      <c r="T83" s="56"/>
      <c r="U83" s="57"/>
      <c r="V83" s="58"/>
      <c r="W83" s="58">
        <f>W81+V82</f>
        <v>0</v>
      </c>
      <c r="X83" s="59"/>
      <c r="Y83" s="58"/>
      <c r="Z83" s="58">
        <f>Z81+Y82</f>
        <v>0</v>
      </c>
      <c r="AA83" s="60"/>
      <c r="AB83" s="61">
        <f>IF(AA82=AA80,AB81+Y82,Y82)</f>
        <v>0</v>
      </c>
      <c r="AC83" s="58" t="str">
        <f>IF(AA82=AA84,"",AB83)</f>
        <v/>
      </c>
      <c r="AD83" s="62"/>
      <c r="AE83" s="63"/>
      <c r="AF83" s="64"/>
      <c r="AG83" s="65"/>
      <c r="AH83" s="65"/>
      <c r="AI83" s="65"/>
    </row>
    <row r="84" spans="1:35" ht="12.95" customHeight="1">
      <c r="A84" s="66"/>
      <c r="B84" s="83"/>
      <c r="C84" s="83"/>
      <c r="D84" s="83"/>
      <c r="E84" s="83"/>
      <c r="F84" s="83"/>
      <c r="G84" s="83"/>
      <c r="H84" s="83"/>
      <c r="I84" s="56"/>
      <c r="J84" s="56"/>
      <c r="K84" s="56"/>
      <c r="L84" s="56"/>
      <c r="M84" s="56"/>
      <c r="N84" s="56"/>
      <c r="O84" s="56">
        <f>I85-I83</f>
        <v>0</v>
      </c>
      <c r="P84" s="56">
        <f>L85-L83</f>
        <v>0</v>
      </c>
      <c r="Q84" s="56">
        <f>M85-M83</f>
        <v>0</v>
      </c>
      <c r="R84" s="56">
        <f>IF(ABS(N85-N83)&gt;180*60,ABS(N85-N83)-360*60,N85-N83)</f>
        <v>0</v>
      </c>
      <c r="S84" s="56">
        <f>IF(P84=0,PI()/2,ATAN(R84/P84))</f>
        <v>1.5707963267948966</v>
      </c>
      <c r="T84" s="56">
        <f>IF(O84=0,ABS(R84*COS((J83+J85)/2)),ABS(Q84/COS(S84)))</f>
        <v>0</v>
      </c>
      <c r="U84" s="67">
        <f>IF(O84+0.0000001&lt;0,S84*180/PI()+180,(IF(R84+0.0000001&lt;0,S84*180/PI()+360,S84*180/PI())))</f>
        <v>90</v>
      </c>
      <c r="V84" s="58">
        <f>T84*1.85532</f>
        <v>0</v>
      </c>
      <c r="W84" s="58"/>
      <c r="X84" s="68"/>
      <c r="Y84" s="58">
        <f>V84*(1+X84/100)</f>
        <v>0</v>
      </c>
      <c r="Z84" s="58"/>
      <c r="AA84" s="57" t="s">
        <v>54</v>
      </c>
      <c r="AB84" s="61"/>
      <c r="AC84" s="58"/>
      <c r="AD84" s="69"/>
      <c r="AE84" s="70"/>
      <c r="AF84" s="71"/>
      <c r="AG84" s="65"/>
      <c r="AH84" s="65"/>
      <c r="AI84" s="65"/>
    </row>
    <row r="85" spans="1:35" ht="12.95" customHeight="1">
      <c r="A85" s="52">
        <f>A83+1</f>
        <v>40</v>
      </c>
      <c r="B85" s="53" t="s">
        <v>53</v>
      </c>
      <c r="C85" s="54"/>
      <c r="D85" s="84"/>
      <c r="E85" s="55"/>
      <c r="F85" s="54"/>
      <c r="G85" s="84"/>
      <c r="H85" s="55"/>
      <c r="I85" s="56">
        <f>IF(OR(C85&lt;0,D85&lt;0),C85-ABS(D85)/60,C85+ABS(D85)/60)</f>
        <v>0</v>
      </c>
      <c r="J85" s="56">
        <f>I85*PI()/180</f>
        <v>0</v>
      </c>
      <c r="K85" s="56">
        <f>SIN(J85)</f>
        <v>0</v>
      </c>
      <c r="L85" s="56">
        <f>3437.747*(LN(TAN(PI()/4+J85/2))-EE*K85-(EE^2)*(K85^3)/3)</f>
        <v>-3.8166658722360578E-13</v>
      </c>
      <c r="M85" s="56">
        <f>AA*(1-1/4*EE-3/64*EE^2-5/256*EE^3)*J85-AA*(3/8*EE+3/32*EE^2+45/1024*EE^3)*SIN(2*J85)+AA*(15/256*EE^2+45/1024*EE^3)*SIN(4*J85)</f>
        <v>0</v>
      </c>
      <c r="N85" s="56">
        <f>IF(OR(F85&lt;0,G85&lt;0),60*F85-ABS(G85),60*F85+ABS(G85))</f>
        <v>0</v>
      </c>
      <c r="O85" s="56"/>
      <c r="P85" s="56"/>
      <c r="Q85" s="56"/>
      <c r="R85" s="56"/>
      <c r="S85" s="56"/>
      <c r="T85" s="56"/>
      <c r="U85" s="57"/>
      <c r="V85" s="58"/>
      <c r="W85" s="58">
        <f>W83+V84</f>
        <v>0</v>
      </c>
      <c r="X85" s="59"/>
      <c r="Y85" s="58"/>
      <c r="Z85" s="58">
        <f>Z83+Y84</f>
        <v>0</v>
      </c>
      <c r="AA85" s="60"/>
      <c r="AB85" s="61">
        <f>IF(AA84=AA82,AB83+Y84,Y84)</f>
        <v>0</v>
      </c>
      <c r="AC85" s="58" t="str">
        <f>IF(AA84=AA86,"",AB85)</f>
        <v/>
      </c>
      <c r="AD85" s="62"/>
      <c r="AE85" s="63"/>
      <c r="AF85" s="64"/>
      <c r="AG85" s="65"/>
      <c r="AH85" s="65"/>
      <c r="AI85" s="65"/>
    </row>
    <row r="86" spans="1:35" ht="12.95" customHeight="1">
      <c r="A86" s="66"/>
      <c r="B86" s="89"/>
      <c r="C86" s="89"/>
      <c r="D86" s="89"/>
      <c r="E86" s="89"/>
      <c r="F86" s="89"/>
      <c r="G86" s="89"/>
      <c r="H86" s="89"/>
      <c r="I86" s="56"/>
      <c r="J86" s="56"/>
      <c r="K86" s="56"/>
      <c r="L86" s="56"/>
      <c r="M86" s="56"/>
      <c r="N86" s="56"/>
      <c r="O86" s="56">
        <f>I87-I85</f>
        <v>0</v>
      </c>
      <c r="P86" s="56">
        <f>L87-L85</f>
        <v>0</v>
      </c>
      <c r="Q86" s="56">
        <f>M87-M85</f>
        <v>0</v>
      </c>
      <c r="R86" s="56">
        <f>IF(ABS(N87-N85)&gt;180*60,ABS(N87-N85)-360*60,N87-N85)</f>
        <v>0</v>
      </c>
      <c r="S86" s="56">
        <f>IF(P86=0,PI()/2,ATAN(R86/P86))</f>
        <v>1.5707963267948966</v>
      </c>
      <c r="T86" s="56">
        <f>IF(O86=0,ABS(R86*COS((J85+J87)/2)),ABS(Q86/COS(S86)))</f>
        <v>0</v>
      </c>
      <c r="U86" s="67">
        <f>IF(O86+0.0000001&lt;0,S86*180/PI()+180,(IF(R86+0.0000001&lt;0,S86*180/PI()+360,S86*180/PI())))</f>
        <v>90</v>
      </c>
      <c r="V86" s="58">
        <f>T86*1.85532</f>
        <v>0</v>
      </c>
      <c r="W86" s="58"/>
      <c r="X86" s="68"/>
      <c r="Y86" s="58">
        <f>V86*(1+X86/100)</f>
        <v>0</v>
      </c>
      <c r="Z86" s="58"/>
      <c r="AA86" s="57" t="s">
        <v>54</v>
      </c>
      <c r="AB86" s="61"/>
      <c r="AC86" s="58"/>
      <c r="AD86" s="69"/>
      <c r="AE86" s="70"/>
      <c r="AF86" s="71"/>
      <c r="AG86" s="65"/>
      <c r="AH86" s="65"/>
      <c r="AI86" s="65"/>
    </row>
    <row r="87" spans="1:35" ht="12.95" customHeight="1">
      <c r="A87" s="52">
        <f>A85+1</f>
        <v>41</v>
      </c>
      <c r="B87" s="53" t="s">
        <v>53</v>
      </c>
      <c r="C87" s="54"/>
      <c r="D87" s="84"/>
      <c r="E87" s="55"/>
      <c r="F87" s="54"/>
      <c r="G87" s="84"/>
      <c r="H87" s="55"/>
      <c r="I87" s="56">
        <f>IF(OR(C87&lt;0,D87&lt;0),C87-ABS(D87)/60,C87+ABS(D87)/60)</f>
        <v>0</v>
      </c>
      <c r="J87" s="56">
        <f>I87*PI()/180</f>
        <v>0</v>
      </c>
      <c r="K87" s="56">
        <f>SIN(J87)</f>
        <v>0</v>
      </c>
      <c r="L87" s="56">
        <f>3437.747*(LN(TAN(PI()/4+J87/2))-EE*K87-(EE^2)*(K87^3)/3)</f>
        <v>-3.8166658722360578E-13</v>
      </c>
      <c r="M87" s="56">
        <f>AA*(1-1/4*EE-3/64*EE^2-5/256*EE^3)*J87-AA*(3/8*EE+3/32*EE^2+45/1024*EE^3)*SIN(2*J87)+AA*(15/256*EE^2+45/1024*EE^3)*SIN(4*J87)</f>
        <v>0</v>
      </c>
      <c r="N87" s="56">
        <f>IF(OR(F87&lt;0,G87&lt;0),60*F87-ABS(G87),60*F87+ABS(G87))</f>
        <v>0</v>
      </c>
      <c r="O87" s="56"/>
      <c r="P87" s="56"/>
      <c r="Q87" s="56"/>
      <c r="R87" s="56"/>
      <c r="S87" s="56"/>
      <c r="T87" s="56"/>
      <c r="U87" s="57"/>
      <c r="V87" s="58"/>
      <c r="W87" s="58">
        <f>W85+V86</f>
        <v>0</v>
      </c>
      <c r="X87" s="59"/>
      <c r="Y87" s="58"/>
      <c r="Z87" s="58">
        <f>Z85+Y86</f>
        <v>0</v>
      </c>
      <c r="AA87" s="60"/>
      <c r="AB87" s="61">
        <f>IF(AA86=AA84,AB85+Y86,Y86)</f>
        <v>0</v>
      </c>
      <c r="AC87" s="58" t="str">
        <f>IF(AA86=AA88,"",AB87)</f>
        <v/>
      </c>
      <c r="AD87" s="62"/>
      <c r="AE87" s="63"/>
      <c r="AF87" s="64"/>
      <c r="AG87" s="65"/>
      <c r="AH87" s="65"/>
      <c r="AI87" s="65"/>
    </row>
    <row r="88" spans="1:35" ht="12.95" customHeight="1">
      <c r="A88" s="66"/>
      <c r="B88" s="53"/>
      <c r="C88" s="54"/>
      <c r="D88" s="84"/>
      <c r="E88" s="55"/>
      <c r="F88" s="54"/>
      <c r="G88" s="84"/>
      <c r="H88" s="55"/>
      <c r="I88" s="56"/>
      <c r="J88" s="56"/>
      <c r="K88" s="56"/>
      <c r="L88" s="56"/>
      <c r="M88" s="56"/>
      <c r="N88" s="56"/>
      <c r="O88" s="56">
        <f>I89-I87</f>
        <v>0</v>
      </c>
      <c r="P88" s="56">
        <f>L89-L87</f>
        <v>0</v>
      </c>
      <c r="Q88" s="56">
        <f>M89-M87</f>
        <v>0</v>
      </c>
      <c r="R88" s="56">
        <f>IF(ABS(N89-N87)&gt;180*60,ABS(N89-N87)-360*60,N89-N87)</f>
        <v>0</v>
      </c>
      <c r="S88" s="56">
        <f>IF(P88=0,PI()/2,ATAN(R88/P88))</f>
        <v>1.5707963267948966</v>
      </c>
      <c r="T88" s="56">
        <f>IF(O88=0,ABS(R88*COS((J87+J89)/2)),ABS(Q88/COS(S88)))</f>
        <v>0</v>
      </c>
      <c r="U88" s="67">
        <f>IF(O88+0.0000001&lt;0,S88*180/PI()+180,(IF(R88+0.0000001&lt;0,S88*180/PI()+360,S88*180/PI())))</f>
        <v>90</v>
      </c>
      <c r="V88" s="58">
        <f>T88*1.85532</f>
        <v>0</v>
      </c>
      <c r="W88" s="58"/>
      <c r="X88" s="68"/>
      <c r="Y88" s="58">
        <f>V88*(1+X88/100)</f>
        <v>0</v>
      </c>
      <c r="Z88" s="58"/>
      <c r="AA88" s="57" t="s">
        <v>54</v>
      </c>
      <c r="AB88" s="61"/>
      <c r="AC88" s="58"/>
      <c r="AD88" s="69"/>
      <c r="AE88" s="70"/>
      <c r="AF88" s="71"/>
      <c r="AG88" s="65"/>
      <c r="AH88" s="65"/>
      <c r="AI88" s="65"/>
    </row>
    <row r="89" spans="1:35" ht="12.95" customHeight="1">
      <c r="A89" s="52">
        <f>A87+1</f>
        <v>42</v>
      </c>
      <c r="B89" s="53" t="s">
        <v>53</v>
      </c>
      <c r="C89" s="54"/>
      <c r="D89" s="84"/>
      <c r="E89" s="55"/>
      <c r="F89" s="54"/>
      <c r="G89" s="84"/>
      <c r="H89" s="55"/>
      <c r="I89" s="56">
        <f>IF(OR(C89&lt;0,D89&lt;0),C89-ABS(D89)/60,C89+ABS(D89)/60)</f>
        <v>0</v>
      </c>
      <c r="J89" s="56">
        <f>I89*PI()/180</f>
        <v>0</v>
      </c>
      <c r="K89" s="56">
        <f>SIN(J89)</f>
        <v>0</v>
      </c>
      <c r="L89" s="56">
        <f>3437.747*(LN(TAN(PI()/4+J89/2))-EE*K89-(EE^2)*(K89^3)/3)</f>
        <v>-3.8166658722360578E-13</v>
      </c>
      <c r="M89" s="56">
        <f>AA*(1-1/4*EE-3/64*EE^2-5/256*EE^3)*J89-AA*(3/8*EE+3/32*EE^2+45/1024*EE^3)*SIN(2*J89)+AA*(15/256*EE^2+45/1024*EE^3)*SIN(4*J89)</f>
        <v>0</v>
      </c>
      <c r="N89" s="56">
        <f>IF(OR(F89&lt;0,G89&lt;0),60*F89-ABS(G89),60*F89+ABS(G89))</f>
        <v>0</v>
      </c>
      <c r="O89" s="56"/>
      <c r="P89" s="56"/>
      <c r="Q89" s="56"/>
      <c r="R89" s="56"/>
      <c r="S89" s="56"/>
      <c r="T89" s="56"/>
      <c r="U89" s="57"/>
      <c r="V89" s="58"/>
      <c r="W89" s="58">
        <f>W87+V88</f>
        <v>0</v>
      </c>
      <c r="X89" s="59"/>
      <c r="Y89" s="58"/>
      <c r="Z89" s="58">
        <f>Z87+Y88</f>
        <v>0</v>
      </c>
      <c r="AA89" s="60"/>
      <c r="AB89" s="61">
        <f>IF(AA88=AA86,AB87+Y88,Y88)</f>
        <v>0</v>
      </c>
      <c r="AC89" s="58" t="str">
        <f>IF(AA88=AA90,"",AB89)</f>
        <v/>
      </c>
      <c r="AD89" s="62"/>
      <c r="AE89" s="63"/>
      <c r="AF89" s="64"/>
      <c r="AG89" s="65"/>
      <c r="AH89" s="65"/>
      <c r="AI89" s="65"/>
    </row>
    <row r="90" spans="1:35" ht="12.95" customHeight="1">
      <c r="A90" s="66"/>
      <c r="B90" s="53"/>
      <c r="C90" s="54"/>
      <c r="D90" s="84"/>
      <c r="E90" s="55"/>
      <c r="F90" s="54"/>
      <c r="G90" s="84"/>
      <c r="H90" s="55"/>
      <c r="I90" s="56"/>
      <c r="J90" s="56"/>
      <c r="K90" s="56"/>
      <c r="L90" s="56"/>
      <c r="M90" s="56"/>
      <c r="N90" s="56"/>
      <c r="O90" s="56">
        <f>I91-I89</f>
        <v>0</v>
      </c>
      <c r="P90" s="56">
        <f>L91-L89</f>
        <v>0</v>
      </c>
      <c r="Q90" s="56">
        <f>M91-M89</f>
        <v>0</v>
      </c>
      <c r="R90" s="56">
        <f>IF(ABS(N91-N89)&gt;180*60,ABS(N91-N89)-360*60,N91-N89)</f>
        <v>0</v>
      </c>
      <c r="S90" s="56">
        <f>IF(P90=0,PI()/2,ATAN(R90/P90))</f>
        <v>1.5707963267948966</v>
      </c>
      <c r="T90" s="56">
        <f>IF(O90=0,ABS(R90*COS((J89+J91)/2)),ABS(Q90/COS(S90)))</f>
        <v>0</v>
      </c>
      <c r="U90" s="67">
        <f>IF(O90+0.0000001&lt;0,S90*180/PI()+180,(IF(R90+0.0000001&lt;0,S90*180/PI()+360,S90*180/PI())))</f>
        <v>90</v>
      </c>
      <c r="V90" s="58">
        <f>T90*1.85532</f>
        <v>0</v>
      </c>
      <c r="W90" s="58"/>
      <c r="X90" s="68"/>
      <c r="Y90" s="58">
        <f>V90*(1+X90/100)</f>
        <v>0</v>
      </c>
      <c r="Z90" s="58"/>
      <c r="AA90" s="57" t="s">
        <v>54</v>
      </c>
      <c r="AB90" s="61"/>
      <c r="AC90" s="58"/>
      <c r="AD90" s="69"/>
      <c r="AE90" s="70"/>
      <c r="AF90" s="71"/>
      <c r="AG90" s="65"/>
      <c r="AH90" s="65"/>
      <c r="AI90" s="65"/>
    </row>
    <row r="91" spans="1:35" ht="12.95" customHeight="1">
      <c r="A91" s="52">
        <f>A89+1</f>
        <v>43</v>
      </c>
      <c r="B91" s="53" t="s">
        <v>53</v>
      </c>
      <c r="C91" s="54"/>
      <c r="D91" s="84"/>
      <c r="E91" s="55"/>
      <c r="F91" s="54"/>
      <c r="G91" s="84"/>
      <c r="H91" s="55"/>
      <c r="I91" s="56">
        <f>IF(OR(C91&lt;0,D91&lt;0),C91-ABS(D91)/60,C91+ABS(D91)/60)</f>
        <v>0</v>
      </c>
      <c r="J91" s="56">
        <f>I91*PI()/180</f>
        <v>0</v>
      </c>
      <c r="K91" s="56">
        <f>SIN(J91)</f>
        <v>0</v>
      </c>
      <c r="L91" s="56">
        <f>3437.747*(LN(TAN(PI()/4+J91/2))-EE*K91-(EE^2)*(K91^3)/3)</f>
        <v>-3.8166658722360578E-13</v>
      </c>
      <c r="M91" s="56">
        <f>AA*(1-1/4*EE-3/64*EE^2-5/256*EE^3)*J91-AA*(3/8*EE+3/32*EE^2+45/1024*EE^3)*SIN(2*J91)+AA*(15/256*EE^2+45/1024*EE^3)*SIN(4*J91)</f>
        <v>0</v>
      </c>
      <c r="N91" s="56">
        <f>IF(OR(F91&lt;0,G91&lt;0),60*F91-ABS(G91),60*F91+ABS(G91))</f>
        <v>0</v>
      </c>
      <c r="O91" s="56"/>
      <c r="P91" s="56"/>
      <c r="Q91" s="56"/>
      <c r="R91" s="56"/>
      <c r="S91" s="56"/>
      <c r="T91" s="56"/>
      <c r="U91" s="57"/>
      <c r="V91" s="58"/>
      <c r="W91" s="58">
        <f>W89+V90</f>
        <v>0</v>
      </c>
      <c r="X91" s="59"/>
      <c r="Y91" s="58"/>
      <c r="Z91" s="58">
        <f>Z89+Y90</f>
        <v>0</v>
      </c>
      <c r="AA91" s="60"/>
      <c r="AB91" s="61">
        <f>IF(AA90=AA88,AB89+Y90,Y90)</f>
        <v>0</v>
      </c>
      <c r="AC91" s="58" t="str">
        <f>IF(AA90=AA92,"",AB91)</f>
        <v/>
      </c>
      <c r="AD91" s="62"/>
      <c r="AE91" s="63"/>
      <c r="AF91" s="64"/>
      <c r="AG91" s="65"/>
      <c r="AH91" s="65"/>
      <c r="AI91" s="65"/>
    </row>
    <row r="92" spans="1:35" ht="12.95" customHeight="1">
      <c r="A92" s="66"/>
      <c r="B92" s="53"/>
      <c r="C92" s="54"/>
      <c r="D92" s="84"/>
      <c r="E92" s="55"/>
      <c r="F92" s="54"/>
      <c r="G92" s="84"/>
      <c r="H92" s="55"/>
      <c r="I92" s="56"/>
      <c r="J92" s="56"/>
      <c r="K92" s="56"/>
      <c r="L92" s="56"/>
      <c r="M92" s="56"/>
      <c r="N92" s="56"/>
      <c r="O92" s="56">
        <f>I93-I91</f>
        <v>0</v>
      </c>
      <c r="P92" s="56">
        <f>L93-L91</f>
        <v>0</v>
      </c>
      <c r="Q92" s="56">
        <f>M93-M91</f>
        <v>0</v>
      </c>
      <c r="R92" s="56">
        <f>IF(ABS(N93-N91)&gt;180*60,ABS(N93-N91)-360*60,N93-N91)</f>
        <v>0</v>
      </c>
      <c r="S92" s="56">
        <f>IF(P92=0,PI()/2,ATAN(R92/P92))</f>
        <v>1.5707963267948966</v>
      </c>
      <c r="T92" s="56">
        <f>IF(O92=0,ABS(R92*COS((J91+J93)/2)),ABS(Q92/COS(S92)))</f>
        <v>0</v>
      </c>
      <c r="U92" s="67">
        <f>IF(O92+0.0000001&lt;0,S92*180/PI()+180,(IF(R92+0.0000001&lt;0,S92*180/PI()+360,S92*180/PI())))</f>
        <v>90</v>
      </c>
      <c r="V92" s="58">
        <f>T92*1.85532</f>
        <v>0</v>
      </c>
      <c r="W92" s="58"/>
      <c r="X92" s="68"/>
      <c r="Y92" s="58">
        <f>V92*(1+X92/100)</f>
        <v>0</v>
      </c>
      <c r="Z92" s="58"/>
      <c r="AA92" s="57" t="s">
        <v>54</v>
      </c>
      <c r="AB92" s="61"/>
      <c r="AC92" s="58"/>
      <c r="AD92" s="69"/>
      <c r="AE92" s="70"/>
      <c r="AF92" s="71"/>
      <c r="AG92" s="65"/>
      <c r="AH92" s="65"/>
      <c r="AI92" s="65"/>
    </row>
    <row r="93" spans="1:35" ht="12.95" customHeight="1">
      <c r="A93" s="52">
        <f>A91+1</f>
        <v>44</v>
      </c>
      <c r="B93" s="53" t="s">
        <v>53</v>
      </c>
      <c r="C93" s="54"/>
      <c r="D93" s="84"/>
      <c r="E93" s="55"/>
      <c r="F93" s="54"/>
      <c r="G93" s="84"/>
      <c r="H93" s="55"/>
      <c r="I93" s="56">
        <f>IF(OR(C93&lt;0,D93&lt;0),C93-ABS(D93)/60,C93+ABS(D93)/60)</f>
        <v>0</v>
      </c>
      <c r="J93" s="56">
        <f>I93*PI()/180</f>
        <v>0</v>
      </c>
      <c r="K93" s="56">
        <f>SIN(J93)</f>
        <v>0</v>
      </c>
      <c r="L93" s="56">
        <f>3437.747*(LN(TAN(PI()/4+J93/2))-EE*K93-(EE^2)*(K93^3)/3)</f>
        <v>-3.8166658722360578E-13</v>
      </c>
      <c r="M93" s="56">
        <f>AA*(1-1/4*EE-3/64*EE^2-5/256*EE^3)*J93-AA*(3/8*EE+3/32*EE^2+45/1024*EE^3)*SIN(2*J93)+AA*(15/256*EE^2+45/1024*EE^3)*SIN(4*J93)</f>
        <v>0</v>
      </c>
      <c r="N93" s="56">
        <f>IF(OR(F93&lt;0,G93&lt;0),60*F93-ABS(G93),60*F93+ABS(G93))</f>
        <v>0</v>
      </c>
      <c r="O93" s="56"/>
      <c r="P93" s="56"/>
      <c r="Q93" s="56"/>
      <c r="R93" s="56"/>
      <c r="S93" s="56"/>
      <c r="T93" s="56"/>
      <c r="U93" s="57"/>
      <c r="V93" s="58"/>
      <c r="W93" s="58">
        <f>W91+V92</f>
        <v>0</v>
      </c>
      <c r="X93" s="59"/>
      <c r="Y93" s="58"/>
      <c r="Z93" s="58">
        <f>Z91+Y92</f>
        <v>0</v>
      </c>
      <c r="AA93" s="60"/>
      <c r="AB93" s="61">
        <f>IF(AA92=AA90,AB91+Y92,Y92)</f>
        <v>0</v>
      </c>
      <c r="AC93" s="58" t="str">
        <f>IF(AA92=AA94,"",AB93)</f>
        <v/>
      </c>
      <c r="AD93" s="62"/>
      <c r="AE93" s="63"/>
      <c r="AF93" s="64"/>
      <c r="AG93" s="65"/>
      <c r="AH93" s="65"/>
      <c r="AI93" s="65"/>
    </row>
    <row r="94" spans="1:35" ht="12.95" customHeight="1">
      <c r="A94" s="66"/>
      <c r="B94" s="53"/>
      <c r="C94" s="54"/>
      <c r="D94" s="84"/>
      <c r="E94" s="55"/>
      <c r="F94" s="54"/>
      <c r="G94" s="84"/>
      <c r="H94" s="55"/>
      <c r="I94" s="56"/>
      <c r="J94" s="56"/>
      <c r="K94" s="56"/>
      <c r="L94" s="56"/>
      <c r="M94" s="56"/>
      <c r="N94" s="56"/>
      <c r="O94" s="56">
        <f>I95-I93</f>
        <v>0</v>
      </c>
      <c r="P94" s="56">
        <f>L95-L93</f>
        <v>0</v>
      </c>
      <c r="Q94" s="56">
        <f>M95-M93</f>
        <v>0</v>
      </c>
      <c r="R94" s="56">
        <f>IF(ABS(N95-N93)&gt;180*60,ABS(N95-N93)-360*60,N95-N93)</f>
        <v>0</v>
      </c>
      <c r="S94" s="56">
        <f>IF(P94=0,PI()/2,ATAN(R94/P94))</f>
        <v>1.5707963267948966</v>
      </c>
      <c r="T94" s="56">
        <f>IF(O94=0,ABS(R94*COS((J93+J95)/2)),ABS(Q94/COS(S94)))</f>
        <v>0</v>
      </c>
      <c r="U94" s="67">
        <f>IF(O94+0.0000001&lt;0,S94*180/PI()+180,(IF(R94+0.0000001&lt;0,S94*180/PI()+360,S94*180/PI())))</f>
        <v>90</v>
      </c>
      <c r="V94" s="58">
        <f>T94*1.85532</f>
        <v>0</v>
      </c>
      <c r="W94" s="58"/>
      <c r="X94" s="68"/>
      <c r="Y94" s="58">
        <f>V94*(1+X94/100)</f>
        <v>0</v>
      </c>
      <c r="Z94" s="58"/>
      <c r="AA94" s="57" t="s">
        <v>54</v>
      </c>
      <c r="AB94" s="61"/>
      <c r="AC94" s="58"/>
      <c r="AD94" s="69"/>
      <c r="AE94" s="70"/>
      <c r="AF94" s="71"/>
      <c r="AG94" s="65"/>
      <c r="AH94" s="65"/>
      <c r="AI94" s="65"/>
    </row>
    <row r="95" spans="1:35" ht="12.95" customHeight="1">
      <c r="A95" s="52">
        <f>A93+1</f>
        <v>45</v>
      </c>
      <c r="B95" s="53" t="s">
        <v>53</v>
      </c>
      <c r="C95" s="54"/>
      <c r="D95" s="84"/>
      <c r="E95" s="55"/>
      <c r="F95" s="54"/>
      <c r="G95" s="84"/>
      <c r="H95" s="55"/>
      <c r="I95" s="56">
        <f>IF(OR(C95&lt;0,D95&lt;0),C95-ABS(D95)/60,C95+ABS(D95)/60)</f>
        <v>0</v>
      </c>
      <c r="J95" s="56">
        <f>I95*PI()/180</f>
        <v>0</v>
      </c>
      <c r="K95" s="56">
        <f>SIN(J95)</f>
        <v>0</v>
      </c>
      <c r="L95" s="56">
        <f>3437.747*(LN(TAN(PI()/4+J95/2))-EE*K95-(EE^2)*(K95^3)/3)</f>
        <v>-3.8166658722360578E-13</v>
      </c>
      <c r="M95" s="56">
        <f>AA*(1-1/4*EE-3/64*EE^2-5/256*EE^3)*J95-AA*(3/8*EE+3/32*EE^2+45/1024*EE^3)*SIN(2*J95)+AA*(15/256*EE^2+45/1024*EE^3)*SIN(4*J95)</f>
        <v>0</v>
      </c>
      <c r="N95" s="56">
        <f>IF(OR(F95&lt;0,G95&lt;0),60*F95-ABS(G95),60*F95+ABS(G95))</f>
        <v>0</v>
      </c>
      <c r="O95" s="56"/>
      <c r="P95" s="56"/>
      <c r="Q95" s="56"/>
      <c r="R95" s="56"/>
      <c r="S95" s="56"/>
      <c r="T95" s="56"/>
      <c r="U95" s="57"/>
      <c r="V95" s="58"/>
      <c r="W95" s="58">
        <f>W93+V94</f>
        <v>0</v>
      </c>
      <c r="X95" s="59"/>
      <c r="Y95" s="58"/>
      <c r="Z95" s="58">
        <f>Z93+Y94</f>
        <v>0</v>
      </c>
      <c r="AA95" s="60"/>
      <c r="AB95" s="61">
        <f>IF(AA94=AA92,AB93+Y94,Y94)</f>
        <v>0</v>
      </c>
      <c r="AC95" s="58" t="str">
        <f>IF(AA94=AA96,"",AB95)</f>
        <v/>
      </c>
      <c r="AD95" s="62"/>
      <c r="AE95" s="63"/>
      <c r="AF95" s="64"/>
      <c r="AG95" s="65"/>
      <c r="AH95" s="65"/>
      <c r="AI95" s="65"/>
    </row>
    <row r="96" spans="1:35" ht="12.95" customHeight="1" thickBot="1">
      <c r="A96" s="66"/>
      <c r="B96" s="53"/>
      <c r="C96" s="54"/>
      <c r="D96" s="84"/>
      <c r="E96" s="55"/>
      <c r="F96" s="54"/>
      <c r="G96" s="84"/>
      <c r="H96" s="55"/>
      <c r="I96" s="56"/>
      <c r="J96" s="56"/>
      <c r="K96" s="56"/>
      <c r="L96" s="56"/>
      <c r="M96" s="56"/>
      <c r="N96" s="56"/>
      <c r="O96" s="56">
        <f>I97-I95</f>
        <v>0</v>
      </c>
      <c r="P96" s="56">
        <f>L97-L95</f>
        <v>0</v>
      </c>
      <c r="Q96" s="56">
        <f>M97-M95</f>
        <v>0</v>
      </c>
      <c r="R96" s="56">
        <f>IF(ABS(N97-N95)&gt;180*60,ABS(N97-N95)-360*60,N97-N95)</f>
        <v>0</v>
      </c>
      <c r="S96" s="56">
        <f>IF(P96=0,PI()/2,ATAN(R96/P96))</f>
        <v>1.5707963267948966</v>
      </c>
      <c r="T96" s="56">
        <f>IF(O96=0,ABS(R96*COS((J95+J97)/2)),ABS(Q96/COS(S96)))</f>
        <v>0</v>
      </c>
      <c r="U96" s="67">
        <f>IF(O96+0.0000001&lt;0,S96*180/PI()+180,(IF(R96+0.0000001&lt;0,S96*180/PI()+360,S96*180/PI())))</f>
        <v>90</v>
      </c>
      <c r="V96" s="58">
        <f>T96*1.85532</f>
        <v>0</v>
      </c>
      <c r="W96" s="58"/>
      <c r="X96" s="68"/>
      <c r="Y96" s="58">
        <f>V96*(1+X96/100)</f>
        <v>0</v>
      </c>
      <c r="Z96" s="58"/>
      <c r="AA96" s="57" t="s">
        <v>54</v>
      </c>
      <c r="AB96" s="61"/>
      <c r="AC96" s="58"/>
      <c r="AD96" s="75"/>
      <c r="AE96" s="76"/>
      <c r="AF96" s="77"/>
      <c r="AG96" s="65"/>
      <c r="AH96" s="65"/>
      <c r="AI96" s="65"/>
    </row>
    <row r="97" spans="1:35" ht="12.95" customHeight="1">
      <c r="A97" s="52">
        <f>A95+1</f>
        <v>46</v>
      </c>
      <c r="B97" s="53" t="s">
        <v>53</v>
      </c>
      <c r="C97" s="54"/>
      <c r="D97" s="84"/>
      <c r="E97" s="55"/>
      <c r="F97" s="54"/>
      <c r="G97" s="84"/>
      <c r="H97" s="55"/>
      <c r="I97" s="56">
        <f>IF(OR(C97&lt;0,D97&lt;0),C97-ABS(D97)/60,C97+ABS(D97)/60)</f>
        <v>0</v>
      </c>
      <c r="J97" s="56">
        <f>I97*PI()/180</f>
        <v>0</v>
      </c>
      <c r="K97" s="56">
        <f>SIN(J97)</f>
        <v>0</v>
      </c>
      <c r="L97" s="56">
        <f>3437.747*(LN(TAN(PI()/4+J97/2))-EE*K97-(EE^2)*(K97^3)/3)</f>
        <v>-3.8166658722360578E-13</v>
      </c>
      <c r="M97" s="56">
        <f>AA*(1-1/4*EE-3/64*EE^2-5/256*EE^3)*J97-AA*(3/8*EE+3/32*EE^2+45/1024*EE^3)*SIN(2*J97)+AA*(15/256*EE^2+45/1024*EE^3)*SIN(4*J97)</f>
        <v>0</v>
      </c>
      <c r="N97" s="56">
        <f>IF(OR(F97&lt;0,G97&lt;0),60*F97-ABS(G97),60*F97+ABS(G97))</f>
        <v>0</v>
      </c>
      <c r="O97" s="56"/>
      <c r="P97" s="56"/>
      <c r="Q97" s="56"/>
      <c r="R97" s="56"/>
      <c r="S97" s="56"/>
      <c r="T97" s="56"/>
      <c r="U97" s="57"/>
      <c r="V97" s="58"/>
      <c r="W97" s="58">
        <f>W95+V96</f>
        <v>0</v>
      </c>
      <c r="X97" s="59"/>
      <c r="Y97" s="58"/>
      <c r="Z97" s="58">
        <f>Z95+Y96</f>
        <v>0</v>
      </c>
      <c r="AA97" s="60"/>
      <c r="AB97" s="61">
        <f>IF(AA96=AA94,AB95+Y96,Y96)</f>
        <v>0</v>
      </c>
      <c r="AC97" s="58" t="str">
        <f>IF(AA96=AA98,"",AB97)</f>
        <v/>
      </c>
      <c r="AD97" s="62"/>
      <c r="AE97" s="63"/>
      <c r="AF97" s="64"/>
      <c r="AG97" s="65"/>
      <c r="AH97" s="65"/>
      <c r="AI97" s="65"/>
    </row>
    <row r="98" spans="1:35" ht="12.95" customHeight="1">
      <c r="A98" s="66"/>
      <c r="B98" s="53"/>
      <c r="C98" s="54"/>
      <c r="D98" s="84"/>
      <c r="E98" s="55"/>
      <c r="F98" s="54"/>
      <c r="G98" s="84"/>
      <c r="H98" s="55"/>
      <c r="I98" s="56"/>
      <c r="J98" s="56"/>
      <c r="K98" s="56"/>
      <c r="L98" s="56"/>
      <c r="M98" s="56"/>
      <c r="N98" s="56"/>
      <c r="O98" s="56">
        <f>I99-I97</f>
        <v>0</v>
      </c>
      <c r="P98" s="56">
        <f>L99-L97</f>
        <v>0</v>
      </c>
      <c r="Q98" s="56">
        <f>M99-M97</f>
        <v>0</v>
      </c>
      <c r="R98" s="56">
        <f>IF(ABS(N99-N97)&gt;180*60,ABS(N99-N97)-360*60,N99-N97)</f>
        <v>0</v>
      </c>
      <c r="S98" s="56">
        <f>IF(P98=0,PI()/2,ATAN(R98/P98))</f>
        <v>1.5707963267948966</v>
      </c>
      <c r="T98" s="56">
        <f>IF(O98=0,ABS(R98*COS((J97+J99)/2)),ABS(Q98/COS(S98)))</f>
        <v>0</v>
      </c>
      <c r="U98" s="67">
        <f>IF(O98+0.0000001&lt;0,S98*180/PI()+180,(IF(R98+0.0000001&lt;0,S98*180/PI()+360,S98*180/PI())))</f>
        <v>90</v>
      </c>
      <c r="V98" s="58">
        <f>T98*1.85532</f>
        <v>0</v>
      </c>
      <c r="W98" s="58"/>
      <c r="X98" s="68"/>
      <c r="Y98" s="58">
        <f>V98*(1+X98/100)</f>
        <v>0</v>
      </c>
      <c r="Z98" s="58"/>
      <c r="AA98" s="57" t="s">
        <v>54</v>
      </c>
      <c r="AB98" s="61"/>
      <c r="AC98" s="58"/>
      <c r="AD98" s="69"/>
      <c r="AE98" s="70"/>
      <c r="AF98" s="71"/>
      <c r="AG98" s="65"/>
      <c r="AH98" s="65"/>
      <c r="AI98" s="65"/>
    </row>
    <row r="99" spans="1:35" ht="12.95" customHeight="1">
      <c r="A99" s="52">
        <f>A97+1</f>
        <v>47</v>
      </c>
      <c r="B99" s="53" t="s">
        <v>53</v>
      </c>
      <c r="C99" s="54"/>
      <c r="D99" s="84"/>
      <c r="E99" s="55"/>
      <c r="F99" s="54"/>
      <c r="G99" s="84"/>
      <c r="H99" s="55"/>
      <c r="I99" s="56">
        <f>IF(OR(C99&lt;0,D99&lt;0),C99-ABS(D99)/60,C99+ABS(D99)/60)</f>
        <v>0</v>
      </c>
      <c r="J99" s="56">
        <f>I99*PI()/180</f>
        <v>0</v>
      </c>
      <c r="K99" s="56">
        <f>SIN(J99)</f>
        <v>0</v>
      </c>
      <c r="L99" s="56">
        <f>3437.747*(LN(TAN(PI()/4+J99/2))-EE*K99-(EE^2)*(K99^3)/3)</f>
        <v>-3.8166658722360578E-13</v>
      </c>
      <c r="M99" s="56">
        <f>AA*(1-1/4*EE-3/64*EE^2-5/256*EE^3)*J99-AA*(3/8*EE+3/32*EE^2+45/1024*EE^3)*SIN(2*J99)+AA*(15/256*EE^2+45/1024*EE^3)*SIN(4*J99)</f>
        <v>0</v>
      </c>
      <c r="N99" s="56">
        <f>IF(OR(F99&lt;0,G99&lt;0),60*F99-ABS(G99),60*F99+ABS(G99))</f>
        <v>0</v>
      </c>
      <c r="O99" s="56"/>
      <c r="P99" s="56"/>
      <c r="Q99" s="56"/>
      <c r="R99" s="56"/>
      <c r="S99" s="56"/>
      <c r="T99" s="56"/>
      <c r="U99" s="57"/>
      <c r="V99" s="58"/>
      <c r="W99" s="58">
        <f>W97+V98</f>
        <v>0</v>
      </c>
      <c r="X99" s="59"/>
      <c r="Y99" s="58"/>
      <c r="Z99" s="58">
        <f>Z97+Y98</f>
        <v>0</v>
      </c>
      <c r="AA99" s="60"/>
      <c r="AB99" s="61">
        <f>IF(AA98=AA96,AB97+Y98,Y98)</f>
        <v>0</v>
      </c>
      <c r="AC99" s="58" t="str">
        <f>IF(AA98=AA100,"",AB99)</f>
        <v/>
      </c>
      <c r="AD99" s="62"/>
      <c r="AE99" s="63"/>
      <c r="AF99" s="64"/>
      <c r="AG99" s="65"/>
      <c r="AH99" s="65"/>
      <c r="AI99" s="65"/>
    </row>
    <row r="100" spans="1:35" ht="12.95" customHeight="1">
      <c r="A100" s="66"/>
      <c r="B100" s="53"/>
      <c r="C100" s="54"/>
      <c r="D100" s="84"/>
      <c r="E100" s="55"/>
      <c r="F100" s="54"/>
      <c r="G100" s="84"/>
      <c r="H100" s="55"/>
      <c r="I100" s="56"/>
      <c r="J100" s="56"/>
      <c r="K100" s="56"/>
      <c r="L100" s="56"/>
      <c r="M100" s="56"/>
      <c r="N100" s="56"/>
      <c r="O100" s="56">
        <f>I101-I99</f>
        <v>0</v>
      </c>
      <c r="P100" s="56">
        <f>L101-L99</f>
        <v>0</v>
      </c>
      <c r="Q100" s="56">
        <f>M101-M99</f>
        <v>0</v>
      </c>
      <c r="R100" s="56">
        <f>IF(ABS(N101-N99)&gt;180*60,ABS(N101-N99)-360*60,N101-N99)</f>
        <v>0</v>
      </c>
      <c r="S100" s="56">
        <f>IF(P100=0,PI()/2,ATAN(R100/P100))</f>
        <v>1.5707963267948966</v>
      </c>
      <c r="T100" s="56">
        <f>IF(O100=0,ABS(R100*COS((J99+J101)/2)),ABS(Q100/COS(S100)))</f>
        <v>0</v>
      </c>
      <c r="U100" s="67">
        <f>IF(O100+0.0000001&lt;0,S100*180/PI()+180,(IF(R100+0.0000001&lt;0,S100*180/PI()+360,S100*180/PI())))</f>
        <v>90</v>
      </c>
      <c r="V100" s="58">
        <f>T100*1.85532</f>
        <v>0</v>
      </c>
      <c r="W100" s="58"/>
      <c r="X100" s="68"/>
      <c r="Y100" s="58">
        <f>V100*(1+X100/100)</f>
        <v>0</v>
      </c>
      <c r="Z100" s="58"/>
      <c r="AA100" s="57" t="s">
        <v>54</v>
      </c>
      <c r="AB100" s="61"/>
      <c r="AC100" s="58"/>
      <c r="AD100" s="69"/>
      <c r="AE100" s="70"/>
      <c r="AF100" s="71"/>
      <c r="AG100" s="65"/>
      <c r="AH100" s="65"/>
      <c r="AI100" s="65"/>
    </row>
    <row r="101" spans="1:35" ht="12.95" customHeight="1">
      <c r="A101" s="52">
        <f>A99+1</f>
        <v>48</v>
      </c>
      <c r="B101" s="53" t="s">
        <v>53</v>
      </c>
      <c r="C101" s="54"/>
      <c r="D101" s="84"/>
      <c r="E101" s="55"/>
      <c r="F101" s="54"/>
      <c r="G101" s="84"/>
      <c r="H101" s="55"/>
      <c r="I101" s="56">
        <f>IF(OR(C101&lt;0,D101&lt;0),C101-ABS(D101)/60,C101+ABS(D101)/60)</f>
        <v>0</v>
      </c>
      <c r="J101" s="56">
        <f>I101*PI()/180</f>
        <v>0</v>
      </c>
      <c r="K101" s="56">
        <f>SIN(J101)</f>
        <v>0</v>
      </c>
      <c r="L101" s="56">
        <f>3437.747*(LN(TAN(PI()/4+J101/2))-EE*K101-(EE^2)*(K101^3)/3)</f>
        <v>-3.8166658722360578E-13</v>
      </c>
      <c r="M101" s="56">
        <f>AA*(1-1/4*EE-3/64*EE^2-5/256*EE^3)*J101-AA*(3/8*EE+3/32*EE^2+45/1024*EE^3)*SIN(2*J101)+AA*(15/256*EE^2+45/1024*EE^3)*SIN(4*J101)</f>
        <v>0</v>
      </c>
      <c r="N101" s="56">
        <f>IF(OR(F101&lt;0,G101&lt;0),60*F101-ABS(G101),60*F101+ABS(G101))</f>
        <v>0</v>
      </c>
      <c r="O101" s="56"/>
      <c r="P101" s="56"/>
      <c r="Q101" s="56"/>
      <c r="R101" s="56"/>
      <c r="S101" s="56"/>
      <c r="T101" s="56"/>
      <c r="U101" s="57"/>
      <c r="V101" s="58"/>
      <c r="W101" s="58">
        <f>W99+V100</f>
        <v>0</v>
      </c>
      <c r="X101" s="59"/>
      <c r="Y101" s="58"/>
      <c r="Z101" s="58">
        <f>Z99+Y100</f>
        <v>0</v>
      </c>
      <c r="AA101" s="60"/>
      <c r="AB101" s="61">
        <f>IF(AA100=AA98,AB99+Y100,Y100)</f>
        <v>0</v>
      </c>
      <c r="AC101" s="58" t="str">
        <f>IF(AA100=AA102,"",AB101)</f>
        <v/>
      </c>
      <c r="AD101" s="62"/>
      <c r="AE101" s="63"/>
      <c r="AF101" s="64"/>
      <c r="AG101" s="65"/>
      <c r="AH101" s="65"/>
      <c r="AI101" s="65"/>
    </row>
    <row r="102" spans="1:35" ht="12.95" customHeight="1">
      <c r="A102" s="66"/>
      <c r="B102" s="53"/>
      <c r="C102" s="54"/>
      <c r="D102" s="84"/>
      <c r="E102" s="55"/>
      <c r="F102" s="54"/>
      <c r="G102" s="84"/>
      <c r="H102" s="55"/>
      <c r="I102" s="56"/>
      <c r="J102" s="56"/>
      <c r="K102" s="56"/>
      <c r="L102" s="56"/>
      <c r="M102" s="56"/>
      <c r="N102" s="56"/>
      <c r="O102" s="56">
        <f>I103-I101</f>
        <v>0</v>
      </c>
      <c r="P102" s="56">
        <f>L103-L101</f>
        <v>0</v>
      </c>
      <c r="Q102" s="56">
        <f>M103-M101</f>
        <v>0</v>
      </c>
      <c r="R102" s="56">
        <f>IF(ABS(N103-N101)&gt;180*60,ABS(N103-N101)-360*60,N103-N101)</f>
        <v>0</v>
      </c>
      <c r="S102" s="56">
        <f>IF(P102=0,PI()/2,ATAN(R102/P102))</f>
        <v>1.5707963267948966</v>
      </c>
      <c r="T102" s="56">
        <f>IF(O102=0,ABS(R102*COS((J101+J103)/2)),ABS(Q102/COS(S102)))</f>
        <v>0</v>
      </c>
      <c r="U102" s="67">
        <f>IF(O102+0.0000001&lt;0,S102*180/PI()+180,(IF(R102+0.0000001&lt;0,S102*180/PI()+360,S102*180/PI())))</f>
        <v>90</v>
      </c>
      <c r="V102" s="58">
        <f>T102*1.85532</f>
        <v>0</v>
      </c>
      <c r="W102" s="58"/>
      <c r="X102" s="68"/>
      <c r="Y102" s="58">
        <f>V102*(1+X102/100)</f>
        <v>0</v>
      </c>
      <c r="Z102" s="58"/>
      <c r="AA102" s="57" t="s">
        <v>54</v>
      </c>
      <c r="AB102" s="61"/>
      <c r="AC102" s="58"/>
      <c r="AD102" s="69"/>
      <c r="AE102" s="70"/>
      <c r="AF102" s="71"/>
      <c r="AG102" s="65"/>
      <c r="AH102" s="65"/>
      <c r="AI102" s="65"/>
    </row>
    <row r="103" spans="1:35" ht="12.95" customHeight="1">
      <c r="A103" s="52">
        <f>A101+1</f>
        <v>49</v>
      </c>
      <c r="B103" s="53" t="s">
        <v>53</v>
      </c>
      <c r="C103" s="54"/>
      <c r="D103" s="84"/>
      <c r="E103" s="55"/>
      <c r="F103" s="54"/>
      <c r="G103" s="84"/>
      <c r="H103" s="55"/>
      <c r="I103" s="56">
        <f>IF(OR(C103&lt;0,D103&lt;0),C103-ABS(D103)/60,C103+ABS(D103)/60)</f>
        <v>0</v>
      </c>
      <c r="J103" s="56">
        <f>I103*PI()/180</f>
        <v>0</v>
      </c>
      <c r="K103" s="56">
        <f>SIN(J103)</f>
        <v>0</v>
      </c>
      <c r="L103" s="56">
        <f>3437.747*(LN(TAN(PI()/4+J103/2))-EE*K103-(EE^2)*(K103^3)/3)</f>
        <v>-3.8166658722360578E-13</v>
      </c>
      <c r="M103" s="56">
        <f>AA*(1-1/4*EE-3/64*EE^2-5/256*EE^3)*J103-AA*(3/8*EE+3/32*EE^2+45/1024*EE^3)*SIN(2*J103)+AA*(15/256*EE^2+45/1024*EE^3)*SIN(4*J103)</f>
        <v>0</v>
      </c>
      <c r="N103" s="56">
        <f>IF(OR(F103&lt;0,G103&lt;0),60*F103-ABS(G103),60*F103+ABS(G103))</f>
        <v>0</v>
      </c>
      <c r="O103" s="56"/>
      <c r="P103" s="56"/>
      <c r="Q103" s="56"/>
      <c r="R103" s="56"/>
      <c r="S103" s="56"/>
      <c r="T103" s="56"/>
      <c r="U103" s="57"/>
      <c r="V103" s="58"/>
      <c r="W103" s="58">
        <f>W101+V102</f>
        <v>0</v>
      </c>
      <c r="X103" s="59"/>
      <c r="Y103" s="58"/>
      <c r="Z103" s="58">
        <f>Z101+Y102</f>
        <v>0</v>
      </c>
      <c r="AA103" s="60"/>
      <c r="AB103" s="61">
        <f>IF(AA102=AA100,AB101+Y102,Y102)</f>
        <v>0</v>
      </c>
      <c r="AC103" s="58" t="str">
        <f>IF(AA102=AA104,"",AB103)</f>
        <v/>
      </c>
      <c r="AD103" s="62"/>
      <c r="AE103" s="63"/>
      <c r="AF103" s="64"/>
      <c r="AG103" s="65"/>
      <c r="AH103" s="65"/>
      <c r="AI103" s="65"/>
    </row>
    <row r="104" spans="1:35" ht="12.95" customHeight="1">
      <c r="A104" s="66"/>
      <c r="B104" s="53"/>
      <c r="C104" s="54"/>
      <c r="D104" s="84"/>
      <c r="E104" s="55"/>
      <c r="F104" s="54"/>
      <c r="G104" s="84"/>
      <c r="H104" s="55"/>
      <c r="I104" s="56"/>
      <c r="J104" s="56"/>
      <c r="K104" s="56"/>
      <c r="L104" s="56"/>
      <c r="M104" s="56"/>
      <c r="N104" s="56"/>
      <c r="O104" s="56">
        <f>I105-I103</f>
        <v>0</v>
      </c>
      <c r="P104" s="56">
        <f>L105-L103</f>
        <v>0</v>
      </c>
      <c r="Q104" s="56">
        <f>M105-M103</f>
        <v>0</v>
      </c>
      <c r="R104" s="56">
        <f>IF(ABS(N105-N103)&gt;180*60,ABS(N105-N103)-360*60,N105-N103)</f>
        <v>0</v>
      </c>
      <c r="S104" s="56">
        <f>IF(P104=0,PI()/2,ATAN(R104/P104))</f>
        <v>1.5707963267948966</v>
      </c>
      <c r="T104" s="56">
        <f>IF(O104=0,ABS(R104*COS((J103+J105)/2)),ABS(Q104/COS(S104)))</f>
        <v>0</v>
      </c>
      <c r="U104" s="67">
        <f>IF(O104+0.0000001&lt;0,S104*180/PI()+180,(IF(R104+0.0000001&lt;0,S104*180/PI()+360,S104*180/PI())))</f>
        <v>90</v>
      </c>
      <c r="V104" s="58">
        <f>T104*1.85532</f>
        <v>0</v>
      </c>
      <c r="W104" s="58"/>
      <c r="X104" s="68"/>
      <c r="Y104" s="58">
        <f>V104*(1+X104/100)</f>
        <v>0</v>
      </c>
      <c r="Z104" s="58"/>
      <c r="AA104" s="57" t="s">
        <v>54</v>
      </c>
      <c r="AB104" s="61"/>
      <c r="AC104" s="58"/>
      <c r="AD104" s="69"/>
      <c r="AE104" s="70"/>
      <c r="AF104" s="71"/>
      <c r="AG104" s="65"/>
      <c r="AH104" s="65"/>
      <c r="AI104" s="65"/>
    </row>
    <row r="105" spans="1:35" ht="12.95" customHeight="1">
      <c r="A105" s="52">
        <f>A103+1</f>
        <v>50</v>
      </c>
      <c r="B105" s="53" t="s">
        <v>53</v>
      </c>
      <c r="C105" s="54"/>
      <c r="D105" s="84"/>
      <c r="E105" s="55"/>
      <c r="F105" s="54"/>
      <c r="G105" s="84"/>
      <c r="H105" s="55"/>
      <c r="I105" s="56">
        <f>IF(OR(C105&lt;0,D105&lt;0),C105-ABS(D105)/60,C105+ABS(D105)/60)</f>
        <v>0</v>
      </c>
      <c r="J105" s="56">
        <f>I105*PI()/180</f>
        <v>0</v>
      </c>
      <c r="K105" s="56">
        <f>SIN(J105)</f>
        <v>0</v>
      </c>
      <c r="L105" s="56">
        <f>3437.747*(LN(TAN(PI()/4+J105/2))-EE*K105-(EE^2)*(K105^3)/3)</f>
        <v>-3.8166658722360578E-13</v>
      </c>
      <c r="M105" s="56">
        <f>AA*(1-1/4*EE-3/64*EE^2-5/256*EE^3)*J105-AA*(3/8*EE+3/32*EE^2+45/1024*EE^3)*SIN(2*J105)+AA*(15/256*EE^2+45/1024*EE^3)*SIN(4*J105)</f>
        <v>0</v>
      </c>
      <c r="N105" s="56">
        <f>IF(OR(F105&lt;0,G105&lt;0),60*F105-ABS(G105),60*F105+ABS(G105))</f>
        <v>0</v>
      </c>
      <c r="O105" s="56"/>
      <c r="P105" s="56"/>
      <c r="Q105" s="56"/>
      <c r="R105" s="56"/>
      <c r="S105" s="56"/>
      <c r="T105" s="56"/>
      <c r="U105" s="57"/>
      <c r="V105" s="58"/>
      <c r="W105" s="58">
        <f>W103+V104</f>
        <v>0</v>
      </c>
      <c r="X105" s="59"/>
      <c r="Y105" s="58"/>
      <c r="Z105" s="58">
        <f>Z103+Y104</f>
        <v>0</v>
      </c>
      <c r="AA105" s="60"/>
      <c r="AB105" s="61">
        <f>IF(AA104=AA102,AB103+Y104,Y104)</f>
        <v>0</v>
      </c>
      <c r="AC105" s="58" t="str">
        <f>IF(AA104=AA106,"",AB105)</f>
        <v/>
      </c>
      <c r="AD105" s="62"/>
      <c r="AE105" s="63"/>
      <c r="AF105" s="64"/>
      <c r="AG105" s="65"/>
      <c r="AH105" s="65"/>
      <c r="AI105" s="65"/>
    </row>
    <row r="106" spans="1:35" ht="12.95" customHeight="1">
      <c r="A106" s="66"/>
      <c r="B106" s="53"/>
      <c r="C106" s="54"/>
      <c r="D106" s="84"/>
      <c r="E106" s="55"/>
      <c r="F106" s="54"/>
      <c r="G106" s="84"/>
      <c r="H106" s="55"/>
      <c r="I106" s="56"/>
      <c r="J106" s="56"/>
      <c r="K106" s="56"/>
      <c r="L106" s="56"/>
      <c r="M106" s="56"/>
      <c r="N106" s="56"/>
      <c r="O106" s="56">
        <f>I107-I105</f>
        <v>0</v>
      </c>
      <c r="P106" s="56">
        <f>L107-L105</f>
        <v>0</v>
      </c>
      <c r="Q106" s="56">
        <f>M107-M105</f>
        <v>0</v>
      </c>
      <c r="R106" s="56">
        <f>IF(ABS(N107-N105)&gt;180*60,ABS(N107-N105)-360*60,N107-N105)</f>
        <v>0</v>
      </c>
      <c r="S106" s="56">
        <f>IF(P106=0,PI()/2,ATAN(R106/P106))</f>
        <v>1.5707963267948966</v>
      </c>
      <c r="T106" s="56">
        <f>IF(O106=0,ABS(R106*COS((J105+J107)/2)),ABS(Q106/COS(S106)))</f>
        <v>0</v>
      </c>
      <c r="U106" s="67">
        <f>IF(O106+0.0000001&lt;0,S106*180/PI()+180,(IF(R106+0.0000001&lt;0,S106*180/PI()+360,S106*180/PI())))</f>
        <v>90</v>
      </c>
      <c r="V106" s="58">
        <f>T106*1.85532</f>
        <v>0</v>
      </c>
      <c r="W106" s="58"/>
      <c r="X106" s="68"/>
      <c r="Y106" s="58">
        <f>V106*(1+X106/100)</f>
        <v>0</v>
      </c>
      <c r="Z106" s="58"/>
      <c r="AA106" s="57" t="s">
        <v>54</v>
      </c>
      <c r="AB106" s="61"/>
      <c r="AC106" s="58"/>
      <c r="AD106" s="69"/>
      <c r="AE106" s="70"/>
      <c r="AF106" s="71"/>
      <c r="AG106" s="65"/>
      <c r="AH106" s="65"/>
      <c r="AI106" s="65"/>
    </row>
    <row r="107" spans="1:35" ht="12.95" customHeight="1">
      <c r="A107" s="52">
        <f>A105+1</f>
        <v>51</v>
      </c>
      <c r="B107" s="53" t="s">
        <v>53</v>
      </c>
      <c r="C107" s="54"/>
      <c r="D107" s="84"/>
      <c r="E107" s="55"/>
      <c r="F107" s="54"/>
      <c r="G107" s="84"/>
      <c r="H107" s="55"/>
      <c r="I107" s="56">
        <f>IF(OR(C107&lt;0,D107&lt;0),C107-ABS(D107)/60,C107+ABS(D107)/60)</f>
        <v>0</v>
      </c>
      <c r="J107" s="56">
        <f>I107*PI()/180</f>
        <v>0</v>
      </c>
      <c r="K107" s="56">
        <f>SIN(J107)</f>
        <v>0</v>
      </c>
      <c r="L107" s="56">
        <f>3437.747*(LN(TAN(PI()/4+J107/2))-EE*K107-(EE^2)*(K107^3)/3)</f>
        <v>-3.8166658722360578E-13</v>
      </c>
      <c r="M107" s="56">
        <f>AA*(1-1/4*EE-3/64*EE^2-5/256*EE^3)*J107-AA*(3/8*EE+3/32*EE^2+45/1024*EE^3)*SIN(2*J107)+AA*(15/256*EE^2+45/1024*EE^3)*SIN(4*J107)</f>
        <v>0</v>
      </c>
      <c r="N107" s="56">
        <f>IF(OR(F107&lt;0,G107&lt;0),60*F107-ABS(G107),60*F107+ABS(G107))</f>
        <v>0</v>
      </c>
      <c r="O107" s="56"/>
      <c r="P107" s="56"/>
      <c r="Q107" s="56"/>
      <c r="R107" s="56"/>
      <c r="S107" s="56"/>
      <c r="T107" s="56"/>
      <c r="U107" s="57"/>
      <c r="V107" s="58"/>
      <c r="W107" s="58">
        <f>W105+V106</f>
        <v>0</v>
      </c>
      <c r="X107" s="59"/>
      <c r="Y107" s="58"/>
      <c r="Z107" s="58">
        <f>Z105+Y106</f>
        <v>0</v>
      </c>
      <c r="AA107" s="60"/>
      <c r="AB107" s="61">
        <f>IF(AA106=AA104,AB105+Y106,Y106)</f>
        <v>0</v>
      </c>
      <c r="AC107" s="58" t="str">
        <f>IF(AA106=AA108,"",AB107)</f>
        <v/>
      </c>
      <c r="AD107" s="62"/>
      <c r="AE107" s="63"/>
      <c r="AF107" s="64"/>
      <c r="AG107" s="65"/>
      <c r="AH107" s="65"/>
      <c r="AI107" s="65"/>
    </row>
    <row r="108" spans="1:35" ht="12.95" customHeight="1">
      <c r="A108" s="66"/>
      <c r="B108" s="53"/>
      <c r="C108" s="54"/>
      <c r="D108" s="84"/>
      <c r="E108" s="55"/>
      <c r="F108" s="54"/>
      <c r="G108" s="84"/>
      <c r="H108" s="55"/>
      <c r="I108" s="56"/>
      <c r="J108" s="56"/>
      <c r="K108" s="56"/>
      <c r="L108" s="56"/>
      <c r="M108" s="56"/>
      <c r="N108" s="56"/>
      <c r="O108" s="56">
        <f>I109-I107</f>
        <v>0</v>
      </c>
      <c r="P108" s="56">
        <f>L109-L107</f>
        <v>0</v>
      </c>
      <c r="Q108" s="56">
        <f>M109-M107</f>
        <v>0</v>
      </c>
      <c r="R108" s="56">
        <f>IF(ABS(N109-N107)&gt;180*60,ABS(N109-N107)-360*60,N109-N107)</f>
        <v>0</v>
      </c>
      <c r="S108" s="56">
        <f>IF(P108=0,PI()/2,ATAN(R108/P108))</f>
        <v>1.5707963267948966</v>
      </c>
      <c r="T108" s="56">
        <f>IF(O108=0,ABS(R108*COS((J107+J109)/2)),ABS(Q108/COS(S108)))</f>
        <v>0</v>
      </c>
      <c r="U108" s="67">
        <f>IF(O108+0.0000001&lt;0,S108*180/PI()+180,(IF(R108+0.0000001&lt;0,S108*180/PI()+360,S108*180/PI())))</f>
        <v>90</v>
      </c>
      <c r="V108" s="58">
        <f>T108*1.85532</f>
        <v>0</v>
      </c>
      <c r="W108" s="58"/>
      <c r="X108" s="68"/>
      <c r="Y108" s="58">
        <f>V108*(1+X108/100)</f>
        <v>0</v>
      </c>
      <c r="Z108" s="58"/>
      <c r="AA108" s="57" t="s">
        <v>54</v>
      </c>
      <c r="AB108" s="61"/>
      <c r="AC108" s="58"/>
      <c r="AD108" s="69"/>
      <c r="AE108" s="70"/>
      <c r="AF108" s="71"/>
      <c r="AG108" s="65"/>
      <c r="AH108" s="65"/>
      <c r="AI108" s="65"/>
    </row>
    <row r="109" spans="1:35" ht="12.95" customHeight="1">
      <c r="A109" s="52">
        <f>A107+1</f>
        <v>52</v>
      </c>
      <c r="B109" s="53" t="s">
        <v>53</v>
      </c>
      <c r="C109" s="54"/>
      <c r="D109" s="84"/>
      <c r="E109" s="55"/>
      <c r="F109" s="54"/>
      <c r="G109" s="84"/>
      <c r="H109" s="55"/>
      <c r="I109" s="56">
        <f>IF(OR(C109&lt;0,D109&lt;0),C109-ABS(D109)/60,C109+ABS(D109)/60)</f>
        <v>0</v>
      </c>
      <c r="J109" s="56">
        <f>I109*PI()/180</f>
        <v>0</v>
      </c>
      <c r="K109" s="56">
        <f>SIN(J109)</f>
        <v>0</v>
      </c>
      <c r="L109" s="56">
        <f>3437.747*(LN(TAN(PI()/4+J109/2))-EE*K109-(EE^2)*(K109^3)/3)</f>
        <v>-3.8166658722360578E-13</v>
      </c>
      <c r="M109" s="56">
        <f>AA*(1-1/4*EE-3/64*EE^2-5/256*EE^3)*J109-AA*(3/8*EE+3/32*EE^2+45/1024*EE^3)*SIN(2*J109)+AA*(15/256*EE^2+45/1024*EE^3)*SIN(4*J109)</f>
        <v>0</v>
      </c>
      <c r="N109" s="56">
        <f>IF(OR(F109&lt;0,G109&lt;0),60*F109-ABS(G109),60*F109+ABS(G109))</f>
        <v>0</v>
      </c>
      <c r="O109" s="56"/>
      <c r="P109" s="56"/>
      <c r="Q109" s="56"/>
      <c r="R109" s="56"/>
      <c r="S109" s="56"/>
      <c r="T109" s="56"/>
      <c r="U109" s="57"/>
      <c r="V109" s="58"/>
      <c r="W109" s="58">
        <f>W107+V108</f>
        <v>0</v>
      </c>
      <c r="X109" s="59"/>
      <c r="Y109" s="58"/>
      <c r="Z109" s="58">
        <f>Z107+Y108</f>
        <v>0</v>
      </c>
      <c r="AA109" s="60"/>
      <c r="AB109" s="61">
        <f>IF(AA108=AA106,AB107+Y108,Y108)</f>
        <v>0</v>
      </c>
      <c r="AC109" s="58" t="str">
        <f>IF(AA108=AA110,"",AB109)</f>
        <v/>
      </c>
      <c r="AD109" s="62"/>
      <c r="AE109" s="63"/>
      <c r="AF109" s="64"/>
      <c r="AG109" s="65"/>
      <c r="AH109" s="65"/>
      <c r="AI109" s="65"/>
    </row>
    <row r="110" spans="1:35" ht="12.95" customHeight="1">
      <c r="A110" s="66"/>
      <c r="B110" s="53"/>
      <c r="C110" s="54"/>
      <c r="D110" s="84"/>
      <c r="E110" s="55"/>
      <c r="F110" s="54"/>
      <c r="G110" s="84"/>
      <c r="H110" s="55"/>
      <c r="I110" s="56"/>
      <c r="J110" s="56"/>
      <c r="K110" s="56"/>
      <c r="L110" s="56"/>
      <c r="M110" s="56"/>
      <c r="N110" s="56"/>
      <c r="O110" s="56">
        <f>I111-I109</f>
        <v>0</v>
      </c>
      <c r="P110" s="56">
        <f>L111-L109</f>
        <v>0</v>
      </c>
      <c r="Q110" s="56">
        <f>M111-M109</f>
        <v>0</v>
      </c>
      <c r="R110" s="56">
        <f>IF(ABS(N111-N109)&gt;180*60,ABS(N111-N109)-360*60,N111-N109)</f>
        <v>0</v>
      </c>
      <c r="S110" s="56">
        <f>IF(P110=0,PI()/2,ATAN(R110/P110))</f>
        <v>1.5707963267948966</v>
      </c>
      <c r="T110" s="56">
        <f>IF(O110=0,ABS(R110*COS((J109+J111)/2)),ABS(Q110/COS(S110)))</f>
        <v>0</v>
      </c>
      <c r="U110" s="67">
        <f>IF(O110+0.0000001&lt;0,S110*180/PI()+180,(IF(R110+0.0000001&lt;0,S110*180/PI()+360,S110*180/PI())))</f>
        <v>90</v>
      </c>
      <c r="V110" s="58">
        <f>T110*1.85532</f>
        <v>0</v>
      </c>
      <c r="W110" s="58"/>
      <c r="X110" s="68"/>
      <c r="Y110" s="58">
        <f>V110*(1+X110/100)</f>
        <v>0</v>
      </c>
      <c r="Z110" s="58"/>
      <c r="AA110" s="57" t="s">
        <v>54</v>
      </c>
      <c r="AB110" s="61"/>
      <c r="AC110" s="58"/>
      <c r="AD110" s="69"/>
      <c r="AE110" s="70"/>
      <c r="AF110" s="71"/>
      <c r="AG110" s="65"/>
      <c r="AH110" s="65"/>
      <c r="AI110" s="65"/>
    </row>
    <row r="111" spans="1:35" ht="12.95" customHeight="1">
      <c r="A111" s="52">
        <f>A109+1</f>
        <v>53</v>
      </c>
      <c r="B111" s="53" t="s">
        <v>53</v>
      </c>
      <c r="C111" s="54"/>
      <c r="D111" s="84"/>
      <c r="E111" s="55"/>
      <c r="F111" s="54"/>
      <c r="G111" s="84"/>
      <c r="H111" s="55"/>
      <c r="I111" s="56">
        <f>IF(OR(C111&lt;0,D111&lt;0),C111-ABS(D111)/60,C111+ABS(D111)/60)</f>
        <v>0</v>
      </c>
      <c r="J111" s="56">
        <f>I111*PI()/180</f>
        <v>0</v>
      </c>
      <c r="K111" s="56">
        <f>SIN(J111)</f>
        <v>0</v>
      </c>
      <c r="L111" s="56">
        <f>3437.747*(LN(TAN(PI()/4+J111/2))-EE*K111-(EE^2)*(K111^3)/3)</f>
        <v>-3.8166658722360578E-13</v>
      </c>
      <c r="M111" s="56">
        <f>AA*(1-1/4*EE-3/64*EE^2-5/256*EE^3)*J111-AA*(3/8*EE+3/32*EE^2+45/1024*EE^3)*SIN(2*J111)+AA*(15/256*EE^2+45/1024*EE^3)*SIN(4*J111)</f>
        <v>0</v>
      </c>
      <c r="N111" s="56">
        <f>IF(OR(F111&lt;0,G111&lt;0),60*F111-ABS(G111),60*F111+ABS(G111))</f>
        <v>0</v>
      </c>
      <c r="O111" s="56"/>
      <c r="P111" s="56"/>
      <c r="Q111" s="56"/>
      <c r="R111" s="56"/>
      <c r="S111" s="56"/>
      <c r="T111" s="56"/>
      <c r="U111" s="57"/>
      <c r="V111" s="58"/>
      <c r="W111" s="58">
        <f>W109+V110</f>
        <v>0</v>
      </c>
      <c r="X111" s="59"/>
      <c r="Y111" s="58"/>
      <c r="Z111" s="58">
        <f>Z109+Y110</f>
        <v>0</v>
      </c>
      <c r="AA111" s="60"/>
      <c r="AB111" s="61">
        <f>IF(AA110=AA108,AB109+Y110,Y110)</f>
        <v>0</v>
      </c>
      <c r="AC111" s="58" t="str">
        <f>IF(AA110=AA112,"",AB111)</f>
        <v/>
      </c>
      <c r="AD111" s="62"/>
      <c r="AE111" s="63"/>
      <c r="AF111" s="64"/>
      <c r="AG111" s="65"/>
      <c r="AH111" s="65"/>
      <c r="AI111" s="65"/>
    </row>
    <row r="112" spans="1:35" ht="12.95" customHeight="1">
      <c r="A112" s="66"/>
      <c r="B112" s="53"/>
      <c r="C112" s="54"/>
      <c r="D112" s="84"/>
      <c r="E112" s="55"/>
      <c r="F112" s="54"/>
      <c r="G112" s="84"/>
      <c r="H112" s="55"/>
      <c r="I112" s="56"/>
      <c r="J112" s="56"/>
      <c r="K112" s="56"/>
      <c r="L112" s="56"/>
      <c r="M112" s="56"/>
      <c r="N112" s="56"/>
      <c r="O112" s="56">
        <f>I113-I111</f>
        <v>0</v>
      </c>
      <c r="P112" s="56">
        <f>L113-L111</f>
        <v>0</v>
      </c>
      <c r="Q112" s="56">
        <f>M113-M111</f>
        <v>0</v>
      </c>
      <c r="R112" s="56">
        <f>IF(ABS(N113-N111)&gt;180*60,ABS(N113-N111)-360*60,N113-N111)</f>
        <v>0</v>
      </c>
      <c r="S112" s="56">
        <f>IF(P112=0,PI()/2,ATAN(R112/P112))</f>
        <v>1.5707963267948966</v>
      </c>
      <c r="T112" s="56">
        <f>IF(O112=0,ABS(R112*COS((J111+J113)/2)),ABS(Q112/COS(S112)))</f>
        <v>0</v>
      </c>
      <c r="U112" s="67">
        <f>IF(O112+0.0000001&lt;0,S112*180/PI()+180,(IF(R112+0.0000001&lt;0,S112*180/PI()+360,S112*180/PI())))</f>
        <v>90</v>
      </c>
      <c r="V112" s="58">
        <f>T112*1.85532</f>
        <v>0</v>
      </c>
      <c r="W112" s="58"/>
      <c r="X112" s="68"/>
      <c r="Y112" s="58">
        <f>V112*(1+X112/100)</f>
        <v>0</v>
      </c>
      <c r="Z112" s="58"/>
      <c r="AA112" s="57" t="s">
        <v>54</v>
      </c>
      <c r="AB112" s="61"/>
      <c r="AC112" s="58"/>
      <c r="AD112" s="69"/>
      <c r="AE112" s="70"/>
      <c r="AF112" s="71"/>
      <c r="AG112" s="65"/>
      <c r="AH112" s="65"/>
      <c r="AI112" s="65"/>
    </row>
    <row r="113" spans="1:35" ht="12.95" customHeight="1">
      <c r="A113" s="52">
        <f>A111+1</f>
        <v>54</v>
      </c>
      <c r="B113" s="53" t="s">
        <v>53</v>
      </c>
      <c r="C113" s="54"/>
      <c r="D113" s="84"/>
      <c r="E113" s="55"/>
      <c r="F113" s="54"/>
      <c r="G113" s="84"/>
      <c r="H113" s="55"/>
      <c r="I113" s="56">
        <f>IF(OR(C113&lt;0,D113&lt;0),C113-ABS(D113)/60,C113+ABS(D113)/60)</f>
        <v>0</v>
      </c>
      <c r="J113" s="56">
        <f>I113*PI()/180</f>
        <v>0</v>
      </c>
      <c r="K113" s="56">
        <f>SIN(J113)</f>
        <v>0</v>
      </c>
      <c r="L113" s="56">
        <f>3437.747*(LN(TAN(PI()/4+J113/2))-EE*K113-(EE^2)*(K113^3)/3)</f>
        <v>-3.8166658722360578E-13</v>
      </c>
      <c r="M113" s="56">
        <f>AA*(1-1/4*EE-3/64*EE^2-5/256*EE^3)*J113-AA*(3/8*EE+3/32*EE^2+45/1024*EE^3)*SIN(2*J113)+AA*(15/256*EE^2+45/1024*EE^3)*SIN(4*J113)</f>
        <v>0</v>
      </c>
      <c r="N113" s="56">
        <f>IF(OR(F113&lt;0,G113&lt;0),60*F113-ABS(G113),60*F113+ABS(G113))</f>
        <v>0</v>
      </c>
      <c r="O113" s="56"/>
      <c r="P113" s="56"/>
      <c r="Q113" s="56"/>
      <c r="R113" s="56"/>
      <c r="S113" s="56"/>
      <c r="T113" s="56"/>
      <c r="U113" s="57"/>
      <c r="V113" s="58"/>
      <c r="W113" s="58">
        <f>W111+V112</f>
        <v>0</v>
      </c>
      <c r="X113" s="59"/>
      <c r="Y113" s="58"/>
      <c r="Z113" s="58">
        <f>Z111+Y112</f>
        <v>0</v>
      </c>
      <c r="AA113" s="60"/>
      <c r="AB113" s="61">
        <f>IF(AA112=AA110,AB111+Y112,Y112)</f>
        <v>0</v>
      </c>
      <c r="AC113" s="58" t="str">
        <f>IF(AA112=AA114,"",AB113)</f>
        <v/>
      </c>
      <c r="AD113" s="62"/>
      <c r="AE113" s="63"/>
      <c r="AF113" s="64"/>
      <c r="AG113" s="65"/>
      <c r="AH113" s="65"/>
      <c r="AI113" s="65"/>
    </row>
    <row r="114" spans="1:35" ht="12.95" customHeight="1">
      <c r="A114" s="66"/>
      <c r="B114" s="53"/>
      <c r="C114" s="54"/>
      <c r="D114" s="84"/>
      <c r="E114" s="55"/>
      <c r="F114" s="54"/>
      <c r="G114" s="84"/>
      <c r="H114" s="55"/>
      <c r="I114" s="56"/>
      <c r="J114" s="56"/>
      <c r="K114" s="56"/>
      <c r="L114" s="56"/>
      <c r="M114" s="56"/>
      <c r="N114" s="56"/>
      <c r="O114" s="56">
        <f>I115-I113</f>
        <v>0</v>
      </c>
      <c r="P114" s="56">
        <f>L115-L113</f>
        <v>0</v>
      </c>
      <c r="Q114" s="56">
        <f>M115-M113</f>
        <v>0</v>
      </c>
      <c r="R114" s="56">
        <f>IF(ABS(N115-N113)&gt;180*60,ABS(N115-N113)-360*60,N115-N113)</f>
        <v>0</v>
      </c>
      <c r="S114" s="56">
        <f>IF(P114=0,PI()/2,ATAN(R114/P114))</f>
        <v>1.5707963267948966</v>
      </c>
      <c r="T114" s="56">
        <f>IF(O114=0,ABS(R114*COS((J113+J115)/2)),ABS(Q114/COS(S114)))</f>
        <v>0</v>
      </c>
      <c r="U114" s="67">
        <f>IF(O114+0.0000001&lt;0,S114*180/PI()+180,(IF(R114+0.0000001&lt;0,S114*180/PI()+360,S114*180/PI())))</f>
        <v>90</v>
      </c>
      <c r="V114" s="58">
        <f>T114*1.85532</f>
        <v>0</v>
      </c>
      <c r="W114" s="58"/>
      <c r="X114" s="68"/>
      <c r="Y114" s="58">
        <f>V114*(1+X114/100)</f>
        <v>0</v>
      </c>
      <c r="Z114" s="58"/>
      <c r="AA114" s="57" t="s">
        <v>54</v>
      </c>
      <c r="AB114" s="61"/>
      <c r="AC114" s="58"/>
      <c r="AD114" s="69"/>
      <c r="AE114" s="70"/>
      <c r="AF114" s="71"/>
      <c r="AG114" s="65"/>
      <c r="AH114" s="65"/>
      <c r="AI114" s="65"/>
    </row>
    <row r="115" spans="1:35" ht="12.95" customHeight="1">
      <c r="A115" s="52">
        <f>A113+1</f>
        <v>55</v>
      </c>
      <c r="B115" s="53" t="s">
        <v>53</v>
      </c>
      <c r="C115" s="54"/>
      <c r="D115" s="84"/>
      <c r="E115" s="55"/>
      <c r="F115" s="54"/>
      <c r="G115" s="84"/>
      <c r="H115" s="55"/>
      <c r="I115" s="56">
        <f>IF(OR(C115&lt;0,D115&lt;0),C115-ABS(D115)/60,C115+ABS(D115)/60)</f>
        <v>0</v>
      </c>
      <c r="J115" s="56">
        <f>I115*PI()/180</f>
        <v>0</v>
      </c>
      <c r="K115" s="56">
        <f>SIN(J115)</f>
        <v>0</v>
      </c>
      <c r="L115" s="56">
        <f>3437.747*(LN(TAN(PI()/4+J115/2))-EE*K115-(EE^2)*(K115^3)/3)</f>
        <v>-3.8166658722360578E-13</v>
      </c>
      <c r="M115" s="56">
        <f>AA*(1-1/4*EE-3/64*EE^2-5/256*EE^3)*J115-AA*(3/8*EE+3/32*EE^2+45/1024*EE^3)*SIN(2*J115)+AA*(15/256*EE^2+45/1024*EE^3)*SIN(4*J115)</f>
        <v>0</v>
      </c>
      <c r="N115" s="56">
        <f>IF(OR(F115&lt;0,G115&lt;0),60*F115-ABS(G115),60*F115+ABS(G115))</f>
        <v>0</v>
      </c>
      <c r="O115" s="56"/>
      <c r="P115" s="56"/>
      <c r="Q115" s="56"/>
      <c r="R115" s="56"/>
      <c r="S115" s="56"/>
      <c r="T115" s="56"/>
      <c r="U115" s="57"/>
      <c r="V115" s="58"/>
      <c r="W115" s="58">
        <f>W113+V114</f>
        <v>0</v>
      </c>
      <c r="X115" s="59"/>
      <c r="Y115" s="58"/>
      <c r="Z115" s="58">
        <f>Z113+Y114</f>
        <v>0</v>
      </c>
      <c r="AA115" s="60"/>
      <c r="AB115" s="61">
        <f>IF(AA114=AA112,AB113+Y114,Y114)</f>
        <v>0</v>
      </c>
      <c r="AC115" s="58" t="str">
        <f>IF(AA114=AA116,"",AB115)</f>
        <v/>
      </c>
      <c r="AD115" s="62"/>
      <c r="AE115" s="63"/>
      <c r="AF115" s="64"/>
      <c r="AG115" s="65"/>
      <c r="AH115" s="65"/>
      <c r="AI115" s="65"/>
    </row>
    <row r="116" spans="1:35" ht="12.95" customHeight="1">
      <c r="A116" s="66"/>
      <c r="B116" s="53"/>
      <c r="C116" s="54"/>
      <c r="D116" s="84"/>
      <c r="E116" s="55"/>
      <c r="F116" s="54"/>
      <c r="G116" s="84"/>
      <c r="H116" s="55"/>
      <c r="I116" s="56"/>
      <c r="J116" s="56"/>
      <c r="K116" s="56"/>
      <c r="L116" s="56"/>
      <c r="M116" s="56"/>
      <c r="N116" s="56"/>
      <c r="O116" s="56">
        <f>I117-I115</f>
        <v>0</v>
      </c>
      <c r="P116" s="56">
        <f>L117-L115</f>
        <v>0</v>
      </c>
      <c r="Q116" s="56">
        <f>M117-M115</f>
        <v>0</v>
      </c>
      <c r="R116" s="56">
        <f>IF(ABS(N117-N115)&gt;180*60,ABS(N117-N115)-360*60,N117-N115)</f>
        <v>0</v>
      </c>
      <c r="S116" s="56">
        <f>IF(P116=0,PI()/2,ATAN(R116/P116))</f>
        <v>1.5707963267948966</v>
      </c>
      <c r="T116" s="56">
        <f>IF(O116=0,ABS(R116*COS((J115+J117)/2)),ABS(Q116/COS(S116)))</f>
        <v>0</v>
      </c>
      <c r="U116" s="67">
        <f>IF(O116+0.0000001&lt;0,S116*180/PI()+180,(IF(R116+0.0000001&lt;0,S116*180/PI()+360,S116*180/PI())))</f>
        <v>90</v>
      </c>
      <c r="V116" s="58">
        <f>T116*1.85532</f>
        <v>0</v>
      </c>
      <c r="W116" s="58"/>
      <c r="X116" s="68"/>
      <c r="Y116" s="58">
        <f>V116*(1+X116/100)</f>
        <v>0</v>
      </c>
      <c r="Z116" s="58"/>
      <c r="AA116" s="57" t="s">
        <v>54</v>
      </c>
      <c r="AB116" s="61"/>
      <c r="AC116" s="58"/>
      <c r="AD116" s="69"/>
      <c r="AE116" s="70"/>
      <c r="AF116" s="71"/>
      <c r="AG116" s="65"/>
      <c r="AH116" s="65"/>
      <c r="AI116" s="65"/>
    </row>
    <row r="117" spans="1:35" ht="12.95" customHeight="1">
      <c r="A117" s="52">
        <f>A115+1</f>
        <v>56</v>
      </c>
      <c r="B117" s="53" t="s">
        <v>53</v>
      </c>
      <c r="C117" s="54"/>
      <c r="D117" s="84"/>
      <c r="E117" s="55"/>
      <c r="F117" s="54"/>
      <c r="G117" s="84"/>
      <c r="H117" s="55"/>
      <c r="I117" s="56">
        <f>IF(OR(C117&lt;0,D117&lt;0),C117-ABS(D117)/60,C117+ABS(D117)/60)</f>
        <v>0</v>
      </c>
      <c r="J117" s="56">
        <f>I117*PI()/180</f>
        <v>0</v>
      </c>
      <c r="K117" s="56">
        <f>SIN(J117)</f>
        <v>0</v>
      </c>
      <c r="L117" s="56">
        <f>3437.747*(LN(TAN(PI()/4+J117/2))-EE*K117-(EE^2)*(K117^3)/3)</f>
        <v>-3.8166658722360578E-13</v>
      </c>
      <c r="M117" s="56">
        <f>AA*(1-1/4*EE-3/64*EE^2-5/256*EE^3)*J117-AA*(3/8*EE+3/32*EE^2+45/1024*EE^3)*SIN(2*J117)+AA*(15/256*EE^2+45/1024*EE^3)*SIN(4*J117)</f>
        <v>0</v>
      </c>
      <c r="N117" s="56">
        <f>IF(OR(F117&lt;0,G117&lt;0),60*F117-ABS(G117),60*F117+ABS(G117))</f>
        <v>0</v>
      </c>
      <c r="O117" s="56"/>
      <c r="P117" s="56"/>
      <c r="Q117" s="56"/>
      <c r="R117" s="56"/>
      <c r="S117" s="56"/>
      <c r="T117" s="56"/>
      <c r="U117" s="57"/>
      <c r="V117" s="58"/>
      <c r="W117" s="58">
        <f>W115+V116</f>
        <v>0</v>
      </c>
      <c r="X117" s="59"/>
      <c r="Y117" s="58"/>
      <c r="Z117" s="58">
        <f>Z115+Y116</f>
        <v>0</v>
      </c>
      <c r="AA117" s="60"/>
      <c r="AB117" s="61">
        <f>IF(AA116=AA114,AB115+Y116,Y116)</f>
        <v>0</v>
      </c>
      <c r="AC117" s="58" t="str">
        <f>IF(AA116=AA118,"",AB117)</f>
        <v/>
      </c>
      <c r="AD117" s="62"/>
      <c r="AE117" s="63"/>
      <c r="AF117" s="64"/>
      <c r="AG117" s="65"/>
      <c r="AH117" s="65"/>
      <c r="AI117" s="65"/>
    </row>
    <row r="118" spans="1:35" ht="12.95" customHeight="1">
      <c r="A118" s="66"/>
      <c r="B118" s="53"/>
      <c r="C118" s="54"/>
      <c r="D118" s="84"/>
      <c r="E118" s="55"/>
      <c r="F118" s="54"/>
      <c r="G118" s="84"/>
      <c r="H118" s="55"/>
      <c r="I118" s="56"/>
      <c r="J118" s="56"/>
      <c r="K118" s="56"/>
      <c r="L118" s="56"/>
      <c r="M118" s="56"/>
      <c r="N118" s="56"/>
      <c r="O118" s="56">
        <f>I119-I117</f>
        <v>0</v>
      </c>
      <c r="P118" s="56">
        <f>L119-L117</f>
        <v>0</v>
      </c>
      <c r="Q118" s="56">
        <f>M119-M117</f>
        <v>0</v>
      </c>
      <c r="R118" s="56">
        <f>IF(ABS(N119-N117)&gt;180*60,ABS(N119-N117)-360*60,N119-N117)</f>
        <v>0</v>
      </c>
      <c r="S118" s="56">
        <f>IF(P118=0,PI()/2,ATAN(R118/P118))</f>
        <v>1.5707963267948966</v>
      </c>
      <c r="T118" s="56">
        <f>IF(O118=0,ABS(R118*COS((J117+J119)/2)),ABS(Q118/COS(S118)))</f>
        <v>0</v>
      </c>
      <c r="U118" s="67">
        <f>IF(O118+0.0000001&lt;0,S118*180/PI()+180,(IF(R118+0.0000001&lt;0,S118*180/PI()+360,S118*180/PI())))</f>
        <v>90</v>
      </c>
      <c r="V118" s="58">
        <f>T118*1.85532</f>
        <v>0</v>
      </c>
      <c r="W118" s="58"/>
      <c r="X118" s="68"/>
      <c r="Y118" s="58">
        <f>V118*(1+X118/100)</f>
        <v>0</v>
      </c>
      <c r="Z118" s="58"/>
      <c r="AA118" s="57" t="s">
        <v>54</v>
      </c>
      <c r="AB118" s="61"/>
      <c r="AC118" s="58"/>
      <c r="AD118" s="69"/>
      <c r="AE118" s="70"/>
      <c r="AF118" s="71"/>
      <c r="AG118" s="65"/>
      <c r="AH118" s="65"/>
      <c r="AI118" s="65"/>
    </row>
    <row r="119" spans="1:35" ht="12.95" customHeight="1">
      <c r="A119" s="52">
        <f>A117+1</f>
        <v>57</v>
      </c>
      <c r="B119" s="53" t="s">
        <v>53</v>
      </c>
      <c r="C119" s="54"/>
      <c r="D119" s="84"/>
      <c r="E119" s="55"/>
      <c r="F119" s="54"/>
      <c r="G119" s="84"/>
      <c r="H119" s="55"/>
      <c r="I119" s="56">
        <f>IF(OR(C119&lt;0,D119&lt;0),C119-ABS(D119)/60,C119+ABS(D119)/60)</f>
        <v>0</v>
      </c>
      <c r="J119" s="56">
        <f>I119*PI()/180</f>
        <v>0</v>
      </c>
      <c r="K119" s="56">
        <f>SIN(J119)</f>
        <v>0</v>
      </c>
      <c r="L119" s="56">
        <f>3437.747*(LN(TAN(PI()/4+J119/2))-EE*K119-(EE^2)*(K119^3)/3)</f>
        <v>-3.8166658722360578E-13</v>
      </c>
      <c r="M119" s="56">
        <f>AA*(1-1/4*EE-3/64*EE^2-5/256*EE^3)*J119-AA*(3/8*EE+3/32*EE^2+45/1024*EE^3)*SIN(2*J119)+AA*(15/256*EE^2+45/1024*EE^3)*SIN(4*J119)</f>
        <v>0</v>
      </c>
      <c r="N119" s="56">
        <f>IF(OR(F119&lt;0,G119&lt;0),60*F119-ABS(G119),60*F119+ABS(G119))</f>
        <v>0</v>
      </c>
      <c r="O119" s="56"/>
      <c r="P119" s="56"/>
      <c r="Q119" s="56"/>
      <c r="R119" s="56"/>
      <c r="S119" s="56"/>
      <c r="T119" s="56"/>
      <c r="U119" s="57"/>
      <c r="V119" s="58"/>
      <c r="W119" s="58">
        <f>W117+V118</f>
        <v>0</v>
      </c>
      <c r="X119" s="59"/>
      <c r="Y119" s="58"/>
      <c r="Z119" s="58">
        <f>Z117+Y118</f>
        <v>0</v>
      </c>
      <c r="AA119" s="60"/>
      <c r="AB119" s="61">
        <f>IF(AA118=AA116,AB117+Y118,Y118)</f>
        <v>0</v>
      </c>
      <c r="AC119" s="58" t="str">
        <f>IF(AA118=AA120,"",AB119)</f>
        <v/>
      </c>
      <c r="AD119" s="62"/>
      <c r="AE119" s="63"/>
      <c r="AF119" s="64"/>
      <c r="AG119" s="65"/>
      <c r="AH119" s="65"/>
      <c r="AI119" s="65"/>
    </row>
    <row r="120" spans="1:35" ht="12.95" customHeight="1">
      <c r="A120" s="66"/>
      <c r="B120" s="53"/>
      <c r="C120" s="54"/>
      <c r="D120" s="84"/>
      <c r="E120" s="55"/>
      <c r="F120" s="54"/>
      <c r="G120" s="84"/>
      <c r="H120" s="55"/>
      <c r="I120" s="56"/>
      <c r="J120" s="56"/>
      <c r="K120" s="56"/>
      <c r="L120" s="56"/>
      <c r="M120" s="56"/>
      <c r="N120" s="56"/>
      <c r="O120" s="56">
        <f>I121-I119</f>
        <v>0</v>
      </c>
      <c r="P120" s="56">
        <f>L121-L119</f>
        <v>0</v>
      </c>
      <c r="Q120" s="56">
        <f>M121-M119</f>
        <v>0</v>
      </c>
      <c r="R120" s="56">
        <f>IF(ABS(N121-N119)&gt;180*60,ABS(N121-N119)-360*60,N121-N119)</f>
        <v>0</v>
      </c>
      <c r="S120" s="56">
        <f>IF(P120=0,PI()/2,ATAN(R120/P120))</f>
        <v>1.5707963267948966</v>
      </c>
      <c r="T120" s="56">
        <f>IF(O120=0,ABS(R120*COS((J119+J121)/2)),ABS(Q120/COS(S120)))</f>
        <v>0</v>
      </c>
      <c r="U120" s="67">
        <f>IF(O120+0.0000001&lt;0,S120*180/PI()+180,(IF(R120+0.0000001&lt;0,S120*180/PI()+360,S120*180/PI())))</f>
        <v>90</v>
      </c>
      <c r="V120" s="58">
        <f>T120*1.85532</f>
        <v>0</v>
      </c>
      <c r="W120" s="58"/>
      <c r="X120" s="68"/>
      <c r="Y120" s="58">
        <f>V120*(1+X120/100)</f>
        <v>0</v>
      </c>
      <c r="Z120" s="58"/>
      <c r="AA120" s="57" t="s">
        <v>54</v>
      </c>
      <c r="AB120" s="61"/>
      <c r="AC120" s="58"/>
      <c r="AD120" s="69"/>
      <c r="AE120" s="70"/>
      <c r="AF120" s="71"/>
      <c r="AG120" s="65"/>
      <c r="AH120" s="65"/>
      <c r="AI120" s="65"/>
    </row>
    <row r="121" spans="1:35" ht="12.95" customHeight="1">
      <c r="A121" s="52">
        <f>A119+1</f>
        <v>58</v>
      </c>
      <c r="B121" s="53" t="s">
        <v>53</v>
      </c>
      <c r="C121" s="54"/>
      <c r="D121" s="84"/>
      <c r="E121" s="55"/>
      <c r="F121" s="54"/>
      <c r="G121" s="84"/>
      <c r="H121" s="55"/>
      <c r="I121" s="56">
        <f>IF(OR(C121&lt;0,D121&lt;0),C121-ABS(D121)/60,C121+ABS(D121)/60)</f>
        <v>0</v>
      </c>
      <c r="J121" s="56">
        <f>I121*PI()/180</f>
        <v>0</v>
      </c>
      <c r="K121" s="56">
        <f>SIN(J121)</f>
        <v>0</v>
      </c>
      <c r="L121" s="56">
        <f>3437.747*(LN(TAN(PI()/4+J121/2))-EE*K121-(EE^2)*(K121^3)/3)</f>
        <v>-3.8166658722360578E-13</v>
      </c>
      <c r="M121" s="56">
        <f>AA*(1-1/4*EE-3/64*EE^2-5/256*EE^3)*J121-AA*(3/8*EE+3/32*EE^2+45/1024*EE^3)*SIN(2*J121)+AA*(15/256*EE^2+45/1024*EE^3)*SIN(4*J121)</f>
        <v>0</v>
      </c>
      <c r="N121" s="56">
        <f>IF(OR(F121&lt;0,G121&lt;0),60*F121-ABS(G121),60*F121+ABS(G121))</f>
        <v>0</v>
      </c>
      <c r="O121" s="56"/>
      <c r="P121" s="56"/>
      <c r="Q121" s="56"/>
      <c r="R121" s="56"/>
      <c r="S121" s="56"/>
      <c r="T121" s="56"/>
      <c r="U121" s="57"/>
      <c r="V121" s="58"/>
      <c r="W121" s="58">
        <f>W119+V120</f>
        <v>0</v>
      </c>
      <c r="X121" s="59"/>
      <c r="Y121" s="58"/>
      <c r="Z121" s="58">
        <f>Z119+Y120</f>
        <v>0</v>
      </c>
      <c r="AA121" s="60"/>
      <c r="AB121" s="61">
        <f>IF(AA120=AA118,AB119+Y120,Y120)</f>
        <v>0</v>
      </c>
      <c r="AC121" s="58" t="str">
        <f>IF(AA120=AA122,"",AB121)</f>
        <v/>
      </c>
      <c r="AD121" s="62"/>
      <c r="AE121" s="63"/>
      <c r="AF121" s="64"/>
      <c r="AG121" s="65"/>
      <c r="AH121" s="65"/>
      <c r="AI121" s="65"/>
    </row>
    <row r="122" spans="1:35" ht="12.95" customHeight="1">
      <c r="A122" s="66"/>
      <c r="B122" s="53"/>
      <c r="C122" s="54"/>
      <c r="D122" s="84"/>
      <c r="E122" s="55"/>
      <c r="F122" s="54"/>
      <c r="G122" s="84"/>
      <c r="H122" s="55"/>
      <c r="I122" s="56"/>
      <c r="J122" s="56"/>
      <c r="K122" s="56"/>
      <c r="L122" s="56"/>
      <c r="M122" s="56"/>
      <c r="N122" s="56"/>
      <c r="O122" s="56">
        <f>I123-I121</f>
        <v>0</v>
      </c>
      <c r="P122" s="56">
        <f>L123-L121</f>
        <v>0</v>
      </c>
      <c r="Q122" s="56">
        <f>M123-M121</f>
        <v>0</v>
      </c>
      <c r="R122" s="56">
        <f>IF(ABS(N123-N121)&gt;180*60,ABS(N123-N121)-360*60,N123-N121)</f>
        <v>0</v>
      </c>
      <c r="S122" s="56">
        <f>IF(P122=0,PI()/2,ATAN(R122/P122))</f>
        <v>1.5707963267948966</v>
      </c>
      <c r="T122" s="56">
        <f>IF(O122=0,ABS(R122*COS((J121+J123)/2)),ABS(Q122/COS(S122)))</f>
        <v>0</v>
      </c>
      <c r="U122" s="67">
        <f>IF(O122+0.0000001&lt;0,S122*180/PI()+180,(IF(R122+0.0000001&lt;0,S122*180/PI()+360,S122*180/PI())))</f>
        <v>90</v>
      </c>
      <c r="V122" s="58">
        <f>T122*1.85532</f>
        <v>0</v>
      </c>
      <c r="W122" s="58"/>
      <c r="X122" s="68"/>
      <c r="Y122" s="58">
        <f>V122*(1+X122/100)</f>
        <v>0</v>
      </c>
      <c r="Z122" s="58"/>
      <c r="AA122" s="57" t="s">
        <v>54</v>
      </c>
      <c r="AB122" s="61"/>
      <c r="AC122" s="58"/>
      <c r="AD122" s="69"/>
      <c r="AE122" s="70"/>
      <c r="AF122" s="71"/>
      <c r="AG122" s="65"/>
      <c r="AH122" s="65"/>
      <c r="AI122" s="65"/>
    </row>
    <row r="123" spans="1:35" ht="12.95" customHeight="1">
      <c r="A123" s="52">
        <f>A121+1</f>
        <v>59</v>
      </c>
      <c r="B123" s="53" t="s">
        <v>53</v>
      </c>
      <c r="C123" s="54"/>
      <c r="D123" s="84"/>
      <c r="E123" s="55"/>
      <c r="F123" s="54"/>
      <c r="G123" s="84"/>
      <c r="H123" s="55"/>
      <c r="I123" s="56">
        <f>IF(OR(C123&lt;0,D123&lt;0),C123-ABS(D123)/60,C123+ABS(D123)/60)</f>
        <v>0</v>
      </c>
      <c r="J123" s="56">
        <f>I123*PI()/180</f>
        <v>0</v>
      </c>
      <c r="K123" s="56">
        <f>SIN(J123)</f>
        <v>0</v>
      </c>
      <c r="L123" s="56">
        <f>3437.747*(LN(TAN(PI()/4+J123/2))-EE*K123-(EE^2)*(K123^3)/3)</f>
        <v>-3.8166658722360578E-13</v>
      </c>
      <c r="M123" s="56">
        <f>AA*(1-1/4*EE-3/64*EE^2-5/256*EE^3)*J123-AA*(3/8*EE+3/32*EE^2+45/1024*EE^3)*SIN(2*J123)+AA*(15/256*EE^2+45/1024*EE^3)*SIN(4*J123)</f>
        <v>0</v>
      </c>
      <c r="N123" s="56">
        <f>IF(OR(F123&lt;0,G123&lt;0),60*F123-ABS(G123),60*F123+ABS(G123))</f>
        <v>0</v>
      </c>
      <c r="O123" s="56"/>
      <c r="P123" s="56"/>
      <c r="Q123" s="56"/>
      <c r="R123" s="56"/>
      <c r="S123" s="56"/>
      <c r="T123" s="56"/>
      <c r="U123" s="57"/>
      <c r="V123" s="58"/>
      <c r="W123" s="58">
        <f>W121+V122</f>
        <v>0</v>
      </c>
      <c r="X123" s="59"/>
      <c r="Y123" s="58"/>
      <c r="Z123" s="58">
        <f>Z121+Y122</f>
        <v>0</v>
      </c>
      <c r="AA123" s="60"/>
      <c r="AB123" s="61">
        <f>IF(AA122=AA120,AB121+Y122,Y122)</f>
        <v>0</v>
      </c>
      <c r="AC123" s="58" t="str">
        <f>IF(AA122=AA124,"",AB123)</f>
        <v/>
      </c>
      <c r="AD123" s="62"/>
      <c r="AE123" s="63"/>
      <c r="AF123" s="64"/>
      <c r="AG123" s="65"/>
      <c r="AH123" s="65"/>
      <c r="AI123" s="65"/>
    </row>
    <row r="124" spans="1:35" ht="12.95" customHeight="1">
      <c r="A124" s="66"/>
      <c r="B124" s="53"/>
      <c r="C124" s="54"/>
      <c r="D124" s="84"/>
      <c r="E124" s="55"/>
      <c r="F124" s="54"/>
      <c r="G124" s="84"/>
      <c r="H124" s="55"/>
      <c r="I124" s="56"/>
      <c r="J124" s="56"/>
      <c r="K124" s="56"/>
      <c r="L124" s="56"/>
      <c r="M124" s="56"/>
      <c r="N124" s="56"/>
      <c r="O124" s="56">
        <f>I125-I123</f>
        <v>0</v>
      </c>
      <c r="P124" s="56">
        <f>L125-L123</f>
        <v>0</v>
      </c>
      <c r="Q124" s="56">
        <f>M125-M123</f>
        <v>0</v>
      </c>
      <c r="R124" s="56">
        <f>IF(ABS(N125-N123)&gt;180*60,ABS(N125-N123)-360*60,N125-N123)</f>
        <v>0</v>
      </c>
      <c r="S124" s="56">
        <f>IF(P124=0,PI()/2,ATAN(R124/P124))</f>
        <v>1.5707963267948966</v>
      </c>
      <c r="T124" s="56">
        <f>IF(O124=0,ABS(R124*COS((J123+J125)/2)),ABS(Q124/COS(S124)))</f>
        <v>0</v>
      </c>
      <c r="U124" s="67">
        <f>IF(O124+0.0000001&lt;0,S124*180/PI()+180,(IF(R124+0.0000001&lt;0,S124*180/PI()+360,S124*180/PI())))</f>
        <v>90</v>
      </c>
      <c r="V124" s="58">
        <f>T124*1.85532</f>
        <v>0</v>
      </c>
      <c r="W124" s="58"/>
      <c r="X124" s="68"/>
      <c r="Y124" s="58">
        <f>V124*(1+X124/100)</f>
        <v>0</v>
      </c>
      <c r="Z124" s="58"/>
      <c r="AA124" s="57" t="s">
        <v>54</v>
      </c>
      <c r="AB124" s="61"/>
      <c r="AC124" s="58"/>
      <c r="AD124" s="69"/>
      <c r="AE124" s="70"/>
      <c r="AF124" s="71"/>
      <c r="AG124" s="65"/>
      <c r="AH124" s="65"/>
      <c r="AI124" s="65"/>
    </row>
    <row r="125" spans="1:35" ht="12.95" customHeight="1">
      <c r="A125" s="52">
        <f>A123+1</f>
        <v>60</v>
      </c>
      <c r="B125" s="53" t="s">
        <v>53</v>
      </c>
      <c r="C125" s="54"/>
      <c r="D125" s="84"/>
      <c r="E125" s="55"/>
      <c r="F125" s="54"/>
      <c r="G125" s="84"/>
      <c r="H125" s="55"/>
      <c r="I125" s="56">
        <f>IF(OR(C125&lt;0,D125&lt;0),C125-ABS(D125)/60,C125+ABS(D125)/60)</f>
        <v>0</v>
      </c>
      <c r="J125" s="56">
        <f>I125*PI()/180</f>
        <v>0</v>
      </c>
      <c r="K125" s="56">
        <f>SIN(J125)</f>
        <v>0</v>
      </c>
      <c r="L125" s="56">
        <f>3437.747*(LN(TAN(PI()/4+J125/2))-EE*K125-(EE^2)*(K125^3)/3)</f>
        <v>-3.8166658722360578E-13</v>
      </c>
      <c r="M125" s="56">
        <f>AA*(1-1/4*EE-3/64*EE^2-5/256*EE^3)*J125-AA*(3/8*EE+3/32*EE^2+45/1024*EE^3)*SIN(2*J125)+AA*(15/256*EE^2+45/1024*EE^3)*SIN(4*J125)</f>
        <v>0</v>
      </c>
      <c r="N125" s="56">
        <f>IF(OR(F125&lt;0,G125&lt;0),60*F125-ABS(G125),60*F125+ABS(G125))</f>
        <v>0</v>
      </c>
      <c r="O125" s="56"/>
      <c r="P125" s="56"/>
      <c r="Q125" s="56"/>
      <c r="R125" s="56"/>
      <c r="S125" s="56"/>
      <c r="T125" s="56"/>
      <c r="U125" s="57"/>
      <c r="V125" s="58"/>
      <c r="W125" s="58">
        <f>W123+V124</f>
        <v>0</v>
      </c>
      <c r="X125" s="59"/>
      <c r="Y125" s="58"/>
      <c r="Z125" s="58">
        <f>Z123+Y124</f>
        <v>0</v>
      </c>
      <c r="AA125" s="60"/>
      <c r="AB125" s="61">
        <f>IF(AA124=AA122,AB123+Y124,Y124)</f>
        <v>0</v>
      </c>
      <c r="AC125" s="58" t="str">
        <f>IF(AA124=AA126,"",AB125)</f>
        <v/>
      </c>
      <c r="AD125" s="62"/>
      <c r="AE125" s="63"/>
      <c r="AF125" s="64"/>
      <c r="AG125" s="65"/>
      <c r="AH125" s="65"/>
      <c r="AI125" s="65"/>
    </row>
    <row r="126" spans="1:35" ht="12.95" customHeight="1">
      <c r="A126" s="66"/>
      <c r="B126" s="53"/>
      <c r="C126" s="54"/>
      <c r="D126" s="84"/>
      <c r="E126" s="55"/>
      <c r="F126" s="54"/>
      <c r="G126" s="84"/>
      <c r="H126" s="55"/>
      <c r="I126" s="56"/>
      <c r="J126" s="56"/>
      <c r="K126" s="56"/>
      <c r="L126" s="56"/>
      <c r="M126" s="56"/>
      <c r="N126" s="56"/>
      <c r="O126" s="56">
        <f>I127-I125</f>
        <v>0</v>
      </c>
      <c r="P126" s="56">
        <f>L127-L125</f>
        <v>0</v>
      </c>
      <c r="Q126" s="56">
        <f>M127-M125</f>
        <v>0</v>
      </c>
      <c r="R126" s="56">
        <f>IF(ABS(N127-N125)&gt;180*60,ABS(N127-N125)-360*60,N127-N125)</f>
        <v>0</v>
      </c>
      <c r="S126" s="56">
        <f>IF(P126=0,PI()/2,ATAN(R126/P126))</f>
        <v>1.5707963267948966</v>
      </c>
      <c r="T126" s="56">
        <f>IF(O126=0,ABS(R126*COS((J125+J127)/2)),ABS(Q126/COS(S126)))</f>
        <v>0</v>
      </c>
      <c r="U126" s="67">
        <f>IF(O126+0.0000001&lt;0,S126*180/PI()+180,(IF(R126+0.0000001&lt;0,S126*180/PI()+360,S126*180/PI())))</f>
        <v>90</v>
      </c>
      <c r="V126" s="58">
        <f>T126*1.85532</f>
        <v>0</v>
      </c>
      <c r="W126" s="58"/>
      <c r="X126" s="68"/>
      <c r="Y126" s="58">
        <f>V126*(1+X126/100)</f>
        <v>0</v>
      </c>
      <c r="Z126" s="58"/>
      <c r="AA126" s="57" t="s">
        <v>54</v>
      </c>
      <c r="AB126" s="61"/>
      <c r="AC126" s="58"/>
      <c r="AD126" s="69"/>
      <c r="AE126" s="70"/>
      <c r="AF126" s="71"/>
      <c r="AG126" s="65"/>
      <c r="AH126" s="65"/>
      <c r="AI126" s="65"/>
    </row>
    <row r="127" spans="1:35" ht="12.95" customHeight="1">
      <c r="A127" s="52">
        <f>A125+1</f>
        <v>61</v>
      </c>
      <c r="B127" s="53" t="s">
        <v>53</v>
      </c>
      <c r="C127" s="54"/>
      <c r="D127" s="84"/>
      <c r="E127" s="55"/>
      <c r="F127" s="54"/>
      <c r="G127" s="84"/>
      <c r="H127" s="55"/>
      <c r="I127" s="56">
        <f>IF(OR(C127&lt;0,D127&lt;0),C127-ABS(D127)/60,C127+ABS(D127)/60)</f>
        <v>0</v>
      </c>
      <c r="J127" s="56">
        <f>I127*PI()/180</f>
        <v>0</v>
      </c>
      <c r="K127" s="56">
        <f>SIN(J127)</f>
        <v>0</v>
      </c>
      <c r="L127" s="56">
        <f>3437.747*(LN(TAN(PI()/4+J127/2))-EE*K127-(EE^2)*(K127^3)/3)</f>
        <v>-3.8166658722360578E-13</v>
      </c>
      <c r="M127" s="56">
        <f>AA*(1-1/4*EE-3/64*EE^2-5/256*EE^3)*J127-AA*(3/8*EE+3/32*EE^2+45/1024*EE^3)*SIN(2*J127)+AA*(15/256*EE^2+45/1024*EE^3)*SIN(4*J127)</f>
        <v>0</v>
      </c>
      <c r="N127" s="56">
        <f>IF(OR(F127&lt;0,G127&lt;0),60*F127-ABS(G127),60*F127+ABS(G127))</f>
        <v>0</v>
      </c>
      <c r="O127" s="56"/>
      <c r="P127" s="56"/>
      <c r="Q127" s="56"/>
      <c r="R127" s="56"/>
      <c r="S127" s="56"/>
      <c r="T127" s="56"/>
      <c r="U127" s="57"/>
      <c r="V127" s="58"/>
      <c r="W127" s="58">
        <f>W125+V126</f>
        <v>0</v>
      </c>
      <c r="X127" s="59"/>
      <c r="Y127" s="58"/>
      <c r="Z127" s="58">
        <f>Z125+Y126</f>
        <v>0</v>
      </c>
      <c r="AA127" s="60"/>
      <c r="AB127" s="61">
        <f>IF(AA126=AA124,AB125+Y126,Y126)</f>
        <v>0</v>
      </c>
      <c r="AC127" s="58" t="str">
        <f>IF(AA126=AA128,"",AB127)</f>
        <v/>
      </c>
      <c r="AD127" s="62"/>
      <c r="AE127" s="63"/>
      <c r="AF127" s="64"/>
      <c r="AG127" s="65"/>
      <c r="AH127" s="65"/>
      <c r="AI127" s="65"/>
    </row>
    <row r="128" spans="1:35" ht="12.95" customHeight="1">
      <c r="A128" s="66"/>
      <c r="B128" s="53"/>
      <c r="C128" s="54"/>
      <c r="D128" s="84"/>
      <c r="E128" s="55"/>
      <c r="F128" s="54"/>
      <c r="G128" s="84"/>
      <c r="H128" s="55"/>
      <c r="I128" s="56"/>
      <c r="J128" s="56"/>
      <c r="K128" s="56"/>
      <c r="L128" s="56"/>
      <c r="M128" s="56"/>
      <c r="N128" s="56"/>
      <c r="O128" s="56">
        <f>I129-I127</f>
        <v>0</v>
      </c>
      <c r="P128" s="56">
        <f>L129-L127</f>
        <v>0</v>
      </c>
      <c r="Q128" s="56">
        <f>M129-M127</f>
        <v>0</v>
      </c>
      <c r="R128" s="56">
        <f>IF(ABS(N129-N127)&gt;180*60,ABS(N129-N127)-360*60,N129-N127)</f>
        <v>0</v>
      </c>
      <c r="S128" s="56">
        <f>IF(P128=0,PI()/2,ATAN(R128/P128))</f>
        <v>1.5707963267948966</v>
      </c>
      <c r="T128" s="56">
        <f>IF(O128=0,ABS(R128*COS((J127+J129)/2)),ABS(Q128/COS(S128)))</f>
        <v>0</v>
      </c>
      <c r="U128" s="67">
        <f>IF(O128+0.0000001&lt;0,S128*180/PI()+180,(IF(R128+0.0000001&lt;0,S128*180/PI()+360,S128*180/PI())))</f>
        <v>90</v>
      </c>
      <c r="V128" s="58">
        <f>T128*1.85532</f>
        <v>0</v>
      </c>
      <c r="W128" s="58"/>
      <c r="X128" s="68"/>
      <c r="Y128" s="58">
        <f>V128*(1+X128/100)</f>
        <v>0</v>
      </c>
      <c r="Z128" s="58"/>
      <c r="AA128" s="57" t="s">
        <v>54</v>
      </c>
      <c r="AB128" s="61"/>
      <c r="AC128" s="58"/>
      <c r="AD128" s="69"/>
      <c r="AE128" s="70"/>
      <c r="AF128" s="71"/>
      <c r="AG128" s="65"/>
      <c r="AH128" s="65"/>
      <c r="AI128" s="65"/>
    </row>
    <row r="129" spans="1:35" ht="12.95" customHeight="1">
      <c r="A129" s="52">
        <f>A127+1</f>
        <v>62</v>
      </c>
      <c r="B129" s="53" t="s">
        <v>53</v>
      </c>
      <c r="C129" s="54"/>
      <c r="D129" s="84"/>
      <c r="E129" s="55"/>
      <c r="F129" s="54"/>
      <c r="G129" s="84"/>
      <c r="H129" s="55"/>
      <c r="I129" s="56">
        <f>IF(OR(C129&lt;0,D129&lt;0),C129-ABS(D129)/60,C129+ABS(D129)/60)</f>
        <v>0</v>
      </c>
      <c r="J129" s="56">
        <f>I129*PI()/180</f>
        <v>0</v>
      </c>
      <c r="K129" s="56">
        <f>SIN(J129)</f>
        <v>0</v>
      </c>
      <c r="L129" s="56">
        <f>3437.747*(LN(TAN(PI()/4+J129/2))-EE*K129-(EE^2)*(K129^3)/3)</f>
        <v>-3.8166658722360578E-13</v>
      </c>
      <c r="M129" s="56">
        <f>AA*(1-1/4*EE-3/64*EE^2-5/256*EE^3)*J129-AA*(3/8*EE+3/32*EE^2+45/1024*EE^3)*SIN(2*J129)+AA*(15/256*EE^2+45/1024*EE^3)*SIN(4*J129)</f>
        <v>0</v>
      </c>
      <c r="N129" s="56">
        <f>IF(OR(F129&lt;0,G129&lt;0),60*F129-ABS(G129),60*F129+ABS(G129))</f>
        <v>0</v>
      </c>
      <c r="O129" s="56"/>
      <c r="P129" s="56"/>
      <c r="Q129" s="56"/>
      <c r="R129" s="56"/>
      <c r="S129" s="56"/>
      <c r="T129" s="56"/>
      <c r="U129" s="57"/>
      <c r="V129" s="58"/>
      <c r="W129" s="58">
        <f>W127+V128</f>
        <v>0</v>
      </c>
      <c r="X129" s="59"/>
      <c r="Y129" s="58"/>
      <c r="Z129" s="58">
        <f>Z127+Y128</f>
        <v>0</v>
      </c>
      <c r="AA129" s="60"/>
      <c r="AB129" s="61">
        <f>IF(AA128=AA126,AB127+Y128,Y128)</f>
        <v>0</v>
      </c>
      <c r="AC129" s="58" t="str">
        <f>IF(AA128=AA130,"",AB129)</f>
        <v/>
      </c>
      <c r="AD129" s="62"/>
      <c r="AE129" s="63"/>
      <c r="AF129" s="64"/>
      <c r="AG129" s="78"/>
      <c r="AH129" s="78"/>
      <c r="AI129" s="78"/>
    </row>
    <row r="130" spans="1:35" ht="12.95" customHeight="1">
      <c r="A130" s="66"/>
      <c r="B130" s="53"/>
      <c r="C130" s="54"/>
      <c r="D130" s="84"/>
      <c r="E130" s="55"/>
      <c r="F130" s="54"/>
      <c r="G130" s="84"/>
      <c r="H130" s="55"/>
      <c r="I130" s="56"/>
      <c r="J130" s="56"/>
      <c r="K130" s="56"/>
      <c r="L130" s="56"/>
      <c r="M130" s="56"/>
      <c r="N130" s="56"/>
      <c r="O130" s="56">
        <f>I131-I129</f>
        <v>0</v>
      </c>
      <c r="P130" s="56">
        <f>L131-L129</f>
        <v>0</v>
      </c>
      <c r="Q130" s="56">
        <f>M131-M129</f>
        <v>0</v>
      </c>
      <c r="R130" s="56">
        <f>IF(ABS(N131-N129)&gt;180*60,ABS(N131-N129)-360*60,N131-N129)</f>
        <v>0</v>
      </c>
      <c r="S130" s="56">
        <f>IF(P130=0,PI()/2,ATAN(R130/P130))</f>
        <v>1.5707963267948966</v>
      </c>
      <c r="T130" s="56">
        <f>IF(O130=0,ABS(R130*COS((J129+J131)/2)),ABS(Q130/COS(S130)))</f>
        <v>0</v>
      </c>
      <c r="U130" s="67">
        <f>IF(O130+0.0000001&lt;0,S130*180/PI()+180,(IF(R130+0.0000001&lt;0,S130*180/PI()+360,S130*180/PI())))</f>
        <v>90</v>
      </c>
      <c r="V130" s="58">
        <f>T130*1.85532</f>
        <v>0</v>
      </c>
      <c r="W130" s="58"/>
      <c r="X130" s="68"/>
      <c r="Y130" s="58">
        <f>V130*(1+X130/100)</f>
        <v>0</v>
      </c>
      <c r="Z130" s="58"/>
      <c r="AA130" s="57" t="s">
        <v>54</v>
      </c>
      <c r="AB130" s="61"/>
      <c r="AC130" s="58"/>
      <c r="AD130" s="69"/>
      <c r="AE130" s="70"/>
      <c r="AF130" s="71"/>
      <c r="AG130" s="78"/>
      <c r="AH130" s="78"/>
      <c r="AI130" s="78"/>
    </row>
    <row r="131" spans="1:35" ht="12.95" customHeight="1">
      <c r="A131" s="52">
        <f>A129+1</f>
        <v>63</v>
      </c>
      <c r="B131" s="53" t="s">
        <v>53</v>
      </c>
      <c r="C131" s="54"/>
      <c r="D131" s="84"/>
      <c r="E131" s="55"/>
      <c r="F131" s="54"/>
      <c r="G131" s="84"/>
      <c r="H131" s="55"/>
      <c r="I131" s="56">
        <f>IF(OR(C131&lt;0,D131&lt;0),C131-ABS(D131)/60,C131+ABS(D131)/60)</f>
        <v>0</v>
      </c>
      <c r="J131" s="56">
        <f>I131*PI()/180</f>
        <v>0</v>
      </c>
      <c r="K131" s="56">
        <f>SIN(J131)</f>
        <v>0</v>
      </c>
      <c r="L131" s="56">
        <f>3437.747*(LN(TAN(PI()/4+J131/2))-EE*K131-(EE^2)*(K131^3)/3)</f>
        <v>-3.8166658722360578E-13</v>
      </c>
      <c r="M131" s="56">
        <f>AA*(1-1/4*EE-3/64*EE^2-5/256*EE^3)*J131-AA*(3/8*EE+3/32*EE^2+45/1024*EE^3)*SIN(2*J131)+AA*(15/256*EE^2+45/1024*EE^3)*SIN(4*J131)</f>
        <v>0</v>
      </c>
      <c r="N131" s="56">
        <f>IF(OR(F131&lt;0,G131&lt;0),60*F131-ABS(G131),60*F131+ABS(G131))</f>
        <v>0</v>
      </c>
      <c r="O131" s="56"/>
      <c r="P131" s="56"/>
      <c r="Q131" s="56"/>
      <c r="R131" s="56"/>
      <c r="S131" s="56"/>
      <c r="T131" s="56"/>
      <c r="U131" s="57"/>
      <c r="V131" s="58"/>
      <c r="W131" s="58">
        <f>W129+V130</f>
        <v>0</v>
      </c>
      <c r="X131" s="59"/>
      <c r="Y131" s="58"/>
      <c r="Z131" s="58">
        <f>Z129+Y130</f>
        <v>0</v>
      </c>
      <c r="AA131" s="60"/>
      <c r="AB131" s="61">
        <f>IF(AA130=AA128,AB129+Y130,Y130)</f>
        <v>0</v>
      </c>
      <c r="AC131" s="58" t="str">
        <f>IF(AA130=AA132,"",AB131)</f>
        <v/>
      </c>
      <c r="AD131" s="62"/>
      <c r="AE131" s="63"/>
      <c r="AF131" s="64"/>
      <c r="AG131" s="78"/>
      <c r="AH131" s="78"/>
      <c r="AI131" s="78"/>
    </row>
    <row r="132" spans="1:35" ht="12.95" customHeight="1">
      <c r="A132" s="66"/>
      <c r="B132" s="53"/>
      <c r="C132" s="54"/>
      <c r="D132" s="84"/>
      <c r="E132" s="55"/>
      <c r="F132" s="54"/>
      <c r="G132" s="84"/>
      <c r="H132" s="55"/>
      <c r="I132" s="56"/>
      <c r="J132" s="56"/>
      <c r="K132" s="56"/>
      <c r="L132" s="56"/>
      <c r="M132" s="56"/>
      <c r="N132" s="56"/>
      <c r="O132" s="56">
        <f>I133-I131</f>
        <v>0</v>
      </c>
      <c r="P132" s="56">
        <f>L133-L131</f>
        <v>0</v>
      </c>
      <c r="Q132" s="56">
        <f>M133-M131</f>
        <v>0</v>
      </c>
      <c r="R132" s="56">
        <f>IF(ABS(N133-N131)&gt;180*60,ABS(N133-N131)-360*60,N133-N131)</f>
        <v>0</v>
      </c>
      <c r="S132" s="56">
        <f>IF(P132=0,PI()/2,ATAN(R132/P132))</f>
        <v>1.5707963267948966</v>
      </c>
      <c r="T132" s="56">
        <f>IF(O132=0,ABS(R132*COS((J131+J133)/2)),ABS(Q132/COS(S132)))</f>
        <v>0</v>
      </c>
      <c r="U132" s="67">
        <f>IF(O132+0.0000001&lt;0,S132*180/PI()+180,(IF(R132+0.0000001&lt;0,S132*180/PI()+360,S132*180/PI())))</f>
        <v>90</v>
      </c>
      <c r="V132" s="58">
        <f>T132*1.85532</f>
        <v>0</v>
      </c>
      <c r="W132" s="58"/>
      <c r="X132" s="68"/>
      <c r="Y132" s="58">
        <f>V132*(1+X132/100)</f>
        <v>0</v>
      </c>
      <c r="Z132" s="58"/>
      <c r="AA132" s="57" t="s">
        <v>54</v>
      </c>
      <c r="AB132" s="61"/>
      <c r="AC132" s="58"/>
      <c r="AD132" s="69"/>
      <c r="AE132" s="70"/>
      <c r="AF132" s="71"/>
      <c r="AG132" s="78"/>
      <c r="AH132" s="78"/>
      <c r="AI132" s="78"/>
    </row>
    <row r="133" spans="1:35" s="79" customFormat="1" ht="12.95" customHeight="1">
      <c r="A133" s="52">
        <f>A131+1</f>
        <v>64</v>
      </c>
      <c r="B133" s="53" t="s">
        <v>53</v>
      </c>
      <c r="C133" s="54"/>
      <c r="D133" s="84"/>
      <c r="E133" s="55"/>
      <c r="F133" s="54"/>
      <c r="G133" s="84"/>
      <c r="H133" s="55"/>
      <c r="I133" s="56">
        <f>IF(OR(C133&lt;0,D133&lt;0),C133-ABS(D133)/60,C133+ABS(D133)/60)</f>
        <v>0</v>
      </c>
      <c r="J133" s="56">
        <f>I133*PI()/180</f>
        <v>0</v>
      </c>
      <c r="K133" s="56">
        <f>SIN(J133)</f>
        <v>0</v>
      </c>
      <c r="L133" s="56">
        <f>3437.747*(LN(TAN(PI()/4+J133/2))-EE*K133-(EE^2)*(K133^3)/3)</f>
        <v>-3.8166658722360578E-13</v>
      </c>
      <c r="M133" s="56">
        <f>AA*(1-1/4*EE-3/64*EE^2-5/256*EE^3)*J133-AA*(3/8*EE+3/32*EE^2+45/1024*EE^3)*SIN(2*J133)+AA*(15/256*EE^2+45/1024*EE^3)*SIN(4*J133)</f>
        <v>0</v>
      </c>
      <c r="N133" s="56">
        <f>IF(OR(F133&lt;0,G133&lt;0),60*F133-ABS(G133),60*F133+ABS(G133))</f>
        <v>0</v>
      </c>
      <c r="O133" s="56"/>
      <c r="P133" s="56"/>
      <c r="Q133" s="56"/>
      <c r="R133" s="56"/>
      <c r="S133" s="56"/>
      <c r="T133" s="56"/>
      <c r="U133" s="57"/>
      <c r="V133" s="58"/>
      <c r="W133" s="58">
        <f>W131+V132</f>
        <v>0</v>
      </c>
      <c r="X133" s="59"/>
      <c r="Y133" s="58"/>
      <c r="Z133" s="58">
        <f>Z131+Y132</f>
        <v>0</v>
      </c>
      <c r="AA133" s="60"/>
      <c r="AB133" s="61">
        <f>IF(AA132=AA130,AB131+Y132,Y132)</f>
        <v>0</v>
      </c>
      <c r="AC133" s="58" t="str">
        <f>IF(AA132=AA134,"",AB133)</f>
        <v/>
      </c>
      <c r="AD133" s="62"/>
      <c r="AE133" s="63"/>
      <c r="AF133" s="64"/>
      <c r="AG133" s="78"/>
      <c r="AH133" s="78"/>
      <c r="AI133" s="78"/>
    </row>
    <row r="134" spans="1:35" ht="12.95" customHeight="1">
      <c r="A134" s="66"/>
      <c r="B134" s="53"/>
      <c r="C134" s="54"/>
      <c r="D134" s="84"/>
      <c r="E134" s="55"/>
      <c r="F134" s="54"/>
      <c r="G134" s="84"/>
      <c r="H134" s="55"/>
      <c r="I134" s="56"/>
      <c r="J134" s="56"/>
      <c r="K134" s="56"/>
      <c r="L134" s="56"/>
      <c r="M134" s="56"/>
      <c r="N134" s="56"/>
      <c r="O134" s="56">
        <f>I135-I133</f>
        <v>0</v>
      </c>
      <c r="P134" s="56">
        <f>L135-L133</f>
        <v>0</v>
      </c>
      <c r="Q134" s="56">
        <f>M135-M133</f>
        <v>0</v>
      </c>
      <c r="R134" s="56">
        <f>IF(ABS(N135-N133)&gt;180*60,ABS(N135-N133)-360*60,N135-N133)</f>
        <v>0</v>
      </c>
      <c r="S134" s="56">
        <f>IF(P134=0,PI()/2,ATAN(R134/P134))</f>
        <v>1.5707963267948966</v>
      </c>
      <c r="T134" s="56">
        <f>IF(O134=0,ABS(R134*COS((J133+J135)/2)),ABS(Q134/COS(S134)))</f>
        <v>0</v>
      </c>
      <c r="U134" s="67">
        <f>IF(O134+0.0000001&lt;0,S134*180/PI()+180,(IF(R134+0.0000001&lt;0,S134*180/PI()+360,S134*180/PI())))</f>
        <v>90</v>
      </c>
      <c r="V134" s="58">
        <f>T134*1.85532</f>
        <v>0</v>
      </c>
      <c r="W134" s="58"/>
      <c r="X134" s="68"/>
      <c r="Y134" s="58">
        <f>V134*(1+X134/100)</f>
        <v>0</v>
      </c>
      <c r="Z134" s="58"/>
      <c r="AA134" s="57" t="s">
        <v>54</v>
      </c>
      <c r="AB134" s="61"/>
      <c r="AC134" s="58"/>
      <c r="AD134" s="69"/>
      <c r="AE134" s="70"/>
      <c r="AF134" s="71"/>
      <c r="AG134" s="78"/>
      <c r="AH134" s="78"/>
      <c r="AI134" s="78"/>
    </row>
    <row r="135" spans="1:35" ht="12.95" customHeight="1">
      <c r="A135" s="52">
        <f>A133+1</f>
        <v>65</v>
      </c>
      <c r="B135" s="53" t="s">
        <v>53</v>
      </c>
      <c r="C135" s="54"/>
      <c r="D135" s="84"/>
      <c r="E135" s="55"/>
      <c r="F135" s="54"/>
      <c r="G135" s="84"/>
      <c r="H135" s="55"/>
      <c r="I135" s="56">
        <f>IF(OR(C135&lt;0,D135&lt;0),C135-ABS(D135)/60,C135+ABS(D135)/60)</f>
        <v>0</v>
      </c>
      <c r="J135" s="56">
        <f>I135*PI()/180</f>
        <v>0</v>
      </c>
      <c r="K135" s="56">
        <f>SIN(J135)</f>
        <v>0</v>
      </c>
      <c r="L135" s="56">
        <f>3437.747*(LN(TAN(PI()/4+J135/2))-EE*K135-(EE^2)*(K135^3)/3)</f>
        <v>-3.8166658722360578E-13</v>
      </c>
      <c r="M135" s="56">
        <f>AA*(1-1/4*EE-3/64*EE^2-5/256*EE^3)*J135-AA*(3/8*EE+3/32*EE^2+45/1024*EE^3)*SIN(2*J135)+AA*(15/256*EE^2+45/1024*EE^3)*SIN(4*J135)</f>
        <v>0</v>
      </c>
      <c r="N135" s="56">
        <f>IF(OR(F135&lt;0,G135&lt;0),60*F135-ABS(G135),60*F135+ABS(G135))</f>
        <v>0</v>
      </c>
      <c r="O135" s="56"/>
      <c r="P135" s="56"/>
      <c r="Q135" s="56"/>
      <c r="R135" s="56"/>
      <c r="S135" s="56"/>
      <c r="T135" s="56"/>
      <c r="U135" s="57"/>
      <c r="V135" s="58"/>
      <c r="W135" s="58">
        <f>W133+V134</f>
        <v>0</v>
      </c>
      <c r="X135" s="59"/>
      <c r="Y135" s="58"/>
      <c r="Z135" s="58">
        <f>Z133+Y134</f>
        <v>0</v>
      </c>
      <c r="AA135" s="60"/>
      <c r="AB135" s="61">
        <f>IF(AA134=AA132,AB133+Y134,Y134)</f>
        <v>0</v>
      </c>
      <c r="AC135" s="58" t="str">
        <f>IF(AA134=AA136,"",AB135)</f>
        <v/>
      </c>
      <c r="AD135" s="62"/>
      <c r="AE135" s="63"/>
      <c r="AF135" s="64"/>
      <c r="AG135" s="78"/>
      <c r="AH135" s="78"/>
      <c r="AI135" s="78"/>
    </row>
    <row r="136" spans="1:35" ht="12.95" customHeight="1">
      <c r="A136" s="66"/>
      <c r="B136" s="53"/>
      <c r="C136" s="54"/>
      <c r="D136" s="84"/>
      <c r="E136" s="55"/>
      <c r="F136" s="54"/>
      <c r="G136" s="84"/>
      <c r="H136" s="55"/>
      <c r="I136" s="56"/>
      <c r="J136" s="56"/>
      <c r="K136" s="56"/>
      <c r="L136" s="56"/>
      <c r="M136" s="56"/>
      <c r="N136" s="56"/>
      <c r="O136" s="56">
        <f>I137-I135</f>
        <v>0</v>
      </c>
      <c r="P136" s="56">
        <f>L137-L135</f>
        <v>0</v>
      </c>
      <c r="Q136" s="56">
        <f>M137-M135</f>
        <v>0</v>
      </c>
      <c r="R136" s="56">
        <f>IF(ABS(N137-N135)&gt;180*60,ABS(N137-N135)-360*60,N137-N135)</f>
        <v>0</v>
      </c>
      <c r="S136" s="56">
        <f>IF(P136=0,PI()/2,ATAN(R136/P136))</f>
        <v>1.5707963267948966</v>
      </c>
      <c r="T136" s="56">
        <f>IF(O136=0,ABS(R136*COS((J135+J137)/2)),ABS(Q136/COS(S136)))</f>
        <v>0</v>
      </c>
      <c r="U136" s="67">
        <f>IF(O136+0.0000001&lt;0,S136*180/PI()+180,(IF(R136+0.0000001&lt;0,S136*180/PI()+360,S136*180/PI())))</f>
        <v>90</v>
      </c>
      <c r="V136" s="58">
        <f>T136*1.85532</f>
        <v>0</v>
      </c>
      <c r="W136" s="58"/>
      <c r="X136" s="68"/>
      <c r="Y136" s="58">
        <f>V136*(1+X136/100)</f>
        <v>0</v>
      </c>
      <c r="Z136" s="58"/>
      <c r="AA136" s="57" t="s">
        <v>54</v>
      </c>
      <c r="AB136" s="61"/>
      <c r="AC136" s="58"/>
      <c r="AD136" s="69"/>
      <c r="AE136" s="70"/>
      <c r="AF136" s="71"/>
      <c r="AG136" s="78"/>
      <c r="AH136" s="78"/>
      <c r="AI136" s="78"/>
    </row>
    <row r="137" spans="1:35" ht="12.95" customHeight="1">
      <c r="A137" s="52">
        <f>A135+1</f>
        <v>66</v>
      </c>
      <c r="B137" s="53" t="s">
        <v>53</v>
      </c>
      <c r="C137" s="54"/>
      <c r="D137" s="84"/>
      <c r="E137" s="55"/>
      <c r="F137" s="54"/>
      <c r="G137" s="84"/>
      <c r="H137" s="55"/>
      <c r="I137" s="56">
        <f>IF(OR(C137&lt;0,D137&lt;0),C137-ABS(D137)/60,C137+ABS(D137)/60)</f>
        <v>0</v>
      </c>
      <c r="J137" s="56">
        <f>I137*PI()/180</f>
        <v>0</v>
      </c>
      <c r="K137" s="56">
        <f>SIN(J137)</f>
        <v>0</v>
      </c>
      <c r="L137" s="56">
        <f>3437.747*(LN(TAN(PI()/4+J137/2))-EE*K137-(EE^2)*(K137^3)/3)</f>
        <v>-3.8166658722360578E-13</v>
      </c>
      <c r="M137" s="56">
        <f>AA*(1-1/4*EE-3/64*EE^2-5/256*EE^3)*J137-AA*(3/8*EE+3/32*EE^2+45/1024*EE^3)*SIN(2*J137)+AA*(15/256*EE^2+45/1024*EE^3)*SIN(4*J137)</f>
        <v>0</v>
      </c>
      <c r="N137" s="56">
        <f>IF(OR(F137&lt;0,G137&lt;0),60*F137-ABS(G137),60*F137+ABS(G137))</f>
        <v>0</v>
      </c>
      <c r="O137" s="56"/>
      <c r="P137" s="56"/>
      <c r="Q137" s="56"/>
      <c r="R137" s="56"/>
      <c r="S137" s="56"/>
      <c r="T137" s="56"/>
      <c r="U137" s="57"/>
      <c r="V137" s="58"/>
      <c r="W137" s="58">
        <f>W135+V136</f>
        <v>0</v>
      </c>
      <c r="X137" s="59"/>
      <c r="Y137" s="58"/>
      <c r="Z137" s="58">
        <f>Z135+Y136</f>
        <v>0</v>
      </c>
      <c r="AA137" s="60"/>
      <c r="AB137" s="61">
        <f>IF(AA136=AA134,AB135+Y136,Y136)</f>
        <v>0</v>
      </c>
      <c r="AC137" s="58" t="str">
        <f>IF(AA136=AA138,"",AB137)</f>
        <v/>
      </c>
      <c r="AD137" s="62"/>
      <c r="AE137" s="63"/>
      <c r="AF137" s="64"/>
      <c r="AG137" s="78"/>
      <c r="AH137" s="78"/>
      <c r="AI137" s="78"/>
    </row>
    <row r="138" spans="1:35" ht="12.95" customHeight="1">
      <c r="A138" s="66"/>
      <c r="B138" s="53"/>
      <c r="C138" s="54"/>
      <c r="D138" s="84"/>
      <c r="E138" s="55"/>
      <c r="F138" s="54"/>
      <c r="G138" s="84"/>
      <c r="H138" s="55"/>
      <c r="I138" s="56"/>
      <c r="J138" s="56"/>
      <c r="K138" s="56"/>
      <c r="L138" s="56"/>
      <c r="M138" s="56"/>
      <c r="N138" s="56"/>
      <c r="O138" s="56">
        <f>I139-I137</f>
        <v>0</v>
      </c>
      <c r="P138" s="56">
        <f>L139-L137</f>
        <v>0</v>
      </c>
      <c r="Q138" s="56">
        <f>M139-M137</f>
        <v>0</v>
      </c>
      <c r="R138" s="56">
        <f>IF(ABS(N139-N137)&gt;180*60,ABS(N139-N137)-360*60,N139-N137)</f>
        <v>0</v>
      </c>
      <c r="S138" s="56">
        <f>IF(P138=0,PI()/2,ATAN(R138/P138))</f>
        <v>1.5707963267948966</v>
      </c>
      <c r="T138" s="56">
        <f>IF(O138=0,ABS(R138*COS((J137+J139)/2)),ABS(Q138/COS(S138)))</f>
        <v>0</v>
      </c>
      <c r="U138" s="67">
        <f>IF(O138+0.0000001&lt;0,S138*180/PI()+180,(IF(R138+0.0000001&lt;0,S138*180/PI()+360,S138*180/PI())))</f>
        <v>90</v>
      </c>
      <c r="V138" s="58">
        <f>T138*1.85532</f>
        <v>0</v>
      </c>
      <c r="W138" s="58"/>
      <c r="X138" s="68"/>
      <c r="Y138" s="58">
        <f>V138*(1+X138/100)</f>
        <v>0</v>
      </c>
      <c r="Z138" s="58"/>
      <c r="AA138" s="57" t="s">
        <v>54</v>
      </c>
      <c r="AB138" s="61"/>
      <c r="AC138" s="58"/>
      <c r="AD138" s="69"/>
      <c r="AE138" s="70"/>
      <c r="AF138" s="71"/>
    </row>
    <row r="139" spans="1:35" ht="12.95" customHeight="1">
      <c r="A139" s="52">
        <f>A137+1</f>
        <v>67</v>
      </c>
      <c r="B139" s="53" t="s">
        <v>53</v>
      </c>
      <c r="C139" s="54"/>
      <c r="D139" s="84"/>
      <c r="E139" s="55"/>
      <c r="F139" s="54"/>
      <c r="G139" s="84"/>
      <c r="H139" s="55"/>
      <c r="I139" s="56">
        <f>IF(OR(C139&lt;0,D139&lt;0),C139-ABS(D139)/60,C139+ABS(D139)/60)</f>
        <v>0</v>
      </c>
      <c r="J139" s="56">
        <f>I139*PI()/180</f>
        <v>0</v>
      </c>
      <c r="K139" s="56">
        <f>SIN(J139)</f>
        <v>0</v>
      </c>
      <c r="L139" s="56">
        <f>3437.747*(LN(TAN(PI()/4+J139/2))-EE*K139-(EE^2)*(K139^3)/3)</f>
        <v>-3.8166658722360578E-13</v>
      </c>
      <c r="M139" s="56">
        <f>AA*(1-1/4*EE-3/64*EE^2-5/256*EE^3)*J139-AA*(3/8*EE+3/32*EE^2+45/1024*EE^3)*SIN(2*J139)+AA*(15/256*EE^2+45/1024*EE^3)*SIN(4*J139)</f>
        <v>0</v>
      </c>
      <c r="N139" s="56">
        <f>IF(OR(F139&lt;0,G139&lt;0),60*F139-ABS(G139),60*F139+ABS(G139))</f>
        <v>0</v>
      </c>
      <c r="O139" s="56"/>
      <c r="P139" s="56"/>
      <c r="Q139" s="56"/>
      <c r="R139" s="56"/>
      <c r="S139" s="56"/>
      <c r="T139" s="56"/>
      <c r="U139" s="57"/>
      <c r="V139" s="58"/>
      <c r="W139" s="58">
        <f>W137+V138</f>
        <v>0</v>
      </c>
      <c r="X139" s="59"/>
      <c r="Y139" s="58"/>
      <c r="Z139" s="58">
        <f>Z137+Y138</f>
        <v>0</v>
      </c>
      <c r="AA139" s="60"/>
      <c r="AB139" s="61">
        <f>IF(AA138=AA136,AB137+Y138,Y138)</f>
        <v>0</v>
      </c>
      <c r="AC139" s="58" t="str">
        <f>IF(AA138=AA140,"",AB139)</f>
        <v/>
      </c>
      <c r="AD139" s="62"/>
      <c r="AE139" s="63"/>
      <c r="AF139" s="64"/>
    </row>
    <row r="140" spans="1:35" ht="12.95" customHeight="1">
      <c r="A140" s="66"/>
      <c r="B140" s="53"/>
      <c r="C140" s="54"/>
      <c r="D140" s="84"/>
      <c r="E140" s="55"/>
      <c r="F140" s="54"/>
      <c r="G140" s="84"/>
      <c r="H140" s="55"/>
      <c r="I140" s="56"/>
      <c r="J140" s="56"/>
      <c r="K140" s="56"/>
      <c r="L140" s="56"/>
      <c r="M140" s="56"/>
      <c r="N140" s="56"/>
      <c r="O140" s="56">
        <f>I141-I139</f>
        <v>0</v>
      </c>
      <c r="P140" s="56">
        <f>L141-L139</f>
        <v>0</v>
      </c>
      <c r="Q140" s="56">
        <f>M141-M139</f>
        <v>0</v>
      </c>
      <c r="R140" s="56">
        <f>IF(ABS(N141-N139)&gt;180*60,ABS(N141-N139)-360*60,N141-N139)</f>
        <v>0</v>
      </c>
      <c r="S140" s="56">
        <f>IF(P140=0,PI()/2,ATAN(R140/P140))</f>
        <v>1.5707963267948966</v>
      </c>
      <c r="T140" s="56">
        <f>IF(O140=0,ABS(R140*COS((J139+J141)/2)),ABS(Q140/COS(S140)))</f>
        <v>0</v>
      </c>
      <c r="U140" s="67">
        <f>IF(O140+0.0000001&lt;0,S140*180/PI()+180,(IF(R140+0.0000001&lt;0,S140*180/PI()+360,S140*180/PI())))</f>
        <v>90</v>
      </c>
      <c r="V140" s="58">
        <f>T140*1.85532</f>
        <v>0</v>
      </c>
      <c r="W140" s="58"/>
      <c r="X140" s="68"/>
      <c r="Y140" s="58">
        <f>V140*(1+X140/100)</f>
        <v>0</v>
      </c>
      <c r="Z140" s="58"/>
      <c r="AA140" s="57" t="s">
        <v>54</v>
      </c>
      <c r="AB140" s="61"/>
      <c r="AC140" s="58"/>
      <c r="AD140" s="69"/>
      <c r="AE140" s="70"/>
      <c r="AF140" s="71"/>
    </row>
    <row r="141" spans="1:35" ht="12.95" customHeight="1">
      <c r="A141" s="52">
        <f>A139+1</f>
        <v>68</v>
      </c>
      <c r="B141" s="53" t="s">
        <v>53</v>
      </c>
      <c r="C141" s="54"/>
      <c r="D141" s="84"/>
      <c r="E141" s="55"/>
      <c r="F141" s="54"/>
      <c r="G141" s="84"/>
      <c r="H141" s="55"/>
      <c r="I141" s="56">
        <f>IF(OR(C141&lt;0,D141&lt;0),C141-ABS(D141)/60,C141+ABS(D141)/60)</f>
        <v>0</v>
      </c>
      <c r="J141" s="56">
        <f>I141*PI()/180</f>
        <v>0</v>
      </c>
      <c r="K141" s="56">
        <f>SIN(J141)</f>
        <v>0</v>
      </c>
      <c r="L141" s="56">
        <f>3437.747*(LN(TAN(PI()/4+J141/2))-EE*K141-(EE^2)*(K141^3)/3)</f>
        <v>-3.8166658722360578E-13</v>
      </c>
      <c r="M141" s="56">
        <f>AA*(1-1/4*EE-3/64*EE^2-5/256*EE^3)*J141-AA*(3/8*EE+3/32*EE^2+45/1024*EE^3)*SIN(2*J141)+AA*(15/256*EE^2+45/1024*EE^3)*SIN(4*J141)</f>
        <v>0</v>
      </c>
      <c r="N141" s="56">
        <f>IF(OR(F141&lt;0,G141&lt;0),60*F141-ABS(G141),60*F141+ABS(G141))</f>
        <v>0</v>
      </c>
      <c r="O141" s="56"/>
      <c r="P141" s="56"/>
      <c r="Q141" s="56"/>
      <c r="R141" s="56"/>
      <c r="S141" s="56"/>
      <c r="T141" s="56"/>
      <c r="U141" s="57"/>
      <c r="V141" s="58"/>
      <c r="W141" s="58">
        <f>W139+V140</f>
        <v>0</v>
      </c>
      <c r="X141" s="59"/>
      <c r="Y141" s="58"/>
      <c r="Z141" s="58">
        <f>Z139+Y140</f>
        <v>0</v>
      </c>
      <c r="AA141" s="60"/>
      <c r="AB141" s="61">
        <f>IF(AA140=AA138,AB139+Y140,Y140)</f>
        <v>0</v>
      </c>
      <c r="AC141" s="58" t="str">
        <f>IF(AA140=AA142,"",AB141)</f>
        <v/>
      </c>
      <c r="AD141" s="62"/>
      <c r="AE141" s="63"/>
      <c r="AF141" s="64"/>
    </row>
    <row r="142" spans="1:35" ht="12.95" customHeight="1">
      <c r="A142" s="66"/>
      <c r="B142" s="53"/>
      <c r="C142" s="54"/>
      <c r="D142" s="84"/>
      <c r="E142" s="55"/>
      <c r="F142" s="54"/>
      <c r="G142" s="84"/>
      <c r="H142" s="55"/>
      <c r="I142" s="56"/>
      <c r="J142" s="56"/>
      <c r="K142" s="56"/>
      <c r="L142" s="56"/>
      <c r="M142" s="56"/>
      <c r="N142" s="56"/>
      <c r="O142" s="56">
        <f>I143-I141</f>
        <v>0</v>
      </c>
      <c r="P142" s="56">
        <f>L143-L141</f>
        <v>0</v>
      </c>
      <c r="Q142" s="56">
        <f>M143-M141</f>
        <v>0</v>
      </c>
      <c r="R142" s="56">
        <f>IF(ABS(N143-N141)&gt;180*60,ABS(N143-N141)-360*60,N143-N141)</f>
        <v>0</v>
      </c>
      <c r="S142" s="56">
        <f>IF(P142=0,PI()/2,ATAN(R142/P142))</f>
        <v>1.5707963267948966</v>
      </c>
      <c r="T142" s="56">
        <f>IF(O142=0,ABS(R142*COS((J141+J143)/2)),ABS(Q142/COS(S142)))</f>
        <v>0</v>
      </c>
      <c r="U142" s="67">
        <f>IF(O142+0.0000001&lt;0,S142*180/PI()+180,(IF(R142+0.0000001&lt;0,S142*180/PI()+360,S142*180/PI())))</f>
        <v>90</v>
      </c>
      <c r="V142" s="58">
        <f>T142*1.85532</f>
        <v>0</v>
      </c>
      <c r="W142" s="58"/>
      <c r="X142" s="68"/>
      <c r="Y142" s="58">
        <f>V142*(1+X142/100)</f>
        <v>0</v>
      </c>
      <c r="Z142" s="58"/>
      <c r="AA142" s="57" t="s">
        <v>54</v>
      </c>
      <c r="AB142" s="61"/>
      <c r="AC142" s="58"/>
      <c r="AD142" s="69"/>
      <c r="AE142" s="70"/>
      <c r="AF142" s="71"/>
    </row>
    <row r="143" spans="1:35" ht="12.95" customHeight="1">
      <c r="A143" s="52">
        <f>A141+1</f>
        <v>69</v>
      </c>
      <c r="B143" s="53" t="s">
        <v>53</v>
      </c>
      <c r="C143" s="54"/>
      <c r="D143" s="84"/>
      <c r="E143" s="55"/>
      <c r="F143" s="54"/>
      <c r="G143" s="84"/>
      <c r="H143" s="55"/>
      <c r="I143" s="56">
        <f>IF(OR(C143&lt;0,D143&lt;0),C143-ABS(D143)/60,C143+ABS(D143)/60)</f>
        <v>0</v>
      </c>
      <c r="J143" s="56">
        <f>I143*PI()/180</f>
        <v>0</v>
      </c>
      <c r="K143" s="56">
        <f>SIN(J143)</f>
        <v>0</v>
      </c>
      <c r="L143" s="56">
        <f>3437.747*(LN(TAN(PI()/4+J143/2))-EE*K143-(EE^2)*(K143^3)/3)</f>
        <v>-3.8166658722360578E-13</v>
      </c>
      <c r="M143" s="56">
        <f>AA*(1-1/4*EE-3/64*EE^2-5/256*EE^3)*J143-AA*(3/8*EE+3/32*EE^2+45/1024*EE^3)*SIN(2*J143)+AA*(15/256*EE^2+45/1024*EE^3)*SIN(4*J143)</f>
        <v>0</v>
      </c>
      <c r="N143" s="56">
        <f>IF(OR(F143&lt;0,G143&lt;0),60*F143-ABS(G143),60*F143+ABS(G143))</f>
        <v>0</v>
      </c>
      <c r="O143" s="56"/>
      <c r="P143" s="56"/>
      <c r="Q143" s="56"/>
      <c r="R143" s="56"/>
      <c r="S143" s="56"/>
      <c r="T143" s="56"/>
      <c r="U143" s="57"/>
      <c r="V143" s="58"/>
      <c r="W143" s="58">
        <f>W141+V142</f>
        <v>0</v>
      </c>
      <c r="X143" s="59"/>
      <c r="Y143" s="58"/>
      <c r="Z143" s="58">
        <f>Z141+Y142</f>
        <v>0</v>
      </c>
      <c r="AA143" s="60"/>
      <c r="AB143" s="61">
        <f>IF(AA142=AA140,AB141+Y142,Y142)</f>
        <v>0</v>
      </c>
      <c r="AC143" s="58" t="str">
        <f>IF(AA142=AA144,"",AB143)</f>
        <v/>
      </c>
      <c r="AD143" s="62"/>
      <c r="AE143" s="63"/>
      <c r="AF143" s="64"/>
    </row>
    <row r="144" spans="1:35" ht="12.95" customHeight="1">
      <c r="A144" s="66"/>
      <c r="B144" s="53"/>
      <c r="C144" s="54"/>
      <c r="D144" s="84"/>
      <c r="E144" s="55"/>
      <c r="F144" s="54"/>
      <c r="G144" s="84"/>
      <c r="H144" s="55"/>
      <c r="I144" s="56"/>
      <c r="J144" s="56"/>
      <c r="K144" s="56"/>
      <c r="L144" s="56"/>
      <c r="M144" s="56"/>
      <c r="N144" s="56"/>
      <c r="O144" s="56">
        <f>I145-I143</f>
        <v>0</v>
      </c>
      <c r="P144" s="56">
        <f>L145-L143</f>
        <v>0</v>
      </c>
      <c r="Q144" s="56">
        <f>M145-M143</f>
        <v>0</v>
      </c>
      <c r="R144" s="56">
        <f>IF(ABS(N145-N143)&gt;180*60,ABS(N145-N143)-360*60,N145-N143)</f>
        <v>0</v>
      </c>
      <c r="S144" s="56">
        <f>IF(P144=0,PI()/2,ATAN(R144/P144))</f>
        <v>1.5707963267948966</v>
      </c>
      <c r="T144" s="56">
        <f>IF(O144=0,ABS(R144*COS((J143+J145)/2)),ABS(Q144/COS(S144)))</f>
        <v>0</v>
      </c>
      <c r="U144" s="67">
        <f>IF(O144+0.0000001&lt;0,S144*180/PI()+180,(IF(R144+0.0000001&lt;0,S144*180/PI()+360,S144*180/PI())))</f>
        <v>90</v>
      </c>
      <c r="V144" s="58">
        <f>T144*1.85532</f>
        <v>0</v>
      </c>
      <c r="W144" s="58"/>
      <c r="X144" s="68"/>
      <c r="Y144" s="58">
        <f>V144*(1+X144/100)</f>
        <v>0</v>
      </c>
      <c r="Z144" s="58"/>
      <c r="AA144" s="57" t="s">
        <v>54</v>
      </c>
      <c r="AB144" s="61"/>
      <c r="AC144" s="58"/>
      <c r="AD144" s="69"/>
      <c r="AE144" s="70"/>
      <c r="AF144" s="71"/>
    </row>
    <row r="145" spans="1:32" ht="12.95" customHeight="1">
      <c r="A145" s="52">
        <f>A143+1</f>
        <v>70</v>
      </c>
      <c r="B145" s="53" t="s">
        <v>53</v>
      </c>
      <c r="C145" s="54"/>
      <c r="D145" s="84"/>
      <c r="E145" s="55"/>
      <c r="F145" s="54"/>
      <c r="G145" s="84"/>
      <c r="H145" s="55"/>
      <c r="I145" s="56">
        <f>IF(OR(C145&lt;0,D145&lt;0),C145-ABS(D145)/60,C145+ABS(D145)/60)</f>
        <v>0</v>
      </c>
      <c r="J145" s="56">
        <f>I145*PI()/180</f>
        <v>0</v>
      </c>
      <c r="K145" s="56">
        <f>SIN(J145)</f>
        <v>0</v>
      </c>
      <c r="L145" s="56">
        <f>3437.747*(LN(TAN(PI()/4+J145/2))-EE*K145-(EE^2)*(K145^3)/3)</f>
        <v>-3.8166658722360578E-13</v>
      </c>
      <c r="M145" s="56">
        <f>AA*(1-1/4*EE-3/64*EE^2-5/256*EE^3)*J145-AA*(3/8*EE+3/32*EE^2+45/1024*EE^3)*SIN(2*J145)+AA*(15/256*EE^2+45/1024*EE^3)*SIN(4*J145)</f>
        <v>0</v>
      </c>
      <c r="N145" s="56">
        <f>IF(OR(F145&lt;0,G145&lt;0),60*F145-ABS(G145),60*F145+ABS(G145))</f>
        <v>0</v>
      </c>
      <c r="O145" s="56"/>
      <c r="P145" s="56"/>
      <c r="Q145" s="56"/>
      <c r="R145" s="56"/>
      <c r="S145" s="56"/>
      <c r="T145" s="56"/>
      <c r="U145" s="57"/>
      <c r="V145" s="58"/>
      <c r="W145" s="58">
        <f>W143+V144</f>
        <v>0</v>
      </c>
      <c r="X145" s="59"/>
      <c r="Y145" s="58"/>
      <c r="Z145" s="58">
        <f>Z143+Y144</f>
        <v>0</v>
      </c>
      <c r="AA145" s="60"/>
      <c r="AB145" s="61">
        <f>IF(AA144=AA142,AB143+Y144,Y144)</f>
        <v>0</v>
      </c>
      <c r="AC145" s="58" t="str">
        <f>IF(AA144=AA146,"",AB145)</f>
        <v/>
      </c>
      <c r="AD145" s="62"/>
      <c r="AE145" s="63"/>
      <c r="AF145" s="64"/>
    </row>
    <row r="146" spans="1:32" ht="12.95" customHeight="1">
      <c r="A146" s="66"/>
      <c r="B146" s="53"/>
      <c r="C146" s="54"/>
      <c r="D146" s="84"/>
      <c r="E146" s="55"/>
      <c r="F146" s="54"/>
      <c r="G146" s="84"/>
      <c r="H146" s="55"/>
      <c r="I146" s="56"/>
      <c r="J146" s="56"/>
      <c r="K146" s="56"/>
      <c r="L146" s="56"/>
      <c r="M146" s="56"/>
      <c r="N146" s="56"/>
      <c r="O146" s="56">
        <f>I147-I145</f>
        <v>0</v>
      </c>
      <c r="P146" s="56">
        <f>L147-L145</f>
        <v>0</v>
      </c>
      <c r="Q146" s="56">
        <f>M147-M145</f>
        <v>0</v>
      </c>
      <c r="R146" s="56">
        <f>IF(ABS(N147-N145)&gt;180*60,ABS(N147-N145)-360*60,N147-N145)</f>
        <v>0</v>
      </c>
      <c r="S146" s="56">
        <f>IF(P146=0,PI()/2,ATAN(R146/P146))</f>
        <v>1.5707963267948966</v>
      </c>
      <c r="T146" s="56">
        <f>IF(O146=0,ABS(R146*COS((J145+J147)/2)),ABS(Q146/COS(S146)))</f>
        <v>0</v>
      </c>
      <c r="U146" s="67">
        <f>IF(O146+0.0000001&lt;0,S146*180/PI()+180,(IF(R146+0.0000001&lt;0,S146*180/PI()+360,S146*180/PI())))</f>
        <v>90</v>
      </c>
      <c r="V146" s="58">
        <f>T146*1.85532</f>
        <v>0</v>
      </c>
      <c r="W146" s="58"/>
      <c r="X146" s="68"/>
      <c r="Y146" s="58">
        <f>V146*(1+X146/100)</f>
        <v>0</v>
      </c>
      <c r="Z146" s="58"/>
      <c r="AA146" s="57" t="s">
        <v>54</v>
      </c>
      <c r="AB146" s="61"/>
      <c r="AC146" s="58"/>
      <c r="AD146" s="69"/>
      <c r="AE146" s="70"/>
      <c r="AF146" s="71"/>
    </row>
    <row r="147" spans="1:32" ht="12.95" customHeight="1">
      <c r="A147" s="52">
        <f>A145+1</f>
        <v>71</v>
      </c>
      <c r="B147" s="53" t="s">
        <v>53</v>
      </c>
      <c r="C147" s="54"/>
      <c r="D147" s="84"/>
      <c r="E147" s="55"/>
      <c r="F147" s="54"/>
      <c r="G147" s="84"/>
      <c r="H147" s="55"/>
      <c r="I147" s="56">
        <f>IF(OR(C147&lt;0,D147&lt;0),C147-ABS(D147)/60,C147+ABS(D147)/60)</f>
        <v>0</v>
      </c>
      <c r="J147" s="56">
        <f>I147*PI()/180</f>
        <v>0</v>
      </c>
      <c r="K147" s="56">
        <f>SIN(J147)</f>
        <v>0</v>
      </c>
      <c r="L147" s="56">
        <f>3437.747*(LN(TAN(PI()/4+J147/2))-EE*K147-(EE^2)*(K147^3)/3)</f>
        <v>-3.8166658722360578E-13</v>
      </c>
      <c r="M147" s="56">
        <f>AA*(1-1/4*EE-3/64*EE^2-5/256*EE^3)*J147-AA*(3/8*EE+3/32*EE^2+45/1024*EE^3)*SIN(2*J147)+AA*(15/256*EE^2+45/1024*EE^3)*SIN(4*J147)</f>
        <v>0</v>
      </c>
      <c r="N147" s="56">
        <f>IF(OR(F147&lt;0,G147&lt;0),60*F147-ABS(G147),60*F147+ABS(G147))</f>
        <v>0</v>
      </c>
      <c r="O147" s="56"/>
      <c r="P147" s="56"/>
      <c r="Q147" s="56"/>
      <c r="R147" s="56"/>
      <c r="S147" s="56"/>
      <c r="T147" s="56"/>
      <c r="U147" s="57"/>
      <c r="V147" s="58"/>
      <c r="W147" s="58">
        <f>W145+V146</f>
        <v>0</v>
      </c>
      <c r="X147" s="59"/>
      <c r="Y147" s="58"/>
      <c r="Z147" s="58">
        <f>Z145+Y146</f>
        <v>0</v>
      </c>
      <c r="AA147" s="60"/>
      <c r="AB147" s="61">
        <f>IF(AA146=AA144,AB145+Y146,Y146)</f>
        <v>0</v>
      </c>
      <c r="AC147" s="58" t="str">
        <f>IF(AA146=AA148,"",AB147)</f>
        <v/>
      </c>
      <c r="AD147" s="62"/>
      <c r="AE147" s="63"/>
      <c r="AF147" s="64"/>
    </row>
    <row r="148" spans="1:32" ht="12.95" customHeight="1">
      <c r="A148" s="66"/>
      <c r="B148" s="53"/>
      <c r="C148" s="54"/>
      <c r="D148" s="84"/>
      <c r="E148" s="55"/>
      <c r="F148" s="54"/>
      <c r="G148" s="84"/>
      <c r="H148" s="55"/>
      <c r="I148" s="56"/>
      <c r="J148" s="56"/>
      <c r="K148" s="56"/>
      <c r="L148" s="56"/>
      <c r="M148" s="56"/>
      <c r="N148" s="56"/>
      <c r="O148" s="56">
        <f>I149-I147</f>
        <v>0</v>
      </c>
      <c r="P148" s="56">
        <f>L149-L147</f>
        <v>0</v>
      </c>
      <c r="Q148" s="56">
        <f>M149-M147</f>
        <v>0</v>
      </c>
      <c r="R148" s="56">
        <f>IF(ABS(N149-N147)&gt;180*60,ABS(N149-N147)-360*60,N149-N147)</f>
        <v>0</v>
      </c>
      <c r="S148" s="56">
        <f>IF(P148=0,PI()/2,ATAN(R148/P148))</f>
        <v>1.5707963267948966</v>
      </c>
      <c r="T148" s="56">
        <f>IF(O148=0,ABS(R148*COS((J147+J149)/2)),ABS(Q148/COS(S148)))</f>
        <v>0</v>
      </c>
      <c r="U148" s="67">
        <f>IF(O148+0.0000001&lt;0,S148*180/PI()+180,(IF(R148+0.0000001&lt;0,S148*180/PI()+360,S148*180/PI())))</f>
        <v>90</v>
      </c>
      <c r="V148" s="58">
        <f>T148*1.85532</f>
        <v>0</v>
      </c>
      <c r="W148" s="58"/>
      <c r="X148" s="68"/>
      <c r="Y148" s="58">
        <f>V148*(1+X148/100)</f>
        <v>0</v>
      </c>
      <c r="Z148" s="58"/>
      <c r="AA148" s="57" t="s">
        <v>54</v>
      </c>
      <c r="AB148" s="61"/>
      <c r="AC148" s="58"/>
      <c r="AD148" s="69"/>
      <c r="AE148" s="70"/>
      <c r="AF148" s="71"/>
    </row>
    <row r="149" spans="1:32" ht="12.95" customHeight="1">
      <c r="A149" s="52">
        <f>A147+1</f>
        <v>72</v>
      </c>
      <c r="B149" s="53" t="s">
        <v>53</v>
      </c>
      <c r="C149" s="54"/>
      <c r="D149" s="84"/>
      <c r="E149" s="55"/>
      <c r="F149" s="54"/>
      <c r="G149" s="84"/>
      <c r="H149" s="55"/>
      <c r="I149" s="56">
        <f>IF(OR(C149&lt;0,D149&lt;0),C149-ABS(D149)/60,C149+ABS(D149)/60)</f>
        <v>0</v>
      </c>
      <c r="J149" s="56">
        <f>I149*PI()/180</f>
        <v>0</v>
      </c>
      <c r="K149" s="56">
        <f>SIN(J149)</f>
        <v>0</v>
      </c>
      <c r="L149" s="56">
        <f>3437.747*(LN(TAN(PI()/4+J149/2))-EE*K149-(EE^2)*(K149^3)/3)</f>
        <v>-3.8166658722360578E-13</v>
      </c>
      <c r="M149" s="56">
        <f>AA*(1-1/4*EE-3/64*EE^2-5/256*EE^3)*J149-AA*(3/8*EE+3/32*EE^2+45/1024*EE^3)*SIN(2*J149)+AA*(15/256*EE^2+45/1024*EE^3)*SIN(4*J149)</f>
        <v>0</v>
      </c>
      <c r="N149" s="56">
        <f>IF(OR(F149&lt;0,G149&lt;0),60*F149-ABS(G149),60*F149+ABS(G149))</f>
        <v>0</v>
      </c>
      <c r="O149" s="56"/>
      <c r="P149" s="56"/>
      <c r="Q149" s="56"/>
      <c r="R149" s="56"/>
      <c r="S149" s="56"/>
      <c r="T149" s="56"/>
      <c r="U149" s="57"/>
      <c r="V149" s="58"/>
      <c r="W149" s="58">
        <f>W147+V148</f>
        <v>0</v>
      </c>
      <c r="X149" s="59"/>
      <c r="Y149" s="58"/>
      <c r="Z149" s="58">
        <f>Z147+Y148</f>
        <v>0</v>
      </c>
      <c r="AA149" s="60"/>
      <c r="AB149" s="61">
        <f>IF(AA148=AA146,AB147+Y148,Y148)</f>
        <v>0</v>
      </c>
      <c r="AC149" s="58" t="str">
        <f>IF(AA148=AA150,"",AB149)</f>
        <v/>
      </c>
      <c r="AD149" s="62"/>
      <c r="AE149" s="63"/>
      <c r="AF149" s="64"/>
    </row>
    <row r="150" spans="1:32" ht="12.95" customHeight="1">
      <c r="A150" s="66"/>
      <c r="B150" s="53"/>
      <c r="C150" s="54"/>
      <c r="D150" s="84"/>
      <c r="E150" s="55"/>
      <c r="F150" s="54"/>
      <c r="G150" s="84"/>
      <c r="H150" s="55"/>
      <c r="I150" s="56"/>
      <c r="J150" s="56"/>
      <c r="K150" s="56"/>
      <c r="L150" s="56"/>
      <c r="M150" s="56"/>
      <c r="N150" s="56"/>
      <c r="O150" s="56">
        <f>I151-I149</f>
        <v>0</v>
      </c>
      <c r="P150" s="56">
        <f>L151-L149</f>
        <v>0</v>
      </c>
      <c r="Q150" s="56">
        <f>M151-M149</f>
        <v>0</v>
      </c>
      <c r="R150" s="56">
        <f>IF(ABS(N151-N149)&gt;180*60,ABS(N151-N149)-360*60,N151-N149)</f>
        <v>0</v>
      </c>
      <c r="S150" s="56">
        <f>IF(P150=0,PI()/2,ATAN(R150/P150))</f>
        <v>1.5707963267948966</v>
      </c>
      <c r="T150" s="56">
        <f>IF(O150=0,ABS(R150*COS((J149+J151)/2)),ABS(Q150/COS(S150)))</f>
        <v>0</v>
      </c>
      <c r="U150" s="67">
        <f>IF(O150+0.0000001&lt;0,S150*180/PI()+180,(IF(R150+0.0000001&lt;0,S150*180/PI()+360,S150*180/PI())))</f>
        <v>90</v>
      </c>
      <c r="V150" s="58">
        <f>T150*1.85532</f>
        <v>0</v>
      </c>
      <c r="W150" s="58"/>
      <c r="X150" s="68"/>
      <c r="Y150" s="58">
        <f>V150*(1+X150/100)</f>
        <v>0</v>
      </c>
      <c r="Z150" s="58"/>
      <c r="AA150" s="57" t="s">
        <v>54</v>
      </c>
      <c r="AB150" s="61"/>
      <c r="AC150" s="58"/>
      <c r="AD150" s="69"/>
      <c r="AE150" s="70"/>
      <c r="AF150" s="71"/>
    </row>
    <row r="151" spans="1:32" ht="12.95" customHeight="1">
      <c r="A151" s="52">
        <f>A149+1</f>
        <v>73</v>
      </c>
      <c r="B151" s="53" t="s">
        <v>53</v>
      </c>
      <c r="C151" s="54"/>
      <c r="D151" s="84"/>
      <c r="E151" s="55"/>
      <c r="F151" s="54"/>
      <c r="G151" s="84"/>
      <c r="H151" s="55"/>
      <c r="I151" s="56">
        <f>IF(OR(C151&lt;0,D151&lt;0),C151-ABS(D151)/60,C151+ABS(D151)/60)</f>
        <v>0</v>
      </c>
      <c r="J151" s="56">
        <f>I151*PI()/180</f>
        <v>0</v>
      </c>
      <c r="K151" s="56">
        <f>SIN(J151)</f>
        <v>0</v>
      </c>
      <c r="L151" s="56">
        <f>3437.747*(LN(TAN(PI()/4+J151/2))-EE*K151-(EE^2)*(K151^3)/3)</f>
        <v>-3.8166658722360578E-13</v>
      </c>
      <c r="M151" s="56">
        <f>AA*(1-1/4*EE-3/64*EE^2-5/256*EE^3)*J151-AA*(3/8*EE+3/32*EE^2+45/1024*EE^3)*SIN(2*J151)+AA*(15/256*EE^2+45/1024*EE^3)*SIN(4*J151)</f>
        <v>0</v>
      </c>
      <c r="N151" s="56">
        <f>IF(OR(F151&lt;0,G151&lt;0),60*F151-ABS(G151),60*F151+ABS(G151))</f>
        <v>0</v>
      </c>
      <c r="O151" s="56"/>
      <c r="P151" s="56"/>
      <c r="Q151" s="56"/>
      <c r="R151" s="56"/>
      <c r="S151" s="56"/>
      <c r="T151" s="56"/>
      <c r="U151" s="57"/>
      <c r="V151" s="58"/>
      <c r="W151" s="58">
        <f>W149+V150</f>
        <v>0</v>
      </c>
      <c r="X151" s="59"/>
      <c r="Y151" s="58"/>
      <c r="Z151" s="58">
        <f>Z149+Y150</f>
        <v>0</v>
      </c>
      <c r="AA151" s="60"/>
      <c r="AB151" s="61">
        <f>IF(AA150=AA148,AB149+Y150,Y150)</f>
        <v>0</v>
      </c>
      <c r="AC151" s="58" t="str">
        <f>IF(AA150=AA152,"",AB151)</f>
        <v/>
      </c>
      <c r="AD151" s="62"/>
      <c r="AE151" s="63"/>
      <c r="AF151" s="64"/>
    </row>
    <row r="152" spans="1:32" ht="12.95" customHeight="1">
      <c r="A152" s="66"/>
      <c r="B152" s="53"/>
      <c r="C152" s="54"/>
      <c r="D152" s="84"/>
      <c r="E152" s="55"/>
      <c r="F152" s="54"/>
      <c r="G152" s="84"/>
      <c r="H152" s="55"/>
      <c r="I152" s="56"/>
      <c r="J152" s="56"/>
      <c r="K152" s="56"/>
      <c r="L152" s="56"/>
      <c r="M152" s="56"/>
      <c r="N152" s="56"/>
      <c r="O152" s="56">
        <f>I153-I151</f>
        <v>0</v>
      </c>
      <c r="P152" s="56">
        <f>L153-L151</f>
        <v>0</v>
      </c>
      <c r="Q152" s="56">
        <f>M153-M151</f>
        <v>0</v>
      </c>
      <c r="R152" s="56">
        <f>IF(ABS(N153-N151)&gt;180*60,ABS(N153-N151)-360*60,N153-N151)</f>
        <v>0</v>
      </c>
      <c r="S152" s="56">
        <f>IF(P152=0,PI()/2,ATAN(R152/P152))</f>
        <v>1.5707963267948966</v>
      </c>
      <c r="T152" s="56">
        <f>IF(O152=0,ABS(R152*COS((J151+J153)/2)),ABS(Q152/COS(S152)))</f>
        <v>0</v>
      </c>
      <c r="U152" s="67">
        <f>IF(O152+0.0000001&lt;0,S152*180/PI()+180,(IF(R152+0.0000001&lt;0,S152*180/PI()+360,S152*180/PI())))</f>
        <v>90</v>
      </c>
      <c r="V152" s="58">
        <f>T152*1.85532</f>
        <v>0</v>
      </c>
      <c r="W152" s="58"/>
      <c r="X152" s="68"/>
      <c r="Y152" s="58">
        <f>V152*(1+X152/100)</f>
        <v>0</v>
      </c>
      <c r="Z152" s="58"/>
      <c r="AA152" s="57" t="s">
        <v>54</v>
      </c>
      <c r="AB152" s="61"/>
      <c r="AC152" s="58"/>
      <c r="AD152" s="69"/>
      <c r="AE152" s="70"/>
      <c r="AF152" s="71"/>
    </row>
    <row r="153" spans="1:32" ht="12.95" customHeight="1">
      <c r="A153" s="52">
        <f>A151+1</f>
        <v>74</v>
      </c>
      <c r="B153" s="53" t="s">
        <v>53</v>
      </c>
      <c r="C153" s="54"/>
      <c r="D153" s="84"/>
      <c r="E153" s="55"/>
      <c r="F153" s="54"/>
      <c r="G153" s="84"/>
      <c r="H153" s="55"/>
      <c r="I153" s="56">
        <f>IF(OR(C153&lt;0,D153&lt;0),C153-ABS(D153)/60,C153+ABS(D153)/60)</f>
        <v>0</v>
      </c>
      <c r="J153" s="56">
        <f>I153*PI()/180</f>
        <v>0</v>
      </c>
      <c r="K153" s="56">
        <f>SIN(J153)</f>
        <v>0</v>
      </c>
      <c r="L153" s="56">
        <f>3437.747*(LN(TAN(PI()/4+J153/2))-EE*K153-(EE^2)*(K153^3)/3)</f>
        <v>-3.8166658722360578E-13</v>
      </c>
      <c r="M153" s="56">
        <f>AA*(1-1/4*EE-3/64*EE^2-5/256*EE^3)*J153-AA*(3/8*EE+3/32*EE^2+45/1024*EE^3)*SIN(2*J153)+AA*(15/256*EE^2+45/1024*EE^3)*SIN(4*J153)</f>
        <v>0</v>
      </c>
      <c r="N153" s="56">
        <f>IF(OR(F153&lt;0,G153&lt;0),60*F153-ABS(G153),60*F153+ABS(G153))</f>
        <v>0</v>
      </c>
      <c r="O153" s="56"/>
      <c r="P153" s="56"/>
      <c r="Q153" s="56"/>
      <c r="R153" s="56"/>
      <c r="S153" s="56"/>
      <c r="T153" s="56"/>
      <c r="U153" s="57"/>
      <c r="V153" s="58"/>
      <c r="W153" s="58">
        <f>W151+V152</f>
        <v>0</v>
      </c>
      <c r="X153" s="59"/>
      <c r="Y153" s="58"/>
      <c r="Z153" s="58">
        <f>Z151+Y152</f>
        <v>0</v>
      </c>
      <c r="AA153" s="60"/>
      <c r="AB153" s="61">
        <f>IF(AA152=AA150,AB151+Y152,Y152)</f>
        <v>0</v>
      </c>
      <c r="AC153" s="58" t="str">
        <f>IF(AA152=AA154,"",AB153)</f>
        <v/>
      </c>
      <c r="AD153" s="62"/>
      <c r="AE153" s="63"/>
      <c r="AF153" s="64"/>
    </row>
    <row r="154" spans="1:32" ht="12.95" customHeight="1">
      <c r="A154" s="66"/>
      <c r="B154" s="53"/>
      <c r="C154" s="54"/>
      <c r="D154" s="84"/>
      <c r="E154" s="55"/>
      <c r="F154" s="54"/>
      <c r="G154" s="84"/>
      <c r="H154" s="55"/>
      <c r="I154" s="56"/>
      <c r="J154" s="56"/>
      <c r="K154" s="56"/>
      <c r="L154" s="56"/>
      <c r="M154" s="56"/>
      <c r="N154" s="56"/>
      <c r="O154" s="56">
        <f>I155-I153</f>
        <v>0</v>
      </c>
      <c r="P154" s="56">
        <f>L155-L153</f>
        <v>0</v>
      </c>
      <c r="Q154" s="56">
        <f>M155-M153</f>
        <v>0</v>
      </c>
      <c r="R154" s="56">
        <f>IF(ABS(N155-N153)&gt;180*60,ABS(N155-N153)-360*60,N155-N153)</f>
        <v>0</v>
      </c>
      <c r="S154" s="56">
        <f>IF(P154=0,PI()/2,ATAN(R154/P154))</f>
        <v>1.5707963267948966</v>
      </c>
      <c r="T154" s="56">
        <f>IF(O154=0,ABS(R154*COS((J153+J155)/2)),ABS(Q154/COS(S154)))</f>
        <v>0</v>
      </c>
      <c r="U154" s="67">
        <f>IF(O154+0.0000001&lt;0,S154*180/PI()+180,(IF(R154+0.0000001&lt;0,S154*180/PI()+360,S154*180/PI())))</f>
        <v>90</v>
      </c>
      <c r="V154" s="58">
        <f>T154*1.85532</f>
        <v>0</v>
      </c>
      <c r="W154" s="58"/>
      <c r="X154" s="68"/>
      <c r="Y154" s="58">
        <f>V154*(1+X154/100)</f>
        <v>0</v>
      </c>
      <c r="Z154" s="58"/>
      <c r="AA154" s="57" t="s">
        <v>54</v>
      </c>
      <c r="AB154" s="61"/>
      <c r="AC154" s="58"/>
      <c r="AD154" s="69"/>
      <c r="AE154" s="70"/>
      <c r="AF154" s="71"/>
    </row>
    <row r="155" spans="1:32" ht="12.95" customHeight="1">
      <c r="A155" s="52">
        <f>A153+1</f>
        <v>75</v>
      </c>
      <c r="B155" s="53" t="s">
        <v>53</v>
      </c>
      <c r="C155" s="54"/>
      <c r="D155" s="84"/>
      <c r="E155" s="55"/>
      <c r="F155" s="54"/>
      <c r="G155" s="84"/>
      <c r="H155" s="55"/>
      <c r="I155" s="56">
        <f>IF(OR(C155&lt;0,D155&lt;0),C155-ABS(D155)/60,C155+ABS(D155)/60)</f>
        <v>0</v>
      </c>
      <c r="J155" s="56">
        <f>I155*PI()/180</f>
        <v>0</v>
      </c>
      <c r="K155" s="56">
        <f>SIN(J155)</f>
        <v>0</v>
      </c>
      <c r="L155" s="56">
        <f>3437.747*(LN(TAN(PI()/4+J155/2))-EE*K155-(EE^2)*(K155^3)/3)</f>
        <v>-3.8166658722360578E-13</v>
      </c>
      <c r="M155" s="56">
        <f>AA*(1-1/4*EE-3/64*EE^2-5/256*EE^3)*J155-AA*(3/8*EE+3/32*EE^2+45/1024*EE^3)*SIN(2*J155)+AA*(15/256*EE^2+45/1024*EE^3)*SIN(4*J155)</f>
        <v>0</v>
      </c>
      <c r="N155" s="56">
        <f>IF(OR(F155&lt;0,G155&lt;0),60*F155-ABS(G155),60*F155+ABS(G155))</f>
        <v>0</v>
      </c>
      <c r="O155" s="56"/>
      <c r="P155" s="56"/>
      <c r="Q155" s="56"/>
      <c r="R155" s="56"/>
      <c r="S155" s="56"/>
      <c r="T155" s="56"/>
      <c r="U155" s="57"/>
      <c r="V155" s="58"/>
      <c r="W155" s="58">
        <f>W153+V154</f>
        <v>0</v>
      </c>
      <c r="X155" s="59"/>
      <c r="Y155" s="58"/>
      <c r="Z155" s="58">
        <f>Z153+Y154</f>
        <v>0</v>
      </c>
      <c r="AA155" s="60"/>
      <c r="AB155" s="61">
        <f>IF(AA154=AA152,AB153+Y154,Y154)</f>
        <v>0</v>
      </c>
      <c r="AC155" s="58" t="str">
        <f>IF(AA154=AA156,"",AB155)</f>
        <v/>
      </c>
      <c r="AD155" s="62"/>
      <c r="AE155" s="63"/>
      <c r="AF155" s="64"/>
    </row>
    <row r="156" spans="1:32" ht="12.95" customHeight="1">
      <c r="A156" s="66"/>
      <c r="B156" s="53"/>
      <c r="C156" s="54"/>
      <c r="D156" s="84"/>
      <c r="E156" s="55"/>
      <c r="F156" s="54"/>
      <c r="G156" s="84"/>
      <c r="H156" s="55"/>
      <c r="I156" s="56"/>
      <c r="J156" s="56"/>
      <c r="K156" s="56"/>
      <c r="L156" s="56"/>
      <c r="M156" s="56"/>
      <c r="N156" s="56"/>
      <c r="O156" s="56">
        <f>I157-I155</f>
        <v>0</v>
      </c>
      <c r="P156" s="56">
        <f>L157-L155</f>
        <v>0</v>
      </c>
      <c r="Q156" s="56">
        <f>M157-M155</f>
        <v>0</v>
      </c>
      <c r="R156" s="56">
        <f>IF(ABS(N157-N155)&gt;180*60,ABS(N157-N155)-360*60,N157-N155)</f>
        <v>0</v>
      </c>
      <c r="S156" s="56">
        <f>IF(P156=0,PI()/2,ATAN(R156/P156))</f>
        <v>1.5707963267948966</v>
      </c>
      <c r="T156" s="56">
        <f>IF(O156=0,ABS(R156*COS((J155+J157)/2)),ABS(Q156/COS(S156)))</f>
        <v>0</v>
      </c>
      <c r="U156" s="67">
        <f>IF(O156+0.0000001&lt;0,S156*180/PI()+180,(IF(R156+0.0000001&lt;0,S156*180/PI()+360,S156*180/PI())))</f>
        <v>90</v>
      </c>
      <c r="V156" s="58">
        <f>T156*1.85532</f>
        <v>0</v>
      </c>
      <c r="W156" s="58"/>
      <c r="X156" s="68"/>
      <c r="Y156" s="58">
        <f>V156*(1+X156/100)</f>
        <v>0</v>
      </c>
      <c r="Z156" s="58"/>
      <c r="AA156" s="57" t="s">
        <v>54</v>
      </c>
      <c r="AB156" s="61"/>
      <c r="AC156" s="58"/>
      <c r="AD156" s="69"/>
      <c r="AE156" s="70"/>
      <c r="AF156" s="71"/>
    </row>
    <row r="157" spans="1:32" ht="12.95" customHeight="1">
      <c r="A157" s="52">
        <f>A155+1</f>
        <v>76</v>
      </c>
      <c r="B157" s="53" t="s">
        <v>53</v>
      </c>
      <c r="C157" s="54"/>
      <c r="D157" s="84"/>
      <c r="E157" s="55"/>
      <c r="F157" s="54"/>
      <c r="G157" s="84"/>
      <c r="H157" s="55"/>
      <c r="I157" s="56">
        <f>IF(OR(C157&lt;0,D157&lt;0),C157-ABS(D157)/60,C157+ABS(D157)/60)</f>
        <v>0</v>
      </c>
      <c r="J157" s="56">
        <f>I157*PI()/180</f>
        <v>0</v>
      </c>
      <c r="K157" s="56">
        <f>SIN(J157)</f>
        <v>0</v>
      </c>
      <c r="L157" s="56">
        <f>3437.747*(LN(TAN(PI()/4+J157/2))-EE*K157-(EE^2)*(K157^3)/3)</f>
        <v>-3.8166658722360578E-13</v>
      </c>
      <c r="M157" s="56">
        <f>AA*(1-1/4*EE-3/64*EE^2-5/256*EE^3)*J157-AA*(3/8*EE+3/32*EE^2+45/1024*EE^3)*SIN(2*J157)+AA*(15/256*EE^2+45/1024*EE^3)*SIN(4*J157)</f>
        <v>0</v>
      </c>
      <c r="N157" s="56">
        <f>IF(OR(F157&lt;0,G157&lt;0),60*F157-ABS(G157),60*F157+ABS(G157))</f>
        <v>0</v>
      </c>
      <c r="O157" s="56"/>
      <c r="P157" s="56"/>
      <c r="Q157" s="56"/>
      <c r="R157" s="56"/>
      <c r="S157" s="56"/>
      <c r="T157" s="56"/>
      <c r="U157" s="57"/>
      <c r="V157" s="58"/>
      <c r="W157" s="58">
        <f>W155+V156</f>
        <v>0</v>
      </c>
      <c r="X157" s="59"/>
      <c r="Y157" s="58"/>
      <c r="Z157" s="58">
        <f>Z155+Y156</f>
        <v>0</v>
      </c>
      <c r="AA157" s="60"/>
      <c r="AB157" s="61">
        <f>IF(AA156=AA154,AB155+Y156,Y156)</f>
        <v>0</v>
      </c>
      <c r="AC157" s="58" t="str">
        <f>IF(AA156=AA158,"",AB157)</f>
        <v/>
      </c>
      <c r="AD157" s="62"/>
      <c r="AE157" s="63"/>
      <c r="AF157" s="64"/>
    </row>
    <row r="158" spans="1:32" ht="12.95" customHeight="1">
      <c r="A158" s="66"/>
      <c r="B158" s="53"/>
      <c r="C158" s="54"/>
      <c r="D158" s="84"/>
      <c r="E158" s="55"/>
      <c r="F158" s="54"/>
      <c r="G158" s="84"/>
      <c r="H158" s="55"/>
      <c r="I158" s="56"/>
      <c r="J158" s="56"/>
      <c r="K158" s="56"/>
      <c r="L158" s="56"/>
      <c r="M158" s="56"/>
      <c r="N158" s="56"/>
      <c r="O158" s="56">
        <f>I159-I157</f>
        <v>0</v>
      </c>
      <c r="P158" s="56">
        <f>L159-L157</f>
        <v>0</v>
      </c>
      <c r="Q158" s="56">
        <f>M159-M157</f>
        <v>0</v>
      </c>
      <c r="R158" s="56">
        <f>IF(ABS(N159-N157)&gt;180*60,ABS(N159-N157)-360*60,N159-N157)</f>
        <v>0</v>
      </c>
      <c r="S158" s="56">
        <f>IF(P158=0,PI()/2,ATAN(R158/P158))</f>
        <v>1.5707963267948966</v>
      </c>
      <c r="T158" s="56">
        <f>IF(O158=0,ABS(R158*COS((J157+J159)/2)),ABS(Q158/COS(S158)))</f>
        <v>0</v>
      </c>
      <c r="U158" s="67">
        <f>IF(O158+0.0000001&lt;0,S158*180/PI()+180,(IF(R158+0.0000001&lt;0,S158*180/PI()+360,S158*180/PI())))</f>
        <v>90</v>
      </c>
      <c r="V158" s="58">
        <f>T158*1.85532</f>
        <v>0</v>
      </c>
      <c r="W158" s="58"/>
      <c r="X158" s="68"/>
      <c r="Y158" s="58">
        <f>V158*(1+X158/100)</f>
        <v>0</v>
      </c>
      <c r="Z158" s="58"/>
      <c r="AA158" s="57" t="s">
        <v>54</v>
      </c>
      <c r="AB158" s="61"/>
      <c r="AC158" s="58"/>
      <c r="AD158" s="69"/>
      <c r="AE158" s="70"/>
      <c r="AF158" s="71"/>
    </row>
    <row r="159" spans="1:32" ht="12.95" customHeight="1">
      <c r="A159" s="52">
        <f>A157+1</f>
        <v>77</v>
      </c>
      <c r="B159" s="53" t="s">
        <v>53</v>
      </c>
      <c r="C159" s="54"/>
      <c r="D159" s="84"/>
      <c r="E159" s="55"/>
      <c r="F159" s="54"/>
      <c r="G159" s="84"/>
      <c r="H159" s="55"/>
      <c r="I159" s="56">
        <f>IF(OR(C159&lt;0,D159&lt;0),C159-ABS(D159)/60,C159+ABS(D159)/60)</f>
        <v>0</v>
      </c>
      <c r="J159" s="56">
        <f>I159*PI()/180</f>
        <v>0</v>
      </c>
      <c r="K159" s="56">
        <f>SIN(J159)</f>
        <v>0</v>
      </c>
      <c r="L159" s="56">
        <f>3437.747*(LN(TAN(PI()/4+J159/2))-EE*K159-(EE^2)*(K159^3)/3)</f>
        <v>-3.8166658722360578E-13</v>
      </c>
      <c r="M159" s="56">
        <f>AA*(1-1/4*EE-3/64*EE^2-5/256*EE^3)*J159-AA*(3/8*EE+3/32*EE^2+45/1024*EE^3)*SIN(2*J159)+AA*(15/256*EE^2+45/1024*EE^3)*SIN(4*J159)</f>
        <v>0</v>
      </c>
      <c r="N159" s="56">
        <f>IF(OR(F159&lt;0,G159&lt;0),60*F159-ABS(G159),60*F159+ABS(G159))</f>
        <v>0</v>
      </c>
      <c r="O159" s="56"/>
      <c r="P159" s="56"/>
      <c r="Q159" s="56"/>
      <c r="R159" s="56"/>
      <c r="S159" s="56"/>
      <c r="T159" s="56"/>
      <c r="U159" s="57"/>
      <c r="V159" s="58"/>
      <c r="W159" s="58">
        <f>W157+V158</f>
        <v>0</v>
      </c>
      <c r="X159" s="59"/>
      <c r="Y159" s="58"/>
      <c r="Z159" s="58">
        <f>Z157+Y158</f>
        <v>0</v>
      </c>
      <c r="AA159" s="60"/>
      <c r="AB159" s="61">
        <f>IF(AA158=AA156,AB157+Y158,Y158)</f>
        <v>0</v>
      </c>
      <c r="AC159" s="58" t="str">
        <f>IF(AA158=AA160,"",AB159)</f>
        <v/>
      </c>
      <c r="AD159" s="62"/>
      <c r="AE159" s="63"/>
      <c r="AF159" s="64"/>
    </row>
    <row r="160" spans="1:32" ht="12.95" customHeight="1">
      <c r="A160" s="66"/>
      <c r="B160" s="53"/>
      <c r="C160" s="54"/>
      <c r="D160" s="84"/>
      <c r="E160" s="55"/>
      <c r="F160" s="54"/>
      <c r="G160" s="84"/>
      <c r="H160" s="55"/>
      <c r="I160" s="56"/>
      <c r="J160" s="56"/>
      <c r="K160" s="56"/>
      <c r="L160" s="56"/>
      <c r="M160" s="56"/>
      <c r="N160" s="56"/>
      <c r="O160" s="56">
        <f>I161-I159</f>
        <v>0</v>
      </c>
      <c r="P160" s="56">
        <f>L161-L159</f>
        <v>0</v>
      </c>
      <c r="Q160" s="56">
        <f>M161-M159</f>
        <v>0</v>
      </c>
      <c r="R160" s="56">
        <f>IF(ABS(N161-N159)&gt;180*60,ABS(N161-N159)-360*60,N161-N159)</f>
        <v>0</v>
      </c>
      <c r="S160" s="56">
        <f>IF(P160=0,PI()/2,ATAN(R160/P160))</f>
        <v>1.5707963267948966</v>
      </c>
      <c r="T160" s="56">
        <f>IF(O160=0,ABS(R160*COS((J159+J161)/2)),ABS(Q160/COS(S160)))</f>
        <v>0</v>
      </c>
      <c r="U160" s="67">
        <f>IF(O160+0.0000001&lt;0,S160*180/PI()+180,(IF(R160+0.0000001&lt;0,S160*180/PI()+360,S160*180/PI())))</f>
        <v>90</v>
      </c>
      <c r="V160" s="58">
        <f>T160*1.85532</f>
        <v>0</v>
      </c>
      <c r="W160" s="58"/>
      <c r="X160" s="68"/>
      <c r="Y160" s="58">
        <f>V160*(1+X160/100)</f>
        <v>0</v>
      </c>
      <c r="Z160" s="58"/>
      <c r="AA160" s="57" t="s">
        <v>54</v>
      </c>
      <c r="AB160" s="61"/>
      <c r="AC160" s="58"/>
      <c r="AD160" s="69"/>
      <c r="AE160" s="70"/>
      <c r="AF160" s="71"/>
    </row>
    <row r="161" spans="1:32" ht="12.95" customHeight="1">
      <c r="A161" s="52">
        <f t="shared" ref="A161:A223" si="0">A159+1</f>
        <v>78</v>
      </c>
      <c r="B161" s="53" t="s">
        <v>53</v>
      </c>
      <c r="C161" s="54"/>
      <c r="D161" s="84"/>
      <c r="E161" s="55"/>
      <c r="F161" s="54"/>
      <c r="G161" s="84"/>
      <c r="H161" s="55"/>
      <c r="I161" s="56">
        <f>IF(OR(C161&lt;0,D161&lt;0),C161-ABS(D161)/60,C161+ABS(D161)/60)</f>
        <v>0</v>
      </c>
      <c r="J161" s="56">
        <f>I161*PI()/180</f>
        <v>0</v>
      </c>
      <c r="K161" s="56">
        <f>SIN(J161)</f>
        <v>0</v>
      </c>
      <c r="L161" s="56">
        <f>3437.747*(LN(TAN(PI()/4+J161/2))-EE*K161-(EE^2)*(K161^3)/3)</f>
        <v>-3.8166658722360578E-13</v>
      </c>
      <c r="M161" s="56">
        <f>AA*(1-1/4*EE-3/64*EE^2-5/256*EE^3)*J161-AA*(3/8*EE+3/32*EE^2+45/1024*EE^3)*SIN(2*J161)+AA*(15/256*EE^2+45/1024*EE^3)*SIN(4*J161)</f>
        <v>0</v>
      </c>
      <c r="N161" s="56">
        <f>IF(OR(F161&lt;0,G161&lt;0),60*F161-ABS(G161),60*F161+ABS(G161))</f>
        <v>0</v>
      </c>
      <c r="O161" s="56"/>
      <c r="P161" s="56"/>
      <c r="Q161" s="56"/>
      <c r="R161" s="56"/>
      <c r="S161" s="56"/>
      <c r="T161" s="56"/>
      <c r="U161" s="57"/>
      <c r="V161" s="58"/>
      <c r="W161" s="58">
        <f>W159+V160</f>
        <v>0</v>
      </c>
      <c r="X161" s="59"/>
      <c r="Y161" s="58"/>
      <c r="Z161" s="58">
        <f>Z159+Y160</f>
        <v>0</v>
      </c>
      <c r="AA161" s="60"/>
      <c r="AB161" s="61">
        <f>IF(AA160=AA158,AB159+Y160,Y160)</f>
        <v>0</v>
      </c>
      <c r="AC161" s="58" t="str">
        <f>IF(AA160=AA162,"",AB161)</f>
        <v/>
      </c>
      <c r="AD161" s="62"/>
      <c r="AE161" s="63"/>
      <c r="AF161" s="64"/>
    </row>
    <row r="162" spans="1:32" ht="12.95" customHeight="1">
      <c r="A162" s="66"/>
      <c r="B162" s="53"/>
      <c r="C162" s="54"/>
      <c r="D162" s="84"/>
      <c r="E162" s="55"/>
      <c r="F162" s="54"/>
      <c r="G162" s="84"/>
      <c r="H162" s="55"/>
      <c r="I162" s="56"/>
      <c r="J162" s="56"/>
      <c r="K162" s="56"/>
      <c r="L162" s="56"/>
      <c r="M162" s="56"/>
      <c r="N162" s="56"/>
      <c r="O162" s="56">
        <f>I163-I161</f>
        <v>0</v>
      </c>
      <c r="P162" s="56">
        <f>L163-L161</f>
        <v>0</v>
      </c>
      <c r="Q162" s="56">
        <f>M163-M161</f>
        <v>0</v>
      </c>
      <c r="R162" s="56">
        <f>IF(ABS(N163-N161)&gt;180*60,ABS(N163-N161)-360*60,N163-N161)</f>
        <v>0</v>
      </c>
      <c r="S162" s="56">
        <f>IF(P162=0,PI()/2,ATAN(R162/P162))</f>
        <v>1.5707963267948966</v>
      </c>
      <c r="T162" s="56">
        <f>IF(O162=0,ABS(R162*COS((J161+J163)/2)),ABS(Q162/COS(S162)))</f>
        <v>0</v>
      </c>
      <c r="U162" s="67">
        <f>IF(O162+0.0000001&lt;0,S162*180/PI()+180,(IF(R162+0.0000001&lt;0,S162*180/PI()+360,S162*180/PI())))</f>
        <v>90</v>
      </c>
      <c r="V162" s="58">
        <f>T162*1.85532</f>
        <v>0</v>
      </c>
      <c r="W162" s="58"/>
      <c r="X162" s="68"/>
      <c r="Y162" s="58">
        <f>V162*(1+X162/100)</f>
        <v>0</v>
      </c>
      <c r="Z162" s="58"/>
      <c r="AA162" s="57" t="s">
        <v>54</v>
      </c>
      <c r="AB162" s="61"/>
      <c r="AC162" s="58"/>
      <c r="AD162" s="69"/>
      <c r="AE162" s="70"/>
      <c r="AF162" s="71"/>
    </row>
    <row r="163" spans="1:32" ht="12.95" customHeight="1">
      <c r="A163" s="52">
        <f t="shared" si="0"/>
        <v>79</v>
      </c>
      <c r="B163" s="53" t="s">
        <v>53</v>
      </c>
      <c r="C163" s="54"/>
      <c r="D163" s="84"/>
      <c r="E163" s="55"/>
      <c r="F163" s="54"/>
      <c r="G163" s="84"/>
      <c r="H163" s="55"/>
      <c r="I163" s="56">
        <f>IF(OR(C163&lt;0,D163&lt;0),C163-ABS(D163)/60,C163+ABS(D163)/60)</f>
        <v>0</v>
      </c>
      <c r="J163" s="56">
        <f>I163*PI()/180</f>
        <v>0</v>
      </c>
      <c r="K163" s="56">
        <f>SIN(J163)</f>
        <v>0</v>
      </c>
      <c r="L163" s="56">
        <f>3437.747*(LN(TAN(PI()/4+J163/2))-EE*K163-(EE^2)*(K163^3)/3)</f>
        <v>-3.8166658722360578E-13</v>
      </c>
      <c r="M163" s="56">
        <f>AA*(1-1/4*EE-3/64*EE^2-5/256*EE^3)*J163-AA*(3/8*EE+3/32*EE^2+45/1024*EE^3)*SIN(2*J163)+AA*(15/256*EE^2+45/1024*EE^3)*SIN(4*J163)</f>
        <v>0</v>
      </c>
      <c r="N163" s="56">
        <f>IF(OR(F163&lt;0,G163&lt;0),60*F163-ABS(G163),60*F163+ABS(G163))</f>
        <v>0</v>
      </c>
      <c r="O163" s="56"/>
      <c r="P163" s="56"/>
      <c r="Q163" s="56"/>
      <c r="R163" s="56"/>
      <c r="S163" s="56"/>
      <c r="T163" s="56"/>
      <c r="U163" s="57"/>
      <c r="V163" s="58"/>
      <c r="W163" s="58">
        <f>W161+V162</f>
        <v>0</v>
      </c>
      <c r="X163" s="59"/>
      <c r="Y163" s="58"/>
      <c r="Z163" s="58">
        <f>Z161+Y162</f>
        <v>0</v>
      </c>
      <c r="AA163" s="60"/>
      <c r="AB163" s="61">
        <f>IF(AA162=AA160,AB161+Y162,Y162)</f>
        <v>0</v>
      </c>
      <c r="AC163" s="58" t="str">
        <f>IF(AA162=AA164,"",AB163)</f>
        <v/>
      </c>
      <c r="AD163" s="62"/>
      <c r="AE163" s="63"/>
      <c r="AF163" s="64"/>
    </row>
    <row r="164" spans="1:32" ht="12.95" customHeight="1">
      <c r="A164" s="66"/>
      <c r="B164" s="53"/>
      <c r="C164" s="54"/>
      <c r="D164" s="84"/>
      <c r="E164" s="55"/>
      <c r="F164" s="54"/>
      <c r="G164" s="84"/>
      <c r="H164" s="55"/>
      <c r="I164" s="56"/>
      <c r="J164" s="56"/>
      <c r="K164" s="56"/>
      <c r="L164" s="56"/>
      <c r="M164" s="56"/>
      <c r="N164" s="56"/>
      <c r="O164" s="56">
        <f>I165-I163</f>
        <v>0</v>
      </c>
      <c r="P164" s="56">
        <f>L165-L163</f>
        <v>0</v>
      </c>
      <c r="Q164" s="56">
        <f>M165-M163</f>
        <v>0</v>
      </c>
      <c r="R164" s="56">
        <f>IF(ABS(N165-N163)&gt;180*60,ABS(N165-N163)-360*60,N165-N163)</f>
        <v>0</v>
      </c>
      <c r="S164" s="56">
        <f>IF(P164=0,PI()/2,ATAN(R164/P164))</f>
        <v>1.5707963267948966</v>
      </c>
      <c r="T164" s="56">
        <f>IF(O164=0,ABS(R164*COS((J163+J165)/2)),ABS(Q164/COS(S164)))</f>
        <v>0</v>
      </c>
      <c r="U164" s="67">
        <f>IF(O164+0.0000001&lt;0,S164*180/PI()+180,(IF(R164+0.0000001&lt;0,S164*180/PI()+360,S164*180/PI())))</f>
        <v>90</v>
      </c>
      <c r="V164" s="58">
        <f>T164*1.85532</f>
        <v>0</v>
      </c>
      <c r="W164" s="58"/>
      <c r="X164" s="68"/>
      <c r="Y164" s="58">
        <f>V164*(1+X164/100)</f>
        <v>0</v>
      </c>
      <c r="Z164" s="58"/>
      <c r="AA164" s="57" t="s">
        <v>54</v>
      </c>
      <c r="AB164" s="61"/>
      <c r="AC164" s="58"/>
    </row>
    <row r="165" spans="1:32" ht="12.95" customHeight="1">
      <c r="A165" s="52">
        <f t="shared" si="0"/>
        <v>80</v>
      </c>
      <c r="B165" s="53" t="s">
        <v>53</v>
      </c>
      <c r="C165" s="54"/>
      <c r="D165" s="84"/>
      <c r="E165" s="55"/>
      <c r="F165" s="54"/>
      <c r="G165" s="84"/>
      <c r="H165" s="55"/>
      <c r="I165" s="56">
        <f>IF(OR(C165&lt;0,D165&lt;0),C165-ABS(D165)/60,C165+ABS(D165)/60)</f>
        <v>0</v>
      </c>
      <c r="J165" s="56">
        <f>I165*PI()/180</f>
        <v>0</v>
      </c>
      <c r="K165" s="56">
        <f>SIN(J165)</f>
        <v>0</v>
      </c>
      <c r="L165" s="56">
        <f>3437.747*(LN(TAN(PI()/4+J165/2))-EE*K165-(EE^2)*(K165^3)/3)</f>
        <v>-3.8166658722360578E-13</v>
      </c>
      <c r="M165" s="56">
        <f>AA*(1-1/4*EE-3/64*EE^2-5/256*EE^3)*J165-AA*(3/8*EE+3/32*EE^2+45/1024*EE^3)*SIN(2*J165)+AA*(15/256*EE^2+45/1024*EE^3)*SIN(4*J165)</f>
        <v>0</v>
      </c>
      <c r="N165" s="56">
        <f>IF(OR(F165&lt;0,G165&lt;0),60*F165-ABS(G165),60*F165+ABS(G165))</f>
        <v>0</v>
      </c>
      <c r="O165" s="56"/>
      <c r="P165" s="56"/>
      <c r="Q165" s="56"/>
      <c r="R165" s="56"/>
      <c r="S165" s="56"/>
      <c r="T165" s="56"/>
      <c r="U165" s="57"/>
      <c r="V165" s="58"/>
      <c r="W165" s="58">
        <f>W163+V164</f>
        <v>0</v>
      </c>
      <c r="X165" s="59"/>
      <c r="Y165" s="58"/>
      <c r="Z165" s="58">
        <f>Z163+Y164</f>
        <v>0</v>
      </c>
      <c r="AA165" s="60"/>
      <c r="AB165" s="61">
        <f>IF(AA164=AA162,AB163+Y164,Y164)</f>
        <v>0</v>
      </c>
      <c r="AC165" s="58" t="str">
        <f>IF(AA164=AA166,"",AB165)</f>
        <v/>
      </c>
    </row>
    <row r="166" spans="1:32" ht="12.95" customHeight="1">
      <c r="A166" s="66"/>
      <c r="B166" s="53"/>
      <c r="C166" s="54"/>
      <c r="D166" s="84"/>
      <c r="E166" s="55"/>
      <c r="F166" s="54"/>
      <c r="G166" s="84"/>
      <c r="H166" s="55"/>
      <c r="I166" s="56"/>
      <c r="J166" s="56"/>
      <c r="K166" s="56"/>
      <c r="L166" s="56"/>
      <c r="M166" s="56"/>
      <c r="N166" s="56"/>
      <c r="O166" s="56">
        <f>I167-I165</f>
        <v>0</v>
      </c>
      <c r="P166" s="56">
        <f>L167-L165</f>
        <v>0</v>
      </c>
      <c r="Q166" s="56">
        <f>M167-M165</f>
        <v>0</v>
      </c>
      <c r="R166" s="56">
        <f>IF(ABS(N167-N165)&gt;180*60,ABS(N167-N165)-360*60,N167-N165)</f>
        <v>0</v>
      </c>
      <c r="S166" s="56">
        <f>IF(P166=0,PI()/2,ATAN(R166/P166))</f>
        <v>1.5707963267948966</v>
      </c>
      <c r="T166" s="56">
        <f>IF(O166=0,ABS(R166*COS((J165+J167)/2)),ABS(Q166/COS(S166)))</f>
        <v>0</v>
      </c>
      <c r="U166" s="67">
        <f>IF(O166+0.0000001&lt;0,S166*180/PI()+180,(IF(R166+0.0000001&lt;0,S166*180/PI()+360,S166*180/PI())))</f>
        <v>90</v>
      </c>
      <c r="V166" s="58">
        <f>T166*1.85532</f>
        <v>0</v>
      </c>
      <c r="W166" s="58"/>
      <c r="X166" s="68"/>
      <c r="Y166" s="58">
        <f>V166*(1+X166/100)</f>
        <v>0</v>
      </c>
      <c r="Z166" s="58"/>
      <c r="AA166" s="57" t="s">
        <v>54</v>
      </c>
      <c r="AB166" s="61"/>
      <c r="AC166" s="58"/>
    </row>
    <row r="167" spans="1:32" ht="12.95" customHeight="1">
      <c r="A167" s="52">
        <f t="shared" si="0"/>
        <v>81</v>
      </c>
      <c r="B167" s="53" t="s">
        <v>53</v>
      </c>
      <c r="C167" s="54"/>
      <c r="D167" s="84"/>
      <c r="E167" s="55"/>
      <c r="F167" s="54"/>
      <c r="G167" s="84"/>
      <c r="H167" s="55"/>
      <c r="I167" s="56">
        <f>IF(OR(C167&lt;0,D167&lt;0),C167-ABS(D167)/60,C167+ABS(D167)/60)</f>
        <v>0</v>
      </c>
      <c r="J167" s="56">
        <f>I167*PI()/180</f>
        <v>0</v>
      </c>
      <c r="K167" s="56">
        <f>SIN(J167)</f>
        <v>0</v>
      </c>
      <c r="L167" s="56">
        <f>3437.747*(LN(TAN(PI()/4+J167/2))-EE*K167-(EE^2)*(K167^3)/3)</f>
        <v>-3.8166658722360578E-13</v>
      </c>
      <c r="M167" s="56">
        <f>AA*(1-1/4*EE-3/64*EE^2-5/256*EE^3)*J167-AA*(3/8*EE+3/32*EE^2+45/1024*EE^3)*SIN(2*J167)+AA*(15/256*EE^2+45/1024*EE^3)*SIN(4*J167)</f>
        <v>0</v>
      </c>
      <c r="N167" s="56">
        <f>IF(OR(F167&lt;0,G167&lt;0),60*F167-ABS(G167),60*F167+ABS(G167))</f>
        <v>0</v>
      </c>
      <c r="O167" s="56"/>
      <c r="P167" s="56"/>
      <c r="Q167" s="56"/>
      <c r="R167" s="56"/>
      <c r="S167" s="56"/>
      <c r="T167" s="56"/>
      <c r="U167" s="57"/>
      <c r="V167" s="58"/>
      <c r="W167" s="58">
        <f>W165+V166</f>
        <v>0</v>
      </c>
      <c r="X167" s="59"/>
      <c r="Y167" s="58"/>
      <c r="Z167" s="58">
        <f>Z165+Y166</f>
        <v>0</v>
      </c>
      <c r="AA167" s="60"/>
      <c r="AB167" s="61">
        <f>IF(AA166=AA164,AB165+Y166,Y166)</f>
        <v>0</v>
      </c>
      <c r="AC167" s="58" t="str">
        <f>IF(AA166=AA168,"",AB167)</f>
        <v/>
      </c>
    </row>
    <row r="168" spans="1:32" ht="12.95" customHeight="1">
      <c r="A168" s="66"/>
      <c r="B168" s="53"/>
      <c r="C168" s="54"/>
      <c r="D168" s="84"/>
      <c r="E168" s="55"/>
      <c r="F168" s="54"/>
      <c r="G168" s="84"/>
      <c r="H168" s="55"/>
      <c r="I168" s="56"/>
      <c r="J168" s="56"/>
      <c r="K168" s="56"/>
      <c r="L168" s="56"/>
      <c r="M168" s="56"/>
      <c r="N168" s="56"/>
      <c r="O168" s="56">
        <f>I169-I167</f>
        <v>0</v>
      </c>
      <c r="P168" s="56">
        <f>L169-L167</f>
        <v>0</v>
      </c>
      <c r="Q168" s="56">
        <f>M169-M167</f>
        <v>0</v>
      </c>
      <c r="R168" s="56">
        <f>IF(ABS(N169-N167)&gt;180*60,ABS(N169-N167)-360*60,N169-N167)</f>
        <v>0</v>
      </c>
      <c r="S168" s="56">
        <f>IF(P168=0,PI()/2,ATAN(R168/P168))</f>
        <v>1.5707963267948966</v>
      </c>
      <c r="T168" s="56">
        <f>IF(O168=0,ABS(R168*COS((J167+J169)/2)),ABS(Q168/COS(S168)))</f>
        <v>0</v>
      </c>
      <c r="U168" s="67">
        <f>IF(O168+0.0000001&lt;0,S168*180/PI()+180,(IF(R168+0.0000001&lt;0,S168*180/PI()+360,S168*180/PI())))</f>
        <v>90</v>
      </c>
      <c r="V168" s="58">
        <f>T168*1.85532</f>
        <v>0</v>
      </c>
      <c r="W168" s="58"/>
      <c r="X168" s="68"/>
      <c r="Y168" s="58">
        <f>V168*(1+X168/100)</f>
        <v>0</v>
      </c>
      <c r="Z168" s="58"/>
      <c r="AA168" s="57" t="s">
        <v>54</v>
      </c>
      <c r="AB168" s="61"/>
      <c r="AC168" s="58"/>
    </row>
    <row r="169" spans="1:32" ht="12.95" customHeight="1">
      <c r="A169" s="52">
        <f t="shared" si="0"/>
        <v>82</v>
      </c>
      <c r="B169" s="53" t="s">
        <v>53</v>
      </c>
      <c r="C169" s="54"/>
      <c r="D169" s="84"/>
      <c r="E169" s="55"/>
      <c r="F169" s="54"/>
      <c r="G169" s="84"/>
      <c r="H169" s="55"/>
      <c r="I169" s="56">
        <f>IF(OR(C169&lt;0,D169&lt;0),C169-ABS(D169)/60,C169+ABS(D169)/60)</f>
        <v>0</v>
      </c>
      <c r="J169" s="56">
        <f>I169*PI()/180</f>
        <v>0</v>
      </c>
      <c r="K169" s="56">
        <f>SIN(J169)</f>
        <v>0</v>
      </c>
      <c r="L169" s="56">
        <f>3437.747*(LN(TAN(PI()/4+J169/2))-EE*K169-(EE^2)*(K169^3)/3)</f>
        <v>-3.8166658722360578E-13</v>
      </c>
      <c r="M169" s="56">
        <f>AA*(1-1/4*EE-3/64*EE^2-5/256*EE^3)*J169-AA*(3/8*EE+3/32*EE^2+45/1024*EE^3)*SIN(2*J169)+AA*(15/256*EE^2+45/1024*EE^3)*SIN(4*J169)</f>
        <v>0</v>
      </c>
      <c r="N169" s="56">
        <f>IF(OR(F169&lt;0,G169&lt;0),60*F169-ABS(G169),60*F169+ABS(G169))</f>
        <v>0</v>
      </c>
      <c r="O169" s="56"/>
      <c r="P169" s="56"/>
      <c r="Q169" s="56"/>
      <c r="R169" s="56"/>
      <c r="S169" s="56"/>
      <c r="T169" s="56"/>
      <c r="U169" s="57"/>
      <c r="V169" s="58"/>
      <c r="W169" s="58">
        <f>W167+V168</f>
        <v>0</v>
      </c>
      <c r="X169" s="59"/>
      <c r="Y169" s="58"/>
      <c r="Z169" s="58">
        <f>Z167+Y168</f>
        <v>0</v>
      </c>
      <c r="AA169" s="60"/>
      <c r="AB169" s="61">
        <f>IF(AA168=AA166,AB167+Y168,Y168)</f>
        <v>0</v>
      </c>
      <c r="AC169" s="58" t="str">
        <f>IF(AA168=AA170,"",AB169)</f>
        <v/>
      </c>
    </row>
    <row r="170" spans="1:32" ht="12.95" customHeight="1">
      <c r="A170" s="66"/>
      <c r="B170" s="53"/>
      <c r="C170" s="54"/>
      <c r="D170" s="84"/>
      <c r="E170" s="55"/>
      <c r="F170" s="54"/>
      <c r="G170" s="84"/>
      <c r="H170" s="55"/>
      <c r="I170" s="56"/>
      <c r="J170" s="56"/>
      <c r="K170" s="56"/>
      <c r="L170" s="56"/>
      <c r="M170" s="56"/>
      <c r="N170" s="56"/>
      <c r="O170" s="56">
        <f>I171-I169</f>
        <v>0</v>
      </c>
      <c r="P170" s="56">
        <f>L171-L169</f>
        <v>0</v>
      </c>
      <c r="Q170" s="56">
        <f>M171-M169</f>
        <v>0</v>
      </c>
      <c r="R170" s="56">
        <f>IF(ABS(N171-N169)&gt;180*60,ABS(N171-N169)-360*60,N171-N169)</f>
        <v>0</v>
      </c>
      <c r="S170" s="56">
        <f>IF(P170=0,PI()/2,ATAN(R170/P170))</f>
        <v>1.5707963267948966</v>
      </c>
      <c r="T170" s="56">
        <f>IF(O170=0,ABS(R170*COS((J169+J171)/2)),ABS(Q170/COS(S170)))</f>
        <v>0</v>
      </c>
      <c r="U170" s="67">
        <f>IF(O170+0.0000001&lt;0,S170*180/PI()+180,(IF(R170+0.0000001&lt;0,S170*180/PI()+360,S170*180/PI())))</f>
        <v>90</v>
      </c>
      <c r="V170" s="58">
        <f>T170*1.85532</f>
        <v>0</v>
      </c>
      <c r="W170" s="58"/>
      <c r="X170" s="68"/>
      <c r="Y170" s="58">
        <f>V170*(1+X170/100)</f>
        <v>0</v>
      </c>
      <c r="Z170" s="58"/>
      <c r="AA170" s="57" t="s">
        <v>54</v>
      </c>
      <c r="AB170" s="61"/>
      <c r="AC170" s="58"/>
    </row>
    <row r="171" spans="1:32" ht="12.95" customHeight="1">
      <c r="A171" s="52">
        <f t="shared" si="0"/>
        <v>83</v>
      </c>
      <c r="B171" s="53" t="s">
        <v>53</v>
      </c>
      <c r="C171" s="54"/>
      <c r="D171" s="84"/>
      <c r="E171" s="55"/>
      <c r="F171" s="54"/>
      <c r="G171" s="84"/>
      <c r="H171" s="55"/>
      <c r="I171" s="56">
        <f>IF(OR(C171&lt;0,D171&lt;0),C171-ABS(D171)/60,C171+ABS(D171)/60)</f>
        <v>0</v>
      </c>
      <c r="J171" s="56">
        <f>I171*PI()/180</f>
        <v>0</v>
      </c>
      <c r="K171" s="56">
        <f>SIN(J171)</f>
        <v>0</v>
      </c>
      <c r="L171" s="56">
        <f>3437.747*(LN(TAN(PI()/4+J171/2))-EE*K171-(EE^2)*(K171^3)/3)</f>
        <v>-3.8166658722360578E-13</v>
      </c>
      <c r="M171" s="56">
        <f>AA*(1-1/4*EE-3/64*EE^2-5/256*EE^3)*J171-AA*(3/8*EE+3/32*EE^2+45/1024*EE^3)*SIN(2*J171)+AA*(15/256*EE^2+45/1024*EE^3)*SIN(4*J171)</f>
        <v>0</v>
      </c>
      <c r="N171" s="56">
        <f>IF(OR(F171&lt;0,G171&lt;0),60*F171-ABS(G171),60*F171+ABS(G171))</f>
        <v>0</v>
      </c>
      <c r="O171" s="56"/>
      <c r="P171" s="56"/>
      <c r="Q171" s="56"/>
      <c r="R171" s="56"/>
      <c r="S171" s="56"/>
      <c r="T171" s="56"/>
      <c r="U171" s="57"/>
      <c r="V171" s="58"/>
      <c r="W171" s="58">
        <f>W169+V170</f>
        <v>0</v>
      </c>
      <c r="X171" s="59"/>
      <c r="Y171" s="58"/>
      <c r="Z171" s="58">
        <f>Z169+Y170</f>
        <v>0</v>
      </c>
      <c r="AA171" s="60"/>
      <c r="AB171" s="61">
        <f>IF(AA170=AA168,AB169+Y170,Y170)</f>
        <v>0</v>
      </c>
      <c r="AC171" s="58" t="str">
        <f>IF(AA170=AA172,"",AB171)</f>
        <v/>
      </c>
    </row>
    <row r="172" spans="1:32" ht="12.95" customHeight="1">
      <c r="A172" s="66"/>
      <c r="B172" s="53"/>
      <c r="C172" s="54"/>
      <c r="D172" s="84"/>
      <c r="E172" s="55"/>
      <c r="F172" s="54"/>
      <c r="G172" s="84"/>
      <c r="H172" s="55"/>
      <c r="I172" s="56"/>
      <c r="J172" s="56"/>
      <c r="K172" s="56"/>
      <c r="L172" s="56"/>
      <c r="M172" s="56"/>
      <c r="N172" s="56"/>
      <c r="O172" s="56">
        <f>I173-I171</f>
        <v>0</v>
      </c>
      <c r="P172" s="56">
        <f>L173-L171</f>
        <v>0</v>
      </c>
      <c r="Q172" s="56">
        <f>M173-M171</f>
        <v>0</v>
      </c>
      <c r="R172" s="56">
        <f>IF(ABS(N173-N171)&gt;180*60,ABS(N173-N171)-360*60,N173-N171)</f>
        <v>0</v>
      </c>
      <c r="S172" s="56">
        <f>IF(P172=0,PI()/2,ATAN(R172/P172))</f>
        <v>1.5707963267948966</v>
      </c>
      <c r="T172" s="56">
        <f>IF(O172=0,ABS(R172*COS((J171+J173)/2)),ABS(Q172/COS(S172)))</f>
        <v>0</v>
      </c>
      <c r="U172" s="67">
        <f>IF(O172+0.0000001&lt;0,S172*180/PI()+180,(IF(R172+0.0000001&lt;0,S172*180/PI()+360,S172*180/PI())))</f>
        <v>90</v>
      </c>
      <c r="V172" s="58">
        <f>T172*1.85532</f>
        <v>0</v>
      </c>
      <c r="W172" s="58"/>
      <c r="X172" s="68"/>
      <c r="Y172" s="58">
        <f>V172*(1+X172/100)</f>
        <v>0</v>
      </c>
      <c r="Z172" s="58"/>
      <c r="AA172" s="57" t="s">
        <v>54</v>
      </c>
      <c r="AB172" s="61"/>
      <c r="AC172" s="58"/>
    </row>
    <row r="173" spans="1:32" ht="12.95" customHeight="1">
      <c r="A173" s="52">
        <f t="shared" si="0"/>
        <v>84</v>
      </c>
      <c r="B173" s="53" t="s">
        <v>53</v>
      </c>
      <c r="C173" s="54"/>
      <c r="D173" s="84"/>
      <c r="E173" s="55"/>
      <c r="F173" s="54"/>
      <c r="G173" s="84"/>
      <c r="H173" s="55"/>
      <c r="I173" s="56">
        <f>IF(OR(C173&lt;0,D173&lt;0),C173-ABS(D173)/60,C173+ABS(D173)/60)</f>
        <v>0</v>
      </c>
      <c r="J173" s="56">
        <f>I173*PI()/180</f>
        <v>0</v>
      </c>
      <c r="K173" s="56">
        <f>SIN(J173)</f>
        <v>0</v>
      </c>
      <c r="L173" s="56">
        <f>3437.747*(LN(TAN(PI()/4+J173/2))-EE*K173-(EE^2)*(K173^3)/3)</f>
        <v>-3.8166658722360578E-13</v>
      </c>
      <c r="M173" s="56">
        <f>AA*(1-1/4*EE-3/64*EE^2-5/256*EE^3)*J173-AA*(3/8*EE+3/32*EE^2+45/1024*EE^3)*SIN(2*J173)+AA*(15/256*EE^2+45/1024*EE^3)*SIN(4*J173)</f>
        <v>0</v>
      </c>
      <c r="N173" s="56">
        <f>IF(OR(F173&lt;0,G173&lt;0),60*F173-ABS(G173),60*F173+ABS(G173))</f>
        <v>0</v>
      </c>
      <c r="O173" s="56"/>
      <c r="P173" s="56"/>
      <c r="Q173" s="56"/>
      <c r="R173" s="56"/>
      <c r="S173" s="56"/>
      <c r="T173" s="56"/>
      <c r="U173" s="57"/>
      <c r="V173" s="58"/>
      <c r="W173" s="58">
        <f>W171+V172</f>
        <v>0</v>
      </c>
      <c r="X173" s="59"/>
      <c r="Y173" s="58"/>
      <c r="Z173" s="58">
        <f>Z171+Y172</f>
        <v>0</v>
      </c>
      <c r="AA173" s="60"/>
      <c r="AB173" s="61">
        <f>IF(AA172=AA170,AB171+Y172,Y172)</f>
        <v>0</v>
      </c>
      <c r="AC173" s="58" t="str">
        <f>IF(AA172=AA174,"",AB173)</f>
        <v/>
      </c>
    </row>
    <row r="174" spans="1:32" ht="12.95" customHeight="1">
      <c r="A174" s="66"/>
      <c r="B174" s="53"/>
      <c r="C174" s="54"/>
      <c r="D174" s="84"/>
      <c r="E174" s="55"/>
      <c r="F174" s="54"/>
      <c r="G174" s="84"/>
      <c r="H174" s="55"/>
      <c r="I174" s="56"/>
      <c r="J174" s="56"/>
      <c r="K174" s="56"/>
      <c r="L174" s="56"/>
      <c r="M174" s="56"/>
      <c r="N174" s="56"/>
      <c r="O174" s="56">
        <f>I175-I173</f>
        <v>0</v>
      </c>
      <c r="P174" s="56">
        <f>L175-L173</f>
        <v>0</v>
      </c>
      <c r="Q174" s="56">
        <f>M175-M173</f>
        <v>0</v>
      </c>
      <c r="R174" s="56">
        <f>IF(ABS(N175-N173)&gt;180*60,ABS(N175-N173)-360*60,N175-N173)</f>
        <v>0</v>
      </c>
      <c r="S174" s="56">
        <f>IF(P174=0,PI()/2,ATAN(R174/P174))</f>
        <v>1.5707963267948966</v>
      </c>
      <c r="T174" s="56">
        <f>IF(O174=0,ABS(R174*COS((J173+J175)/2)),ABS(Q174/COS(S174)))</f>
        <v>0</v>
      </c>
      <c r="U174" s="67">
        <f>IF(O174+0.0000001&lt;0,S174*180/PI()+180,(IF(R174+0.0000001&lt;0,S174*180/PI()+360,S174*180/PI())))</f>
        <v>90</v>
      </c>
      <c r="V174" s="58">
        <f>T174*1.85532</f>
        <v>0</v>
      </c>
      <c r="W174" s="58"/>
      <c r="X174" s="68"/>
      <c r="Y174" s="58">
        <f>V174*(1+X174/100)</f>
        <v>0</v>
      </c>
      <c r="Z174" s="58"/>
      <c r="AA174" s="57" t="s">
        <v>54</v>
      </c>
      <c r="AB174" s="61"/>
      <c r="AC174" s="58"/>
    </row>
    <row r="175" spans="1:32" ht="12.95" customHeight="1">
      <c r="A175" s="52">
        <f t="shared" si="0"/>
        <v>85</v>
      </c>
      <c r="B175" s="53" t="s">
        <v>53</v>
      </c>
      <c r="C175" s="54"/>
      <c r="D175" s="84"/>
      <c r="E175" s="55"/>
      <c r="F175" s="54"/>
      <c r="G175" s="84"/>
      <c r="H175" s="55"/>
      <c r="I175" s="56">
        <f>IF(OR(C175&lt;0,D175&lt;0),C175-ABS(D175)/60,C175+ABS(D175)/60)</f>
        <v>0</v>
      </c>
      <c r="J175" s="56">
        <f>I175*PI()/180</f>
        <v>0</v>
      </c>
      <c r="K175" s="56">
        <f>SIN(J175)</f>
        <v>0</v>
      </c>
      <c r="L175" s="56">
        <f>3437.747*(LN(TAN(PI()/4+J175/2))-EE*K175-(EE^2)*(K175^3)/3)</f>
        <v>-3.8166658722360578E-13</v>
      </c>
      <c r="M175" s="56">
        <f>AA*(1-1/4*EE-3/64*EE^2-5/256*EE^3)*J175-AA*(3/8*EE+3/32*EE^2+45/1024*EE^3)*SIN(2*J175)+AA*(15/256*EE^2+45/1024*EE^3)*SIN(4*J175)</f>
        <v>0</v>
      </c>
      <c r="N175" s="56">
        <f>IF(OR(F175&lt;0,G175&lt;0),60*F175-ABS(G175),60*F175+ABS(G175))</f>
        <v>0</v>
      </c>
      <c r="O175" s="56"/>
      <c r="P175" s="56"/>
      <c r="Q175" s="56"/>
      <c r="R175" s="56"/>
      <c r="S175" s="56"/>
      <c r="T175" s="56"/>
      <c r="U175" s="57"/>
      <c r="V175" s="58"/>
      <c r="W175" s="58">
        <f>W173+V174</f>
        <v>0</v>
      </c>
      <c r="X175" s="59"/>
      <c r="Y175" s="58"/>
      <c r="Z175" s="58">
        <f>Z173+Y174</f>
        <v>0</v>
      </c>
      <c r="AA175" s="60"/>
      <c r="AB175" s="61">
        <f>IF(AA174=AA172,AB173+Y174,Y174)</f>
        <v>0</v>
      </c>
      <c r="AC175" s="58" t="str">
        <f>IF(AA174=AA176,"",AB175)</f>
        <v/>
      </c>
    </row>
    <row r="176" spans="1:32" ht="12.95" customHeight="1">
      <c r="A176" s="66"/>
      <c r="B176" s="53"/>
      <c r="C176" s="54"/>
      <c r="D176" s="84"/>
      <c r="E176" s="55"/>
      <c r="F176" s="54"/>
      <c r="G176" s="84"/>
      <c r="H176" s="55"/>
      <c r="I176" s="56"/>
      <c r="J176" s="56"/>
      <c r="K176" s="56"/>
      <c r="L176" s="56"/>
      <c r="M176" s="56"/>
      <c r="N176" s="56"/>
      <c r="O176" s="56">
        <f>I177-I175</f>
        <v>0</v>
      </c>
      <c r="P176" s="56">
        <f>L177-L175</f>
        <v>0</v>
      </c>
      <c r="Q176" s="56">
        <f>M177-M175</f>
        <v>0</v>
      </c>
      <c r="R176" s="56">
        <f>IF(ABS(N177-N175)&gt;180*60,ABS(N177-N175)-360*60,N177-N175)</f>
        <v>0</v>
      </c>
      <c r="S176" s="56">
        <f>IF(P176=0,PI()/2,ATAN(R176/P176))</f>
        <v>1.5707963267948966</v>
      </c>
      <c r="T176" s="56">
        <f>IF(O176=0,ABS(R176*COS((J175+J177)/2)),ABS(Q176/COS(S176)))</f>
        <v>0</v>
      </c>
      <c r="U176" s="67">
        <f>IF(O176+0.0000001&lt;0,S176*180/PI()+180,(IF(R176+0.0000001&lt;0,S176*180/PI()+360,S176*180/PI())))</f>
        <v>90</v>
      </c>
      <c r="V176" s="58">
        <f>T176*1.85532</f>
        <v>0</v>
      </c>
      <c r="W176" s="58"/>
      <c r="X176" s="68"/>
      <c r="Y176" s="58">
        <f>V176*(1+X176/100)</f>
        <v>0</v>
      </c>
      <c r="Z176" s="58"/>
      <c r="AA176" s="57" t="s">
        <v>54</v>
      </c>
      <c r="AB176" s="61"/>
      <c r="AC176" s="58"/>
    </row>
    <row r="177" spans="1:29" ht="12.95" customHeight="1">
      <c r="A177" s="52">
        <f t="shared" si="0"/>
        <v>86</v>
      </c>
      <c r="B177" s="53" t="s">
        <v>53</v>
      </c>
      <c r="C177" s="54"/>
      <c r="D177" s="84"/>
      <c r="E177" s="55"/>
      <c r="F177" s="54"/>
      <c r="G177" s="84"/>
      <c r="H177" s="55"/>
      <c r="I177" s="56">
        <f>IF(OR(C177&lt;0,D177&lt;0),C177-ABS(D177)/60,C177+ABS(D177)/60)</f>
        <v>0</v>
      </c>
      <c r="J177" s="56">
        <f>I177*PI()/180</f>
        <v>0</v>
      </c>
      <c r="K177" s="56">
        <f>SIN(J177)</f>
        <v>0</v>
      </c>
      <c r="L177" s="56">
        <f>3437.747*(LN(TAN(PI()/4+J177/2))-EE*K177-(EE^2)*(K177^3)/3)</f>
        <v>-3.8166658722360578E-13</v>
      </c>
      <c r="M177" s="56">
        <f>AA*(1-1/4*EE-3/64*EE^2-5/256*EE^3)*J177-AA*(3/8*EE+3/32*EE^2+45/1024*EE^3)*SIN(2*J177)+AA*(15/256*EE^2+45/1024*EE^3)*SIN(4*J177)</f>
        <v>0</v>
      </c>
      <c r="N177" s="56">
        <f>IF(OR(F177&lt;0,G177&lt;0),60*F177-ABS(G177),60*F177+ABS(G177))</f>
        <v>0</v>
      </c>
      <c r="O177" s="56"/>
      <c r="P177" s="56"/>
      <c r="Q177" s="56"/>
      <c r="R177" s="56"/>
      <c r="S177" s="56"/>
      <c r="T177" s="56"/>
      <c r="U177" s="57"/>
      <c r="V177" s="58"/>
      <c r="W177" s="58">
        <f>W175+V176</f>
        <v>0</v>
      </c>
      <c r="X177" s="59"/>
      <c r="Y177" s="58"/>
      <c r="Z177" s="58">
        <f>Z175+Y176</f>
        <v>0</v>
      </c>
      <c r="AA177" s="60"/>
      <c r="AB177" s="61">
        <f>IF(AA176=AA174,AB175+Y176,Y176)</f>
        <v>0</v>
      </c>
      <c r="AC177" s="58" t="str">
        <f>IF(AA176=AA178,"",AB177)</f>
        <v/>
      </c>
    </row>
    <row r="178" spans="1:29" ht="12.95" customHeight="1">
      <c r="A178" s="66"/>
      <c r="B178" s="53"/>
      <c r="C178" s="54"/>
      <c r="D178" s="84"/>
      <c r="E178" s="55"/>
      <c r="F178" s="54"/>
      <c r="G178" s="84"/>
      <c r="H178" s="55"/>
      <c r="I178" s="56"/>
      <c r="J178" s="56"/>
      <c r="K178" s="56"/>
      <c r="L178" s="56"/>
      <c r="M178" s="56"/>
      <c r="N178" s="56"/>
      <c r="O178" s="56">
        <f>I179-I177</f>
        <v>0</v>
      </c>
      <c r="P178" s="56">
        <f>L179-L177</f>
        <v>0</v>
      </c>
      <c r="Q178" s="56">
        <f>M179-M177</f>
        <v>0</v>
      </c>
      <c r="R178" s="56">
        <f>IF(ABS(N179-N177)&gt;180*60,ABS(N179-N177)-360*60,N179-N177)</f>
        <v>0</v>
      </c>
      <c r="S178" s="56">
        <f>IF(P178=0,PI()/2,ATAN(R178/P178))</f>
        <v>1.5707963267948966</v>
      </c>
      <c r="T178" s="56">
        <f>IF(O178=0,ABS(R178*COS((J177+J179)/2)),ABS(Q178/COS(S178)))</f>
        <v>0</v>
      </c>
      <c r="U178" s="67">
        <f>IF(O178+0.0000001&lt;0,S178*180/PI()+180,(IF(R178+0.0000001&lt;0,S178*180/PI()+360,S178*180/PI())))</f>
        <v>90</v>
      </c>
      <c r="V178" s="58">
        <f>T178*1.85532</f>
        <v>0</v>
      </c>
      <c r="W178" s="58"/>
      <c r="X178" s="68"/>
      <c r="Y178" s="58">
        <f>V178*(1+X178/100)</f>
        <v>0</v>
      </c>
      <c r="Z178" s="58"/>
      <c r="AA178" s="57" t="s">
        <v>54</v>
      </c>
      <c r="AB178" s="61"/>
      <c r="AC178" s="58"/>
    </row>
    <row r="179" spans="1:29" ht="12.95" customHeight="1">
      <c r="A179" s="52">
        <f t="shared" si="0"/>
        <v>87</v>
      </c>
      <c r="B179" s="53" t="s">
        <v>53</v>
      </c>
      <c r="C179" s="54"/>
      <c r="D179" s="84"/>
      <c r="E179" s="55"/>
      <c r="F179" s="54"/>
      <c r="G179" s="84"/>
      <c r="H179" s="55"/>
      <c r="I179" s="56">
        <f>IF(OR(C179&lt;0,D179&lt;0),C179-ABS(D179)/60,C179+ABS(D179)/60)</f>
        <v>0</v>
      </c>
      <c r="J179" s="56">
        <f>I179*PI()/180</f>
        <v>0</v>
      </c>
      <c r="K179" s="56">
        <f>SIN(J179)</f>
        <v>0</v>
      </c>
      <c r="L179" s="56">
        <f>3437.747*(LN(TAN(PI()/4+J179/2))-EE*K179-(EE^2)*(K179^3)/3)</f>
        <v>-3.8166658722360578E-13</v>
      </c>
      <c r="M179" s="56">
        <f>AA*(1-1/4*EE-3/64*EE^2-5/256*EE^3)*J179-AA*(3/8*EE+3/32*EE^2+45/1024*EE^3)*SIN(2*J179)+AA*(15/256*EE^2+45/1024*EE^3)*SIN(4*J179)</f>
        <v>0</v>
      </c>
      <c r="N179" s="56">
        <f>IF(OR(F179&lt;0,G179&lt;0),60*F179-ABS(G179),60*F179+ABS(G179))</f>
        <v>0</v>
      </c>
      <c r="O179" s="56"/>
      <c r="P179" s="56"/>
      <c r="Q179" s="56"/>
      <c r="R179" s="56"/>
      <c r="S179" s="56"/>
      <c r="T179" s="56"/>
      <c r="U179" s="57"/>
      <c r="V179" s="58"/>
      <c r="W179" s="58">
        <f>W177+V178</f>
        <v>0</v>
      </c>
      <c r="X179" s="59"/>
      <c r="Y179" s="58"/>
      <c r="Z179" s="58">
        <f>Z177+Y178</f>
        <v>0</v>
      </c>
      <c r="AA179" s="60"/>
      <c r="AB179" s="61">
        <f>IF(AA178=AA176,AB177+Y178,Y178)</f>
        <v>0</v>
      </c>
      <c r="AC179" s="58" t="str">
        <f>IF(AA178=AA180,"",AB179)</f>
        <v/>
      </c>
    </row>
    <row r="180" spans="1:29" ht="12.95" customHeight="1">
      <c r="A180" s="66"/>
      <c r="B180" s="53"/>
      <c r="C180" s="54"/>
      <c r="D180" s="84"/>
      <c r="E180" s="55"/>
      <c r="F180" s="54"/>
      <c r="G180" s="84"/>
      <c r="H180" s="55"/>
      <c r="I180" s="56"/>
      <c r="J180" s="56"/>
      <c r="K180" s="56"/>
      <c r="L180" s="56"/>
      <c r="M180" s="56"/>
      <c r="N180" s="56"/>
      <c r="O180" s="56">
        <f>I181-I179</f>
        <v>0</v>
      </c>
      <c r="P180" s="56">
        <f>L181-L179</f>
        <v>0</v>
      </c>
      <c r="Q180" s="56">
        <f>M181-M179</f>
        <v>0</v>
      </c>
      <c r="R180" s="56">
        <f>IF(ABS(N181-N179)&gt;180*60,ABS(N181-N179)-360*60,N181-N179)</f>
        <v>0</v>
      </c>
      <c r="S180" s="56">
        <f>IF(P180=0,PI()/2,ATAN(R180/P180))</f>
        <v>1.5707963267948966</v>
      </c>
      <c r="T180" s="56">
        <f>IF(O180=0,ABS(R180*COS((J179+J181)/2)),ABS(Q180/COS(S180)))</f>
        <v>0</v>
      </c>
      <c r="U180" s="67">
        <f>IF(O180+0.0000001&lt;0,S180*180/PI()+180,(IF(R180+0.0000001&lt;0,S180*180/PI()+360,S180*180/PI())))</f>
        <v>90</v>
      </c>
      <c r="V180" s="58">
        <f>T180*1.85532</f>
        <v>0</v>
      </c>
      <c r="W180" s="58"/>
      <c r="X180" s="68"/>
      <c r="Y180" s="58">
        <f>V180*(1+X180/100)</f>
        <v>0</v>
      </c>
      <c r="Z180" s="58"/>
      <c r="AA180" s="57" t="s">
        <v>54</v>
      </c>
      <c r="AB180" s="61"/>
      <c r="AC180" s="58"/>
    </row>
    <row r="181" spans="1:29" ht="12.95" customHeight="1">
      <c r="A181" s="52">
        <f t="shared" si="0"/>
        <v>88</v>
      </c>
      <c r="B181" s="53" t="s">
        <v>53</v>
      </c>
      <c r="C181" s="54"/>
      <c r="D181" s="84"/>
      <c r="E181" s="55"/>
      <c r="F181" s="54"/>
      <c r="G181" s="84"/>
      <c r="H181" s="55"/>
      <c r="I181" s="56">
        <f>IF(OR(C181&lt;0,D181&lt;0),C181-ABS(D181)/60,C181+ABS(D181)/60)</f>
        <v>0</v>
      </c>
      <c r="J181" s="56">
        <f>I181*PI()/180</f>
        <v>0</v>
      </c>
      <c r="K181" s="56">
        <f>SIN(J181)</f>
        <v>0</v>
      </c>
      <c r="L181" s="56">
        <f>3437.747*(LN(TAN(PI()/4+J181/2))-EE*K181-(EE^2)*(K181^3)/3)</f>
        <v>-3.8166658722360578E-13</v>
      </c>
      <c r="M181" s="56">
        <f>AA*(1-1/4*EE-3/64*EE^2-5/256*EE^3)*J181-AA*(3/8*EE+3/32*EE^2+45/1024*EE^3)*SIN(2*J181)+AA*(15/256*EE^2+45/1024*EE^3)*SIN(4*J181)</f>
        <v>0</v>
      </c>
      <c r="N181" s="56">
        <f>IF(OR(F181&lt;0,G181&lt;0),60*F181-ABS(G181),60*F181+ABS(G181))</f>
        <v>0</v>
      </c>
      <c r="O181" s="56"/>
      <c r="P181" s="56"/>
      <c r="Q181" s="56"/>
      <c r="R181" s="56"/>
      <c r="S181" s="56"/>
      <c r="T181" s="56"/>
      <c r="U181" s="57"/>
      <c r="V181" s="58"/>
      <c r="W181" s="58">
        <f>W179+V180</f>
        <v>0</v>
      </c>
      <c r="X181" s="59"/>
      <c r="Y181" s="58"/>
      <c r="Z181" s="58">
        <f>Z179+Y180</f>
        <v>0</v>
      </c>
      <c r="AA181" s="60"/>
      <c r="AB181" s="61">
        <f>IF(AA180=AA178,AB179+Y180,Y180)</f>
        <v>0</v>
      </c>
      <c r="AC181" s="58" t="str">
        <f>IF(AA180=AA182,"",AB181)</f>
        <v/>
      </c>
    </row>
    <row r="182" spans="1:29" ht="12.95" customHeight="1">
      <c r="A182" s="66"/>
      <c r="B182" s="53"/>
      <c r="C182" s="54"/>
      <c r="D182" s="84"/>
      <c r="E182" s="55"/>
      <c r="F182" s="54"/>
      <c r="G182" s="84"/>
      <c r="H182" s="55"/>
      <c r="I182" s="56"/>
      <c r="J182" s="56"/>
      <c r="K182" s="56"/>
      <c r="L182" s="56"/>
      <c r="M182" s="56"/>
      <c r="N182" s="56"/>
      <c r="O182" s="56">
        <f>I183-I181</f>
        <v>0</v>
      </c>
      <c r="P182" s="56">
        <f>L183-L181</f>
        <v>0</v>
      </c>
      <c r="Q182" s="56">
        <f>M183-M181</f>
        <v>0</v>
      </c>
      <c r="R182" s="56">
        <f>IF(ABS(N183-N181)&gt;180*60,ABS(N183-N181)-360*60,N183-N181)</f>
        <v>0</v>
      </c>
      <c r="S182" s="56">
        <f>IF(P182=0,PI()/2,ATAN(R182/P182))</f>
        <v>1.5707963267948966</v>
      </c>
      <c r="T182" s="56">
        <f>IF(O182=0,ABS(R182*COS((J181+J183)/2)),ABS(Q182/COS(S182)))</f>
        <v>0</v>
      </c>
      <c r="U182" s="67">
        <f>IF(O182+0.0000001&lt;0,S182*180/PI()+180,(IF(R182+0.0000001&lt;0,S182*180/PI()+360,S182*180/PI())))</f>
        <v>90</v>
      </c>
      <c r="V182" s="58">
        <f>T182*1.85532</f>
        <v>0</v>
      </c>
      <c r="W182" s="58"/>
      <c r="X182" s="68"/>
      <c r="Y182" s="58">
        <f>V182*(1+X182/100)</f>
        <v>0</v>
      </c>
      <c r="Z182" s="58"/>
      <c r="AA182" s="57" t="s">
        <v>54</v>
      </c>
      <c r="AB182" s="61"/>
      <c r="AC182" s="58"/>
    </row>
    <row r="183" spans="1:29" ht="12.95" customHeight="1">
      <c r="A183" s="52">
        <f t="shared" si="0"/>
        <v>89</v>
      </c>
      <c r="B183" s="53" t="s">
        <v>53</v>
      </c>
      <c r="C183" s="54"/>
      <c r="D183" s="84"/>
      <c r="E183" s="55"/>
      <c r="F183" s="54"/>
      <c r="G183" s="84"/>
      <c r="H183" s="55"/>
      <c r="I183" s="56">
        <f>IF(OR(C183&lt;0,D183&lt;0),C183-ABS(D183)/60,C183+ABS(D183)/60)</f>
        <v>0</v>
      </c>
      <c r="J183" s="56">
        <f>I183*PI()/180</f>
        <v>0</v>
      </c>
      <c r="K183" s="56">
        <f>SIN(J183)</f>
        <v>0</v>
      </c>
      <c r="L183" s="56">
        <f>3437.747*(LN(TAN(PI()/4+J183/2))-EE*K183-(EE^2)*(K183^3)/3)</f>
        <v>-3.8166658722360578E-13</v>
      </c>
      <c r="M183" s="56">
        <f>AA*(1-1/4*EE-3/64*EE^2-5/256*EE^3)*J183-AA*(3/8*EE+3/32*EE^2+45/1024*EE^3)*SIN(2*J183)+AA*(15/256*EE^2+45/1024*EE^3)*SIN(4*J183)</f>
        <v>0</v>
      </c>
      <c r="N183" s="56">
        <f>IF(OR(F183&lt;0,G183&lt;0),60*F183-ABS(G183),60*F183+ABS(G183))</f>
        <v>0</v>
      </c>
      <c r="O183" s="56"/>
      <c r="P183" s="56"/>
      <c r="Q183" s="56"/>
      <c r="R183" s="56"/>
      <c r="S183" s="56"/>
      <c r="T183" s="56"/>
      <c r="U183" s="57"/>
      <c r="V183" s="58"/>
      <c r="W183" s="58">
        <f>W181+V182</f>
        <v>0</v>
      </c>
      <c r="X183" s="59"/>
      <c r="Y183" s="58"/>
      <c r="Z183" s="58">
        <f>Z181+Y182</f>
        <v>0</v>
      </c>
      <c r="AA183" s="60"/>
      <c r="AB183" s="61">
        <f>IF(AA182=AA180,AB181+Y182,Y182)</f>
        <v>0</v>
      </c>
      <c r="AC183" s="58" t="str">
        <f>IF(AA182=AA184,"",AB183)</f>
        <v/>
      </c>
    </row>
    <row r="184" spans="1:29" ht="12.95" customHeight="1">
      <c r="A184" s="66"/>
      <c r="B184" s="53"/>
      <c r="C184" s="54"/>
      <c r="D184" s="84"/>
      <c r="E184" s="55"/>
      <c r="F184" s="54"/>
      <c r="G184" s="84"/>
      <c r="H184" s="55"/>
      <c r="I184" s="56"/>
      <c r="J184" s="56"/>
      <c r="K184" s="56"/>
      <c r="L184" s="56"/>
      <c r="M184" s="56"/>
      <c r="N184" s="56"/>
      <c r="O184" s="56">
        <f>I185-I183</f>
        <v>0</v>
      </c>
      <c r="P184" s="56">
        <f>L185-L183</f>
        <v>0</v>
      </c>
      <c r="Q184" s="56">
        <f>M185-M183</f>
        <v>0</v>
      </c>
      <c r="R184" s="56">
        <f>IF(ABS(N185-N183)&gt;180*60,ABS(N185-N183)-360*60,N185-N183)</f>
        <v>0</v>
      </c>
      <c r="S184" s="56">
        <f>IF(P184=0,PI()/2,ATAN(R184/P184))</f>
        <v>1.5707963267948966</v>
      </c>
      <c r="T184" s="56">
        <f>IF(O184=0,ABS(R184*COS((J183+J185)/2)),ABS(Q184/COS(S184)))</f>
        <v>0</v>
      </c>
      <c r="U184" s="67">
        <f>IF(O184+0.0000001&lt;0,S184*180/PI()+180,(IF(R184+0.0000001&lt;0,S184*180/PI()+360,S184*180/PI())))</f>
        <v>90</v>
      </c>
      <c r="V184" s="58">
        <f>T184*1.85532</f>
        <v>0</v>
      </c>
      <c r="W184" s="58"/>
      <c r="X184" s="68"/>
      <c r="Y184" s="58">
        <f>V184*(1+X184/100)</f>
        <v>0</v>
      </c>
      <c r="Z184" s="58"/>
      <c r="AA184" s="57" t="s">
        <v>54</v>
      </c>
      <c r="AB184" s="61"/>
      <c r="AC184" s="58"/>
    </row>
    <row r="185" spans="1:29" ht="12.95" customHeight="1">
      <c r="A185" s="52">
        <f t="shared" si="0"/>
        <v>90</v>
      </c>
      <c r="B185" s="53" t="s">
        <v>53</v>
      </c>
      <c r="C185" s="54"/>
      <c r="D185" s="84"/>
      <c r="E185" s="55"/>
      <c r="F185" s="54"/>
      <c r="G185" s="84"/>
      <c r="H185" s="55"/>
      <c r="I185" s="56">
        <f>IF(OR(C185&lt;0,D185&lt;0),C185-ABS(D185)/60,C185+ABS(D185)/60)</f>
        <v>0</v>
      </c>
      <c r="J185" s="56">
        <f>I185*PI()/180</f>
        <v>0</v>
      </c>
      <c r="K185" s="56">
        <f>SIN(J185)</f>
        <v>0</v>
      </c>
      <c r="L185" s="56">
        <f>3437.747*(LN(TAN(PI()/4+J185/2))-EE*K185-(EE^2)*(K185^3)/3)</f>
        <v>-3.8166658722360578E-13</v>
      </c>
      <c r="M185" s="56">
        <f>AA*(1-1/4*EE-3/64*EE^2-5/256*EE^3)*J185-AA*(3/8*EE+3/32*EE^2+45/1024*EE^3)*SIN(2*J185)+AA*(15/256*EE^2+45/1024*EE^3)*SIN(4*J185)</f>
        <v>0</v>
      </c>
      <c r="N185" s="56">
        <f>IF(OR(F185&lt;0,G185&lt;0),60*F185-ABS(G185),60*F185+ABS(G185))</f>
        <v>0</v>
      </c>
      <c r="O185" s="56"/>
      <c r="P185" s="56"/>
      <c r="Q185" s="56"/>
      <c r="R185" s="56"/>
      <c r="S185" s="56"/>
      <c r="T185" s="56"/>
      <c r="U185" s="57"/>
      <c r="V185" s="58"/>
      <c r="W185" s="58">
        <f>W183+V184</f>
        <v>0</v>
      </c>
      <c r="X185" s="59"/>
      <c r="Y185" s="58"/>
      <c r="Z185" s="58">
        <f>Z183+Y184</f>
        <v>0</v>
      </c>
      <c r="AA185" s="60"/>
      <c r="AB185" s="61">
        <f>IF(AA184=AA182,AB183+Y184,Y184)</f>
        <v>0</v>
      </c>
      <c r="AC185" s="58" t="str">
        <f>IF(AA184=AA186,"",AB185)</f>
        <v/>
      </c>
    </row>
    <row r="186" spans="1:29" ht="12.95" customHeight="1">
      <c r="A186" s="66"/>
      <c r="B186" s="53"/>
      <c r="C186" s="54"/>
      <c r="D186" s="84"/>
      <c r="E186" s="55"/>
      <c r="F186" s="54"/>
      <c r="G186" s="84"/>
      <c r="H186" s="55"/>
      <c r="I186" s="56"/>
      <c r="J186" s="56"/>
      <c r="K186" s="56"/>
      <c r="L186" s="56"/>
      <c r="M186" s="56"/>
      <c r="N186" s="56"/>
      <c r="O186" s="56">
        <f>I187-I185</f>
        <v>0</v>
      </c>
      <c r="P186" s="56">
        <f>L187-L185</f>
        <v>0</v>
      </c>
      <c r="Q186" s="56">
        <f>M187-M185</f>
        <v>0</v>
      </c>
      <c r="R186" s="56">
        <f>IF(ABS(N187-N185)&gt;180*60,ABS(N187-N185)-360*60,N187-N185)</f>
        <v>0</v>
      </c>
      <c r="S186" s="56">
        <f>IF(P186=0,PI()/2,ATAN(R186/P186))</f>
        <v>1.5707963267948966</v>
      </c>
      <c r="T186" s="56">
        <f>IF(O186=0,ABS(R186*COS((J185+J187)/2)),ABS(Q186/COS(S186)))</f>
        <v>0</v>
      </c>
      <c r="U186" s="67">
        <f>IF(O186+0.0000001&lt;0,S186*180/PI()+180,(IF(R186+0.0000001&lt;0,S186*180/PI()+360,S186*180/PI())))</f>
        <v>90</v>
      </c>
      <c r="V186" s="58">
        <f>T186*1.85532</f>
        <v>0</v>
      </c>
      <c r="W186" s="58"/>
      <c r="X186" s="68"/>
      <c r="Y186" s="58">
        <f>V186*(1+X186/100)</f>
        <v>0</v>
      </c>
      <c r="Z186" s="58"/>
      <c r="AA186" s="57" t="s">
        <v>54</v>
      </c>
      <c r="AB186" s="61"/>
      <c r="AC186" s="58"/>
    </row>
    <row r="187" spans="1:29" ht="12.95" customHeight="1">
      <c r="A187" s="52">
        <f t="shared" si="0"/>
        <v>91</v>
      </c>
      <c r="B187" s="53" t="s">
        <v>53</v>
      </c>
      <c r="C187" s="54"/>
      <c r="D187" s="84"/>
      <c r="E187" s="55"/>
      <c r="F187" s="54"/>
      <c r="G187" s="84"/>
      <c r="H187" s="55"/>
      <c r="I187" s="56">
        <f>IF(OR(C187&lt;0,D187&lt;0),C187-ABS(D187)/60,C187+ABS(D187)/60)</f>
        <v>0</v>
      </c>
      <c r="J187" s="56">
        <f>I187*PI()/180</f>
        <v>0</v>
      </c>
      <c r="K187" s="56">
        <f>SIN(J187)</f>
        <v>0</v>
      </c>
      <c r="L187" s="56">
        <f>3437.747*(LN(TAN(PI()/4+J187/2))-EE*K187-(EE^2)*(K187^3)/3)</f>
        <v>-3.8166658722360578E-13</v>
      </c>
      <c r="M187" s="56">
        <f>AA*(1-1/4*EE-3/64*EE^2-5/256*EE^3)*J187-AA*(3/8*EE+3/32*EE^2+45/1024*EE^3)*SIN(2*J187)+AA*(15/256*EE^2+45/1024*EE^3)*SIN(4*J187)</f>
        <v>0</v>
      </c>
      <c r="N187" s="56">
        <f>IF(OR(F187&lt;0,G187&lt;0),60*F187-ABS(G187),60*F187+ABS(G187))</f>
        <v>0</v>
      </c>
      <c r="O187" s="56"/>
      <c r="P187" s="56"/>
      <c r="Q187" s="56"/>
      <c r="R187" s="56"/>
      <c r="S187" s="56"/>
      <c r="T187" s="56"/>
      <c r="U187" s="57"/>
      <c r="V187" s="58"/>
      <c r="W187" s="58">
        <f>W185+V186</f>
        <v>0</v>
      </c>
      <c r="X187" s="59"/>
      <c r="Y187" s="58"/>
      <c r="Z187" s="58">
        <f>Z185+Y186</f>
        <v>0</v>
      </c>
      <c r="AA187" s="60"/>
      <c r="AB187" s="61">
        <f>IF(AA186=AA184,AB185+Y186,Y186)</f>
        <v>0</v>
      </c>
      <c r="AC187" s="58" t="str">
        <f>IF(AA186=AA188,"",AB187)</f>
        <v/>
      </c>
    </row>
    <row r="188" spans="1:29" ht="12.95" customHeight="1">
      <c r="A188" s="66"/>
      <c r="B188" s="53"/>
      <c r="C188" s="54"/>
      <c r="D188" s="84"/>
      <c r="E188" s="55"/>
      <c r="F188" s="54"/>
      <c r="G188" s="84"/>
      <c r="H188" s="55"/>
      <c r="I188" s="56"/>
      <c r="J188" s="56"/>
      <c r="K188" s="56"/>
      <c r="L188" s="56"/>
      <c r="M188" s="56"/>
      <c r="N188" s="56"/>
      <c r="O188" s="56">
        <f>I189-I187</f>
        <v>0</v>
      </c>
      <c r="P188" s="56">
        <f>L189-L187</f>
        <v>0</v>
      </c>
      <c r="Q188" s="56">
        <f>M189-M187</f>
        <v>0</v>
      </c>
      <c r="R188" s="56">
        <f>IF(ABS(N189-N187)&gt;180*60,ABS(N189-N187)-360*60,N189-N187)</f>
        <v>0</v>
      </c>
      <c r="S188" s="56">
        <f>IF(P188=0,PI()/2,ATAN(R188/P188))</f>
        <v>1.5707963267948966</v>
      </c>
      <c r="T188" s="56">
        <f>IF(O188=0,ABS(R188*COS((J187+J189)/2)),ABS(Q188/COS(S188)))</f>
        <v>0</v>
      </c>
      <c r="U188" s="67">
        <f>IF(O188+0.0000001&lt;0,S188*180/PI()+180,(IF(R188+0.0000001&lt;0,S188*180/PI()+360,S188*180/PI())))</f>
        <v>90</v>
      </c>
      <c r="V188" s="58">
        <f>T188*1.85532</f>
        <v>0</v>
      </c>
      <c r="W188" s="58"/>
      <c r="X188" s="68"/>
      <c r="Y188" s="58">
        <f>V188*(1+X188/100)</f>
        <v>0</v>
      </c>
      <c r="Z188" s="58"/>
      <c r="AA188" s="57" t="s">
        <v>54</v>
      </c>
      <c r="AB188" s="61"/>
      <c r="AC188" s="58"/>
    </row>
    <row r="189" spans="1:29" ht="12.95" customHeight="1">
      <c r="A189" s="52">
        <f t="shared" si="0"/>
        <v>92</v>
      </c>
      <c r="B189" s="53" t="s">
        <v>53</v>
      </c>
      <c r="C189" s="54"/>
      <c r="D189" s="84"/>
      <c r="E189" s="55"/>
      <c r="F189" s="54"/>
      <c r="G189" s="84"/>
      <c r="H189" s="55"/>
      <c r="I189" s="56">
        <f>IF(OR(C189&lt;0,D189&lt;0),C189-ABS(D189)/60,C189+ABS(D189)/60)</f>
        <v>0</v>
      </c>
      <c r="J189" s="56">
        <f>I189*PI()/180</f>
        <v>0</v>
      </c>
      <c r="K189" s="56">
        <f>SIN(J189)</f>
        <v>0</v>
      </c>
      <c r="L189" s="56">
        <f>3437.747*(LN(TAN(PI()/4+J189/2))-EE*K189-(EE^2)*(K189^3)/3)</f>
        <v>-3.8166658722360578E-13</v>
      </c>
      <c r="M189" s="56">
        <f>AA*(1-1/4*EE-3/64*EE^2-5/256*EE^3)*J189-AA*(3/8*EE+3/32*EE^2+45/1024*EE^3)*SIN(2*J189)+AA*(15/256*EE^2+45/1024*EE^3)*SIN(4*J189)</f>
        <v>0</v>
      </c>
      <c r="N189" s="56">
        <f>IF(OR(F189&lt;0,G189&lt;0),60*F189-ABS(G189),60*F189+ABS(G189))</f>
        <v>0</v>
      </c>
      <c r="O189" s="56"/>
      <c r="P189" s="56"/>
      <c r="Q189" s="56"/>
      <c r="R189" s="56"/>
      <c r="S189" s="56"/>
      <c r="T189" s="56"/>
      <c r="U189" s="57"/>
      <c r="V189" s="58"/>
      <c r="W189" s="58">
        <f>W187+V188</f>
        <v>0</v>
      </c>
      <c r="X189" s="59"/>
      <c r="Y189" s="58"/>
      <c r="Z189" s="58">
        <f>Z187+Y188</f>
        <v>0</v>
      </c>
      <c r="AA189" s="60"/>
      <c r="AB189" s="61">
        <f>IF(AA188=AA186,AB187+Y188,Y188)</f>
        <v>0</v>
      </c>
      <c r="AC189" s="58" t="str">
        <f>IF(AA188=AA190,"",AB189)</f>
        <v/>
      </c>
    </row>
    <row r="190" spans="1:29" ht="12.95" customHeight="1">
      <c r="A190" s="66"/>
      <c r="B190" s="53"/>
      <c r="C190" s="54"/>
      <c r="D190" s="84"/>
      <c r="E190" s="55"/>
      <c r="F190" s="54"/>
      <c r="G190" s="84"/>
      <c r="H190" s="55"/>
      <c r="I190" s="56"/>
      <c r="J190" s="56"/>
      <c r="K190" s="56"/>
      <c r="L190" s="56"/>
      <c r="M190" s="56"/>
      <c r="N190" s="56"/>
      <c r="O190" s="56">
        <f>I191-I189</f>
        <v>0</v>
      </c>
      <c r="P190" s="56">
        <f>L191-L189</f>
        <v>0</v>
      </c>
      <c r="Q190" s="56">
        <f>M191-M189</f>
        <v>0</v>
      </c>
      <c r="R190" s="56">
        <f>IF(ABS(N191-N189)&gt;180*60,ABS(N191-N189)-360*60,N191-N189)</f>
        <v>0</v>
      </c>
      <c r="S190" s="56">
        <f>IF(P190=0,PI()/2,ATAN(R190/P190))</f>
        <v>1.5707963267948966</v>
      </c>
      <c r="T190" s="56">
        <f>IF(O190=0,ABS(R190*COS((J189+J191)/2)),ABS(Q190/COS(S190)))</f>
        <v>0</v>
      </c>
      <c r="U190" s="67">
        <f>IF(O190+0.0000001&lt;0,S190*180/PI()+180,(IF(R190+0.0000001&lt;0,S190*180/PI()+360,S190*180/PI())))</f>
        <v>90</v>
      </c>
      <c r="V190" s="58">
        <f>T190*1.85532</f>
        <v>0</v>
      </c>
      <c r="W190" s="58"/>
      <c r="X190" s="68"/>
      <c r="Y190" s="58">
        <f>V190*(1+X190/100)</f>
        <v>0</v>
      </c>
      <c r="Z190" s="58"/>
      <c r="AA190" s="57" t="s">
        <v>54</v>
      </c>
      <c r="AB190" s="61"/>
      <c r="AC190" s="58"/>
    </row>
    <row r="191" spans="1:29" ht="12.95" customHeight="1">
      <c r="A191" s="52">
        <f t="shared" si="0"/>
        <v>93</v>
      </c>
      <c r="B191" s="53" t="s">
        <v>53</v>
      </c>
      <c r="C191" s="54"/>
      <c r="D191" s="84"/>
      <c r="E191" s="55"/>
      <c r="F191" s="54"/>
      <c r="G191" s="84"/>
      <c r="H191" s="55"/>
      <c r="I191" s="56">
        <f>IF(OR(C191&lt;0,D191&lt;0),C191-ABS(D191)/60,C191+ABS(D191)/60)</f>
        <v>0</v>
      </c>
      <c r="J191" s="56">
        <f>I191*PI()/180</f>
        <v>0</v>
      </c>
      <c r="K191" s="56">
        <f>SIN(J191)</f>
        <v>0</v>
      </c>
      <c r="L191" s="56">
        <f>3437.747*(LN(TAN(PI()/4+J191/2))-EE*K191-(EE^2)*(K191^3)/3)</f>
        <v>-3.8166658722360578E-13</v>
      </c>
      <c r="M191" s="56">
        <f>AA*(1-1/4*EE-3/64*EE^2-5/256*EE^3)*J191-AA*(3/8*EE+3/32*EE^2+45/1024*EE^3)*SIN(2*J191)+AA*(15/256*EE^2+45/1024*EE^3)*SIN(4*J191)</f>
        <v>0</v>
      </c>
      <c r="N191" s="56">
        <f>IF(OR(F191&lt;0,G191&lt;0),60*F191-ABS(G191),60*F191+ABS(G191))</f>
        <v>0</v>
      </c>
      <c r="O191" s="56"/>
      <c r="P191" s="56"/>
      <c r="Q191" s="56"/>
      <c r="R191" s="56"/>
      <c r="S191" s="56"/>
      <c r="T191" s="56"/>
      <c r="U191" s="57"/>
      <c r="V191" s="58"/>
      <c r="W191" s="58">
        <f>W189+V190</f>
        <v>0</v>
      </c>
      <c r="X191" s="59"/>
      <c r="Y191" s="58"/>
      <c r="Z191" s="58">
        <f>Z189+Y190</f>
        <v>0</v>
      </c>
      <c r="AA191" s="60"/>
      <c r="AB191" s="61">
        <f>IF(AA190=AA188,AB189+Y190,Y190)</f>
        <v>0</v>
      </c>
      <c r="AC191" s="58" t="str">
        <f>IF(AA190=AA192,"",AB191)</f>
        <v/>
      </c>
    </row>
    <row r="192" spans="1:29" ht="12.95" customHeight="1">
      <c r="A192" s="66"/>
      <c r="B192" s="53"/>
      <c r="C192" s="54"/>
      <c r="D192" s="84"/>
      <c r="E192" s="55"/>
      <c r="F192" s="54"/>
      <c r="G192" s="84"/>
      <c r="H192" s="55"/>
      <c r="I192" s="56"/>
      <c r="J192" s="56"/>
      <c r="K192" s="56"/>
      <c r="L192" s="56"/>
      <c r="M192" s="56"/>
      <c r="N192" s="56"/>
      <c r="O192" s="56">
        <f>I193-I191</f>
        <v>0</v>
      </c>
      <c r="P192" s="56">
        <f>L193-L191</f>
        <v>0</v>
      </c>
      <c r="Q192" s="56">
        <f>M193-M191</f>
        <v>0</v>
      </c>
      <c r="R192" s="56">
        <f>IF(ABS(N193-N191)&gt;180*60,ABS(N193-N191)-360*60,N193-N191)</f>
        <v>0</v>
      </c>
      <c r="S192" s="56">
        <f>IF(P192=0,PI()/2,ATAN(R192/P192))</f>
        <v>1.5707963267948966</v>
      </c>
      <c r="T192" s="56">
        <f>IF(O192=0,ABS(R192*COS((J191+J193)/2)),ABS(Q192/COS(S192)))</f>
        <v>0</v>
      </c>
      <c r="U192" s="67">
        <f>IF(O192+0.0000001&lt;0,S192*180/PI()+180,(IF(R192+0.0000001&lt;0,S192*180/PI()+360,S192*180/PI())))</f>
        <v>90</v>
      </c>
      <c r="V192" s="58">
        <f>T192*1.85532</f>
        <v>0</v>
      </c>
      <c r="W192" s="58"/>
      <c r="X192" s="68"/>
      <c r="Y192" s="58">
        <f>V192*(1+X192/100)</f>
        <v>0</v>
      </c>
      <c r="Z192" s="58"/>
      <c r="AA192" s="57" t="s">
        <v>54</v>
      </c>
      <c r="AB192" s="61"/>
      <c r="AC192" s="58"/>
    </row>
    <row r="193" spans="1:29" ht="12.95" customHeight="1">
      <c r="A193" s="52">
        <f t="shared" si="0"/>
        <v>94</v>
      </c>
      <c r="B193" s="53" t="s">
        <v>53</v>
      </c>
      <c r="C193" s="54"/>
      <c r="D193" s="84"/>
      <c r="E193" s="55"/>
      <c r="F193" s="54"/>
      <c r="G193" s="84"/>
      <c r="H193" s="55"/>
      <c r="I193" s="56">
        <f>IF(OR(C193&lt;0,D193&lt;0),C193-ABS(D193)/60,C193+ABS(D193)/60)</f>
        <v>0</v>
      </c>
      <c r="J193" s="56">
        <f>I193*PI()/180</f>
        <v>0</v>
      </c>
      <c r="K193" s="56">
        <f>SIN(J193)</f>
        <v>0</v>
      </c>
      <c r="L193" s="56">
        <f>3437.747*(LN(TAN(PI()/4+J193/2))-EE*K193-(EE^2)*(K193^3)/3)</f>
        <v>-3.8166658722360578E-13</v>
      </c>
      <c r="M193" s="56">
        <f>AA*(1-1/4*EE-3/64*EE^2-5/256*EE^3)*J193-AA*(3/8*EE+3/32*EE^2+45/1024*EE^3)*SIN(2*J193)+AA*(15/256*EE^2+45/1024*EE^3)*SIN(4*J193)</f>
        <v>0</v>
      </c>
      <c r="N193" s="56">
        <f>IF(OR(F193&lt;0,G193&lt;0),60*F193-ABS(G193),60*F193+ABS(G193))</f>
        <v>0</v>
      </c>
      <c r="O193" s="56"/>
      <c r="P193" s="56"/>
      <c r="Q193" s="56"/>
      <c r="R193" s="56"/>
      <c r="S193" s="56"/>
      <c r="T193" s="56"/>
      <c r="U193" s="57"/>
      <c r="V193" s="58"/>
      <c r="W193" s="58">
        <f>W191+V192</f>
        <v>0</v>
      </c>
      <c r="X193" s="59"/>
      <c r="Y193" s="58"/>
      <c r="Z193" s="58">
        <f>Z191+Y192</f>
        <v>0</v>
      </c>
      <c r="AA193" s="60"/>
      <c r="AB193" s="61">
        <f>IF(AA192=AA190,AB191+Y192,Y192)</f>
        <v>0</v>
      </c>
      <c r="AC193" s="58" t="str">
        <f>IF(AA192=AA194,"",AB193)</f>
        <v/>
      </c>
    </row>
    <row r="194" spans="1:29" ht="12.95" customHeight="1">
      <c r="A194" s="66"/>
      <c r="B194" s="53"/>
      <c r="C194" s="54"/>
      <c r="D194" s="84"/>
      <c r="E194" s="55"/>
      <c r="F194" s="54"/>
      <c r="G194" s="84"/>
      <c r="H194" s="55"/>
      <c r="I194" s="56"/>
      <c r="J194" s="56"/>
      <c r="K194" s="56"/>
      <c r="L194" s="56"/>
      <c r="M194" s="56"/>
      <c r="N194" s="56"/>
      <c r="O194" s="56">
        <f>I195-I193</f>
        <v>0</v>
      </c>
      <c r="P194" s="56">
        <f>L195-L193</f>
        <v>0</v>
      </c>
      <c r="Q194" s="56">
        <f>M195-M193</f>
        <v>0</v>
      </c>
      <c r="R194" s="56">
        <f>IF(ABS(N195-N193)&gt;180*60,ABS(N195-N193)-360*60,N195-N193)</f>
        <v>0</v>
      </c>
      <c r="S194" s="56">
        <f>IF(P194=0,PI()/2,ATAN(R194/P194))</f>
        <v>1.5707963267948966</v>
      </c>
      <c r="T194" s="56">
        <f>IF(O194=0,ABS(R194*COS((J193+J195)/2)),ABS(Q194/COS(S194)))</f>
        <v>0</v>
      </c>
      <c r="U194" s="67">
        <f>IF(O194+0.0000001&lt;0,S194*180/PI()+180,(IF(R194+0.0000001&lt;0,S194*180/PI()+360,S194*180/PI())))</f>
        <v>90</v>
      </c>
      <c r="V194" s="58">
        <f>T194*1.85532</f>
        <v>0</v>
      </c>
      <c r="W194" s="58"/>
      <c r="X194" s="68"/>
      <c r="Y194" s="58">
        <f>V194*(1+X194/100)</f>
        <v>0</v>
      </c>
      <c r="Z194" s="58"/>
      <c r="AA194" s="57" t="s">
        <v>54</v>
      </c>
      <c r="AB194" s="61"/>
      <c r="AC194" s="58"/>
    </row>
    <row r="195" spans="1:29" ht="12.95" customHeight="1">
      <c r="A195" s="52">
        <f t="shared" si="0"/>
        <v>95</v>
      </c>
      <c r="B195" s="53" t="s">
        <v>53</v>
      </c>
      <c r="C195" s="54"/>
      <c r="D195" s="84"/>
      <c r="E195" s="55"/>
      <c r="F195" s="54"/>
      <c r="G195" s="84"/>
      <c r="H195" s="55"/>
      <c r="I195" s="56">
        <f>IF(OR(C195&lt;0,D195&lt;0),C195-ABS(D195)/60,C195+ABS(D195)/60)</f>
        <v>0</v>
      </c>
      <c r="J195" s="56">
        <f>I195*PI()/180</f>
        <v>0</v>
      </c>
      <c r="K195" s="56">
        <f>SIN(J195)</f>
        <v>0</v>
      </c>
      <c r="L195" s="56">
        <f>3437.747*(LN(TAN(PI()/4+J195/2))-EE*K195-(EE^2)*(K195^3)/3)</f>
        <v>-3.8166658722360578E-13</v>
      </c>
      <c r="M195" s="56">
        <f>AA*(1-1/4*EE-3/64*EE^2-5/256*EE^3)*J195-AA*(3/8*EE+3/32*EE^2+45/1024*EE^3)*SIN(2*J195)+AA*(15/256*EE^2+45/1024*EE^3)*SIN(4*J195)</f>
        <v>0</v>
      </c>
      <c r="N195" s="56">
        <f>IF(OR(F195&lt;0,G195&lt;0),60*F195-ABS(G195),60*F195+ABS(G195))</f>
        <v>0</v>
      </c>
      <c r="O195" s="56"/>
      <c r="P195" s="56"/>
      <c r="Q195" s="56"/>
      <c r="R195" s="56"/>
      <c r="S195" s="56"/>
      <c r="T195" s="56"/>
      <c r="U195" s="57"/>
      <c r="V195" s="58"/>
      <c r="W195" s="58">
        <f>W193+V194</f>
        <v>0</v>
      </c>
      <c r="X195" s="59"/>
      <c r="Y195" s="58"/>
      <c r="Z195" s="58">
        <f>Z193+Y194</f>
        <v>0</v>
      </c>
      <c r="AA195" s="60"/>
      <c r="AB195" s="61">
        <f>IF(AA194=AA192,AB193+Y194,Y194)</f>
        <v>0</v>
      </c>
      <c r="AC195" s="58" t="str">
        <f>IF(AA194=AA196,"",AB195)</f>
        <v/>
      </c>
    </row>
    <row r="196" spans="1:29" ht="12.95" customHeight="1">
      <c r="A196" s="66"/>
      <c r="B196" s="53"/>
      <c r="C196" s="54"/>
      <c r="D196" s="84"/>
      <c r="E196" s="55"/>
      <c r="F196" s="54"/>
      <c r="G196" s="84"/>
      <c r="H196" s="55"/>
      <c r="I196" s="56"/>
      <c r="J196" s="56"/>
      <c r="K196" s="56"/>
      <c r="L196" s="56"/>
      <c r="M196" s="56"/>
      <c r="N196" s="56"/>
      <c r="O196" s="56">
        <f>I197-I195</f>
        <v>0</v>
      </c>
      <c r="P196" s="56">
        <f>L197-L195</f>
        <v>0</v>
      </c>
      <c r="Q196" s="56">
        <f>M197-M195</f>
        <v>0</v>
      </c>
      <c r="R196" s="56">
        <f>IF(ABS(N197-N195)&gt;180*60,ABS(N197-N195)-360*60,N197-N195)</f>
        <v>0</v>
      </c>
      <c r="S196" s="56">
        <f>IF(P196=0,PI()/2,ATAN(R196/P196))</f>
        <v>1.5707963267948966</v>
      </c>
      <c r="T196" s="56">
        <f>IF(O196=0,ABS(R196*COS((J195+J197)/2)),ABS(Q196/COS(S196)))</f>
        <v>0</v>
      </c>
      <c r="U196" s="67">
        <f>IF(O196+0.0000001&lt;0,S196*180/PI()+180,(IF(R196+0.0000001&lt;0,S196*180/PI()+360,S196*180/PI())))</f>
        <v>90</v>
      </c>
      <c r="V196" s="58">
        <f>T196*1.85532</f>
        <v>0</v>
      </c>
      <c r="W196" s="58"/>
      <c r="X196" s="68"/>
      <c r="Y196" s="58">
        <f>V196*(1+X196/100)</f>
        <v>0</v>
      </c>
      <c r="Z196" s="58"/>
      <c r="AA196" s="57" t="s">
        <v>54</v>
      </c>
      <c r="AB196" s="61"/>
      <c r="AC196" s="58"/>
    </row>
    <row r="197" spans="1:29" ht="12.95" customHeight="1">
      <c r="A197" s="52">
        <f t="shared" si="0"/>
        <v>96</v>
      </c>
      <c r="B197" s="53" t="s">
        <v>53</v>
      </c>
      <c r="C197" s="54"/>
      <c r="D197" s="84"/>
      <c r="E197" s="55"/>
      <c r="F197" s="54"/>
      <c r="G197" s="84"/>
      <c r="H197" s="55"/>
      <c r="I197" s="56">
        <f>IF(OR(C197&lt;0,D197&lt;0),C197-ABS(D197)/60,C197+ABS(D197)/60)</f>
        <v>0</v>
      </c>
      <c r="J197" s="56">
        <f>I197*PI()/180</f>
        <v>0</v>
      </c>
      <c r="K197" s="56">
        <f>SIN(J197)</f>
        <v>0</v>
      </c>
      <c r="L197" s="56">
        <f>3437.747*(LN(TAN(PI()/4+J197/2))-EE*K197-(EE^2)*(K197^3)/3)</f>
        <v>-3.8166658722360578E-13</v>
      </c>
      <c r="M197" s="56">
        <f>AA*(1-1/4*EE-3/64*EE^2-5/256*EE^3)*J197-AA*(3/8*EE+3/32*EE^2+45/1024*EE^3)*SIN(2*J197)+AA*(15/256*EE^2+45/1024*EE^3)*SIN(4*J197)</f>
        <v>0</v>
      </c>
      <c r="N197" s="56">
        <f>IF(OR(F197&lt;0,G197&lt;0),60*F197-ABS(G197),60*F197+ABS(G197))</f>
        <v>0</v>
      </c>
      <c r="O197" s="56"/>
      <c r="P197" s="56"/>
      <c r="Q197" s="56"/>
      <c r="R197" s="56"/>
      <c r="S197" s="56"/>
      <c r="T197" s="56"/>
      <c r="U197" s="57"/>
      <c r="V197" s="58"/>
      <c r="W197" s="58">
        <f>W195+V196</f>
        <v>0</v>
      </c>
      <c r="X197" s="59"/>
      <c r="Y197" s="58"/>
      <c r="Z197" s="58">
        <f>Z195+Y196</f>
        <v>0</v>
      </c>
      <c r="AA197" s="60"/>
      <c r="AB197" s="61">
        <f>IF(AA196=AA194,AB195+Y196,Y196)</f>
        <v>0</v>
      </c>
      <c r="AC197" s="58" t="str">
        <f>IF(AA196=AA198,"",AB197)</f>
        <v/>
      </c>
    </row>
    <row r="198" spans="1:29" ht="12.95" customHeight="1">
      <c r="A198" s="66"/>
      <c r="B198" s="53"/>
      <c r="C198" s="54"/>
      <c r="D198" s="84"/>
      <c r="E198" s="55"/>
      <c r="F198" s="54"/>
      <c r="G198" s="84"/>
      <c r="H198" s="55"/>
      <c r="I198" s="56"/>
      <c r="J198" s="56"/>
      <c r="K198" s="56"/>
      <c r="L198" s="56"/>
      <c r="M198" s="56"/>
      <c r="N198" s="56"/>
      <c r="O198" s="56">
        <f>I199-I197</f>
        <v>0</v>
      </c>
      <c r="P198" s="56">
        <f>L199-L197</f>
        <v>0</v>
      </c>
      <c r="Q198" s="56">
        <f>M199-M197</f>
        <v>0</v>
      </c>
      <c r="R198" s="56">
        <f>IF(ABS(N199-N197)&gt;180*60,ABS(N199-N197)-360*60,N199-N197)</f>
        <v>0</v>
      </c>
      <c r="S198" s="56">
        <f>IF(P198=0,PI()/2,ATAN(R198/P198))</f>
        <v>1.5707963267948966</v>
      </c>
      <c r="T198" s="56">
        <f>IF(O198=0,ABS(R198*COS((J197+J199)/2)),ABS(Q198/COS(S198)))</f>
        <v>0</v>
      </c>
      <c r="U198" s="67">
        <f>IF(O198+0.0000001&lt;0,S198*180/PI()+180,(IF(R198+0.0000001&lt;0,S198*180/PI()+360,S198*180/PI())))</f>
        <v>90</v>
      </c>
      <c r="V198" s="58">
        <f>T198*1.85532</f>
        <v>0</v>
      </c>
      <c r="W198" s="58"/>
      <c r="X198" s="68"/>
      <c r="Y198" s="58">
        <f>V198*(1+X198/100)</f>
        <v>0</v>
      </c>
      <c r="Z198" s="58"/>
      <c r="AA198" s="57" t="s">
        <v>54</v>
      </c>
      <c r="AB198" s="61"/>
      <c r="AC198" s="58"/>
    </row>
    <row r="199" spans="1:29" ht="12.95" customHeight="1">
      <c r="A199" s="52">
        <f t="shared" si="0"/>
        <v>97</v>
      </c>
      <c r="B199" s="53" t="s">
        <v>53</v>
      </c>
      <c r="C199" s="54"/>
      <c r="D199" s="84"/>
      <c r="E199" s="55"/>
      <c r="F199" s="54"/>
      <c r="G199" s="84"/>
      <c r="H199" s="55"/>
      <c r="I199" s="56">
        <f>IF(OR(C199&lt;0,D199&lt;0),C199-ABS(D199)/60,C199+ABS(D199)/60)</f>
        <v>0</v>
      </c>
      <c r="J199" s="56">
        <f>I199*PI()/180</f>
        <v>0</v>
      </c>
      <c r="K199" s="56">
        <f>SIN(J199)</f>
        <v>0</v>
      </c>
      <c r="L199" s="56">
        <f>3437.747*(LN(TAN(PI()/4+J199/2))-EE*K199-(EE^2)*(K199^3)/3)</f>
        <v>-3.8166658722360578E-13</v>
      </c>
      <c r="M199" s="56">
        <f>AA*(1-1/4*EE-3/64*EE^2-5/256*EE^3)*J199-AA*(3/8*EE+3/32*EE^2+45/1024*EE^3)*SIN(2*J199)+AA*(15/256*EE^2+45/1024*EE^3)*SIN(4*J199)</f>
        <v>0</v>
      </c>
      <c r="N199" s="56">
        <f>IF(OR(F199&lt;0,G199&lt;0),60*F199-ABS(G199),60*F199+ABS(G199))</f>
        <v>0</v>
      </c>
      <c r="O199" s="56"/>
      <c r="P199" s="56"/>
      <c r="Q199" s="56"/>
      <c r="R199" s="56"/>
      <c r="S199" s="56"/>
      <c r="T199" s="56"/>
      <c r="U199" s="57"/>
      <c r="V199" s="58"/>
      <c r="W199" s="58">
        <f>W197+V198</f>
        <v>0</v>
      </c>
      <c r="X199" s="59"/>
      <c r="Y199" s="58"/>
      <c r="Z199" s="58">
        <f>Z197+Y198</f>
        <v>0</v>
      </c>
      <c r="AA199" s="60"/>
      <c r="AB199" s="61">
        <f>IF(AA198=AA196,AB197+Y198,Y198)</f>
        <v>0</v>
      </c>
      <c r="AC199" s="58" t="str">
        <f>IF(AA198=AA200,"",AB199)</f>
        <v/>
      </c>
    </row>
    <row r="200" spans="1:29" ht="12.95" customHeight="1">
      <c r="A200" s="66"/>
      <c r="B200" s="53"/>
      <c r="C200" s="54"/>
      <c r="D200" s="84"/>
      <c r="E200" s="55"/>
      <c r="F200" s="54"/>
      <c r="G200" s="84"/>
      <c r="H200" s="55"/>
      <c r="I200" s="56"/>
      <c r="J200" s="56"/>
      <c r="K200" s="56"/>
      <c r="L200" s="56"/>
      <c r="M200" s="56"/>
      <c r="N200" s="56"/>
      <c r="O200" s="56">
        <f>I201-I199</f>
        <v>0</v>
      </c>
      <c r="P200" s="56">
        <f>L201-L199</f>
        <v>0</v>
      </c>
      <c r="Q200" s="56">
        <f>M201-M199</f>
        <v>0</v>
      </c>
      <c r="R200" s="56">
        <f>IF(ABS(N201-N199)&gt;180*60,ABS(N201-N199)-360*60,N201-N199)</f>
        <v>0</v>
      </c>
      <c r="S200" s="56">
        <f>IF(P200=0,PI()/2,ATAN(R200/P200))</f>
        <v>1.5707963267948966</v>
      </c>
      <c r="T200" s="56">
        <f>IF(O200=0,ABS(R200*COS((J199+J201)/2)),ABS(Q200/COS(S200)))</f>
        <v>0</v>
      </c>
      <c r="U200" s="67">
        <f>IF(O200+0.0000001&lt;0,S200*180/PI()+180,(IF(R200+0.0000001&lt;0,S200*180/PI()+360,S200*180/PI())))</f>
        <v>90</v>
      </c>
      <c r="V200" s="58">
        <f>T200*1.85532</f>
        <v>0</v>
      </c>
      <c r="W200" s="58"/>
      <c r="X200" s="68"/>
      <c r="Y200" s="58">
        <f>V200*(1+X200/100)</f>
        <v>0</v>
      </c>
      <c r="Z200" s="58"/>
      <c r="AA200" s="57" t="s">
        <v>54</v>
      </c>
      <c r="AB200" s="61"/>
      <c r="AC200" s="58"/>
    </row>
    <row r="201" spans="1:29" ht="12.95" customHeight="1">
      <c r="A201" s="52">
        <f t="shared" si="0"/>
        <v>98</v>
      </c>
      <c r="B201" s="53" t="s">
        <v>53</v>
      </c>
      <c r="C201" s="54"/>
      <c r="D201" s="84"/>
      <c r="E201" s="55"/>
      <c r="F201" s="54"/>
      <c r="G201" s="84"/>
      <c r="H201" s="55"/>
      <c r="I201" s="56">
        <f>IF(OR(C201&lt;0,D201&lt;0),C201-ABS(D201)/60,C201+ABS(D201)/60)</f>
        <v>0</v>
      </c>
      <c r="J201" s="56">
        <f>I201*PI()/180</f>
        <v>0</v>
      </c>
      <c r="K201" s="56">
        <f>SIN(J201)</f>
        <v>0</v>
      </c>
      <c r="L201" s="56">
        <f>3437.747*(LN(TAN(PI()/4+J201/2))-EE*K201-(EE^2)*(K201^3)/3)</f>
        <v>-3.8166658722360578E-13</v>
      </c>
      <c r="M201" s="56">
        <f>AA*(1-1/4*EE-3/64*EE^2-5/256*EE^3)*J201-AA*(3/8*EE+3/32*EE^2+45/1024*EE^3)*SIN(2*J201)+AA*(15/256*EE^2+45/1024*EE^3)*SIN(4*J201)</f>
        <v>0</v>
      </c>
      <c r="N201" s="56">
        <f>IF(OR(F201&lt;0,G201&lt;0),60*F201-ABS(G201),60*F201+ABS(G201))</f>
        <v>0</v>
      </c>
      <c r="O201" s="56"/>
      <c r="P201" s="56"/>
      <c r="Q201" s="56"/>
      <c r="R201" s="56"/>
      <c r="S201" s="56"/>
      <c r="T201" s="56"/>
      <c r="U201" s="57"/>
      <c r="V201" s="58"/>
      <c r="W201" s="58">
        <f>W199+V200</f>
        <v>0</v>
      </c>
      <c r="X201" s="59"/>
      <c r="Y201" s="58"/>
      <c r="Z201" s="58">
        <f>Z199+Y200</f>
        <v>0</v>
      </c>
      <c r="AA201" s="60"/>
      <c r="AB201" s="61">
        <f>IF(AA200=AA198,AB199+Y200,Y200)</f>
        <v>0</v>
      </c>
      <c r="AC201" s="58" t="str">
        <f>IF(AA200=AA202,"",AB201)</f>
        <v/>
      </c>
    </row>
    <row r="202" spans="1:29" ht="12.95" customHeight="1">
      <c r="A202" s="66"/>
      <c r="B202" s="53"/>
      <c r="C202" s="54"/>
      <c r="D202" s="84"/>
      <c r="E202" s="55"/>
      <c r="F202" s="54"/>
      <c r="G202" s="84"/>
      <c r="H202" s="55"/>
      <c r="I202" s="56"/>
      <c r="J202" s="56"/>
      <c r="K202" s="56"/>
      <c r="L202" s="56"/>
      <c r="M202" s="56"/>
      <c r="N202" s="56"/>
      <c r="O202" s="56">
        <f>I203-I201</f>
        <v>0</v>
      </c>
      <c r="P202" s="56">
        <f>L203-L201</f>
        <v>0</v>
      </c>
      <c r="Q202" s="56">
        <f>M203-M201</f>
        <v>0</v>
      </c>
      <c r="R202" s="56">
        <f>IF(ABS(N203-N201)&gt;180*60,ABS(N203-N201)-360*60,N203-N201)</f>
        <v>0</v>
      </c>
      <c r="S202" s="56">
        <f>IF(P202=0,PI()/2,ATAN(R202/P202))</f>
        <v>1.5707963267948966</v>
      </c>
      <c r="T202" s="56">
        <f>IF(O202=0,ABS(R202*COS((J201+J203)/2)),ABS(Q202/COS(S202)))</f>
        <v>0</v>
      </c>
      <c r="U202" s="67">
        <f>IF(O202+0.0000001&lt;0,S202*180/PI()+180,(IF(R202+0.0000001&lt;0,S202*180/PI()+360,S202*180/PI())))</f>
        <v>90</v>
      </c>
      <c r="V202" s="58">
        <f>T202*1.85532</f>
        <v>0</v>
      </c>
      <c r="W202" s="58"/>
      <c r="X202" s="68"/>
      <c r="Y202" s="58">
        <f>V202*(1+X202/100)</f>
        <v>0</v>
      </c>
      <c r="Z202" s="58"/>
      <c r="AA202" s="57" t="s">
        <v>54</v>
      </c>
      <c r="AB202" s="61"/>
      <c r="AC202" s="58"/>
    </row>
    <row r="203" spans="1:29" ht="12.95" customHeight="1">
      <c r="A203" s="52">
        <f t="shared" si="0"/>
        <v>99</v>
      </c>
      <c r="B203" s="53" t="s">
        <v>53</v>
      </c>
      <c r="C203" s="54"/>
      <c r="D203" s="84"/>
      <c r="E203" s="55"/>
      <c r="F203" s="54"/>
      <c r="G203" s="84"/>
      <c r="H203" s="55"/>
      <c r="I203" s="56">
        <f>IF(OR(C203&lt;0,D203&lt;0),C203-ABS(D203)/60,C203+ABS(D203)/60)</f>
        <v>0</v>
      </c>
      <c r="J203" s="56">
        <f>I203*PI()/180</f>
        <v>0</v>
      </c>
      <c r="K203" s="56">
        <f>SIN(J203)</f>
        <v>0</v>
      </c>
      <c r="L203" s="56">
        <f>3437.747*(LN(TAN(PI()/4+J203/2))-EE*K203-(EE^2)*(K203^3)/3)</f>
        <v>-3.8166658722360578E-13</v>
      </c>
      <c r="M203" s="56">
        <f>AA*(1-1/4*EE-3/64*EE^2-5/256*EE^3)*J203-AA*(3/8*EE+3/32*EE^2+45/1024*EE^3)*SIN(2*J203)+AA*(15/256*EE^2+45/1024*EE^3)*SIN(4*J203)</f>
        <v>0</v>
      </c>
      <c r="N203" s="56">
        <f>IF(OR(F203&lt;0,G203&lt;0),60*F203-ABS(G203),60*F203+ABS(G203))</f>
        <v>0</v>
      </c>
      <c r="O203" s="56"/>
      <c r="P203" s="56"/>
      <c r="Q203" s="56"/>
      <c r="R203" s="56"/>
      <c r="S203" s="56"/>
      <c r="T203" s="56"/>
      <c r="U203" s="57"/>
      <c r="V203" s="58"/>
      <c r="W203" s="58">
        <f>W201+V202</f>
        <v>0</v>
      </c>
      <c r="X203" s="59"/>
      <c r="Y203" s="58"/>
      <c r="Z203" s="58">
        <f>Z201+Y202</f>
        <v>0</v>
      </c>
      <c r="AA203" s="60"/>
      <c r="AB203" s="61">
        <f>IF(AA202=AA200,AB201+Y202,Y202)</f>
        <v>0</v>
      </c>
      <c r="AC203" s="58" t="str">
        <f>IF(AA202=AA204,"",AB203)</f>
        <v/>
      </c>
    </row>
    <row r="204" spans="1:29" ht="12.95" customHeight="1">
      <c r="A204" s="66"/>
      <c r="B204" s="53"/>
      <c r="C204" s="54"/>
      <c r="D204" s="84"/>
      <c r="E204" s="55"/>
      <c r="F204" s="54"/>
      <c r="G204" s="84"/>
      <c r="H204" s="55"/>
      <c r="I204" s="56"/>
      <c r="J204" s="56"/>
      <c r="K204" s="56"/>
      <c r="L204" s="56"/>
      <c r="M204" s="56"/>
      <c r="N204" s="56"/>
      <c r="O204" s="56">
        <f>I205-I203</f>
        <v>0</v>
      </c>
      <c r="P204" s="56">
        <f>L205-L203</f>
        <v>0</v>
      </c>
      <c r="Q204" s="56">
        <f>M205-M203</f>
        <v>0</v>
      </c>
      <c r="R204" s="56">
        <f>IF(ABS(N205-N203)&gt;180*60,ABS(N205-N203)-360*60,N205-N203)</f>
        <v>0</v>
      </c>
      <c r="S204" s="56">
        <f>IF(P204=0,PI()/2,ATAN(R204/P204))</f>
        <v>1.5707963267948966</v>
      </c>
      <c r="T204" s="56">
        <f>IF(O204=0,ABS(R204*COS((J203+J205)/2)),ABS(Q204/COS(S204)))</f>
        <v>0</v>
      </c>
      <c r="U204" s="67">
        <f>IF(O204+0.0000001&lt;0,S204*180/PI()+180,(IF(R204+0.0000001&lt;0,S204*180/PI()+360,S204*180/PI())))</f>
        <v>90</v>
      </c>
      <c r="V204" s="58">
        <f>T204*1.85532</f>
        <v>0</v>
      </c>
      <c r="W204" s="58"/>
      <c r="X204" s="68"/>
      <c r="Y204" s="58">
        <f>V204*(1+X204/100)</f>
        <v>0</v>
      </c>
      <c r="Z204" s="58"/>
      <c r="AA204" s="57" t="s">
        <v>54</v>
      </c>
      <c r="AB204" s="61"/>
      <c r="AC204" s="58"/>
    </row>
    <row r="205" spans="1:29" ht="12.95" customHeight="1">
      <c r="A205" s="52">
        <f t="shared" si="0"/>
        <v>100</v>
      </c>
      <c r="B205" s="53" t="s">
        <v>53</v>
      </c>
      <c r="C205" s="54"/>
      <c r="D205" s="84"/>
      <c r="E205" s="55"/>
      <c r="F205" s="54"/>
      <c r="G205" s="84"/>
      <c r="H205" s="55"/>
      <c r="I205" s="56">
        <f>IF(OR(C205&lt;0,D205&lt;0),C205-ABS(D205)/60,C205+ABS(D205)/60)</f>
        <v>0</v>
      </c>
      <c r="J205" s="56">
        <f>I205*PI()/180</f>
        <v>0</v>
      </c>
      <c r="K205" s="56">
        <f>SIN(J205)</f>
        <v>0</v>
      </c>
      <c r="L205" s="56">
        <f>3437.747*(LN(TAN(PI()/4+J205/2))-EE*K205-(EE^2)*(K205^3)/3)</f>
        <v>-3.8166658722360578E-13</v>
      </c>
      <c r="M205" s="56">
        <f>AA*(1-1/4*EE-3/64*EE^2-5/256*EE^3)*J205-AA*(3/8*EE+3/32*EE^2+45/1024*EE^3)*SIN(2*J205)+AA*(15/256*EE^2+45/1024*EE^3)*SIN(4*J205)</f>
        <v>0</v>
      </c>
      <c r="N205" s="56">
        <f>IF(OR(F205&lt;0,G205&lt;0),60*F205-ABS(G205),60*F205+ABS(G205))</f>
        <v>0</v>
      </c>
      <c r="O205" s="56"/>
      <c r="P205" s="56"/>
      <c r="Q205" s="56"/>
      <c r="R205" s="56"/>
      <c r="S205" s="56"/>
      <c r="T205" s="56"/>
      <c r="U205" s="57"/>
      <c r="V205" s="58"/>
      <c r="W205" s="58">
        <f>W203+V204</f>
        <v>0</v>
      </c>
      <c r="X205" s="59"/>
      <c r="Y205" s="58"/>
      <c r="Z205" s="58">
        <f>Z203+Y204</f>
        <v>0</v>
      </c>
      <c r="AA205" s="60"/>
      <c r="AB205" s="61">
        <f>IF(AA204=AA202,AB203+Y204,Y204)</f>
        <v>0</v>
      </c>
      <c r="AC205" s="58" t="str">
        <f>IF(AA204=AA206,"",AB205)</f>
        <v/>
      </c>
    </row>
    <row r="206" spans="1:29" ht="12.95" customHeight="1">
      <c r="A206" s="66"/>
      <c r="B206" s="53"/>
      <c r="C206" s="54"/>
      <c r="D206" s="84"/>
      <c r="E206" s="55"/>
      <c r="F206" s="54"/>
      <c r="G206" s="84"/>
      <c r="H206" s="55"/>
      <c r="I206" s="56"/>
      <c r="J206" s="56"/>
      <c r="K206" s="56"/>
      <c r="L206" s="56"/>
      <c r="M206" s="56"/>
      <c r="N206" s="56"/>
      <c r="O206" s="56">
        <f>I207-I205</f>
        <v>0</v>
      </c>
      <c r="P206" s="56">
        <f>L207-L205</f>
        <v>0</v>
      </c>
      <c r="Q206" s="56">
        <f>M207-M205</f>
        <v>0</v>
      </c>
      <c r="R206" s="56">
        <f>IF(ABS(N207-N205)&gt;180*60,ABS(N207-N205)-360*60,N207-N205)</f>
        <v>0</v>
      </c>
      <c r="S206" s="56">
        <f>IF(P206=0,PI()/2,ATAN(R206/P206))</f>
        <v>1.5707963267948966</v>
      </c>
      <c r="T206" s="56">
        <f>IF(O206=0,ABS(R206*COS((J205+J207)/2)),ABS(Q206/COS(S206)))</f>
        <v>0</v>
      </c>
      <c r="U206" s="67">
        <f>IF(O206+0.0000001&lt;0,S206*180/PI()+180,(IF(R206+0.0000001&lt;0,S206*180/PI()+360,S206*180/PI())))</f>
        <v>90</v>
      </c>
      <c r="V206" s="58">
        <f>T206*1.85532</f>
        <v>0</v>
      </c>
      <c r="W206" s="58"/>
      <c r="X206" s="68"/>
      <c r="Y206" s="58">
        <f>V206*(1+X206/100)</f>
        <v>0</v>
      </c>
      <c r="Z206" s="58"/>
      <c r="AA206" s="57" t="s">
        <v>54</v>
      </c>
      <c r="AB206" s="61"/>
      <c r="AC206" s="58"/>
    </row>
    <row r="207" spans="1:29" ht="12.95" customHeight="1">
      <c r="A207" s="52">
        <f t="shared" si="0"/>
        <v>101</v>
      </c>
      <c r="B207" s="53" t="s">
        <v>53</v>
      </c>
      <c r="C207" s="54"/>
      <c r="D207" s="84"/>
      <c r="E207" s="55"/>
      <c r="F207" s="54"/>
      <c r="G207" s="84"/>
      <c r="H207" s="55"/>
      <c r="I207" s="56">
        <f>IF(OR(C207&lt;0,D207&lt;0),C207-ABS(D207)/60,C207+ABS(D207)/60)</f>
        <v>0</v>
      </c>
      <c r="J207" s="56">
        <f>I207*PI()/180</f>
        <v>0</v>
      </c>
      <c r="K207" s="56">
        <f>SIN(J207)</f>
        <v>0</v>
      </c>
      <c r="L207" s="56">
        <f>3437.747*(LN(TAN(PI()/4+J207/2))-EE*K207-(EE^2)*(K207^3)/3)</f>
        <v>-3.8166658722360578E-13</v>
      </c>
      <c r="M207" s="56">
        <f>AA*(1-1/4*EE-3/64*EE^2-5/256*EE^3)*J207-AA*(3/8*EE+3/32*EE^2+45/1024*EE^3)*SIN(2*J207)+AA*(15/256*EE^2+45/1024*EE^3)*SIN(4*J207)</f>
        <v>0</v>
      </c>
      <c r="N207" s="56">
        <f>IF(OR(F207&lt;0,G207&lt;0),60*F207-ABS(G207),60*F207+ABS(G207))</f>
        <v>0</v>
      </c>
      <c r="O207" s="56"/>
      <c r="P207" s="56"/>
      <c r="Q207" s="56"/>
      <c r="R207" s="56"/>
      <c r="S207" s="56"/>
      <c r="T207" s="56"/>
      <c r="U207" s="57"/>
      <c r="V207" s="58"/>
      <c r="W207" s="58">
        <f>W205+V206</f>
        <v>0</v>
      </c>
      <c r="X207" s="59"/>
      <c r="Y207" s="58"/>
      <c r="Z207" s="58">
        <f>Z205+Y206</f>
        <v>0</v>
      </c>
      <c r="AA207" s="60"/>
      <c r="AB207" s="61">
        <f>IF(AA206=AA204,AB205+Y206,Y206)</f>
        <v>0</v>
      </c>
      <c r="AC207" s="58" t="str">
        <f>IF(AA206=AA208,"",AB207)</f>
        <v/>
      </c>
    </row>
    <row r="208" spans="1:29" ht="12.95" customHeight="1">
      <c r="A208" s="66"/>
      <c r="B208" s="53"/>
      <c r="C208" s="54"/>
      <c r="D208" s="84"/>
      <c r="E208" s="55"/>
      <c r="F208" s="54"/>
      <c r="G208" s="84"/>
      <c r="H208" s="55"/>
      <c r="I208" s="56"/>
      <c r="J208" s="56"/>
      <c r="K208" s="56"/>
      <c r="L208" s="56"/>
      <c r="M208" s="56"/>
      <c r="N208" s="56"/>
      <c r="O208" s="56">
        <f>I209-I207</f>
        <v>0</v>
      </c>
      <c r="P208" s="56">
        <f>L209-L207</f>
        <v>0</v>
      </c>
      <c r="Q208" s="56">
        <f>M209-M207</f>
        <v>0</v>
      </c>
      <c r="R208" s="56">
        <f>IF(ABS(N209-N207)&gt;180*60,ABS(N209-N207)-360*60,N209-N207)</f>
        <v>0</v>
      </c>
      <c r="S208" s="56">
        <f>IF(P208=0,PI()/2,ATAN(R208/P208))</f>
        <v>1.5707963267948966</v>
      </c>
      <c r="T208" s="56">
        <f>IF(O208=0,ABS(R208*COS((J207+J209)/2)),ABS(Q208/COS(S208)))</f>
        <v>0</v>
      </c>
      <c r="U208" s="67">
        <f>IF(O208+0.0000001&lt;0,S208*180/PI()+180,(IF(R208+0.0000001&lt;0,S208*180/PI()+360,S208*180/PI())))</f>
        <v>90</v>
      </c>
      <c r="V208" s="58">
        <f>T208*1.85532</f>
        <v>0</v>
      </c>
      <c r="W208" s="58"/>
      <c r="X208" s="68"/>
      <c r="Y208" s="58">
        <f>V208*(1+X208/100)</f>
        <v>0</v>
      </c>
      <c r="Z208" s="58"/>
      <c r="AA208" s="57" t="s">
        <v>54</v>
      </c>
      <c r="AB208" s="61"/>
      <c r="AC208" s="58"/>
    </row>
    <row r="209" spans="1:29" ht="12.95" customHeight="1">
      <c r="A209" s="52">
        <f t="shared" si="0"/>
        <v>102</v>
      </c>
      <c r="B209" s="53" t="s">
        <v>53</v>
      </c>
      <c r="C209" s="54"/>
      <c r="D209" s="84"/>
      <c r="E209" s="55"/>
      <c r="F209" s="54"/>
      <c r="G209" s="84"/>
      <c r="H209" s="55"/>
      <c r="I209" s="56">
        <f>IF(OR(C209&lt;0,D209&lt;0),C209-ABS(D209)/60,C209+ABS(D209)/60)</f>
        <v>0</v>
      </c>
      <c r="J209" s="56">
        <f>I209*PI()/180</f>
        <v>0</v>
      </c>
      <c r="K209" s="56">
        <f>SIN(J209)</f>
        <v>0</v>
      </c>
      <c r="L209" s="56">
        <f>3437.747*(LN(TAN(PI()/4+J209/2))-EE*K209-(EE^2)*(K209^3)/3)</f>
        <v>-3.8166658722360578E-13</v>
      </c>
      <c r="M209" s="56">
        <f>AA*(1-1/4*EE-3/64*EE^2-5/256*EE^3)*J209-AA*(3/8*EE+3/32*EE^2+45/1024*EE^3)*SIN(2*J209)+AA*(15/256*EE^2+45/1024*EE^3)*SIN(4*J209)</f>
        <v>0</v>
      </c>
      <c r="N209" s="56">
        <f>IF(OR(F209&lt;0,G209&lt;0),60*F209-ABS(G209),60*F209+ABS(G209))</f>
        <v>0</v>
      </c>
      <c r="O209" s="56"/>
      <c r="P209" s="56"/>
      <c r="Q209" s="56"/>
      <c r="R209" s="56"/>
      <c r="S209" s="56"/>
      <c r="T209" s="56"/>
      <c r="U209" s="57"/>
      <c r="V209" s="58"/>
      <c r="W209" s="58">
        <f>W207+V208</f>
        <v>0</v>
      </c>
      <c r="X209" s="59"/>
      <c r="Y209" s="58"/>
      <c r="Z209" s="58">
        <f>Z207+Y208</f>
        <v>0</v>
      </c>
      <c r="AA209" s="60"/>
      <c r="AB209" s="61">
        <f>IF(AA208=AA206,AB207+Y208,Y208)</f>
        <v>0</v>
      </c>
      <c r="AC209" s="58" t="str">
        <f>IF(AA208=AA210,"",AB209)</f>
        <v/>
      </c>
    </row>
    <row r="210" spans="1:29" ht="12.95" customHeight="1">
      <c r="A210" s="66"/>
      <c r="B210" s="53"/>
      <c r="C210" s="54"/>
      <c r="D210" s="84"/>
      <c r="E210" s="55"/>
      <c r="F210" s="54"/>
      <c r="G210" s="84"/>
      <c r="H210" s="55"/>
      <c r="I210" s="56"/>
      <c r="J210" s="56"/>
      <c r="K210" s="56"/>
      <c r="L210" s="56"/>
      <c r="M210" s="56"/>
      <c r="N210" s="56"/>
      <c r="O210" s="56">
        <f>I211-I209</f>
        <v>0</v>
      </c>
      <c r="P210" s="56">
        <f>L211-L209</f>
        <v>0</v>
      </c>
      <c r="Q210" s="56">
        <f>M211-M209</f>
        <v>0</v>
      </c>
      <c r="R210" s="56">
        <f>IF(ABS(N211-N209)&gt;180*60,ABS(N211-N209)-360*60,N211-N209)</f>
        <v>0</v>
      </c>
      <c r="S210" s="56">
        <f>IF(P210=0,PI()/2,ATAN(R210/P210))</f>
        <v>1.5707963267948966</v>
      </c>
      <c r="T210" s="56">
        <f>IF(O210=0,ABS(R210*COS((J209+J211)/2)),ABS(Q210/COS(S210)))</f>
        <v>0</v>
      </c>
      <c r="U210" s="67">
        <f>IF(O210+0.0000001&lt;0,S210*180/PI()+180,(IF(R210+0.0000001&lt;0,S210*180/PI()+360,S210*180/PI())))</f>
        <v>90</v>
      </c>
      <c r="V210" s="58">
        <f>T210*1.85532</f>
        <v>0</v>
      </c>
      <c r="W210" s="58"/>
      <c r="X210" s="68"/>
      <c r="Y210" s="58">
        <f>V210*(1+X210/100)</f>
        <v>0</v>
      </c>
      <c r="Z210" s="58"/>
      <c r="AA210" s="57" t="s">
        <v>54</v>
      </c>
      <c r="AB210" s="61"/>
      <c r="AC210" s="58"/>
    </row>
    <row r="211" spans="1:29" ht="12.95" customHeight="1">
      <c r="A211" s="52">
        <f t="shared" si="0"/>
        <v>103</v>
      </c>
      <c r="B211" s="53" t="s">
        <v>53</v>
      </c>
      <c r="C211" s="54"/>
      <c r="D211" s="84"/>
      <c r="E211" s="55"/>
      <c r="F211" s="54"/>
      <c r="G211" s="84"/>
      <c r="H211" s="55"/>
      <c r="I211" s="56">
        <f>IF(OR(C211&lt;0,D211&lt;0),C211-ABS(D211)/60,C211+ABS(D211)/60)</f>
        <v>0</v>
      </c>
      <c r="J211" s="56">
        <f>I211*PI()/180</f>
        <v>0</v>
      </c>
      <c r="K211" s="56">
        <f>SIN(J211)</f>
        <v>0</v>
      </c>
      <c r="L211" s="56">
        <f>3437.747*(LN(TAN(PI()/4+J211/2))-EE*K211-(EE^2)*(K211^3)/3)</f>
        <v>-3.8166658722360578E-13</v>
      </c>
      <c r="M211" s="56">
        <f>AA*(1-1/4*EE-3/64*EE^2-5/256*EE^3)*J211-AA*(3/8*EE+3/32*EE^2+45/1024*EE^3)*SIN(2*J211)+AA*(15/256*EE^2+45/1024*EE^3)*SIN(4*J211)</f>
        <v>0</v>
      </c>
      <c r="N211" s="56">
        <f>IF(OR(F211&lt;0,G211&lt;0),60*F211-ABS(G211),60*F211+ABS(G211))</f>
        <v>0</v>
      </c>
      <c r="O211" s="56"/>
      <c r="P211" s="56"/>
      <c r="Q211" s="56"/>
      <c r="R211" s="56"/>
      <c r="S211" s="56"/>
      <c r="T211" s="56"/>
      <c r="U211" s="57"/>
      <c r="V211" s="58"/>
      <c r="W211" s="58">
        <f>W209+V210</f>
        <v>0</v>
      </c>
      <c r="X211" s="59"/>
      <c r="Y211" s="58"/>
      <c r="Z211" s="58">
        <f>Z209+Y210</f>
        <v>0</v>
      </c>
      <c r="AA211" s="60"/>
      <c r="AB211" s="61">
        <f>IF(AA210=AA208,AB209+Y210,Y210)</f>
        <v>0</v>
      </c>
      <c r="AC211" s="58" t="str">
        <f>IF(AA210=AA212,"",AB211)</f>
        <v/>
      </c>
    </row>
    <row r="212" spans="1:29" ht="12.95" customHeight="1">
      <c r="A212" s="66"/>
      <c r="B212" s="53"/>
      <c r="C212" s="54"/>
      <c r="D212" s="84"/>
      <c r="E212" s="55"/>
      <c r="F212" s="54"/>
      <c r="G212" s="84"/>
      <c r="H212" s="55"/>
      <c r="I212" s="56"/>
      <c r="J212" s="56"/>
      <c r="K212" s="56"/>
      <c r="L212" s="56"/>
      <c r="M212" s="56"/>
      <c r="N212" s="56"/>
      <c r="O212" s="56">
        <f>I213-I211</f>
        <v>0</v>
      </c>
      <c r="P212" s="56">
        <f>L213-L211</f>
        <v>0</v>
      </c>
      <c r="Q212" s="56">
        <f>M213-M211</f>
        <v>0</v>
      </c>
      <c r="R212" s="56">
        <f>IF(ABS(N213-N211)&gt;180*60,ABS(N213-N211)-360*60,N213-N211)</f>
        <v>0</v>
      </c>
      <c r="S212" s="56">
        <f>IF(P212=0,PI()/2,ATAN(R212/P212))</f>
        <v>1.5707963267948966</v>
      </c>
      <c r="T212" s="56">
        <f>IF(O212=0,ABS(R212*COS((J211+J213)/2)),ABS(Q212/COS(S212)))</f>
        <v>0</v>
      </c>
      <c r="U212" s="67">
        <f>IF(O212+0.0000001&lt;0,S212*180/PI()+180,(IF(R212+0.0000001&lt;0,S212*180/PI()+360,S212*180/PI())))</f>
        <v>90</v>
      </c>
      <c r="V212" s="58">
        <f>T212*1.85532</f>
        <v>0</v>
      </c>
      <c r="W212" s="58"/>
      <c r="X212" s="68"/>
      <c r="Y212" s="58">
        <f>V212*(1+X212/100)</f>
        <v>0</v>
      </c>
      <c r="Z212" s="58"/>
      <c r="AA212" s="57" t="s">
        <v>54</v>
      </c>
      <c r="AB212" s="61"/>
      <c r="AC212" s="58"/>
    </row>
    <row r="213" spans="1:29" ht="12.95" customHeight="1">
      <c r="A213" s="52">
        <f t="shared" si="0"/>
        <v>104</v>
      </c>
      <c r="B213" s="53" t="s">
        <v>53</v>
      </c>
      <c r="C213" s="54"/>
      <c r="D213" s="84"/>
      <c r="E213" s="55"/>
      <c r="F213" s="54"/>
      <c r="G213" s="84"/>
      <c r="H213" s="55"/>
      <c r="I213" s="56">
        <f>IF(OR(C213&lt;0,D213&lt;0),C213-ABS(D213)/60,C213+ABS(D213)/60)</f>
        <v>0</v>
      </c>
      <c r="J213" s="56">
        <f>I213*PI()/180</f>
        <v>0</v>
      </c>
      <c r="K213" s="56">
        <f>SIN(J213)</f>
        <v>0</v>
      </c>
      <c r="L213" s="56">
        <f>3437.747*(LN(TAN(PI()/4+J213/2))-EE*K213-(EE^2)*(K213^3)/3)</f>
        <v>-3.8166658722360578E-13</v>
      </c>
      <c r="M213" s="56">
        <f>AA*(1-1/4*EE-3/64*EE^2-5/256*EE^3)*J213-AA*(3/8*EE+3/32*EE^2+45/1024*EE^3)*SIN(2*J213)+AA*(15/256*EE^2+45/1024*EE^3)*SIN(4*J213)</f>
        <v>0</v>
      </c>
      <c r="N213" s="56">
        <f>IF(OR(F213&lt;0,G213&lt;0),60*F213-ABS(G213),60*F213+ABS(G213))</f>
        <v>0</v>
      </c>
      <c r="O213" s="56"/>
      <c r="P213" s="56"/>
      <c r="Q213" s="56"/>
      <c r="R213" s="56"/>
      <c r="S213" s="56"/>
      <c r="T213" s="56"/>
      <c r="U213" s="57"/>
      <c r="V213" s="58"/>
      <c r="W213" s="58">
        <f>W211+V212</f>
        <v>0</v>
      </c>
      <c r="X213" s="59"/>
      <c r="Y213" s="58"/>
      <c r="Z213" s="58">
        <f>Z211+Y212</f>
        <v>0</v>
      </c>
      <c r="AA213" s="60"/>
      <c r="AB213" s="61">
        <f>IF(AA212=AA210,AB211+Y212,Y212)</f>
        <v>0</v>
      </c>
      <c r="AC213" s="58" t="str">
        <f>IF(AA212=AA214,"",AB213)</f>
        <v/>
      </c>
    </row>
    <row r="214" spans="1:29" ht="12.95" customHeight="1">
      <c r="A214" s="66"/>
      <c r="B214" s="53"/>
      <c r="C214" s="54"/>
      <c r="D214" s="84"/>
      <c r="E214" s="55"/>
      <c r="F214" s="54"/>
      <c r="G214" s="84"/>
      <c r="H214" s="55"/>
      <c r="I214" s="56"/>
      <c r="J214" s="56"/>
      <c r="K214" s="56"/>
      <c r="L214" s="56"/>
      <c r="M214" s="56"/>
      <c r="N214" s="56"/>
      <c r="O214" s="56">
        <f>I215-I213</f>
        <v>0</v>
      </c>
      <c r="P214" s="56">
        <f>L215-L213</f>
        <v>0</v>
      </c>
      <c r="Q214" s="56">
        <f>M215-M213</f>
        <v>0</v>
      </c>
      <c r="R214" s="56">
        <f>IF(ABS(N215-N213)&gt;180*60,ABS(N215-N213)-360*60,N215-N213)</f>
        <v>0</v>
      </c>
      <c r="S214" s="56">
        <f>IF(P214=0,PI()/2,ATAN(R214/P214))</f>
        <v>1.5707963267948966</v>
      </c>
      <c r="T214" s="56">
        <f>IF(O214=0,ABS(R214*COS((J213+J215)/2)),ABS(Q214/COS(S214)))</f>
        <v>0</v>
      </c>
      <c r="U214" s="67">
        <f>IF(O214+0.0000001&lt;0,S214*180/PI()+180,(IF(R214+0.0000001&lt;0,S214*180/PI()+360,S214*180/PI())))</f>
        <v>90</v>
      </c>
      <c r="V214" s="58">
        <f>T214*1.85532</f>
        <v>0</v>
      </c>
      <c r="W214" s="58"/>
      <c r="X214" s="68"/>
      <c r="Y214" s="58">
        <f>V214*(1+X214/100)</f>
        <v>0</v>
      </c>
      <c r="Z214" s="58"/>
      <c r="AA214" s="57" t="s">
        <v>54</v>
      </c>
      <c r="AB214" s="61"/>
      <c r="AC214" s="58"/>
    </row>
    <row r="215" spans="1:29" ht="12.95" customHeight="1">
      <c r="A215" s="52">
        <f t="shared" si="0"/>
        <v>105</v>
      </c>
      <c r="B215" s="53" t="s">
        <v>53</v>
      </c>
      <c r="C215" s="54"/>
      <c r="D215" s="84"/>
      <c r="E215" s="55"/>
      <c r="F215" s="54"/>
      <c r="G215" s="84"/>
      <c r="H215" s="55"/>
      <c r="I215" s="56">
        <f>IF(OR(C215&lt;0,D215&lt;0),C215-ABS(D215)/60,C215+ABS(D215)/60)</f>
        <v>0</v>
      </c>
      <c r="J215" s="56">
        <f>I215*PI()/180</f>
        <v>0</v>
      </c>
      <c r="K215" s="56">
        <f>SIN(J215)</f>
        <v>0</v>
      </c>
      <c r="L215" s="56">
        <f>3437.747*(LN(TAN(PI()/4+J215/2))-EE*K215-(EE^2)*(K215^3)/3)</f>
        <v>-3.8166658722360578E-13</v>
      </c>
      <c r="M215" s="56">
        <f>AA*(1-1/4*EE-3/64*EE^2-5/256*EE^3)*J215-AA*(3/8*EE+3/32*EE^2+45/1024*EE^3)*SIN(2*J215)+AA*(15/256*EE^2+45/1024*EE^3)*SIN(4*J215)</f>
        <v>0</v>
      </c>
      <c r="N215" s="56">
        <f>IF(OR(F215&lt;0,G215&lt;0),60*F215-ABS(G215),60*F215+ABS(G215))</f>
        <v>0</v>
      </c>
      <c r="O215" s="56"/>
      <c r="P215" s="56"/>
      <c r="Q215" s="56"/>
      <c r="R215" s="56"/>
      <c r="S215" s="56"/>
      <c r="T215" s="56"/>
      <c r="U215" s="57"/>
      <c r="V215" s="58"/>
      <c r="W215" s="58">
        <f>W213+V214</f>
        <v>0</v>
      </c>
      <c r="X215" s="59"/>
      <c r="Y215" s="58"/>
      <c r="Z215" s="58">
        <f>Z213+Y214</f>
        <v>0</v>
      </c>
      <c r="AA215" s="60"/>
      <c r="AB215" s="61">
        <f>IF(AA214=AA212,AB213+Y214,Y214)</f>
        <v>0</v>
      </c>
      <c r="AC215" s="58" t="str">
        <f>IF(AA214=AA216,"",AB215)</f>
        <v/>
      </c>
    </row>
    <row r="216" spans="1:29" ht="12.95" customHeight="1">
      <c r="A216" s="66"/>
      <c r="B216" s="53"/>
      <c r="C216" s="54"/>
      <c r="D216" s="84"/>
      <c r="E216" s="55"/>
      <c r="F216" s="54"/>
      <c r="G216" s="84"/>
      <c r="H216" s="55"/>
      <c r="I216" s="56"/>
      <c r="J216" s="56"/>
      <c r="K216" s="56"/>
      <c r="L216" s="56"/>
      <c r="M216" s="56"/>
      <c r="N216" s="56"/>
      <c r="O216" s="56">
        <f>I217-I215</f>
        <v>0</v>
      </c>
      <c r="P216" s="56">
        <f>L217-L215</f>
        <v>0</v>
      </c>
      <c r="Q216" s="56">
        <f>M217-M215</f>
        <v>0</v>
      </c>
      <c r="R216" s="56">
        <f>IF(ABS(N217-N215)&gt;180*60,ABS(N217-N215)-360*60,N217-N215)</f>
        <v>0</v>
      </c>
      <c r="S216" s="56">
        <f>IF(P216=0,PI()/2,ATAN(R216/P216))</f>
        <v>1.5707963267948966</v>
      </c>
      <c r="T216" s="56">
        <f>IF(O216=0,ABS(R216*COS((J215+J217)/2)),ABS(Q216/COS(S216)))</f>
        <v>0</v>
      </c>
      <c r="U216" s="67">
        <f>IF(O216+0.0000001&lt;0,S216*180/PI()+180,(IF(R216+0.0000001&lt;0,S216*180/PI()+360,S216*180/PI())))</f>
        <v>90</v>
      </c>
      <c r="V216" s="58">
        <f>T216*1.85532</f>
        <v>0</v>
      </c>
      <c r="W216" s="58"/>
      <c r="X216" s="68"/>
      <c r="Y216" s="58">
        <f>V216*(1+X216/100)</f>
        <v>0</v>
      </c>
      <c r="Z216" s="58"/>
      <c r="AA216" s="57" t="s">
        <v>54</v>
      </c>
      <c r="AB216" s="61"/>
      <c r="AC216" s="58"/>
    </row>
    <row r="217" spans="1:29" ht="12.95" customHeight="1">
      <c r="A217" s="52">
        <f t="shared" si="0"/>
        <v>106</v>
      </c>
      <c r="B217" s="53" t="s">
        <v>53</v>
      </c>
      <c r="C217" s="54"/>
      <c r="D217" s="84"/>
      <c r="E217" s="55"/>
      <c r="F217" s="54"/>
      <c r="G217" s="84"/>
      <c r="H217" s="55"/>
      <c r="I217" s="56">
        <f>IF(OR(C217&lt;0,D217&lt;0),C217-ABS(D217)/60,C217+ABS(D217)/60)</f>
        <v>0</v>
      </c>
      <c r="J217" s="56">
        <f>I217*PI()/180</f>
        <v>0</v>
      </c>
      <c r="K217" s="56">
        <f>SIN(J217)</f>
        <v>0</v>
      </c>
      <c r="L217" s="56">
        <f>3437.747*(LN(TAN(PI()/4+J217/2))-EE*K217-(EE^2)*(K217^3)/3)</f>
        <v>-3.8166658722360578E-13</v>
      </c>
      <c r="M217" s="56">
        <f>AA*(1-1/4*EE-3/64*EE^2-5/256*EE^3)*J217-AA*(3/8*EE+3/32*EE^2+45/1024*EE^3)*SIN(2*J217)+AA*(15/256*EE^2+45/1024*EE^3)*SIN(4*J217)</f>
        <v>0</v>
      </c>
      <c r="N217" s="56">
        <f>IF(OR(F217&lt;0,G217&lt;0),60*F217-ABS(G217),60*F217+ABS(G217))</f>
        <v>0</v>
      </c>
      <c r="O217" s="56"/>
      <c r="P217" s="56"/>
      <c r="Q217" s="56"/>
      <c r="R217" s="56"/>
      <c r="S217" s="56"/>
      <c r="T217" s="56"/>
      <c r="U217" s="57"/>
      <c r="V217" s="58"/>
      <c r="W217" s="58">
        <f>W215+V216</f>
        <v>0</v>
      </c>
      <c r="X217" s="59"/>
      <c r="Y217" s="58"/>
      <c r="Z217" s="58">
        <f>Z215+Y216</f>
        <v>0</v>
      </c>
      <c r="AA217" s="60"/>
      <c r="AB217" s="61">
        <f>IF(AA216=AA214,AB215+Y216,Y216)</f>
        <v>0</v>
      </c>
      <c r="AC217" s="58" t="str">
        <f>IF(AA216=AA218,"",AB217)</f>
        <v/>
      </c>
    </row>
    <row r="218" spans="1:29" ht="12.95" customHeight="1">
      <c r="A218" s="66"/>
      <c r="B218" s="53"/>
      <c r="C218" s="54"/>
      <c r="D218" s="84"/>
      <c r="E218" s="55"/>
      <c r="F218" s="54"/>
      <c r="G218" s="84"/>
      <c r="H218" s="55"/>
      <c r="I218" s="56"/>
      <c r="J218" s="56"/>
      <c r="K218" s="56"/>
      <c r="L218" s="56"/>
      <c r="M218" s="56"/>
      <c r="N218" s="56"/>
      <c r="O218" s="56">
        <f>I219-I217</f>
        <v>0</v>
      </c>
      <c r="P218" s="56">
        <f>L219-L217</f>
        <v>0</v>
      </c>
      <c r="Q218" s="56">
        <f>M219-M217</f>
        <v>0</v>
      </c>
      <c r="R218" s="56">
        <f>IF(ABS(N219-N217)&gt;180*60,ABS(N219-N217)-360*60,N219-N217)</f>
        <v>0</v>
      </c>
      <c r="S218" s="56">
        <f>IF(P218=0,PI()/2,ATAN(R218/P218))</f>
        <v>1.5707963267948966</v>
      </c>
      <c r="T218" s="56">
        <f>IF(O218=0,ABS(R218*COS((J217+J219)/2)),ABS(Q218/COS(S218)))</f>
        <v>0</v>
      </c>
      <c r="U218" s="67">
        <f>IF(O218+0.0000001&lt;0,S218*180/PI()+180,(IF(R218+0.0000001&lt;0,S218*180/PI()+360,S218*180/PI())))</f>
        <v>90</v>
      </c>
      <c r="V218" s="58">
        <f>T218*1.85532</f>
        <v>0</v>
      </c>
      <c r="W218" s="58"/>
      <c r="X218" s="68"/>
      <c r="Y218" s="58">
        <f>V218*(1+X218/100)</f>
        <v>0</v>
      </c>
      <c r="Z218" s="58"/>
      <c r="AA218" s="57" t="s">
        <v>54</v>
      </c>
      <c r="AB218" s="61"/>
      <c r="AC218" s="58"/>
    </row>
    <row r="219" spans="1:29" ht="12.95" customHeight="1">
      <c r="A219" s="52">
        <f t="shared" si="0"/>
        <v>107</v>
      </c>
      <c r="B219" s="53" t="s">
        <v>53</v>
      </c>
      <c r="C219" s="54"/>
      <c r="D219" s="84"/>
      <c r="E219" s="55"/>
      <c r="F219" s="54"/>
      <c r="G219" s="84"/>
      <c r="H219" s="55"/>
      <c r="I219" s="56">
        <f>IF(OR(C219&lt;0,D219&lt;0),C219-ABS(D219)/60,C219+ABS(D219)/60)</f>
        <v>0</v>
      </c>
      <c r="J219" s="56">
        <f>I219*PI()/180</f>
        <v>0</v>
      </c>
      <c r="K219" s="56">
        <f>SIN(J219)</f>
        <v>0</v>
      </c>
      <c r="L219" s="56">
        <f>3437.747*(LN(TAN(PI()/4+J219/2))-EE*K219-(EE^2)*(K219^3)/3)</f>
        <v>-3.8166658722360578E-13</v>
      </c>
      <c r="M219" s="56">
        <f>AA*(1-1/4*EE-3/64*EE^2-5/256*EE^3)*J219-AA*(3/8*EE+3/32*EE^2+45/1024*EE^3)*SIN(2*J219)+AA*(15/256*EE^2+45/1024*EE^3)*SIN(4*J219)</f>
        <v>0</v>
      </c>
      <c r="N219" s="56">
        <f>IF(OR(F219&lt;0,G219&lt;0),60*F219-ABS(G219),60*F219+ABS(G219))</f>
        <v>0</v>
      </c>
      <c r="O219" s="56"/>
      <c r="P219" s="56"/>
      <c r="Q219" s="56"/>
      <c r="R219" s="56"/>
      <c r="S219" s="56"/>
      <c r="T219" s="56"/>
      <c r="U219" s="57"/>
      <c r="V219" s="58"/>
      <c r="W219" s="58">
        <f>W217+V218</f>
        <v>0</v>
      </c>
      <c r="X219" s="59"/>
      <c r="Y219" s="58"/>
      <c r="Z219" s="58">
        <f>Z217+Y218</f>
        <v>0</v>
      </c>
      <c r="AA219" s="60"/>
      <c r="AB219" s="61">
        <f>IF(AA218=AA216,AB217+Y218,Y218)</f>
        <v>0</v>
      </c>
      <c r="AC219" s="58" t="str">
        <f>IF(AA218=AA220,"",AB219)</f>
        <v/>
      </c>
    </row>
    <row r="220" spans="1:29" ht="12.95" customHeight="1">
      <c r="A220" s="66"/>
      <c r="B220" s="53"/>
      <c r="C220" s="54"/>
      <c r="D220" s="84"/>
      <c r="E220" s="55"/>
      <c r="F220" s="54"/>
      <c r="G220" s="84"/>
      <c r="H220" s="55"/>
      <c r="I220" s="56"/>
      <c r="J220" s="56"/>
      <c r="K220" s="56"/>
      <c r="L220" s="56"/>
      <c r="M220" s="56"/>
      <c r="N220" s="56"/>
      <c r="O220" s="56">
        <f>I221-I219</f>
        <v>0</v>
      </c>
      <c r="P220" s="56">
        <f>L221-L219</f>
        <v>0</v>
      </c>
      <c r="Q220" s="56">
        <f>M221-M219</f>
        <v>0</v>
      </c>
      <c r="R220" s="56">
        <f>IF(ABS(N221-N219)&gt;180*60,ABS(N221-N219)-360*60,N221-N219)</f>
        <v>0</v>
      </c>
      <c r="S220" s="56">
        <f>IF(P220=0,PI()/2,ATAN(R220/P220))</f>
        <v>1.5707963267948966</v>
      </c>
      <c r="T220" s="56">
        <f>IF(O220=0,ABS(R220*COS((J219+J221)/2)),ABS(Q220/COS(S220)))</f>
        <v>0</v>
      </c>
      <c r="U220" s="67">
        <f>IF(O220+0.0000001&lt;0,S220*180/PI()+180,(IF(R220+0.0000001&lt;0,S220*180/PI()+360,S220*180/PI())))</f>
        <v>90</v>
      </c>
      <c r="V220" s="58">
        <f>T220*1.85532</f>
        <v>0</v>
      </c>
      <c r="W220" s="58"/>
      <c r="X220" s="68"/>
      <c r="Y220" s="58">
        <f>V220*(1+X220/100)</f>
        <v>0</v>
      </c>
      <c r="Z220" s="58"/>
      <c r="AA220" s="57" t="s">
        <v>54</v>
      </c>
      <c r="AB220" s="61"/>
      <c r="AC220" s="58"/>
    </row>
    <row r="221" spans="1:29" ht="12.95" customHeight="1">
      <c r="A221" s="52">
        <f t="shared" si="0"/>
        <v>108</v>
      </c>
      <c r="B221" s="53" t="s">
        <v>53</v>
      </c>
      <c r="C221" s="54"/>
      <c r="D221" s="84"/>
      <c r="E221" s="55"/>
      <c r="F221" s="54"/>
      <c r="G221" s="84"/>
      <c r="H221" s="55"/>
      <c r="I221" s="56">
        <f>IF(OR(C221&lt;0,D221&lt;0),C221-ABS(D221)/60,C221+ABS(D221)/60)</f>
        <v>0</v>
      </c>
      <c r="J221" s="56">
        <f>I221*PI()/180</f>
        <v>0</v>
      </c>
      <c r="K221" s="56">
        <f>SIN(J221)</f>
        <v>0</v>
      </c>
      <c r="L221" s="56">
        <f>3437.747*(LN(TAN(PI()/4+J221/2))-EE*K221-(EE^2)*(K221^3)/3)</f>
        <v>-3.8166658722360578E-13</v>
      </c>
      <c r="M221" s="56">
        <f>AA*(1-1/4*EE-3/64*EE^2-5/256*EE^3)*J221-AA*(3/8*EE+3/32*EE^2+45/1024*EE^3)*SIN(2*J221)+AA*(15/256*EE^2+45/1024*EE^3)*SIN(4*J221)</f>
        <v>0</v>
      </c>
      <c r="N221" s="56">
        <f>IF(OR(F221&lt;0,G221&lt;0),60*F221-ABS(G221),60*F221+ABS(G221))</f>
        <v>0</v>
      </c>
      <c r="O221" s="56"/>
      <c r="P221" s="56"/>
      <c r="Q221" s="56"/>
      <c r="R221" s="56"/>
      <c r="S221" s="56"/>
      <c r="T221" s="56"/>
      <c r="U221" s="57"/>
      <c r="V221" s="58"/>
      <c r="W221" s="58">
        <f>W219+V220</f>
        <v>0</v>
      </c>
      <c r="X221" s="59"/>
      <c r="Y221" s="58"/>
      <c r="Z221" s="58">
        <f>Z219+Y220</f>
        <v>0</v>
      </c>
      <c r="AA221" s="60"/>
      <c r="AB221" s="61">
        <f>IF(AA220=AA218,AB219+Y220,Y220)</f>
        <v>0</v>
      </c>
      <c r="AC221" s="58" t="str">
        <f>IF(AA220=AA222,"",AB221)</f>
        <v/>
      </c>
    </row>
    <row r="222" spans="1:29" ht="12.95" customHeight="1">
      <c r="A222" s="66"/>
      <c r="B222" s="53"/>
      <c r="C222" s="54"/>
      <c r="D222" s="84"/>
      <c r="E222" s="55"/>
      <c r="F222" s="54"/>
      <c r="G222" s="84"/>
      <c r="H222" s="55"/>
      <c r="I222" s="56"/>
      <c r="J222" s="56"/>
      <c r="K222" s="56"/>
      <c r="L222" s="56"/>
      <c r="M222" s="56"/>
      <c r="N222" s="56"/>
      <c r="O222" s="56">
        <f>I223-I221</f>
        <v>0</v>
      </c>
      <c r="P222" s="56">
        <f>L223-L221</f>
        <v>0</v>
      </c>
      <c r="Q222" s="56">
        <f>M223-M221</f>
        <v>0</v>
      </c>
      <c r="R222" s="56">
        <f>IF(ABS(N223-N221)&gt;180*60,ABS(N223-N221)-360*60,N223-N221)</f>
        <v>0</v>
      </c>
      <c r="S222" s="56">
        <f>IF(P222=0,PI()/2,ATAN(R222/P222))</f>
        <v>1.5707963267948966</v>
      </c>
      <c r="T222" s="56">
        <f>IF(O222=0,ABS(R222*COS((J221+J223)/2)),ABS(Q222/COS(S222)))</f>
        <v>0</v>
      </c>
      <c r="U222" s="67">
        <f>IF(O222+0.0000001&lt;0,S222*180/PI()+180,(IF(R222+0.0000001&lt;0,S222*180/PI()+360,S222*180/PI())))</f>
        <v>90</v>
      </c>
      <c r="V222" s="58">
        <f>T222*1.85532</f>
        <v>0</v>
      </c>
      <c r="W222" s="58"/>
      <c r="X222" s="68"/>
      <c r="Y222" s="58">
        <f>V222*(1+X222/100)</f>
        <v>0</v>
      </c>
      <c r="Z222" s="58"/>
      <c r="AA222" s="57" t="s">
        <v>54</v>
      </c>
      <c r="AB222" s="61"/>
      <c r="AC222" s="58"/>
    </row>
    <row r="223" spans="1:29" ht="12.95" customHeight="1">
      <c r="A223" s="52">
        <f t="shared" si="0"/>
        <v>109</v>
      </c>
      <c r="B223" s="53" t="s">
        <v>53</v>
      </c>
      <c r="C223" s="54"/>
      <c r="D223" s="84"/>
      <c r="E223" s="55"/>
      <c r="F223" s="54"/>
      <c r="G223" s="84"/>
      <c r="H223" s="55"/>
      <c r="I223" s="56">
        <f>IF(OR(C223&lt;0,D223&lt;0),C223-ABS(D223)/60,C223+ABS(D223)/60)</f>
        <v>0</v>
      </c>
      <c r="J223" s="56">
        <f>I223*PI()/180</f>
        <v>0</v>
      </c>
      <c r="K223" s="56">
        <f>SIN(J223)</f>
        <v>0</v>
      </c>
      <c r="L223" s="56">
        <f>3437.747*(LN(TAN(PI()/4+J223/2))-EE*K223-(EE^2)*(K223^3)/3)</f>
        <v>-3.8166658722360578E-13</v>
      </c>
      <c r="M223" s="56">
        <f>AA*(1-1/4*EE-3/64*EE^2-5/256*EE^3)*J223-AA*(3/8*EE+3/32*EE^2+45/1024*EE^3)*SIN(2*J223)+AA*(15/256*EE^2+45/1024*EE^3)*SIN(4*J223)</f>
        <v>0</v>
      </c>
      <c r="N223" s="56">
        <f>IF(OR(F223&lt;0,G223&lt;0),60*F223-ABS(G223),60*F223+ABS(G223))</f>
        <v>0</v>
      </c>
      <c r="O223" s="56"/>
      <c r="P223" s="56"/>
      <c r="Q223" s="56"/>
      <c r="R223" s="56"/>
      <c r="S223" s="56"/>
      <c r="T223" s="56"/>
      <c r="U223" s="57"/>
      <c r="V223" s="58"/>
      <c r="W223" s="58">
        <f>W221+V222</f>
        <v>0</v>
      </c>
      <c r="X223" s="59"/>
      <c r="Y223" s="58"/>
      <c r="Z223" s="58">
        <f>Z221+Y222</f>
        <v>0</v>
      </c>
      <c r="AA223" s="60"/>
      <c r="AB223" s="61">
        <f>IF(AA222=AA220,AB221+Y222,Y222)</f>
        <v>0</v>
      </c>
      <c r="AC223" s="58" t="str">
        <f>IF(AA222=AA224,"",AB223)</f>
        <v/>
      </c>
    </row>
    <row r="224" spans="1:29" ht="12.95" customHeight="1">
      <c r="A224" s="66"/>
      <c r="B224" s="53"/>
      <c r="C224" s="54"/>
      <c r="D224" s="84"/>
      <c r="E224" s="55"/>
      <c r="F224" s="54"/>
      <c r="G224" s="84"/>
      <c r="H224" s="55"/>
      <c r="I224" s="56"/>
      <c r="J224" s="56"/>
      <c r="K224" s="56"/>
      <c r="L224" s="56"/>
      <c r="M224" s="56"/>
      <c r="N224" s="56"/>
      <c r="O224" s="56">
        <f>I225-I223</f>
        <v>0</v>
      </c>
      <c r="P224" s="56">
        <f>L225-L223</f>
        <v>0</v>
      </c>
      <c r="Q224" s="56">
        <f>M225-M223</f>
        <v>0</v>
      </c>
      <c r="R224" s="56">
        <f>IF(ABS(N225-N223)&gt;180*60,ABS(N225-N223)-360*60,N225-N223)</f>
        <v>0</v>
      </c>
      <c r="S224" s="56">
        <f>IF(P224=0,PI()/2,ATAN(R224/P224))</f>
        <v>1.5707963267948966</v>
      </c>
      <c r="T224" s="56">
        <f>IF(O224=0,ABS(R224*COS((J223+J225)/2)),ABS(Q224/COS(S224)))</f>
        <v>0</v>
      </c>
      <c r="U224" s="67">
        <f>IF(O224+0.0000001&lt;0,S224*180/PI()+180,(IF(R224+0.0000001&lt;0,S224*180/PI()+360,S224*180/PI())))</f>
        <v>90</v>
      </c>
      <c r="V224" s="58">
        <f>T224*1.85532</f>
        <v>0</v>
      </c>
      <c r="W224" s="58"/>
      <c r="X224" s="68"/>
      <c r="Y224" s="58">
        <f>V224*(1+X224/100)</f>
        <v>0</v>
      </c>
      <c r="Z224" s="58"/>
      <c r="AA224" s="57" t="s">
        <v>54</v>
      </c>
      <c r="AB224" s="61"/>
      <c r="AC224" s="58"/>
    </row>
    <row r="225" spans="1:29" ht="12.95" customHeight="1">
      <c r="A225" s="52">
        <f t="shared" ref="A225:A287" si="1">A223+1</f>
        <v>110</v>
      </c>
      <c r="B225" s="53" t="s">
        <v>53</v>
      </c>
      <c r="C225" s="54"/>
      <c r="D225" s="84"/>
      <c r="E225" s="55"/>
      <c r="F225" s="54"/>
      <c r="G225" s="84"/>
      <c r="H225" s="55"/>
      <c r="I225" s="56">
        <f>IF(OR(C225&lt;0,D225&lt;0),C225-ABS(D225)/60,C225+ABS(D225)/60)</f>
        <v>0</v>
      </c>
      <c r="J225" s="56">
        <f>I225*PI()/180</f>
        <v>0</v>
      </c>
      <c r="K225" s="56">
        <f>SIN(J225)</f>
        <v>0</v>
      </c>
      <c r="L225" s="56">
        <f>3437.747*(LN(TAN(PI()/4+J225/2))-EE*K225-(EE^2)*(K225^3)/3)</f>
        <v>-3.8166658722360578E-13</v>
      </c>
      <c r="M225" s="56">
        <f>AA*(1-1/4*EE-3/64*EE^2-5/256*EE^3)*J225-AA*(3/8*EE+3/32*EE^2+45/1024*EE^3)*SIN(2*J225)+AA*(15/256*EE^2+45/1024*EE^3)*SIN(4*J225)</f>
        <v>0</v>
      </c>
      <c r="N225" s="56">
        <f>IF(OR(F225&lt;0,G225&lt;0),60*F225-ABS(G225),60*F225+ABS(G225))</f>
        <v>0</v>
      </c>
      <c r="O225" s="56"/>
      <c r="P225" s="56"/>
      <c r="Q225" s="56"/>
      <c r="R225" s="56"/>
      <c r="S225" s="56"/>
      <c r="T225" s="56"/>
      <c r="U225" s="57"/>
      <c r="V225" s="58"/>
      <c r="W225" s="58">
        <f>W223+V224</f>
        <v>0</v>
      </c>
      <c r="X225" s="59"/>
      <c r="Y225" s="58"/>
      <c r="Z225" s="58">
        <f>Z223+Y224</f>
        <v>0</v>
      </c>
      <c r="AA225" s="60"/>
      <c r="AB225" s="61">
        <f>IF(AA224=AA222,AB223+Y224,Y224)</f>
        <v>0</v>
      </c>
      <c r="AC225" s="58" t="str">
        <f>IF(AA224=AA226,"",AB225)</f>
        <v/>
      </c>
    </row>
    <row r="226" spans="1:29" ht="12.95" customHeight="1">
      <c r="A226" s="66"/>
      <c r="B226" s="53"/>
      <c r="C226" s="54"/>
      <c r="D226" s="84"/>
      <c r="E226" s="55"/>
      <c r="F226" s="54"/>
      <c r="G226" s="84"/>
      <c r="H226" s="55"/>
      <c r="I226" s="56"/>
      <c r="J226" s="56"/>
      <c r="K226" s="56"/>
      <c r="L226" s="56"/>
      <c r="M226" s="56"/>
      <c r="N226" s="56"/>
      <c r="O226" s="56">
        <f>I227-I225</f>
        <v>0</v>
      </c>
      <c r="P226" s="56">
        <f>L227-L225</f>
        <v>0</v>
      </c>
      <c r="Q226" s="56">
        <f>M227-M225</f>
        <v>0</v>
      </c>
      <c r="R226" s="56">
        <f>IF(ABS(N227-N225)&gt;180*60,ABS(N227-N225)-360*60,N227-N225)</f>
        <v>0</v>
      </c>
      <c r="S226" s="56">
        <f>IF(P226=0,PI()/2,ATAN(R226/P226))</f>
        <v>1.5707963267948966</v>
      </c>
      <c r="T226" s="56">
        <f>IF(O226=0,ABS(R226*COS((J225+J227)/2)),ABS(Q226/COS(S226)))</f>
        <v>0</v>
      </c>
      <c r="U226" s="67">
        <f>IF(O226+0.0000001&lt;0,S226*180/PI()+180,(IF(R226+0.0000001&lt;0,S226*180/PI()+360,S226*180/PI())))</f>
        <v>90</v>
      </c>
      <c r="V226" s="58">
        <f>T226*1.85532</f>
        <v>0</v>
      </c>
      <c r="W226" s="58"/>
      <c r="X226" s="68"/>
      <c r="Y226" s="58">
        <f>V226*(1+X226/100)</f>
        <v>0</v>
      </c>
      <c r="Z226" s="58"/>
      <c r="AA226" s="57" t="s">
        <v>54</v>
      </c>
      <c r="AB226" s="61"/>
      <c r="AC226" s="58"/>
    </row>
    <row r="227" spans="1:29" ht="12.95" customHeight="1">
      <c r="A227" s="52">
        <f t="shared" si="1"/>
        <v>111</v>
      </c>
      <c r="B227" s="53" t="s">
        <v>53</v>
      </c>
      <c r="C227" s="54"/>
      <c r="D227" s="84"/>
      <c r="E227" s="55"/>
      <c r="F227" s="54"/>
      <c r="G227" s="84"/>
      <c r="H227" s="55"/>
      <c r="I227" s="56">
        <f>IF(OR(C227&lt;0,D227&lt;0),C227-ABS(D227)/60,C227+ABS(D227)/60)</f>
        <v>0</v>
      </c>
      <c r="J227" s="56">
        <f>I227*PI()/180</f>
        <v>0</v>
      </c>
      <c r="K227" s="56">
        <f>SIN(J227)</f>
        <v>0</v>
      </c>
      <c r="L227" s="56">
        <f>3437.747*(LN(TAN(PI()/4+J227/2))-EE*K227-(EE^2)*(K227^3)/3)</f>
        <v>-3.8166658722360578E-13</v>
      </c>
      <c r="M227" s="56">
        <f>AA*(1-1/4*EE-3/64*EE^2-5/256*EE^3)*J227-AA*(3/8*EE+3/32*EE^2+45/1024*EE^3)*SIN(2*J227)+AA*(15/256*EE^2+45/1024*EE^3)*SIN(4*J227)</f>
        <v>0</v>
      </c>
      <c r="N227" s="56">
        <f>IF(OR(F227&lt;0,G227&lt;0),60*F227-ABS(G227),60*F227+ABS(G227))</f>
        <v>0</v>
      </c>
      <c r="O227" s="56"/>
      <c r="P227" s="56"/>
      <c r="Q227" s="56"/>
      <c r="R227" s="56"/>
      <c r="S227" s="56"/>
      <c r="T227" s="56"/>
      <c r="U227" s="57"/>
      <c r="V227" s="58"/>
      <c r="W227" s="58">
        <f>W225+V226</f>
        <v>0</v>
      </c>
      <c r="X227" s="59"/>
      <c r="Y227" s="58"/>
      <c r="Z227" s="58">
        <f>Z225+Y226</f>
        <v>0</v>
      </c>
      <c r="AA227" s="60"/>
      <c r="AB227" s="61">
        <f>IF(AA226=AA224,AB225+Y226,Y226)</f>
        <v>0</v>
      </c>
      <c r="AC227" s="58" t="str">
        <f>IF(AA226=AA228,"",AB227)</f>
        <v/>
      </c>
    </row>
    <row r="228" spans="1:29" ht="12.95" customHeight="1">
      <c r="A228" s="66"/>
      <c r="B228" s="53"/>
      <c r="C228" s="54"/>
      <c r="D228" s="84"/>
      <c r="E228" s="55"/>
      <c r="F228" s="54"/>
      <c r="G228" s="84"/>
      <c r="H228" s="55"/>
      <c r="I228" s="56"/>
      <c r="J228" s="56"/>
      <c r="K228" s="56"/>
      <c r="L228" s="56"/>
      <c r="M228" s="56"/>
      <c r="N228" s="56"/>
      <c r="O228" s="56">
        <f>I229-I227</f>
        <v>0</v>
      </c>
      <c r="P228" s="56">
        <f>L229-L227</f>
        <v>0</v>
      </c>
      <c r="Q228" s="56">
        <f>M229-M227</f>
        <v>0</v>
      </c>
      <c r="R228" s="56">
        <f>IF(ABS(N229-N227)&gt;180*60,ABS(N229-N227)-360*60,N229-N227)</f>
        <v>0</v>
      </c>
      <c r="S228" s="56">
        <f>IF(P228=0,PI()/2,ATAN(R228/P228))</f>
        <v>1.5707963267948966</v>
      </c>
      <c r="T228" s="56">
        <f>IF(O228=0,ABS(R228*COS((J227+J229)/2)),ABS(Q228/COS(S228)))</f>
        <v>0</v>
      </c>
      <c r="U228" s="67">
        <f>IF(O228+0.0000001&lt;0,S228*180/PI()+180,(IF(R228+0.0000001&lt;0,S228*180/PI()+360,S228*180/PI())))</f>
        <v>90</v>
      </c>
      <c r="V228" s="58">
        <f>T228*1.85532</f>
        <v>0</v>
      </c>
      <c r="W228" s="58"/>
      <c r="X228" s="68"/>
      <c r="Y228" s="58">
        <f>V228*(1+X228/100)</f>
        <v>0</v>
      </c>
      <c r="Z228" s="58"/>
      <c r="AA228" s="57" t="s">
        <v>54</v>
      </c>
      <c r="AB228" s="61"/>
      <c r="AC228" s="58"/>
    </row>
    <row r="229" spans="1:29" ht="12.95" customHeight="1">
      <c r="A229" s="52">
        <f t="shared" si="1"/>
        <v>112</v>
      </c>
      <c r="B229" s="53" t="s">
        <v>53</v>
      </c>
      <c r="C229" s="54"/>
      <c r="D229" s="84"/>
      <c r="E229" s="55"/>
      <c r="F229" s="54"/>
      <c r="G229" s="84"/>
      <c r="H229" s="55"/>
      <c r="I229" s="56">
        <f>IF(OR(C229&lt;0,D229&lt;0),C229-ABS(D229)/60,C229+ABS(D229)/60)</f>
        <v>0</v>
      </c>
      <c r="J229" s="56">
        <f>I229*PI()/180</f>
        <v>0</v>
      </c>
      <c r="K229" s="56">
        <f>SIN(J229)</f>
        <v>0</v>
      </c>
      <c r="L229" s="56">
        <f>3437.747*(LN(TAN(PI()/4+J229/2))-EE*K229-(EE^2)*(K229^3)/3)</f>
        <v>-3.8166658722360578E-13</v>
      </c>
      <c r="M229" s="56">
        <f>AA*(1-1/4*EE-3/64*EE^2-5/256*EE^3)*J229-AA*(3/8*EE+3/32*EE^2+45/1024*EE^3)*SIN(2*J229)+AA*(15/256*EE^2+45/1024*EE^3)*SIN(4*J229)</f>
        <v>0</v>
      </c>
      <c r="N229" s="56">
        <f>IF(OR(F229&lt;0,G229&lt;0),60*F229-ABS(G229),60*F229+ABS(G229))</f>
        <v>0</v>
      </c>
      <c r="O229" s="56"/>
      <c r="P229" s="56"/>
      <c r="Q229" s="56"/>
      <c r="R229" s="56"/>
      <c r="S229" s="56"/>
      <c r="T229" s="56"/>
      <c r="U229" s="57"/>
      <c r="V229" s="58"/>
      <c r="W229" s="58">
        <f>W227+V228</f>
        <v>0</v>
      </c>
      <c r="X229" s="59"/>
      <c r="Y229" s="58"/>
      <c r="Z229" s="58">
        <f>Z227+Y228</f>
        <v>0</v>
      </c>
      <c r="AA229" s="60"/>
      <c r="AB229" s="61">
        <f>IF(AA228=AA226,AB227+Y228,Y228)</f>
        <v>0</v>
      </c>
      <c r="AC229" s="58" t="str">
        <f>IF(AA228=AA230,"",AB229)</f>
        <v/>
      </c>
    </row>
    <row r="230" spans="1:29" ht="12.95" customHeight="1">
      <c r="A230" s="66"/>
      <c r="B230" s="53"/>
      <c r="C230" s="54"/>
      <c r="D230" s="84"/>
      <c r="E230" s="55"/>
      <c r="F230" s="54"/>
      <c r="G230" s="84"/>
      <c r="H230" s="55"/>
      <c r="I230" s="56"/>
      <c r="J230" s="56"/>
      <c r="K230" s="56"/>
      <c r="L230" s="56"/>
      <c r="M230" s="56"/>
      <c r="N230" s="56"/>
      <c r="O230" s="56">
        <f>I231-I229</f>
        <v>0</v>
      </c>
      <c r="P230" s="56">
        <f>L231-L229</f>
        <v>0</v>
      </c>
      <c r="Q230" s="56">
        <f>M231-M229</f>
        <v>0</v>
      </c>
      <c r="R230" s="56">
        <f>IF(ABS(N231-N229)&gt;180*60,ABS(N231-N229)-360*60,N231-N229)</f>
        <v>0</v>
      </c>
      <c r="S230" s="56">
        <f>IF(P230=0,PI()/2,ATAN(R230/P230))</f>
        <v>1.5707963267948966</v>
      </c>
      <c r="T230" s="56">
        <f>IF(O230=0,ABS(R230*COS((J229+J231)/2)),ABS(Q230/COS(S230)))</f>
        <v>0</v>
      </c>
      <c r="U230" s="67">
        <f>IF(O230+0.0000001&lt;0,S230*180/PI()+180,(IF(R230+0.0000001&lt;0,S230*180/PI()+360,S230*180/PI())))</f>
        <v>90</v>
      </c>
      <c r="V230" s="58">
        <f>T230*1.85532</f>
        <v>0</v>
      </c>
      <c r="W230" s="58"/>
      <c r="X230" s="68"/>
      <c r="Y230" s="58">
        <f>V230*(1+X230/100)</f>
        <v>0</v>
      </c>
      <c r="Z230" s="58"/>
      <c r="AA230" s="57" t="s">
        <v>54</v>
      </c>
      <c r="AB230" s="61"/>
      <c r="AC230" s="58"/>
    </row>
    <row r="231" spans="1:29" ht="12.95" customHeight="1">
      <c r="A231" s="52">
        <f t="shared" si="1"/>
        <v>113</v>
      </c>
      <c r="B231" s="53" t="s">
        <v>53</v>
      </c>
      <c r="C231" s="54"/>
      <c r="D231" s="84"/>
      <c r="E231" s="55"/>
      <c r="F231" s="54"/>
      <c r="G231" s="84"/>
      <c r="H231" s="55"/>
      <c r="I231" s="56">
        <f>IF(OR(C231&lt;0,D231&lt;0),C231-ABS(D231)/60,C231+ABS(D231)/60)</f>
        <v>0</v>
      </c>
      <c r="J231" s="56">
        <f>I231*PI()/180</f>
        <v>0</v>
      </c>
      <c r="K231" s="56">
        <f>SIN(J231)</f>
        <v>0</v>
      </c>
      <c r="L231" s="56">
        <f>3437.747*(LN(TAN(PI()/4+J231/2))-EE*K231-(EE^2)*(K231^3)/3)</f>
        <v>-3.8166658722360578E-13</v>
      </c>
      <c r="M231" s="56">
        <f>AA*(1-1/4*EE-3/64*EE^2-5/256*EE^3)*J231-AA*(3/8*EE+3/32*EE^2+45/1024*EE^3)*SIN(2*J231)+AA*(15/256*EE^2+45/1024*EE^3)*SIN(4*J231)</f>
        <v>0</v>
      </c>
      <c r="N231" s="56">
        <f>IF(OR(F231&lt;0,G231&lt;0),60*F231-ABS(G231),60*F231+ABS(G231))</f>
        <v>0</v>
      </c>
      <c r="O231" s="56"/>
      <c r="P231" s="56"/>
      <c r="Q231" s="56"/>
      <c r="R231" s="56"/>
      <c r="S231" s="56"/>
      <c r="T231" s="56"/>
      <c r="U231" s="57"/>
      <c r="V231" s="58"/>
      <c r="W231" s="58">
        <f>W229+V230</f>
        <v>0</v>
      </c>
      <c r="X231" s="59"/>
      <c r="Y231" s="58"/>
      <c r="Z231" s="58">
        <f>Z229+Y230</f>
        <v>0</v>
      </c>
      <c r="AA231" s="60"/>
      <c r="AB231" s="61">
        <f>IF(AA230=AA228,AB229+Y230,Y230)</f>
        <v>0</v>
      </c>
      <c r="AC231" s="58" t="str">
        <f>IF(AA230=AA232,"",AB231)</f>
        <v/>
      </c>
    </row>
    <row r="232" spans="1:29" ht="12.95" customHeight="1">
      <c r="A232" s="66"/>
      <c r="B232" s="53"/>
      <c r="C232" s="54"/>
      <c r="D232" s="84"/>
      <c r="E232" s="55"/>
      <c r="F232" s="54"/>
      <c r="G232" s="84"/>
      <c r="H232" s="55"/>
      <c r="I232" s="56"/>
      <c r="J232" s="56"/>
      <c r="K232" s="56"/>
      <c r="L232" s="56"/>
      <c r="M232" s="56"/>
      <c r="N232" s="56"/>
      <c r="O232" s="56">
        <f>I233-I231</f>
        <v>0</v>
      </c>
      <c r="P232" s="56">
        <f>L233-L231</f>
        <v>0</v>
      </c>
      <c r="Q232" s="56">
        <f>M233-M231</f>
        <v>0</v>
      </c>
      <c r="R232" s="56">
        <f>IF(ABS(N233-N231)&gt;180*60,ABS(N233-N231)-360*60,N233-N231)</f>
        <v>0</v>
      </c>
      <c r="S232" s="56">
        <f>IF(P232=0,PI()/2,ATAN(R232/P232))</f>
        <v>1.5707963267948966</v>
      </c>
      <c r="T232" s="56">
        <f>IF(O232=0,ABS(R232*COS((J231+J233)/2)),ABS(Q232/COS(S232)))</f>
        <v>0</v>
      </c>
      <c r="U232" s="67">
        <f>IF(O232+0.0000001&lt;0,S232*180/PI()+180,(IF(R232+0.0000001&lt;0,S232*180/PI()+360,S232*180/PI())))</f>
        <v>90</v>
      </c>
      <c r="V232" s="58">
        <f>T232*1.85532</f>
        <v>0</v>
      </c>
      <c r="W232" s="58"/>
      <c r="X232" s="68"/>
      <c r="Y232" s="58">
        <f>V232*(1+X232/100)</f>
        <v>0</v>
      </c>
      <c r="Z232" s="58"/>
      <c r="AA232" s="57" t="s">
        <v>54</v>
      </c>
      <c r="AB232" s="61"/>
      <c r="AC232" s="58"/>
    </row>
    <row r="233" spans="1:29" ht="12.95" customHeight="1">
      <c r="A233" s="52">
        <f t="shared" si="1"/>
        <v>114</v>
      </c>
      <c r="B233" s="53" t="s">
        <v>53</v>
      </c>
      <c r="C233" s="54"/>
      <c r="D233" s="84"/>
      <c r="E233" s="55"/>
      <c r="F233" s="54"/>
      <c r="G233" s="84"/>
      <c r="H233" s="55"/>
      <c r="I233" s="56">
        <f>IF(OR(C233&lt;0,D233&lt;0),C233-ABS(D233)/60,C233+ABS(D233)/60)</f>
        <v>0</v>
      </c>
      <c r="J233" s="56">
        <f>I233*PI()/180</f>
        <v>0</v>
      </c>
      <c r="K233" s="56">
        <f>SIN(J233)</f>
        <v>0</v>
      </c>
      <c r="L233" s="56">
        <f>3437.747*(LN(TAN(PI()/4+J233/2))-EE*K233-(EE^2)*(K233^3)/3)</f>
        <v>-3.8166658722360578E-13</v>
      </c>
      <c r="M233" s="56">
        <f>AA*(1-1/4*EE-3/64*EE^2-5/256*EE^3)*J233-AA*(3/8*EE+3/32*EE^2+45/1024*EE^3)*SIN(2*J233)+AA*(15/256*EE^2+45/1024*EE^3)*SIN(4*J233)</f>
        <v>0</v>
      </c>
      <c r="N233" s="56">
        <f>IF(OR(F233&lt;0,G233&lt;0),60*F233-ABS(G233),60*F233+ABS(G233))</f>
        <v>0</v>
      </c>
      <c r="O233" s="56"/>
      <c r="P233" s="56"/>
      <c r="Q233" s="56"/>
      <c r="R233" s="56"/>
      <c r="S233" s="56"/>
      <c r="T233" s="56"/>
      <c r="U233" s="57"/>
      <c r="V233" s="58"/>
      <c r="W233" s="58">
        <f>W231+V232</f>
        <v>0</v>
      </c>
      <c r="X233" s="59"/>
      <c r="Y233" s="58"/>
      <c r="Z233" s="58">
        <f>Z231+Y232</f>
        <v>0</v>
      </c>
      <c r="AA233" s="60"/>
      <c r="AB233" s="61">
        <f>IF(AA232=AA230,AB231+Y232,Y232)</f>
        <v>0</v>
      </c>
      <c r="AC233" s="58" t="str">
        <f>IF(AA232=AA234,"",AB233)</f>
        <v/>
      </c>
    </row>
    <row r="234" spans="1:29" ht="12.95" customHeight="1">
      <c r="A234" s="66"/>
      <c r="B234" s="53"/>
      <c r="C234" s="54"/>
      <c r="D234" s="84"/>
      <c r="E234" s="55"/>
      <c r="F234" s="54"/>
      <c r="G234" s="84"/>
      <c r="H234" s="55"/>
      <c r="I234" s="56"/>
      <c r="J234" s="56"/>
      <c r="K234" s="56"/>
      <c r="L234" s="56"/>
      <c r="M234" s="56"/>
      <c r="N234" s="56"/>
      <c r="O234" s="56">
        <f>I235-I233</f>
        <v>0</v>
      </c>
      <c r="P234" s="56">
        <f>L235-L233</f>
        <v>0</v>
      </c>
      <c r="Q234" s="56">
        <f>M235-M233</f>
        <v>0</v>
      </c>
      <c r="R234" s="56">
        <f>IF(ABS(N235-N233)&gt;180*60,ABS(N235-N233)-360*60,N235-N233)</f>
        <v>0</v>
      </c>
      <c r="S234" s="56">
        <f>IF(P234=0,PI()/2,ATAN(R234/P234))</f>
        <v>1.5707963267948966</v>
      </c>
      <c r="T234" s="56">
        <f>IF(O234=0,ABS(R234*COS((J233+J235)/2)),ABS(Q234/COS(S234)))</f>
        <v>0</v>
      </c>
      <c r="U234" s="67">
        <f>IF(O234+0.0000001&lt;0,S234*180/PI()+180,(IF(R234+0.0000001&lt;0,S234*180/PI()+360,S234*180/PI())))</f>
        <v>90</v>
      </c>
      <c r="V234" s="58">
        <f>T234*1.85532</f>
        <v>0</v>
      </c>
      <c r="W234" s="58"/>
      <c r="X234" s="68"/>
      <c r="Y234" s="58">
        <f>V234*(1+X234/100)</f>
        <v>0</v>
      </c>
      <c r="Z234" s="58"/>
      <c r="AA234" s="57" t="s">
        <v>54</v>
      </c>
      <c r="AB234" s="61"/>
      <c r="AC234" s="58"/>
    </row>
    <row r="235" spans="1:29" ht="12.95" customHeight="1">
      <c r="A235" s="52">
        <f t="shared" si="1"/>
        <v>115</v>
      </c>
      <c r="B235" s="53" t="s">
        <v>53</v>
      </c>
      <c r="C235" s="54"/>
      <c r="D235" s="84"/>
      <c r="E235" s="55"/>
      <c r="F235" s="54"/>
      <c r="G235" s="84"/>
      <c r="H235" s="55"/>
      <c r="I235" s="56">
        <f>IF(OR(C235&lt;0,D235&lt;0),C235-ABS(D235)/60,C235+ABS(D235)/60)</f>
        <v>0</v>
      </c>
      <c r="J235" s="56">
        <f>I235*PI()/180</f>
        <v>0</v>
      </c>
      <c r="K235" s="56">
        <f>SIN(J235)</f>
        <v>0</v>
      </c>
      <c r="L235" s="56">
        <f>3437.747*(LN(TAN(PI()/4+J235/2))-EE*K235-(EE^2)*(K235^3)/3)</f>
        <v>-3.8166658722360578E-13</v>
      </c>
      <c r="M235" s="56">
        <f>AA*(1-1/4*EE-3/64*EE^2-5/256*EE^3)*J235-AA*(3/8*EE+3/32*EE^2+45/1024*EE^3)*SIN(2*J235)+AA*(15/256*EE^2+45/1024*EE^3)*SIN(4*J235)</f>
        <v>0</v>
      </c>
      <c r="N235" s="56">
        <f>IF(OR(F235&lt;0,G235&lt;0),60*F235-ABS(G235),60*F235+ABS(G235))</f>
        <v>0</v>
      </c>
      <c r="O235" s="56"/>
      <c r="P235" s="56"/>
      <c r="Q235" s="56"/>
      <c r="R235" s="56"/>
      <c r="S235" s="56"/>
      <c r="T235" s="56"/>
      <c r="U235" s="57"/>
      <c r="V235" s="58"/>
      <c r="W235" s="58">
        <f>W233+V234</f>
        <v>0</v>
      </c>
      <c r="X235" s="59"/>
      <c r="Y235" s="58"/>
      <c r="Z235" s="58">
        <f>Z233+Y234</f>
        <v>0</v>
      </c>
      <c r="AA235" s="60"/>
      <c r="AB235" s="61">
        <f>IF(AA234=AA232,AB233+Y234,Y234)</f>
        <v>0</v>
      </c>
      <c r="AC235" s="58" t="str">
        <f>IF(AA234=AA236,"",AB235)</f>
        <v/>
      </c>
    </row>
    <row r="236" spans="1:29" ht="12.95" customHeight="1">
      <c r="A236" s="66"/>
      <c r="B236" s="53"/>
      <c r="C236" s="54"/>
      <c r="D236" s="84"/>
      <c r="E236" s="55"/>
      <c r="F236" s="54"/>
      <c r="G236" s="84"/>
      <c r="H236" s="55"/>
      <c r="I236" s="56"/>
      <c r="J236" s="56"/>
      <c r="K236" s="56"/>
      <c r="L236" s="56"/>
      <c r="M236" s="56"/>
      <c r="N236" s="56"/>
      <c r="O236" s="56">
        <f>I237-I235</f>
        <v>0</v>
      </c>
      <c r="P236" s="56">
        <f>L237-L235</f>
        <v>0</v>
      </c>
      <c r="Q236" s="56">
        <f>M237-M235</f>
        <v>0</v>
      </c>
      <c r="R236" s="56">
        <f>IF(ABS(N237-N235)&gt;180*60,ABS(N237-N235)-360*60,N237-N235)</f>
        <v>0</v>
      </c>
      <c r="S236" s="56">
        <f>IF(P236=0,PI()/2,ATAN(R236/P236))</f>
        <v>1.5707963267948966</v>
      </c>
      <c r="T236" s="56">
        <f>IF(O236=0,ABS(R236*COS((J235+J237)/2)),ABS(Q236/COS(S236)))</f>
        <v>0</v>
      </c>
      <c r="U236" s="67">
        <f>IF(O236+0.0000001&lt;0,S236*180/PI()+180,(IF(R236+0.0000001&lt;0,S236*180/PI()+360,S236*180/PI())))</f>
        <v>90</v>
      </c>
      <c r="V236" s="58">
        <f>T236*1.85532</f>
        <v>0</v>
      </c>
      <c r="W236" s="58"/>
      <c r="X236" s="68"/>
      <c r="Y236" s="58">
        <f>V236*(1+X236/100)</f>
        <v>0</v>
      </c>
      <c r="Z236" s="58"/>
      <c r="AA236" s="57" t="s">
        <v>54</v>
      </c>
      <c r="AB236" s="61"/>
      <c r="AC236" s="58"/>
    </row>
    <row r="237" spans="1:29" ht="12.95" customHeight="1">
      <c r="A237" s="52">
        <f t="shared" si="1"/>
        <v>116</v>
      </c>
      <c r="B237" s="53" t="s">
        <v>53</v>
      </c>
      <c r="C237" s="54"/>
      <c r="D237" s="84"/>
      <c r="E237" s="55"/>
      <c r="F237" s="54"/>
      <c r="G237" s="84"/>
      <c r="H237" s="55"/>
      <c r="I237" s="56">
        <f>IF(OR(C237&lt;0,D237&lt;0),C237-ABS(D237)/60,C237+ABS(D237)/60)</f>
        <v>0</v>
      </c>
      <c r="J237" s="56">
        <f>I237*PI()/180</f>
        <v>0</v>
      </c>
      <c r="K237" s="56">
        <f>SIN(J237)</f>
        <v>0</v>
      </c>
      <c r="L237" s="56">
        <f>3437.747*(LN(TAN(PI()/4+J237/2))-EE*K237-(EE^2)*(K237^3)/3)</f>
        <v>-3.8166658722360578E-13</v>
      </c>
      <c r="M237" s="56">
        <f>AA*(1-1/4*EE-3/64*EE^2-5/256*EE^3)*J237-AA*(3/8*EE+3/32*EE^2+45/1024*EE^3)*SIN(2*J237)+AA*(15/256*EE^2+45/1024*EE^3)*SIN(4*J237)</f>
        <v>0</v>
      </c>
      <c r="N237" s="56">
        <f>IF(OR(F237&lt;0,G237&lt;0),60*F237-ABS(G237),60*F237+ABS(G237))</f>
        <v>0</v>
      </c>
      <c r="O237" s="56"/>
      <c r="P237" s="56"/>
      <c r="Q237" s="56"/>
      <c r="R237" s="56"/>
      <c r="S237" s="56"/>
      <c r="T237" s="56"/>
      <c r="U237" s="57"/>
      <c r="V237" s="58"/>
      <c r="W237" s="58">
        <f>W235+V236</f>
        <v>0</v>
      </c>
      <c r="X237" s="59"/>
      <c r="Y237" s="58"/>
      <c r="Z237" s="58">
        <f>Z235+Y236</f>
        <v>0</v>
      </c>
      <c r="AA237" s="60"/>
      <c r="AB237" s="61">
        <f>IF(AA236=AA234,AB235+Y236,Y236)</f>
        <v>0</v>
      </c>
      <c r="AC237" s="58" t="str">
        <f>IF(AA236=AA238,"",AB237)</f>
        <v/>
      </c>
    </row>
    <row r="238" spans="1:29" ht="12.95" customHeight="1">
      <c r="A238" s="66"/>
      <c r="B238" s="53"/>
      <c r="C238" s="54"/>
      <c r="D238" s="84"/>
      <c r="E238" s="55"/>
      <c r="F238" s="54"/>
      <c r="G238" s="84"/>
      <c r="H238" s="55"/>
      <c r="I238" s="56"/>
      <c r="J238" s="56"/>
      <c r="K238" s="56"/>
      <c r="L238" s="56"/>
      <c r="M238" s="56"/>
      <c r="N238" s="56"/>
      <c r="O238" s="56">
        <f>I239-I237</f>
        <v>0</v>
      </c>
      <c r="P238" s="56">
        <f>L239-L237</f>
        <v>0</v>
      </c>
      <c r="Q238" s="56">
        <f>M239-M237</f>
        <v>0</v>
      </c>
      <c r="R238" s="56">
        <f>IF(ABS(N239-N237)&gt;180*60,ABS(N239-N237)-360*60,N239-N237)</f>
        <v>0</v>
      </c>
      <c r="S238" s="56">
        <f>IF(P238=0,PI()/2,ATAN(R238/P238))</f>
        <v>1.5707963267948966</v>
      </c>
      <c r="T238" s="56">
        <f>IF(O238=0,ABS(R238*COS((J237+J239)/2)),ABS(Q238/COS(S238)))</f>
        <v>0</v>
      </c>
      <c r="U238" s="67">
        <f>IF(O238+0.0000001&lt;0,S238*180/PI()+180,(IF(R238+0.0000001&lt;0,S238*180/PI()+360,S238*180/PI())))</f>
        <v>90</v>
      </c>
      <c r="V238" s="58">
        <f>T238*1.85532</f>
        <v>0</v>
      </c>
      <c r="W238" s="58"/>
      <c r="X238" s="68"/>
      <c r="Y238" s="58">
        <f>V238*(1+X238/100)</f>
        <v>0</v>
      </c>
      <c r="Z238" s="58"/>
      <c r="AA238" s="57" t="s">
        <v>54</v>
      </c>
      <c r="AB238" s="61"/>
      <c r="AC238" s="58"/>
    </row>
    <row r="239" spans="1:29" ht="12.95" customHeight="1">
      <c r="A239" s="52">
        <f t="shared" si="1"/>
        <v>117</v>
      </c>
      <c r="B239" s="53" t="s">
        <v>53</v>
      </c>
      <c r="C239" s="54"/>
      <c r="D239" s="84"/>
      <c r="E239" s="55"/>
      <c r="F239" s="54"/>
      <c r="G239" s="84"/>
      <c r="H239" s="55"/>
      <c r="I239" s="56">
        <f>IF(OR(C239&lt;0,D239&lt;0),C239-ABS(D239)/60,C239+ABS(D239)/60)</f>
        <v>0</v>
      </c>
      <c r="J239" s="56">
        <f>I239*PI()/180</f>
        <v>0</v>
      </c>
      <c r="K239" s="56">
        <f>SIN(J239)</f>
        <v>0</v>
      </c>
      <c r="L239" s="56">
        <f>3437.747*(LN(TAN(PI()/4+J239/2))-EE*K239-(EE^2)*(K239^3)/3)</f>
        <v>-3.8166658722360578E-13</v>
      </c>
      <c r="M239" s="56">
        <f>AA*(1-1/4*EE-3/64*EE^2-5/256*EE^3)*J239-AA*(3/8*EE+3/32*EE^2+45/1024*EE^3)*SIN(2*J239)+AA*(15/256*EE^2+45/1024*EE^3)*SIN(4*J239)</f>
        <v>0</v>
      </c>
      <c r="N239" s="56">
        <f>IF(OR(F239&lt;0,G239&lt;0),60*F239-ABS(G239),60*F239+ABS(G239))</f>
        <v>0</v>
      </c>
      <c r="O239" s="56"/>
      <c r="P239" s="56"/>
      <c r="Q239" s="56"/>
      <c r="R239" s="56"/>
      <c r="S239" s="56"/>
      <c r="T239" s="56"/>
      <c r="U239" s="57"/>
      <c r="V239" s="58"/>
      <c r="W239" s="58">
        <f>W237+V238</f>
        <v>0</v>
      </c>
      <c r="X239" s="59"/>
      <c r="Y239" s="58"/>
      <c r="Z239" s="58">
        <f>Z237+Y238</f>
        <v>0</v>
      </c>
      <c r="AA239" s="60"/>
      <c r="AB239" s="61">
        <f>IF(AA238=AA236,AB237+Y238,Y238)</f>
        <v>0</v>
      </c>
      <c r="AC239" s="58" t="str">
        <f>IF(AA238=AA240,"",AB239)</f>
        <v/>
      </c>
    </row>
    <row r="240" spans="1:29" ht="12.95" customHeight="1">
      <c r="A240" s="66"/>
      <c r="B240" s="53"/>
      <c r="C240" s="54"/>
      <c r="D240" s="84"/>
      <c r="E240" s="55"/>
      <c r="F240" s="54"/>
      <c r="G240" s="84"/>
      <c r="H240" s="55"/>
      <c r="I240" s="56"/>
      <c r="J240" s="56"/>
      <c r="K240" s="56"/>
      <c r="L240" s="56"/>
      <c r="M240" s="56"/>
      <c r="N240" s="56"/>
      <c r="O240" s="56">
        <f>I241-I239</f>
        <v>0</v>
      </c>
      <c r="P240" s="56">
        <f>L241-L239</f>
        <v>0</v>
      </c>
      <c r="Q240" s="56">
        <f>M241-M239</f>
        <v>0</v>
      </c>
      <c r="R240" s="56">
        <f>IF(ABS(N241-N239)&gt;180*60,ABS(N241-N239)-360*60,N241-N239)</f>
        <v>0</v>
      </c>
      <c r="S240" s="56">
        <f>IF(P240=0,PI()/2,ATAN(R240/P240))</f>
        <v>1.5707963267948966</v>
      </c>
      <c r="T240" s="56">
        <f>IF(O240=0,ABS(R240*COS((J239+J241)/2)),ABS(Q240/COS(S240)))</f>
        <v>0</v>
      </c>
      <c r="U240" s="67">
        <f>IF(O240+0.0000001&lt;0,S240*180/PI()+180,(IF(R240+0.0000001&lt;0,S240*180/PI()+360,S240*180/PI())))</f>
        <v>90</v>
      </c>
      <c r="V240" s="58">
        <f>T240*1.85532</f>
        <v>0</v>
      </c>
      <c r="W240" s="58"/>
      <c r="X240" s="68"/>
      <c r="Y240" s="58">
        <f>V240*(1+X240/100)</f>
        <v>0</v>
      </c>
      <c r="Z240" s="58"/>
      <c r="AA240" s="57" t="s">
        <v>54</v>
      </c>
      <c r="AB240" s="61"/>
      <c r="AC240" s="58"/>
    </row>
    <row r="241" spans="1:29" ht="12.95" customHeight="1">
      <c r="A241" s="52">
        <f t="shared" si="1"/>
        <v>118</v>
      </c>
      <c r="B241" s="53" t="s">
        <v>53</v>
      </c>
      <c r="C241" s="54"/>
      <c r="D241" s="84"/>
      <c r="E241" s="55"/>
      <c r="F241" s="54"/>
      <c r="G241" s="84"/>
      <c r="H241" s="55"/>
      <c r="I241" s="56">
        <f>IF(OR(C241&lt;0,D241&lt;0),C241-ABS(D241)/60,C241+ABS(D241)/60)</f>
        <v>0</v>
      </c>
      <c r="J241" s="56">
        <f>I241*PI()/180</f>
        <v>0</v>
      </c>
      <c r="K241" s="56">
        <f>SIN(J241)</f>
        <v>0</v>
      </c>
      <c r="L241" s="56">
        <f>3437.747*(LN(TAN(PI()/4+J241/2))-EE*K241-(EE^2)*(K241^3)/3)</f>
        <v>-3.8166658722360578E-13</v>
      </c>
      <c r="M241" s="56">
        <f>AA*(1-1/4*EE-3/64*EE^2-5/256*EE^3)*J241-AA*(3/8*EE+3/32*EE^2+45/1024*EE^3)*SIN(2*J241)+AA*(15/256*EE^2+45/1024*EE^3)*SIN(4*J241)</f>
        <v>0</v>
      </c>
      <c r="N241" s="56">
        <f>IF(OR(F241&lt;0,G241&lt;0),60*F241-ABS(G241),60*F241+ABS(G241))</f>
        <v>0</v>
      </c>
      <c r="O241" s="56"/>
      <c r="P241" s="56"/>
      <c r="Q241" s="56"/>
      <c r="R241" s="56"/>
      <c r="S241" s="56"/>
      <c r="T241" s="56"/>
      <c r="U241" s="57"/>
      <c r="V241" s="58"/>
      <c r="W241" s="58">
        <f>W239+V240</f>
        <v>0</v>
      </c>
      <c r="X241" s="59"/>
      <c r="Y241" s="58"/>
      <c r="Z241" s="58">
        <f>Z239+Y240</f>
        <v>0</v>
      </c>
      <c r="AA241" s="60"/>
      <c r="AB241" s="61">
        <f>IF(AA240=AA238,AB239+Y240,Y240)</f>
        <v>0</v>
      </c>
      <c r="AC241" s="58" t="str">
        <f>IF(AA240=AA242,"",AB241)</f>
        <v/>
      </c>
    </row>
    <row r="242" spans="1:29" ht="12.95" customHeight="1">
      <c r="A242" s="66"/>
      <c r="B242" s="53"/>
      <c r="C242" s="54"/>
      <c r="D242" s="84"/>
      <c r="E242" s="55"/>
      <c r="F242" s="54"/>
      <c r="G242" s="84"/>
      <c r="H242" s="55"/>
      <c r="I242" s="56"/>
      <c r="J242" s="56"/>
      <c r="K242" s="56"/>
      <c r="L242" s="56"/>
      <c r="M242" s="56"/>
      <c r="N242" s="56"/>
      <c r="O242" s="56">
        <f>I243-I241</f>
        <v>0</v>
      </c>
      <c r="P242" s="56">
        <f>L243-L241</f>
        <v>0</v>
      </c>
      <c r="Q242" s="56">
        <f>M243-M241</f>
        <v>0</v>
      </c>
      <c r="R242" s="56">
        <f>IF(ABS(N243-N241)&gt;180*60,ABS(N243-N241)-360*60,N243-N241)</f>
        <v>0</v>
      </c>
      <c r="S242" s="56">
        <f>IF(P242=0,PI()/2,ATAN(R242/P242))</f>
        <v>1.5707963267948966</v>
      </c>
      <c r="T242" s="56">
        <f>IF(O242=0,ABS(R242*COS((J241+J243)/2)),ABS(Q242/COS(S242)))</f>
        <v>0</v>
      </c>
      <c r="U242" s="67">
        <f>IF(O242+0.0000001&lt;0,S242*180/PI()+180,(IF(R242+0.0000001&lt;0,S242*180/PI()+360,S242*180/PI())))</f>
        <v>90</v>
      </c>
      <c r="V242" s="58">
        <f>T242*1.85532</f>
        <v>0</v>
      </c>
      <c r="W242" s="58"/>
      <c r="X242" s="68"/>
      <c r="Y242" s="58">
        <f>V242*(1+X242/100)</f>
        <v>0</v>
      </c>
      <c r="Z242" s="58"/>
      <c r="AA242" s="57" t="s">
        <v>54</v>
      </c>
      <c r="AB242" s="61"/>
      <c r="AC242" s="58"/>
    </row>
    <row r="243" spans="1:29" ht="12.95" customHeight="1">
      <c r="A243" s="52">
        <f t="shared" si="1"/>
        <v>119</v>
      </c>
      <c r="B243" s="53" t="s">
        <v>53</v>
      </c>
      <c r="C243" s="54"/>
      <c r="D243" s="84"/>
      <c r="E243" s="55"/>
      <c r="F243" s="54"/>
      <c r="G243" s="84"/>
      <c r="H243" s="55"/>
      <c r="I243" s="56">
        <f>IF(OR(C243&lt;0,D243&lt;0),C243-ABS(D243)/60,C243+ABS(D243)/60)</f>
        <v>0</v>
      </c>
      <c r="J243" s="56">
        <f>I243*PI()/180</f>
        <v>0</v>
      </c>
      <c r="K243" s="56">
        <f>SIN(J243)</f>
        <v>0</v>
      </c>
      <c r="L243" s="56">
        <f>3437.747*(LN(TAN(PI()/4+J243/2))-EE*K243-(EE^2)*(K243^3)/3)</f>
        <v>-3.8166658722360578E-13</v>
      </c>
      <c r="M243" s="56">
        <f>AA*(1-1/4*EE-3/64*EE^2-5/256*EE^3)*J243-AA*(3/8*EE+3/32*EE^2+45/1024*EE^3)*SIN(2*J243)+AA*(15/256*EE^2+45/1024*EE^3)*SIN(4*J243)</f>
        <v>0</v>
      </c>
      <c r="N243" s="56">
        <f>IF(OR(F243&lt;0,G243&lt;0),60*F243-ABS(G243),60*F243+ABS(G243))</f>
        <v>0</v>
      </c>
      <c r="O243" s="56"/>
      <c r="P243" s="56"/>
      <c r="Q243" s="56"/>
      <c r="R243" s="56"/>
      <c r="S243" s="56"/>
      <c r="T243" s="56"/>
      <c r="U243" s="57"/>
      <c r="V243" s="58"/>
      <c r="W243" s="58">
        <f>W241+V242</f>
        <v>0</v>
      </c>
      <c r="X243" s="59"/>
      <c r="Y243" s="58"/>
      <c r="Z243" s="58">
        <f>Z241+Y242</f>
        <v>0</v>
      </c>
      <c r="AA243" s="60"/>
      <c r="AB243" s="61">
        <f>IF(AA242=AA240,AB241+Y242,Y242)</f>
        <v>0</v>
      </c>
      <c r="AC243" s="58" t="str">
        <f>IF(AA242=AA244,"",AB243)</f>
        <v/>
      </c>
    </row>
    <row r="244" spans="1:29" ht="12.95" customHeight="1">
      <c r="A244" s="66"/>
      <c r="B244" s="53"/>
      <c r="C244" s="54"/>
      <c r="D244" s="84"/>
      <c r="E244" s="55"/>
      <c r="F244" s="54"/>
      <c r="G244" s="84"/>
      <c r="H244" s="55"/>
      <c r="I244" s="56"/>
      <c r="J244" s="56"/>
      <c r="K244" s="56"/>
      <c r="L244" s="56"/>
      <c r="M244" s="56"/>
      <c r="N244" s="56"/>
      <c r="O244" s="56">
        <f>I245-I243</f>
        <v>0</v>
      </c>
      <c r="P244" s="56">
        <f>L245-L243</f>
        <v>0</v>
      </c>
      <c r="Q244" s="56">
        <f>M245-M243</f>
        <v>0</v>
      </c>
      <c r="R244" s="56">
        <f>IF(ABS(N245-N243)&gt;180*60,ABS(N245-N243)-360*60,N245-N243)</f>
        <v>0</v>
      </c>
      <c r="S244" s="56">
        <f>IF(P244=0,PI()/2,ATAN(R244/P244))</f>
        <v>1.5707963267948966</v>
      </c>
      <c r="T244" s="56">
        <f>IF(O244=0,ABS(R244*COS((J243+J245)/2)),ABS(Q244/COS(S244)))</f>
        <v>0</v>
      </c>
      <c r="U244" s="67">
        <f>IF(O244+0.0000001&lt;0,S244*180/PI()+180,(IF(R244+0.0000001&lt;0,S244*180/PI()+360,S244*180/PI())))</f>
        <v>90</v>
      </c>
      <c r="V244" s="58">
        <f>T244*1.85532</f>
        <v>0</v>
      </c>
      <c r="W244" s="58"/>
      <c r="X244" s="68"/>
      <c r="Y244" s="58">
        <f>V244*(1+X244/100)</f>
        <v>0</v>
      </c>
      <c r="Z244" s="58"/>
      <c r="AA244" s="57" t="s">
        <v>54</v>
      </c>
      <c r="AB244" s="61"/>
      <c r="AC244" s="58"/>
    </row>
    <row r="245" spans="1:29" ht="12.95" customHeight="1">
      <c r="A245" s="52">
        <f t="shared" si="1"/>
        <v>120</v>
      </c>
      <c r="B245" s="53" t="s">
        <v>53</v>
      </c>
      <c r="C245" s="54"/>
      <c r="D245" s="84"/>
      <c r="E245" s="55"/>
      <c r="F245" s="54"/>
      <c r="G245" s="84"/>
      <c r="H245" s="55"/>
      <c r="I245" s="56">
        <f>IF(OR(C245&lt;0,D245&lt;0),C245-ABS(D245)/60,C245+ABS(D245)/60)</f>
        <v>0</v>
      </c>
      <c r="J245" s="56">
        <f>I245*PI()/180</f>
        <v>0</v>
      </c>
      <c r="K245" s="56">
        <f>SIN(J245)</f>
        <v>0</v>
      </c>
      <c r="L245" s="56">
        <f>3437.747*(LN(TAN(PI()/4+J245/2))-EE*K245-(EE^2)*(K245^3)/3)</f>
        <v>-3.8166658722360578E-13</v>
      </c>
      <c r="M245" s="56">
        <f>AA*(1-1/4*EE-3/64*EE^2-5/256*EE^3)*J245-AA*(3/8*EE+3/32*EE^2+45/1024*EE^3)*SIN(2*J245)+AA*(15/256*EE^2+45/1024*EE^3)*SIN(4*J245)</f>
        <v>0</v>
      </c>
      <c r="N245" s="56">
        <f>IF(OR(F245&lt;0,G245&lt;0),60*F245-ABS(G245),60*F245+ABS(G245))</f>
        <v>0</v>
      </c>
      <c r="O245" s="56"/>
      <c r="P245" s="56"/>
      <c r="Q245" s="56"/>
      <c r="R245" s="56"/>
      <c r="S245" s="56"/>
      <c r="T245" s="56"/>
      <c r="U245" s="57"/>
      <c r="V245" s="58"/>
      <c r="W245" s="58">
        <f>W243+V244</f>
        <v>0</v>
      </c>
      <c r="X245" s="59"/>
      <c r="Y245" s="58"/>
      <c r="Z245" s="58">
        <f>Z243+Y244</f>
        <v>0</v>
      </c>
      <c r="AA245" s="60"/>
      <c r="AB245" s="61">
        <f>IF(AA244=AA242,AB243+Y244,Y244)</f>
        <v>0</v>
      </c>
      <c r="AC245" s="58" t="str">
        <f>IF(AA244=AA246,"",AB245)</f>
        <v/>
      </c>
    </row>
    <row r="246" spans="1:29" ht="12.95" customHeight="1">
      <c r="A246" s="66"/>
      <c r="B246" s="53"/>
      <c r="C246" s="54"/>
      <c r="D246" s="84"/>
      <c r="E246" s="55"/>
      <c r="F246" s="54"/>
      <c r="G246" s="84"/>
      <c r="H246" s="55"/>
      <c r="I246" s="56"/>
      <c r="J246" s="56"/>
      <c r="K246" s="56"/>
      <c r="L246" s="56"/>
      <c r="M246" s="56"/>
      <c r="N246" s="56"/>
      <c r="O246" s="56">
        <f>I247-I245</f>
        <v>0</v>
      </c>
      <c r="P246" s="56">
        <f>L247-L245</f>
        <v>0</v>
      </c>
      <c r="Q246" s="56">
        <f>M247-M245</f>
        <v>0</v>
      </c>
      <c r="R246" s="56">
        <f>IF(ABS(N247-N245)&gt;180*60,ABS(N247-N245)-360*60,N247-N245)</f>
        <v>0</v>
      </c>
      <c r="S246" s="56">
        <f>IF(P246=0,PI()/2,ATAN(R246/P246))</f>
        <v>1.5707963267948966</v>
      </c>
      <c r="T246" s="56">
        <f>IF(O246=0,ABS(R246*COS((J245+J247)/2)),ABS(Q246/COS(S246)))</f>
        <v>0</v>
      </c>
      <c r="U246" s="67">
        <f>IF(O246+0.0000001&lt;0,S246*180/PI()+180,(IF(R246+0.0000001&lt;0,S246*180/PI()+360,S246*180/PI())))</f>
        <v>90</v>
      </c>
      <c r="V246" s="58">
        <f>T246*1.85532</f>
        <v>0</v>
      </c>
      <c r="W246" s="58"/>
      <c r="X246" s="68"/>
      <c r="Y246" s="58">
        <f>V246*(1+X246/100)</f>
        <v>0</v>
      </c>
      <c r="Z246" s="58"/>
      <c r="AA246" s="57" t="s">
        <v>54</v>
      </c>
      <c r="AB246" s="61"/>
      <c r="AC246" s="58"/>
    </row>
    <row r="247" spans="1:29" ht="12.95" customHeight="1">
      <c r="A247" s="52">
        <f t="shared" si="1"/>
        <v>121</v>
      </c>
      <c r="B247" s="53" t="s">
        <v>53</v>
      </c>
      <c r="C247" s="54"/>
      <c r="D247" s="84"/>
      <c r="E247" s="55"/>
      <c r="F247" s="54"/>
      <c r="G247" s="84"/>
      <c r="H247" s="55"/>
      <c r="I247" s="56">
        <f>IF(OR(C247&lt;0,D247&lt;0),C247-ABS(D247)/60,C247+ABS(D247)/60)</f>
        <v>0</v>
      </c>
      <c r="J247" s="56">
        <f>I247*PI()/180</f>
        <v>0</v>
      </c>
      <c r="K247" s="56">
        <f>SIN(J247)</f>
        <v>0</v>
      </c>
      <c r="L247" s="56">
        <f>3437.747*(LN(TAN(PI()/4+J247/2))-EE*K247-(EE^2)*(K247^3)/3)</f>
        <v>-3.8166658722360578E-13</v>
      </c>
      <c r="M247" s="56">
        <f>AA*(1-1/4*EE-3/64*EE^2-5/256*EE^3)*J247-AA*(3/8*EE+3/32*EE^2+45/1024*EE^3)*SIN(2*J247)+AA*(15/256*EE^2+45/1024*EE^3)*SIN(4*J247)</f>
        <v>0</v>
      </c>
      <c r="N247" s="56">
        <f>IF(OR(F247&lt;0,G247&lt;0),60*F247-ABS(G247),60*F247+ABS(G247))</f>
        <v>0</v>
      </c>
      <c r="O247" s="56"/>
      <c r="P247" s="56"/>
      <c r="Q247" s="56"/>
      <c r="R247" s="56"/>
      <c r="S247" s="56"/>
      <c r="T247" s="56"/>
      <c r="U247" s="57"/>
      <c r="V247" s="58"/>
      <c r="W247" s="58">
        <f>W245+V246</f>
        <v>0</v>
      </c>
      <c r="X247" s="59"/>
      <c r="Y247" s="58"/>
      <c r="Z247" s="58">
        <f>Z245+Y246</f>
        <v>0</v>
      </c>
      <c r="AA247" s="60"/>
      <c r="AB247" s="61">
        <f>IF(AA246=AA244,AB245+Y246,Y246)</f>
        <v>0</v>
      </c>
      <c r="AC247" s="58" t="str">
        <f>IF(AA246=AA248,"",AB247)</f>
        <v/>
      </c>
    </row>
    <row r="248" spans="1:29" ht="12.95" customHeight="1">
      <c r="A248" s="66"/>
      <c r="B248" s="53"/>
      <c r="C248" s="54"/>
      <c r="D248" s="84"/>
      <c r="E248" s="55"/>
      <c r="F248" s="54"/>
      <c r="G248" s="84"/>
      <c r="H248" s="55"/>
      <c r="I248" s="56"/>
      <c r="J248" s="56"/>
      <c r="K248" s="56"/>
      <c r="L248" s="56"/>
      <c r="M248" s="56"/>
      <c r="N248" s="56"/>
      <c r="O248" s="56">
        <f>I249-I247</f>
        <v>0</v>
      </c>
      <c r="P248" s="56">
        <f>L249-L247</f>
        <v>0</v>
      </c>
      <c r="Q248" s="56">
        <f>M249-M247</f>
        <v>0</v>
      </c>
      <c r="R248" s="56">
        <f>IF(ABS(N249-N247)&gt;180*60,ABS(N249-N247)-360*60,N249-N247)</f>
        <v>0</v>
      </c>
      <c r="S248" s="56">
        <f>IF(P248=0,PI()/2,ATAN(R248/P248))</f>
        <v>1.5707963267948966</v>
      </c>
      <c r="T248" s="56">
        <f>IF(O248=0,ABS(R248*COS((J247+J249)/2)),ABS(Q248/COS(S248)))</f>
        <v>0</v>
      </c>
      <c r="U248" s="67">
        <f>IF(O248+0.0000001&lt;0,S248*180/PI()+180,(IF(R248+0.0000001&lt;0,S248*180/PI()+360,S248*180/PI())))</f>
        <v>90</v>
      </c>
      <c r="V248" s="58">
        <f>T248*1.85532</f>
        <v>0</v>
      </c>
      <c r="W248" s="58"/>
      <c r="X248" s="68"/>
      <c r="Y248" s="58">
        <f>V248*(1+X248/100)</f>
        <v>0</v>
      </c>
      <c r="Z248" s="58"/>
      <c r="AA248" s="57" t="s">
        <v>54</v>
      </c>
      <c r="AB248" s="61"/>
      <c r="AC248" s="58"/>
    </row>
    <row r="249" spans="1:29" ht="12.95" customHeight="1">
      <c r="A249" s="52">
        <f t="shared" si="1"/>
        <v>122</v>
      </c>
      <c r="B249" s="53" t="s">
        <v>53</v>
      </c>
      <c r="C249" s="54"/>
      <c r="D249" s="84"/>
      <c r="E249" s="55"/>
      <c r="F249" s="54"/>
      <c r="G249" s="84"/>
      <c r="H249" s="55"/>
      <c r="I249" s="56">
        <f>IF(OR(C249&lt;0,D249&lt;0),C249-ABS(D249)/60,C249+ABS(D249)/60)</f>
        <v>0</v>
      </c>
      <c r="J249" s="56">
        <f>I249*PI()/180</f>
        <v>0</v>
      </c>
      <c r="K249" s="56">
        <f>SIN(J249)</f>
        <v>0</v>
      </c>
      <c r="L249" s="56">
        <f>3437.747*(LN(TAN(PI()/4+J249/2))-EE*K249-(EE^2)*(K249^3)/3)</f>
        <v>-3.8166658722360578E-13</v>
      </c>
      <c r="M249" s="56">
        <f>AA*(1-1/4*EE-3/64*EE^2-5/256*EE^3)*J249-AA*(3/8*EE+3/32*EE^2+45/1024*EE^3)*SIN(2*J249)+AA*(15/256*EE^2+45/1024*EE^3)*SIN(4*J249)</f>
        <v>0</v>
      </c>
      <c r="N249" s="56">
        <f>IF(OR(F249&lt;0,G249&lt;0),60*F249-ABS(G249),60*F249+ABS(G249))</f>
        <v>0</v>
      </c>
      <c r="O249" s="56"/>
      <c r="P249" s="56"/>
      <c r="Q249" s="56"/>
      <c r="R249" s="56"/>
      <c r="S249" s="56"/>
      <c r="T249" s="56"/>
      <c r="U249" s="57"/>
      <c r="V249" s="58"/>
      <c r="W249" s="58">
        <f>W247+V248</f>
        <v>0</v>
      </c>
      <c r="X249" s="59"/>
      <c r="Y249" s="58"/>
      <c r="Z249" s="58">
        <f>Z247+Y248</f>
        <v>0</v>
      </c>
      <c r="AA249" s="60"/>
      <c r="AB249" s="61">
        <f>IF(AA248=AA246,AB247+Y248,Y248)</f>
        <v>0</v>
      </c>
      <c r="AC249" s="58" t="str">
        <f>IF(AA248=AA250,"",AB249)</f>
        <v/>
      </c>
    </row>
    <row r="250" spans="1:29" ht="12.95" customHeight="1">
      <c r="A250" s="66"/>
      <c r="B250" s="53"/>
      <c r="C250" s="54"/>
      <c r="D250" s="84"/>
      <c r="E250" s="55"/>
      <c r="F250" s="54"/>
      <c r="G250" s="84"/>
      <c r="H250" s="55"/>
      <c r="I250" s="56"/>
      <c r="J250" s="56"/>
      <c r="K250" s="56"/>
      <c r="L250" s="56"/>
      <c r="M250" s="56"/>
      <c r="N250" s="56"/>
      <c r="O250" s="56">
        <f>I251-I249</f>
        <v>0</v>
      </c>
      <c r="P250" s="56">
        <f>L251-L249</f>
        <v>0</v>
      </c>
      <c r="Q250" s="56">
        <f>M251-M249</f>
        <v>0</v>
      </c>
      <c r="R250" s="56">
        <f>IF(ABS(N251-N249)&gt;180*60,ABS(N251-N249)-360*60,N251-N249)</f>
        <v>0</v>
      </c>
      <c r="S250" s="56">
        <f>IF(P250=0,PI()/2,ATAN(R250/P250))</f>
        <v>1.5707963267948966</v>
      </c>
      <c r="T250" s="56">
        <f>IF(O250=0,ABS(R250*COS((J249+J251)/2)),ABS(Q250/COS(S250)))</f>
        <v>0</v>
      </c>
      <c r="U250" s="67">
        <f>IF(O250+0.0000001&lt;0,S250*180/PI()+180,(IF(R250+0.0000001&lt;0,S250*180/PI()+360,S250*180/PI())))</f>
        <v>90</v>
      </c>
      <c r="V250" s="58">
        <f>T250*1.85532</f>
        <v>0</v>
      </c>
      <c r="W250" s="58"/>
      <c r="X250" s="68"/>
      <c r="Y250" s="58">
        <f>V250*(1+X250/100)</f>
        <v>0</v>
      </c>
      <c r="Z250" s="58"/>
      <c r="AA250" s="57" t="s">
        <v>54</v>
      </c>
      <c r="AB250" s="61"/>
      <c r="AC250" s="58"/>
    </row>
    <row r="251" spans="1:29" ht="12.95" customHeight="1">
      <c r="A251" s="52">
        <f t="shared" si="1"/>
        <v>123</v>
      </c>
      <c r="B251" s="53" t="s">
        <v>53</v>
      </c>
      <c r="C251" s="54"/>
      <c r="D251" s="84"/>
      <c r="E251" s="55"/>
      <c r="F251" s="54"/>
      <c r="G251" s="84"/>
      <c r="H251" s="55"/>
      <c r="I251" s="56">
        <f>IF(OR(C251&lt;0,D251&lt;0),C251-ABS(D251)/60,C251+ABS(D251)/60)</f>
        <v>0</v>
      </c>
      <c r="J251" s="56">
        <f>I251*PI()/180</f>
        <v>0</v>
      </c>
      <c r="K251" s="56">
        <f>SIN(J251)</f>
        <v>0</v>
      </c>
      <c r="L251" s="56">
        <f>3437.747*(LN(TAN(PI()/4+J251/2))-EE*K251-(EE^2)*(K251^3)/3)</f>
        <v>-3.8166658722360578E-13</v>
      </c>
      <c r="M251" s="56">
        <f>AA*(1-1/4*EE-3/64*EE^2-5/256*EE^3)*J251-AA*(3/8*EE+3/32*EE^2+45/1024*EE^3)*SIN(2*J251)+AA*(15/256*EE^2+45/1024*EE^3)*SIN(4*J251)</f>
        <v>0</v>
      </c>
      <c r="N251" s="56">
        <f>IF(OR(F251&lt;0,G251&lt;0),60*F251-ABS(G251),60*F251+ABS(G251))</f>
        <v>0</v>
      </c>
      <c r="O251" s="56"/>
      <c r="P251" s="56"/>
      <c r="Q251" s="56"/>
      <c r="R251" s="56"/>
      <c r="S251" s="56"/>
      <c r="T251" s="56"/>
      <c r="U251" s="57"/>
      <c r="V251" s="58"/>
      <c r="W251" s="58">
        <f>W249+V250</f>
        <v>0</v>
      </c>
      <c r="X251" s="59"/>
      <c r="Y251" s="58"/>
      <c r="Z251" s="58">
        <f>Z249+Y250</f>
        <v>0</v>
      </c>
      <c r="AA251" s="60"/>
      <c r="AB251" s="61">
        <f>IF(AA250=AA248,AB249+Y250,Y250)</f>
        <v>0</v>
      </c>
      <c r="AC251" s="58" t="str">
        <f>IF(AA250=AA252,"",AB251)</f>
        <v/>
      </c>
    </row>
    <row r="252" spans="1:29" ht="12.95" customHeight="1">
      <c r="A252" s="66"/>
      <c r="B252" s="53"/>
      <c r="C252" s="54"/>
      <c r="D252" s="84"/>
      <c r="E252" s="55"/>
      <c r="F252" s="54"/>
      <c r="G252" s="84"/>
      <c r="H252" s="55"/>
      <c r="I252" s="56"/>
      <c r="J252" s="56"/>
      <c r="K252" s="56"/>
      <c r="L252" s="56"/>
      <c r="M252" s="56"/>
      <c r="N252" s="56"/>
      <c r="O252" s="56">
        <f>I253-I251</f>
        <v>0</v>
      </c>
      <c r="P252" s="56">
        <f>L253-L251</f>
        <v>0</v>
      </c>
      <c r="Q252" s="56">
        <f>M253-M251</f>
        <v>0</v>
      </c>
      <c r="R252" s="56">
        <f>IF(ABS(N253-N251)&gt;180*60,ABS(N253-N251)-360*60,N253-N251)</f>
        <v>0</v>
      </c>
      <c r="S252" s="56">
        <f>IF(P252=0,PI()/2,ATAN(R252/P252))</f>
        <v>1.5707963267948966</v>
      </c>
      <c r="T252" s="56">
        <f>IF(O252=0,ABS(R252*COS((J251+J253)/2)),ABS(Q252/COS(S252)))</f>
        <v>0</v>
      </c>
      <c r="U252" s="67">
        <f>IF(O252+0.0000001&lt;0,S252*180/PI()+180,(IF(R252+0.0000001&lt;0,S252*180/PI()+360,S252*180/PI())))</f>
        <v>90</v>
      </c>
      <c r="V252" s="58">
        <f>T252*1.85532</f>
        <v>0</v>
      </c>
      <c r="W252" s="58"/>
      <c r="X252" s="68"/>
      <c r="Y252" s="58">
        <f>V252*(1+X252/100)</f>
        <v>0</v>
      </c>
      <c r="Z252" s="58"/>
      <c r="AA252" s="57" t="s">
        <v>54</v>
      </c>
      <c r="AB252" s="61"/>
      <c r="AC252" s="58"/>
    </row>
    <row r="253" spans="1:29" ht="12.95" customHeight="1">
      <c r="A253" s="52">
        <f t="shared" si="1"/>
        <v>124</v>
      </c>
      <c r="B253" s="53" t="s">
        <v>53</v>
      </c>
      <c r="C253" s="54"/>
      <c r="D253" s="84"/>
      <c r="E253" s="55"/>
      <c r="F253" s="54"/>
      <c r="G253" s="84"/>
      <c r="H253" s="55"/>
      <c r="I253" s="56">
        <f>IF(OR(C253&lt;0,D253&lt;0),C253-ABS(D253)/60,C253+ABS(D253)/60)</f>
        <v>0</v>
      </c>
      <c r="J253" s="56">
        <f>I253*PI()/180</f>
        <v>0</v>
      </c>
      <c r="K253" s="56">
        <f>SIN(J253)</f>
        <v>0</v>
      </c>
      <c r="L253" s="56">
        <f>3437.747*(LN(TAN(PI()/4+J253/2))-EE*K253-(EE^2)*(K253^3)/3)</f>
        <v>-3.8166658722360578E-13</v>
      </c>
      <c r="M253" s="56">
        <f>AA*(1-1/4*EE-3/64*EE^2-5/256*EE^3)*J253-AA*(3/8*EE+3/32*EE^2+45/1024*EE^3)*SIN(2*J253)+AA*(15/256*EE^2+45/1024*EE^3)*SIN(4*J253)</f>
        <v>0</v>
      </c>
      <c r="N253" s="56">
        <f>IF(OR(F253&lt;0,G253&lt;0),60*F253-ABS(G253),60*F253+ABS(G253))</f>
        <v>0</v>
      </c>
      <c r="O253" s="56"/>
      <c r="P253" s="56"/>
      <c r="Q253" s="56"/>
      <c r="R253" s="56"/>
      <c r="S253" s="56"/>
      <c r="T253" s="56"/>
      <c r="U253" s="57"/>
      <c r="V253" s="58"/>
      <c r="W253" s="58">
        <f>W251+V252</f>
        <v>0</v>
      </c>
      <c r="X253" s="59"/>
      <c r="Y253" s="58"/>
      <c r="Z253" s="58">
        <f>Z251+Y252</f>
        <v>0</v>
      </c>
      <c r="AA253" s="60"/>
      <c r="AB253" s="61">
        <f>IF(AA252=AA250,AB251+Y252,Y252)</f>
        <v>0</v>
      </c>
      <c r="AC253" s="58" t="str">
        <f>IF(AA252=AA254,"",AB253)</f>
        <v/>
      </c>
    </row>
    <row r="254" spans="1:29" ht="12.95" customHeight="1">
      <c r="A254" s="66"/>
      <c r="B254" s="53"/>
      <c r="C254" s="54"/>
      <c r="D254" s="84"/>
      <c r="E254" s="55"/>
      <c r="F254" s="54"/>
      <c r="G254" s="84"/>
      <c r="H254" s="55"/>
      <c r="I254" s="56"/>
      <c r="J254" s="56"/>
      <c r="K254" s="56"/>
      <c r="L254" s="56"/>
      <c r="M254" s="56"/>
      <c r="N254" s="56"/>
      <c r="O254" s="56">
        <f>I255-I253</f>
        <v>0</v>
      </c>
      <c r="P254" s="56">
        <f>L255-L253</f>
        <v>0</v>
      </c>
      <c r="Q254" s="56">
        <f>M255-M253</f>
        <v>0</v>
      </c>
      <c r="R254" s="56">
        <f>IF(ABS(N255-N253)&gt;180*60,ABS(N255-N253)-360*60,N255-N253)</f>
        <v>0</v>
      </c>
      <c r="S254" s="56">
        <f>IF(P254=0,PI()/2,ATAN(R254/P254))</f>
        <v>1.5707963267948966</v>
      </c>
      <c r="T254" s="56">
        <f>IF(O254=0,ABS(R254*COS((J253+J255)/2)),ABS(Q254/COS(S254)))</f>
        <v>0</v>
      </c>
      <c r="U254" s="67">
        <f>IF(O254+0.0000001&lt;0,S254*180/PI()+180,(IF(R254+0.0000001&lt;0,S254*180/PI()+360,S254*180/PI())))</f>
        <v>90</v>
      </c>
      <c r="V254" s="58">
        <f>T254*1.85532</f>
        <v>0</v>
      </c>
      <c r="W254" s="58"/>
      <c r="X254" s="68"/>
      <c r="Y254" s="58">
        <f>V254*(1+X254/100)</f>
        <v>0</v>
      </c>
      <c r="Z254" s="58"/>
      <c r="AA254" s="57" t="s">
        <v>54</v>
      </c>
      <c r="AB254" s="61"/>
      <c r="AC254" s="58"/>
    </row>
    <row r="255" spans="1:29" ht="12.95" customHeight="1">
      <c r="A255" s="52">
        <f t="shared" si="1"/>
        <v>125</v>
      </c>
      <c r="B255" s="53" t="s">
        <v>53</v>
      </c>
      <c r="C255" s="54"/>
      <c r="D255" s="84"/>
      <c r="E255" s="55"/>
      <c r="F255" s="54"/>
      <c r="G255" s="84"/>
      <c r="H255" s="55"/>
      <c r="I255" s="56">
        <f>IF(OR(C255&lt;0,D255&lt;0),C255-ABS(D255)/60,C255+ABS(D255)/60)</f>
        <v>0</v>
      </c>
      <c r="J255" s="56">
        <f>I255*PI()/180</f>
        <v>0</v>
      </c>
      <c r="K255" s="56">
        <f>SIN(J255)</f>
        <v>0</v>
      </c>
      <c r="L255" s="56">
        <f>3437.747*(LN(TAN(PI()/4+J255/2))-EE*K255-(EE^2)*(K255^3)/3)</f>
        <v>-3.8166658722360578E-13</v>
      </c>
      <c r="M255" s="56">
        <f>AA*(1-1/4*EE-3/64*EE^2-5/256*EE^3)*J255-AA*(3/8*EE+3/32*EE^2+45/1024*EE^3)*SIN(2*J255)+AA*(15/256*EE^2+45/1024*EE^3)*SIN(4*J255)</f>
        <v>0</v>
      </c>
      <c r="N255" s="56">
        <f>IF(OR(F255&lt;0,G255&lt;0),60*F255-ABS(G255),60*F255+ABS(G255))</f>
        <v>0</v>
      </c>
      <c r="O255" s="56"/>
      <c r="P255" s="56"/>
      <c r="Q255" s="56"/>
      <c r="R255" s="56"/>
      <c r="S255" s="56"/>
      <c r="T255" s="56"/>
      <c r="U255" s="57"/>
      <c r="V255" s="58"/>
      <c r="W255" s="58">
        <f>W253+V254</f>
        <v>0</v>
      </c>
      <c r="X255" s="59"/>
      <c r="Y255" s="58"/>
      <c r="Z255" s="58">
        <f>Z253+Y254</f>
        <v>0</v>
      </c>
      <c r="AA255" s="60"/>
      <c r="AB255" s="61">
        <f>IF(AA254=AA252,AB253+Y254,Y254)</f>
        <v>0</v>
      </c>
      <c r="AC255" s="58" t="str">
        <f>IF(AA254=AA256,"",AB255)</f>
        <v/>
      </c>
    </row>
    <row r="256" spans="1:29" ht="12.95" customHeight="1">
      <c r="A256" s="66"/>
      <c r="B256" s="53"/>
      <c r="C256" s="54"/>
      <c r="D256" s="84"/>
      <c r="E256" s="55"/>
      <c r="F256" s="54"/>
      <c r="G256" s="84"/>
      <c r="H256" s="55"/>
      <c r="I256" s="56"/>
      <c r="J256" s="56"/>
      <c r="K256" s="56"/>
      <c r="L256" s="56"/>
      <c r="M256" s="56"/>
      <c r="N256" s="56"/>
      <c r="O256" s="56">
        <f>I257-I255</f>
        <v>0</v>
      </c>
      <c r="P256" s="56">
        <f>L257-L255</f>
        <v>0</v>
      </c>
      <c r="Q256" s="56">
        <f>M257-M255</f>
        <v>0</v>
      </c>
      <c r="R256" s="56">
        <f>IF(ABS(N257-N255)&gt;180*60,ABS(N257-N255)-360*60,N257-N255)</f>
        <v>0</v>
      </c>
      <c r="S256" s="56">
        <f>IF(P256=0,PI()/2,ATAN(R256/P256))</f>
        <v>1.5707963267948966</v>
      </c>
      <c r="T256" s="56">
        <f>IF(O256=0,ABS(R256*COS((J255+J257)/2)),ABS(Q256/COS(S256)))</f>
        <v>0</v>
      </c>
      <c r="U256" s="67">
        <f>IF(O256+0.0000001&lt;0,S256*180/PI()+180,(IF(R256+0.0000001&lt;0,S256*180/PI()+360,S256*180/PI())))</f>
        <v>90</v>
      </c>
      <c r="V256" s="58">
        <f>T256*1.85532</f>
        <v>0</v>
      </c>
      <c r="W256" s="58"/>
      <c r="X256" s="68"/>
      <c r="Y256" s="58">
        <f>V256*(1+X256/100)</f>
        <v>0</v>
      </c>
      <c r="Z256" s="58"/>
      <c r="AA256" s="57" t="s">
        <v>54</v>
      </c>
      <c r="AB256" s="61"/>
      <c r="AC256" s="58"/>
    </row>
    <row r="257" spans="1:29" ht="12.95" customHeight="1">
      <c r="A257" s="52">
        <f t="shared" si="1"/>
        <v>126</v>
      </c>
      <c r="B257" s="53" t="s">
        <v>53</v>
      </c>
      <c r="C257" s="54"/>
      <c r="D257" s="84"/>
      <c r="E257" s="55"/>
      <c r="F257" s="54"/>
      <c r="G257" s="84"/>
      <c r="H257" s="55"/>
      <c r="I257" s="56">
        <f>IF(OR(C257&lt;0,D257&lt;0),C257-ABS(D257)/60,C257+ABS(D257)/60)</f>
        <v>0</v>
      </c>
      <c r="J257" s="56">
        <f>I257*PI()/180</f>
        <v>0</v>
      </c>
      <c r="K257" s="56">
        <f>SIN(J257)</f>
        <v>0</v>
      </c>
      <c r="L257" s="56">
        <f>3437.747*(LN(TAN(PI()/4+J257/2))-EE*K257-(EE^2)*(K257^3)/3)</f>
        <v>-3.8166658722360578E-13</v>
      </c>
      <c r="M257" s="56">
        <f>AA*(1-1/4*EE-3/64*EE^2-5/256*EE^3)*J257-AA*(3/8*EE+3/32*EE^2+45/1024*EE^3)*SIN(2*J257)+AA*(15/256*EE^2+45/1024*EE^3)*SIN(4*J257)</f>
        <v>0</v>
      </c>
      <c r="N257" s="56">
        <f>IF(OR(F257&lt;0,G257&lt;0),60*F257-ABS(G257),60*F257+ABS(G257))</f>
        <v>0</v>
      </c>
      <c r="O257" s="56"/>
      <c r="P257" s="56"/>
      <c r="Q257" s="56"/>
      <c r="R257" s="56"/>
      <c r="S257" s="56"/>
      <c r="T257" s="56"/>
      <c r="U257" s="57"/>
      <c r="V257" s="58"/>
      <c r="W257" s="58">
        <f>W255+V256</f>
        <v>0</v>
      </c>
      <c r="X257" s="59"/>
      <c r="Y257" s="58"/>
      <c r="Z257" s="58">
        <f>Z255+Y256</f>
        <v>0</v>
      </c>
      <c r="AA257" s="60"/>
      <c r="AB257" s="61">
        <f>IF(AA256=AA254,AB255+Y256,Y256)</f>
        <v>0</v>
      </c>
      <c r="AC257" s="58" t="str">
        <f>IF(AA256=AA258,"",AB257)</f>
        <v/>
      </c>
    </row>
    <row r="258" spans="1:29" ht="12.95" customHeight="1">
      <c r="A258" s="66"/>
      <c r="B258" s="53"/>
      <c r="C258" s="54"/>
      <c r="D258" s="84"/>
      <c r="E258" s="55"/>
      <c r="F258" s="54"/>
      <c r="G258" s="84"/>
      <c r="H258" s="55"/>
      <c r="I258" s="56"/>
      <c r="J258" s="56"/>
      <c r="K258" s="56"/>
      <c r="L258" s="56"/>
      <c r="M258" s="56"/>
      <c r="N258" s="56"/>
      <c r="O258" s="56">
        <f>I259-I257</f>
        <v>0</v>
      </c>
      <c r="P258" s="56">
        <f>L259-L257</f>
        <v>0</v>
      </c>
      <c r="Q258" s="56">
        <f>M259-M257</f>
        <v>0</v>
      </c>
      <c r="R258" s="56">
        <f>IF(ABS(N259-N257)&gt;180*60,ABS(N259-N257)-360*60,N259-N257)</f>
        <v>0</v>
      </c>
      <c r="S258" s="56">
        <f>IF(P258=0,PI()/2,ATAN(R258/P258))</f>
        <v>1.5707963267948966</v>
      </c>
      <c r="T258" s="56">
        <f>IF(O258=0,ABS(R258*COS((J257+J259)/2)),ABS(Q258/COS(S258)))</f>
        <v>0</v>
      </c>
      <c r="U258" s="67">
        <f>IF(O258+0.0000001&lt;0,S258*180/PI()+180,(IF(R258+0.0000001&lt;0,S258*180/PI()+360,S258*180/PI())))</f>
        <v>90</v>
      </c>
      <c r="V258" s="58">
        <f>T258*1.85532</f>
        <v>0</v>
      </c>
      <c r="W258" s="58"/>
      <c r="X258" s="68"/>
      <c r="Y258" s="58">
        <f>V258*(1+X258/100)</f>
        <v>0</v>
      </c>
      <c r="Z258" s="58"/>
      <c r="AA258" s="57" t="s">
        <v>54</v>
      </c>
      <c r="AB258" s="61"/>
      <c r="AC258" s="58"/>
    </row>
    <row r="259" spans="1:29" ht="12.95" customHeight="1">
      <c r="A259" s="52">
        <f t="shared" si="1"/>
        <v>127</v>
      </c>
      <c r="B259" s="53" t="s">
        <v>53</v>
      </c>
      <c r="C259" s="54"/>
      <c r="D259" s="84"/>
      <c r="E259" s="55"/>
      <c r="F259" s="54"/>
      <c r="G259" s="84"/>
      <c r="H259" s="55"/>
      <c r="I259" s="56">
        <f>IF(OR(C259&lt;0,D259&lt;0),C259-ABS(D259)/60,C259+ABS(D259)/60)</f>
        <v>0</v>
      </c>
      <c r="J259" s="56">
        <f>I259*PI()/180</f>
        <v>0</v>
      </c>
      <c r="K259" s="56">
        <f>SIN(J259)</f>
        <v>0</v>
      </c>
      <c r="L259" s="56">
        <f>3437.747*(LN(TAN(PI()/4+J259/2))-EE*K259-(EE^2)*(K259^3)/3)</f>
        <v>-3.8166658722360578E-13</v>
      </c>
      <c r="M259" s="56">
        <f>AA*(1-1/4*EE-3/64*EE^2-5/256*EE^3)*J259-AA*(3/8*EE+3/32*EE^2+45/1024*EE^3)*SIN(2*J259)+AA*(15/256*EE^2+45/1024*EE^3)*SIN(4*J259)</f>
        <v>0</v>
      </c>
      <c r="N259" s="56">
        <f>IF(OR(F259&lt;0,G259&lt;0),60*F259-ABS(G259),60*F259+ABS(G259))</f>
        <v>0</v>
      </c>
      <c r="O259" s="56"/>
      <c r="P259" s="56"/>
      <c r="Q259" s="56"/>
      <c r="R259" s="56"/>
      <c r="S259" s="56"/>
      <c r="T259" s="56"/>
      <c r="U259" s="57"/>
      <c r="V259" s="58"/>
      <c r="W259" s="58">
        <f>W257+V258</f>
        <v>0</v>
      </c>
      <c r="X259" s="59"/>
      <c r="Y259" s="58"/>
      <c r="Z259" s="58">
        <f>Z257+Y258</f>
        <v>0</v>
      </c>
      <c r="AA259" s="60"/>
      <c r="AB259" s="61">
        <f>IF(AA258=AA256,AB257+Y258,Y258)</f>
        <v>0</v>
      </c>
      <c r="AC259" s="58" t="str">
        <f>IF(AA258=AA260,"",AB259)</f>
        <v/>
      </c>
    </row>
    <row r="260" spans="1:29" ht="12.95" customHeight="1">
      <c r="A260" s="66"/>
      <c r="B260" s="53"/>
      <c r="C260" s="54"/>
      <c r="D260" s="84"/>
      <c r="E260" s="55"/>
      <c r="F260" s="54"/>
      <c r="G260" s="84"/>
      <c r="H260" s="55"/>
      <c r="I260" s="56"/>
      <c r="J260" s="56"/>
      <c r="K260" s="56"/>
      <c r="L260" s="56"/>
      <c r="M260" s="56"/>
      <c r="N260" s="56"/>
      <c r="O260" s="56">
        <f>I261-I259</f>
        <v>0</v>
      </c>
      <c r="P260" s="56">
        <f>L261-L259</f>
        <v>0</v>
      </c>
      <c r="Q260" s="56">
        <f>M261-M259</f>
        <v>0</v>
      </c>
      <c r="R260" s="56">
        <f>IF(ABS(N261-N259)&gt;180*60,ABS(N261-N259)-360*60,N261-N259)</f>
        <v>0</v>
      </c>
      <c r="S260" s="56">
        <f>IF(P260=0,PI()/2,ATAN(R260/P260))</f>
        <v>1.5707963267948966</v>
      </c>
      <c r="T260" s="56">
        <f>IF(O260=0,ABS(R260*COS((J259+J261)/2)),ABS(Q260/COS(S260)))</f>
        <v>0</v>
      </c>
      <c r="U260" s="67">
        <f>IF(O260+0.0000001&lt;0,S260*180/PI()+180,(IF(R260+0.0000001&lt;0,S260*180/PI()+360,S260*180/PI())))</f>
        <v>90</v>
      </c>
      <c r="V260" s="58">
        <f>T260*1.85532</f>
        <v>0</v>
      </c>
      <c r="W260" s="58"/>
      <c r="X260" s="68"/>
      <c r="Y260" s="58">
        <f>V260*(1+X260/100)</f>
        <v>0</v>
      </c>
      <c r="Z260" s="58"/>
      <c r="AA260" s="57" t="s">
        <v>54</v>
      </c>
      <c r="AB260" s="61"/>
      <c r="AC260" s="58"/>
    </row>
    <row r="261" spans="1:29" ht="12.95" customHeight="1">
      <c r="A261" s="52">
        <f t="shared" si="1"/>
        <v>128</v>
      </c>
      <c r="B261" s="53" t="s">
        <v>53</v>
      </c>
      <c r="C261" s="54"/>
      <c r="D261" s="84"/>
      <c r="E261" s="55"/>
      <c r="F261" s="54"/>
      <c r="G261" s="84"/>
      <c r="H261" s="55"/>
      <c r="I261" s="56">
        <f>IF(OR(C261&lt;0,D261&lt;0),C261-ABS(D261)/60,C261+ABS(D261)/60)</f>
        <v>0</v>
      </c>
      <c r="J261" s="56">
        <f>I261*PI()/180</f>
        <v>0</v>
      </c>
      <c r="K261" s="56">
        <f>SIN(J261)</f>
        <v>0</v>
      </c>
      <c r="L261" s="56">
        <f>3437.747*(LN(TAN(PI()/4+J261/2))-EE*K261-(EE^2)*(K261^3)/3)</f>
        <v>-3.8166658722360578E-13</v>
      </c>
      <c r="M261" s="56">
        <f>AA*(1-1/4*EE-3/64*EE^2-5/256*EE^3)*J261-AA*(3/8*EE+3/32*EE^2+45/1024*EE^3)*SIN(2*J261)+AA*(15/256*EE^2+45/1024*EE^3)*SIN(4*J261)</f>
        <v>0</v>
      </c>
      <c r="N261" s="56">
        <f>IF(OR(F261&lt;0,G261&lt;0),60*F261-ABS(G261),60*F261+ABS(G261))</f>
        <v>0</v>
      </c>
      <c r="O261" s="56"/>
      <c r="P261" s="56"/>
      <c r="Q261" s="56"/>
      <c r="R261" s="56"/>
      <c r="S261" s="56"/>
      <c r="T261" s="56"/>
      <c r="U261" s="57"/>
      <c r="V261" s="58"/>
      <c r="W261" s="58">
        <f>W259+V260</f>
        <v>0</v>
      </c>
      <c r="X261" s="59"/>
      <c r="Y261" s="58"/>
      <c r="Z261" s="58">
        <f>Z259+Y260</f>
        <v>0</v>
      </c>
      <c r="AA261" s="60"/>
      <c r="AB261" s="61">
        <f>IF(AA260=AA258,AB259+Y260,Y260)</f>
        <v>0</v>
      </c>
      <c r="AC261" s="58" t="str">
        <f>IF(AA260=AA262,"",AB261)</f>
        <v/>
      </c>
    </row>
    <row r="262" spans="1:29" ht="12.95" customHeight="1">
      <c r="A262" s="66"/>
      <c r="B262" s="53"/>
      <c r="C262" s="54"/>
      <c r="D262" s="84"/>
      <c r="E262" s="55"/>
      <c r="F262" s="54"/>
      <c r="G262" s="84"/>
      <c r="H262" s="55"/>
      <c r="I262" s="56"/>
      <c r="J262" s="56"/>
      <c r="K262" s="56"/>
      <c r="L262" s="56"/>
      <c r="M262" s="56"/>
      <c r="N262" s="56"/>
      <c r="O262" s="56">
        <f>I263-I261</f>
        <v>0</v>
      </c>
      <c r="P262" s="56">
        <f>L263-L261</f>
        <v>0</v>
      </c>
      <c r="Q262" s="56">
        <f>M263-M261</f>
        <v>0</v>
      </c>
      <c r="R262" s="56">
        <f>IF(ABS(N263-N261)&gt;180*60,ABS(N263-N261)-360*60,N263-N261)</f>
        <v>0</v>
      </c>
      <c r="S262" s="56">
        <f>IF(P262=0,PI()/2,ATAN(R262/P262))</f>
        <v>1.5707963267948966</v>
      </c>
      <c r="T262" s="56">
        <f>IF(O262=0,ABS(R262*COS((J261+J263)/2)),ABS(Q262/COS(S262)))</f>
        <v>0</v>
      </c>
      <c r="U262" s="67">
        <f>IF(O262+0.0000001&lt;0,S262*180/PI()+180,(IF(R262+0.0000001&lt;0,S262*180/PI()+360,S262*180/PI())))</f>
        <v>90</v>
      </c>
      <c r="V262" s="58">
        <f>T262*1.85532</f>
        <v>0</v>
      </c>
      <c r="W262" s="58"/>
      <c r="X262" s="68"/>
      <c r="Y262" s="58">
        <f>V262*(1+X262/100)</f>
        <v>0</v>
      </c>
      <c r="Z262" s="58"/>
      <c r="AA262" s="57" t="s">
        <v>54</v>
      </c>
      <c r="AB262" s="61"/>
      <c r="AC262" s="58"/>
    </row>
    <row r="263" spans="1:29" ht="12.95" customHeight="1">
      <c r="A263" s="52">
        <f t="shared" si="1"/>
        <v>129</v>
      </c>
      <c r="B263" s="53" t="s">
        <v>53</v>
      </c>
      <c r="C263" s="54"/>
      <c r="D263" s="84"/>
      <c r="E263" s="55"/>
      <c r="F263" s="54"/>
      <c r="G263" s="84"/>
      <c r="H263" s="55"/>
      <c r="I263" s="56">
        <f>IF(OR(C263&lt;0,D263&lt;0),C263-ABS(D263)/60,C263+ABS(D263)/60)</f>
        <v>0</v>
      </c>
      <c r="J263" s="56">
        <f>I263*PI()/180</f>
        <v>0</v>
      </c>
      <c r="K263" s="56">
        <f>SIN(J263)</f>
        <v>0</v>
      </c>
      <c r="L263" s="56">
        <f>3437.747*(LN(TAN(PI()/4+J263/2))-EE*K263-(EE^2)*(K263^3)/3)</f>
        <v>-3.8166658722360578E-13</v>
      </c>
      <c r="M263" s="56">
        <f>AA*(1-1/4*EE-3/64*EE^2-5/256*EE^3)*J263-AA*(3/8*EE+3/32*EE^2+45/1024*EE^3)*SIN(2*J263)+AA*(15/256*EE^2+45/1024*EE^3)*SIN(4*J263)</f>
        <v>0</v>
      </c>
      <c r="N263" s="56">
        <f>IF(OR(F263&lt;0,G263&lt;0),60*F263-ABS(G263),60*F263+ABS(G263))</f>
        <v>0</v>
      </c>
      <c r="O263" s="56"/>
      <c r="P263" s="56"/>
      <c r="Q263" s="56"/>
      <c r="R263" s="56"/>
      <c r="S263" s="56"/>
      <c r="T263" s="56"/>
      <c r="U263" s="57"/>
      <c r="V263" s="58"/>
      <c r="W263" s="58">
        <f>W261+V262</f>
        <v>0</v>
      </c>
      <c r="X263" s="59"/>
      <c r="Y263" s="58"/>
      <c r="Z263" s="58">
        <f>Z261+Y262</f>
        <v>0</v>
      </c>
      <c r="AA263" s="60"/>
      <c r="AB263" s="61">
        <f>IF(AA262=AA260,AB261+Y262,Y262)</f>
        <v>0</v>
      </c>
      <c r="AC263" s="58" t="str">
        <f>IF(AA262=AA264,"",AB263)</f>
        <v/>
      </c>
    </row>
    <row r="264" spans="1:29" ht="12.95" customHeight="1">
      <c r="A264" s="66"/>
      <c r="B264" s="53"/>
      <c r="C264" s="54"/>
      <c r="D264" s="84"/>
      <c r="E264" s="55"/>
      <c r="F264" s="54"/>
      <c r="G264" s="84"/>
      <c r="H264" s="55"/>
      <c r="I264" s="56"/>
      <c r="J264" s="56"/>
      <c r="K264" s="56"/>
      <c r="L264" s="56"/>
      <c r="M264" s="56"/>
      <c r="N264" s="56"/>
      <c r="O264" s="56">
        <f>I265-I263</f>
        <v>0</v>
      </c>
      <c r="P264" s="56">
        <f>L265-L263</f>
        <v>0</v>
      </c>
      <c r="Q264" s="56">
        <f>M265-M263</f>
        <v>0</v>
      </c>
      <c r="R264" s="56">
        <f>IF(ABS(N265-N263)&gt;180*60,ABS(N265-N263)-360*60,N265-N263)</f>
        <v>0</v>
      </c>
      <c r="S264" s="56">
        <f>IF(P264=0,PI()/2,ATAN(R264/P264))</f>
        <v>1.5707963267948966</v>
      </c>
      <c r="T264" s="56">
        <f>IF(O264=0,ABS(R264*COS((J263+J265)/2)),ABS(Q264/COS(S264)))</f>
        <v>0</v>
      </c>
      <c r="U264" s="67">
        <f>IF(O264+0.0000001&lt;0,S264*180/PI()+180,(IF(R264+0.0000001&lt;0,S264*180/PI()+360,S264*180/PI())))</f>
        <v>90</v>
      </c>
      <c r="V264" s="58">
        <f>T264*1.85532</f>
        <v>0</v>
      </c>
      <c r="W264" s="58"/>
      <c r="X264" s="68"/>
      <c r="Y264" s="58">
        <f>V264*(1+X264/100)</f>
        <v>0</v>
      </c>
      <c r="Z264" s="58"/>
      <c r="AA264" s="57" t="s">
        <v>54</v>
      </c>
      <c r="AB264" s="61"/>
      <c r="AC264" s="58"/>
    </row>
    <row r="265" spans="1:29" ht="12.95" customHeight="1">
      <c r="A265" s="52">
        <f t="shared" si="1"/>
        <v>130</v>
      </c>
      <c r="B265" s="53" t="s">
        <v>53</v>
      </c>
      <c r="C265" s="54"/>
      <c r="D265" s="84"/>
      <c r="E265" s="55"/>
      <c r="F265" s="54"/>
      <c r="G265" s="84"/>
      <c r="H265" s="55"/>
      <c r="I265" s="56">
        <f>IF(OR(C265&lt;0,D265&lt;0),C265-ABS(D265)/60,C265+ABS(D265)/60)</f>
        <v>0</v>
      </c>
      <c r="J265" s="56">
        <f>I265*PI()/180</f>
        <v>0</v>
      </c>
      <c r="K265" s="56">
        <f>SIN(J265)</f>
        <v>0</v>
      </c>
      <c r="L265" s="56">
        <f>3437.747*(LN(TAN(PI()/4+J265/2))-EE*K265-(EE^2)*(K265^3)/3)</f>
        <v>-3.8166658722360578E-13</v>
      </c>
      <c r="M265" s="56">
        <f>AA*(1-1/4*EE-3/64*EE^2-5/256*EE^3)*J265-AA*(3/8*EE+3/32*EE^2+45/1024*EE^3)*SIN(2*J265)+AA*(15/256*EE^2+45/1024*EE^3)*SIN(4*J265)</f>
        <v>0</v>
      </c>
      <c r="N265" s="56">
        <f>IF(OR(F265&lt;0,G265&lt;0),60*F265-ABS(G265),60*F265+ABS(G265))</f>
        <v>0</v>
      </c>
      <c r="O265" s="56"/>
      <c r="P265" s="56"/>
      <c r="Q265" s="56"/>
      <c r="R265" s="56"/>
      <c r="S265" s="56"/>
      <c r="T265" s="56"/>
      <c r="U265" s="57"/>
      <c r="V265" s="58"/>
      <c r="W265" s="58">
        <f>W263+V264</f>
        <v>0</v>
      </c>
      <c r="X265" s="59"/>
      <c r="Y265" s="58"/>
      <c r="Z265" s="58">
        <f>Z263+Y264</f>
        <v>0</v>
      </c>
      <c r="AA265" s="60"/>
      <c r="AB265" s="61">
        <f>IF(AA264=AA262,AB263+Y264,Y264)</f>
        <v>0</v>
      </c>
      <c r="AC265" s="58" t="str">
        <f>IF(AA264=AA266,"",AB265)</f>
        <v/>
      </c>
    </row>
    <row r="266" spans="1:29" ht="12.95" customHeight="1">
      <c r="A266" s="66"/>
      <c r="B266" s="53"/>
      <c r="C266" s="54"/>
      <c r="D266" s="84"/>
      <c r="E266" s="55"/>
      <c r="F266" s="54"/>
      <c r="G266" s="84"/>
      <c r="H266" s="55"/>
      <c r="I266" s="56"/>
      <c r="J266" s="56"/>
      <c r="K266" s="56"/>
      <c r="L266" s="56"/>
      <c r="M266" s="56"/>
      <c r="N266" s="56"/>
      <c r="O266" s="56">
        <f>I267-I265</f>
        <v>0</v>
      </c>
      <c r="P266" s="56">
        <f>L267-L265</f>
        <v>0</v>
      </c>
      <c r="Q266" s="56">
        <f>M267-M265</f>
        <v>0</v>
      </c>
      <c r="R266" s="56">
        <f>IF(ABS(N267-N265)&gt;180*60,ABS(N267-N265)-360*60,N267-N265)</f>
        <v>0</v>
      </c>
      <c r="S266" s="56">
        <f>IF(P266=0,PI()/2,ATAN(R266/P266))</f>
        <v>1.5707963267948966</v>
      </c>
      <c r="T266" s="56">
        <f>IF(O266=0,ABS(R266*COS((J265+J267)/2)),ABS(Q266/COS(S266)))</f>
        <v>0</v>
      </c>
      <c r="U266" s="67">
        <f>IF(O266+0.0000001&lt;0,S266*180/PI()+180,(IF(R266+0.0000001&lt;0,S266*180/PI()+360,S266*180/PI())))</f>
        <v>90</v>
      </c>
      <c r="V266" s="58">
        <f>T266*1.85532</f>
        <v>0</v>
      </c>
      <c r="W266" s="58"/>
      <c r="X266" s="68"/>
      <c r="Y266" s="58">
        <f>V266*(1+X266/100)</f>
        <v>0</v>
      </c>
      <c r="Z266" s="58"/>
      <c r="AA266" s="57" t="s">
        <v>54</v>
      </c>
      <c r="AB266" s="61"/>
      <c r="AC266" s="58"/>
    </row>
    <row r="267" spans="1:29" ht="12.95" customHeight="1">
      <c r="A267" s="52">
        <f t="shared" si="1"/>
        <v>131</v>
      </c>
      <c r="B267" s="53" t="s">
        <v>53</v>
      </c>
      <c r="C267" s="54"/>
      <c r="D267" s="84"/>
      <c r="E267" s="55"/>
      <c r="F267" s="54"/>
      <c r="G267" s="84"/>
      <c r="H267" s="55"/>
      <c r="I267" s="56">
        <f>IF(OR(C267&lt;0,D267&lt;0),C267-ABS(D267)/60,C267+ABS(D267)/60)</f>
        <v>0</v>
      </c>
      <c r="J267" s="56">
        <f>I267*PI()/180</f>
        <v>0</v>
      </c>
      <c r="K267" s="56">
        <f>SIN(J267)</f>
        <v>0</v>
      </c>
      <c r="L267" s="56">
        <f>3437.747*(LN(TAN(PI()/4+J267/2))-EE*K267-(EE^2)*(K267^3)/3)</f>
        <v>-3.8166658722360578E-13</v>
      </c>
      <c r="M267" s="56">
        <f>AA*(1-1/4*EE-3/64*EE^2-5/256*EE^3)*J267-AA*(3/8*EE+3/32*EE^2+45/1024*EE^3)*SIN(2*J267)+AA*(15/256*EE^2+45/1024*EE^3)*SIN(4*J267)</f>
        <v>0</v>
      </c>
      <c r="N267" s="56">
        <f>IF(OR(F267&lt;0,G267&lt;0),60*F267-ABS(G267),60*F267+ABS(G267))</f>
        <v>0</v>
      </c>
      <c r="O267" s="56"/>
      <c r="P267" s="56"/>
      <c r="Q267" s="56"/>
      <c r="R267" s="56"/>
      <c r="S267" s="56"/>
      <c r="T267" s="56"/>
      <c r="U267" s="57"/>
      <c r="V267" s="58"/>
      <c r="W267" s="58">
        <f>W265+V266</f>
        <v>0</v>
      </c>
      <c r="X267" s="59"/>
      <c r="Y267" s="58"/>
      <c r="Z267" s="58">
        <f>Z265+Y266</f>
        <v>0</v>
      </c>
      <c r="AA267" s="60"/>
      <c r="AB267" s="61">
        <f>IF(AA266=AA264,AB265+Y266,Y266)</f>
        <v>0</v>
      </c>
      <c r="AC267" s="58" t="str">
        <f>IF(AA266=AA268,"",AB267)</f>
        <v/>
      </c>
    </row>
    <row r="268" spans="1:29" ht="12.95" customHeight="1">
      <c r="A268" s="66"/>
      <c r="B268" s="53"/>
      <c r="C268" s="54"/>
      <c r="D268" s="84"/>
      <c r="E268" s="55"/>
      <c r="F268" s="54"/>
      <c r="G268" s="84"/>
      <c r="H268" s="55"/>
      <c r="I268" s="56"/>
      <c r="J268" s="56"/>
      <c r="K268" s="56"/>
      <c r="L268" s="56"/>
      <c r="M268" s="56"/>
      <c r="N268" s="56"/>
      <c r="O268" s="56">
        <f>I269-I267</f>
        <v>0</v>
      </c>
      <c r="P268" s="56">
        <f>L269-L267</f>
        <v>0</v>
      </c>
      <c r="Q268" s="56">
        <f>M269-M267</f>
        <v>0</v>
      </c>
      <c r="R268" s="56">
        <f>IF(ABS(N269-N267)&gt;180*60,ABS(N269-N267)-360*60,N269-N267)</f>
        <v>0</v>
      </c>
      <c r="S268" s="56">
        <f>IF(P268=0,PI()/2,ATAN(R268/P268))</f>
        <v>1.5707963267948966</v>
      </c>
      <c r="T268" s="56">
        <f>IF(O268=0,ABS(R268*COS((J267+J269)/2)),ABS(Q268/COS(S268)))</f>
        <v>0</v>
      </c>
      <c r="U268" s="67">
        <f>IF(O268+0.0000001&lt;0,S268*180/PI()+180,(IF(R268+0.0000001&lt;0,S268*180/PI()+360,S268*180/PI())))</f>
        <v>90</v>
      </c>
      <c r="V268" s="58">
        <f>T268*1.85532</f>
        <v>0</v>
      </c>
      <c r="W268" s="58"/>
      <c r="X268" s="68"/>
      <c r="Y268" s="58">
        <f>V268*(1+X268/100)</f>
        <v>0</v>
      </c>
      <c r="Z268" s="58"/>
      <c r="AA268" s="57" t="s">
        <v>54</v>
      </c>
      <c r="AB268" s="61"/>
      <c r="AC268" s="58"/>
    </row>
    <row r="269" spans="1:29" ht="12.95" customHeight="1">
      <c r="A269" s="52">
        <f t="shared" si="1"/>
        <v>132</v>
      </c>
      <c r="B269" s="53" t="s">
        <v>53</v>
      </c>
      <c r="C269" s="54"/>
      <c r="D269" s="84"/>
      <c r="E269" s="55"/>
      <c r="F269" s="54"/>
      <c r="G269" s="84"/>
      <c r="H269" s="55"/>
      <c r="I269" s="56">
        <f>IF(OR(C269&lt;0,D269&lt;0),C269-ABS(D269)/60,C269+ABS(D269)/60)</f>
        <v>0</v>
      </c>
      <c r="J269" s="56">
        <f>I269*PI()/180</f>
        <v>0</v>
      </c>
      <c r="K269" s="56">
        <f>SIN(J269)</f>
        <v>0</v>
      </c>
      <c r="L269" s="56">
        <f>3437.747*(LN(TAN(PI()/4+J269/2))-EE*K269-(EE^2)*(K269^3)/3)</f>
        <v>-3.8166658722360578E-13</v>
      </c>
      <c r="M269" s="56">
        <f>AA*(1-1/4*EE-3/64*EE^2-5/256*EE^3)*J269-AA*(3/8*EE+3/32*EE^2+45/1024*EE^3)*SIN(2*J269)+AA*(15/256*EE^2+45/1024*EE^3)*SIN(4*J269)</f>
        <v>0</v>
      </c>
      <c r="N269" s="56">
        <f>IF(OR(F269&lt;0,G269&lt;0),60*F269-ABS(G269),60*F269+ABS(G269))</f>
        <v>0</v>
      </c>
      <c r="O269" s="56"/>
      <c r="P269" s="56"/>
      <c r="Q269" s="56"/>
      <c r="R269" s="56"/>
      <c r="S269" s="56"/>
      <c r="T269" s="56"/>
      <c r="U269" s="57"/>
      <c r="V269" s="58"/>
      <c r="W269" s="58">
        <f>W267+V268</f>
        <v>0</v>
      </c>
      <c r="X269" s="59"/>
      <c r="Y269" s="58"/>
      <c r="Z269" s="58">
        <f>Z267+Y268</f>
        <v>0</v>
      </c>
      <c r="AA269" s="60"/>
      <c r="AB269" s="61">
        <f>IF(AA268=AA266,AB267+Y268,Y268)</f>
        <v>0</v>
      </c>
      <c r="AC269" s="58" t="str">
        <f>IF(AA268=AA270,"",AB269)</f>
        <v/>
      </c>
    </row>
    <row r="270" spans="1:29" ht="12.95" customHeight="1">
      <c r="A270" s="66"/>
      <c r="B270" s="53"/>
      <c r="C270" s="54"/>
      <c r="D270" s="84"/>
      <c r="E270" s="55"/>
      <c r="F270" s="54"/>
      <c r="G270" s="84"/>
      <c r="H270" s="55"/>
      <c r="I270" s="56"/>
      <c r="J270" s="56"/>
      <c r="K270" s="56"/>
      <c r="L270" s="56"/>
      <c r="M270" s="56"/>
      <c r="N270" s="56"/>
      <c r="O270" s="56">
        <f>I271-I269</f>
        <v>0</v>
      </c>
      <c r="P270" s="56">
        <f>L271-L269</f>
        <v>0</v>
      </c>
      <c r="Q270" s="56">
        <f>M271-M269</f>
        <v>0</v>
      </c>
      <c r="R270" s="56">
        <f>IF(ABS(N271-N269)&gt;180*60,ABS(N271-N269)-360*60,N271-N269)</f>
        <v>0</v>
      </c>
      <c r="S270" s="56">
        <f>IF(P270=0,PI()/2,ATAN(R270/P270))</f>
        <v>1.5707963267948966</v>
      </c>
      <c r="T270" s="56">
        <f>IF(O270=0,ABS(R270*COS((J269+J271)/2)),ABS(Q270/COS(S270)))</f>
        <v>0</v>
      </c>
      <c r="U270" s="67">
        <f>IF(O270+0.0000001&lt;0,S270*180/PI()+180,(IF(R270+0.0000001&lt;0,S270*180/PI()+360,S270*180/PI())))</f>
        <v>90</v>
      </c>
      <c r="V270" s="58">
        <f>T270*1.85532</f>
        <v>0</v>
      </c>
      <c r="W270" s="58"/>
      <c r="X270" s="68"/>
      <c r="Y270" s="58">
        <f>V270*(1+X270/100)</f>
        <v>0</v>
      </c>
      <c r="Z270" s="58"/>
      <c r="AA270" s="57" t="s">
        <v>54</v>
      </c>
      <c r="AB270" s="61"/>
      <c r="AC270" s="58"/>
    </row>
    <row r="271" spans="1:29" ht="12.95" customHeight="1">
      <c r="A271" s="52">
        <f t="shared" si="1"/>
        <v>133</v>
      </c>
      <c r="B271" s="53" t="s">
        <v>53</v>
      </c>
      <c r="C271" s="54"/>
      <c r="D271" s="84"/>
      <c r="E271" s="55"/>
      <c r="F271" s="54"/>
      <c r="G271" s="84"/>
      <c r="H271" s="55"/>
      <c r="I271" s="56">
        <f>IF(OR(C271&lt;0,D271&lt;0),C271-ABS(D271)/60,C271+ABS(D271)/60)</f>
        <v>0</v>
      </c>
      <c r="J271" s="56">
        <f>I271*PI()/180</f>
        <v>0</v>
      </c>
      <c r="K271" s="56">
        <f>SIN(J271)</f>
        <v>0</v>
      </c>
      <c r="L271" s="56">
        <f>3437.747*(LN(TAN(PI()/4+J271/2))-EE*K271-(EE^2)*(K271^3)/3)</f>
        <v>-3.8166658722360578E-13</v>
      </c>
      <c r="M271" s="56">
        <f>AA*(1-1/4*EE-3/64*EE^2-5/256*EE^3)*J271-AA*(3/8*EE+3/32*EE^2+45/1024*EE^3)*SIN(2*J271)+AA*(15/256*EE^2+45/1024*EE^3)*SIN(4*J271)</f>
        <v>0</v>
      </c>
      <c r="N271" s="56">
        <f>IF(OR(F271&lt;0,G271&lt;0),60*F271-ABS(G271),60*F271+ABS(G271))</f>
        <v>0</v>
      </c>
      <c r="O271" s="56"/>
      <c r="P271" s="56"/>
      <c r="Q271" s="56"/>
      <c r="R271" s="56"/>
      <c r="S271" s="56"/>
      <c r="T271" s="56"/>
      <c r="U271" s="57"/>
      <c r="V271" s="58"/>
      <c r="W271" s="58">
        <f>W269+V270</f>
        <v>0</v>
      </c>
      <c r="X271" s="59"/>
      <c r="Y271" s="58"/>
      <c r="Z271" s="58">
        <f>Z269+Y270</f>
        <v>0</v>
      </c>
      <c r="AA271" s="60"/>
      <c r="AB271" s="61">
        <f>IF(AA270=AA268,AB269+Y270,Y270)</f>
        <v>0</v>
      </c>
      <c r="AC271" s="58" t="str">
        <f>IF(AA270=AA272,"",AB271)</f>
        <v/>
      </c>
    </row>
    <row r="272" spans="1:29" ht="12.95" customHeight="1">
      <c r="A272" s="66"/>
      <c r="B272" s="53"/>
      <c r="C272" s="54"/>
      <c r="D272" s="84"/>
      <c r="E272" s="55"/>
      <c r="F272" s="54"/>
      <c r="G272" s="84"/>
      <c r="H272" s="55"/>
      <c r="I272" s="56"/>
      <c r="J272" s="56"/>
      <c r="K272" s="56"/>
      <c r="L272" s="56"/>
      <c r="M272" s="56"/>
      <c r="N272" s="56"/>
      <c r="O272" s="56">
        <f>I273-I271</f>
        <v>0</v>
      </c>
      <c r="P272" s="56">
        <f>L273-L271</f>
        <v>0</v>
      </c>
      <c r="Q272" s="56">
        <f>M273-M271</f>
        <v>0</v>
      </c>
      <c r="R272" s="56">
        <f>IF(ABS(N273-N271)&gt;180*60,ABS(N273-N271)-360*60,N273-N271)</f>
        <v>0</v>
      </c>
      <c r="S272" s="56">
        <f>IF(P272=0,PI()/2,ATAN(R272/P272))</f>
        <v>1.5707963267948966</v>
      </c>
      <c r="T272" s="56">
        <f>IF(O272=0,ABS(R272*COS((J271+J273)/2)),ABS(Q272/COS(S272)))</f>
        <v>0</v>
      </c>
      <c r="U272" s="67">
        <f>IF(O272+0.0000001&lt;0,S272*180/PI()+180,(IF(R272+0.0000001&lt;0,S272*180/PI()+360,S272*180/PI())))</f>
        <v>90</v>
      </c>
      <c r="V272" s="58">
        <f>T272*1.85532</f>
        <v>0</v>
      </c>
      <c r="W272" s="58"/>
      <c r="X272" s="68"/>
      <c r="Y272" s="58">
        <f>V272*(1+X272/100)</f>
        <v>0</v>
      </c>
      <c r="Z272" s="58"/>
      <c r="AA272" s="57" t="s">
        <v>54</v>
      </c>
      <c r="AB272" s="61"/>
      <c r="AC272" s="58"/>
    </row>
    <row r="273" spans="1:29" ht="12.95" customHeight="1">
      <c r="A273" s="52">
        <f t="shared" si="1"/>
        <v>134</v>
      </c>
      <c r="B273" s="53" t="s">
        <v>53</v>
      </c>
      <c r="C273" s="54"/>
      <c r="D273" s="84"/>
      <c r="E273" s="55"/>
      <c r="F273" s="54"/>
      <c r="G273" s="84"/>
      <c r="H273" s="55"/>
      <c r="I273" s="56">
        <f>IF(OR(C273&lt;0,D273&lt;0),C273-ABS(D273)/60,C273+ABS(D273)/60)</f>
        <v>0</v>
      </c>
      <c r="J273" s="56">
        <f>I273*PI()/180</f>
        <v>0</v>
      </c>
      <c r="K273" s="56">
        <f>SIN(J273)</f>
        <v>0</v>
      </c>
      <c r="L273" s="56">
        <f>3437.747*(LN(TAN(PI()/4+J273/2))-EE*K273-(EE^2)*(K273^3)/3)</f>
        <v>-3.8166658722360578E-13</v>
      </c>
      <c r="M273" s="56">
        <f>AA*(1-1/4*EE-3/64*EE^2-5/256*EE^3)*J273-AA*(3/8*EE+3/32*EE^2+45/1024*EE^3)*SIN(2*J273)+AA*(15/256*EE^2+45/1024*EE^3)*SIN(4*J273)</f>
        <v>0</v>
      </c>
      <c r="N273" s="56">
        <f>IF(OR(F273&lt;0,G273&lt;0),60*F273-ABS(G273),60*F273+ABS(G273))</f>
        <v>0</v>
      </c>
      <c r="O273" s="56"/>
      <c r="P273" s="56"/>
      <c r="Q273" s="56"/>
      <c r="R273" s="56"/>
      <c r="S273" s="56"/>
      <c r="T273" s="56"/>
      <c r="U273" s="57"/>
      <c r="V273" s="58"/>
      <c r="W273" s="58">
        <f>W271+V272</f>
        <v>0</v>
      </c>
      <c r="X273" s="59"/>
      <c r="Y273" s="58"/>
      <c r="Z273" s="58">
        <f>Z271+Y272</f>
        <v>0</v>
      </c>
      <c r="AA273" s="60"/>
      <c r="AB273" s="61">
        <f>IF(AA272=AA270,AB271+Y272,Y272)</f>
        <v>0</v>
      </c>
      <c r="AC273" s="58" t="str">
        <f>IF(AA272=AA274,"",AB273)</f>
        <v/>
      </c>
    </row>
    <row r="274" spans="1:29" ht="12.95" customHeight="1">
      <c r="A274" s="66"/>
      <c r="B274" s="53"/>
      <c r="C274" s="54"/>
      <c r="D274" s="84"/>
      <c r="E274" s="55"/>
      <c r="F274" s="54"/>
      <c r="G274" s="84"/>
      <c r="H274" s="55"/>
      <c r="I274" s="56"/>
      <c r="J274" s="56"/>
      <c r="K274" s="56"/>
      <c r="L274" s="56"/>
      <c r="M274" s="56"/>
      <c r="N274" s="56"/>
      <c r="O274" s="56">
        <f>I275-I273</f>
        <v>0</v>
      </c>
      <c r="P274" s="56">
        <f>L275-L273</f>
        <v>0</v>
      </c>
      <c r="Q274" s="56">
        <f>M275-M273</f>
        <v>0</v>
      </c>
      <c r="R274" s="56">
        <f>IF(ABS(N275-N273)&gt;180*60,ABS(N275-N273)-360*60,N275-N273)</f>
        <v>0</v>
      </c>
      <c r="S274" s="56">
        <f>IF(P274=0,PI()/2,ATAN(R274/P274))</f>
        <v>1.5707963267948966</v>
      </c>
      <c r="T274" s="56">
        <f>IF(O274=0,ABS(R274*COS((J273+J275)/2)),ABS(Q274/COS(S274)))</f>
        <v>0</v>
      </c>
      <c r="U274" s="67">
        <f>IF(O274+0.0000001&lt;0,S274*180/PI()+180,(IF(R274+0.0000001&lt;0,S274*180/PI()+360,S274*180/PI())))</f>
        <v>90</v>
      </c>
      <c r="V274" s="58">
        <f>T274*1.85532</f>
        <v>0</v>
      </c>
      <c r="W274" s="58"/>
      <c r="X274" s="68"/>
      <c r="Y274" s="58">
        <f>V274*(1+X274/100)</f>
        <v>0</v>
      </c>
      <c r="Z274" s="58"/>
      <c r="AA274" s="57" t="s">
        <v>54</v>
      </c>
      <c r="AB274" s="61"/>
      <c r="AC274" s="58"/>
    </row>
    <row r="275" spans="1:29" ht="12.95" customHeight="1">
      <c r="A275" s="52">
        <f t="shared" si="1"/>
        <v>135</v>
      </c>
      <c r="B275" s="53" t="s">
        <v>53</v>
      </c>
      <c r="C275" s="54"/>
      <c r="D275" s="84"/>
      <c r="E275" s="55"/>
      <c r="F275" s="54"/>
      <c r="G275" s="84"/>
      <c r="H275" s="55"/>
      <c r="I275" s="56">
        <f>IF(OR(C275&lt;0,D275&lt;0),C275-ABS(D275)/60,C275+ABS(D275)/60)</f>
        <v>0</v>
      </c>
      <c r="J275" s="56">
        <f>I275*PI()/180</f>
        <v>0</v>
      </c>
      <c r="K275" s="56">
        <f>SIN(J275)</f>
        <v>0</v>
      </c>
      <c r="L275" s="56">
        <f>3437.747*(LN(TAN(PI()/4+J275/2))-EE*K275-(EE^2)*(K275^3)/3)</f>
        <v>-3.8166658722360578E-13</v>
      </c>
      <c r="M275" s="56">
        <f>AA*(1-1/4*EE-3/64*EE^2-5/256*EE^3)*J275-AA*(3/8*EE+3/32*EE^2+45/1024*EE^3)*SIN(2*J275)+AA*(15/256*EE^2+45/1024*EE^3)*SIN(4*J275)</f>
        <v>0</v>
      </c>
      <c r="N275" s="56">
        <f>IF(OR(F275&lt;0,G275&lt;0),60*F275-ABS(G275),60*F275+ABS(G275))</f>
        <v>0</v>
      </c>
      <c r="O275" s="56"/>
      <c r="P275" s="56"/>
      <c r="Q275" s="56"/>
      <c r="R275" s="56"/>
      <c r="S275" s="56"/>
      <c r="T275" s="56"/>
      <c r="U275" s="57"/>
      <c r="V275" s="58"/>
      <c r="W275" s="58">
        <f>W273+V274</f>
        <v>0</v>
      </c>
      <c r="X275" s="59"/>
      <c r="Y275" s="58"/>
      <c r="Z275" s="58">
        <f>Z273+Y274</f>
        <v>0</v>
      </c>
      <c r="AA275" s="60"/>
      <c r="AB275" s="61">
        <f>IF(AA274=AA272,AB273+Y274,Y274)</f>
        <v>0</v>
      </c>
      <c r="AC275" s="58" t="str">
        <f>IF(AA274=AA276,"",AB275)</f>
        <v/>
      </c>
    </row>
    <row r="276" spans="1:29" ht="12.95" customHeight="1">
      <c r="A276" s="66"/>
      <c r="B276" s="53"/>
      <c r="C276" s="54"/>
      <c r="D276" s="84"/>
      <c r="E276" s="55"/>
      <c r="F276" s="54"/>
      <c r="G276" s="84"/>
      <c r="H276" s="55"/>
      <c r="I276" s="56"/>
      <c r="J276" s="56"/>
      <c r="K276" s="56"/>
      <c r="L276" s="56"/>
      <c r="M276" s="56"/>
      <c r="N276" s="56"/>
      <c r="O276" s="56">
        <f>I277-I275</f>
        <v>0</v>
      </c>
      <c r="P276" s="56">
        <f>L277-L275</f>
        <v>0</v>
      </c>
      <c r="Q276" s="56">
        <f>M277-M275</f>
        <v>0</v>
      </c>
      <c r="R276" s="56">
        <f>IF(ABS(N277-N275)&gt;180*60,ABS(N277-N275)-360*60,N277-N275)</f>
        <v>0</v>
      </c>
      <c r="S276" s="56">
        <f>IF(P276=0,PI()/2,ATAN(R276/P276))</f>
        <v>1.5707963267948966</v>
      </c>
      <c r="T276" s="56">
        <f>IF(O276=0,ABS(R276*COS((J275+J277)/2)),ABS(Q276/COS(S276)))</f>
        <v>0</v>
      </c>
      <c r="U276" s="67">
        <f>IF(O276+0.0000001&lt;0,S276*180/PI()+180,(IF(R276+0.0000001&lt;0,S276*180/PI()+360,S276*180/PI())))</f>
        <v>90</v>
      </c>
      <c r="V276" s="58">
        <f>T276*1.85532</f>
        <v>0</v>
      </c>
      <c r="W276" s="58"/>
      <c r="X276" s="68"/>
      <c r="Y276" s="58">
        <f>V276*(1+X276/100)</f>
        <v>0</v>
      </c>
      <c r="Z276" s="58"/>
      <c r="AA276" s="57" t="s">
        <v>54</v>
      </c>
      <c r="AB276" s="61"/>
      <c r="AC276" s="58"/>
    </row>
    <row r="277" spans="1:29" ht="12.95" customHeight="1">
      <c r="A277" s="52">
        <f t="shared" si="1"/>
        <v>136</v>
      </c>
      <c r="B277" s="53" t="s">
        <v>53</v>
      </c>
      <c r="C277" s="54"/>
      <c r="D277" s="84"/>
      <c r="E277" s="55"/>
      <c r="F277" s="54"/>
      <c r="G277" s="84"/>
      <c r="H277" s="55"/>
      <c r="I277" s="56">
        <f>IF(OR(C277&lt;0,D277&lt;0),C277-ABS(D277)/60,C277+ABS(D277)/60)</f>
        <v>0</v>
      </c>
      <c r="J277" s="56">
        <f>I277*PI()/180</f>
        <v>0</v>
      </c>
      <c r="K277" s="56">
        <f>SIN(J277)</f>
        <v>0</v>
      </c>
      <c r="L277" s="56">
        <f>3437.747*(LN(TAN(PI()/4+J277/2))-EE*K277-(EE^2)*(K277^3)/3)</f>
        <v>-3.8166658722360578E-13</v>
      </c>
      <c r="M277" s="56">
        <f>AA*(1-1/4*EE-3/64*EE^2-5/256*EE^3)*J277-AA*(3/8*EE+3/32*EE^2+45/1024*EE^3)*SIN(2*J277)+AA*(15/256*EE^2+45/1024*EE^3)*SIN(4*J277)</f>
        <v>0</v>
      </c>
      <c r="N277" s="56">
        <f>IF(OR(F277&lt;0,G277&lt;0),60*F277-ABS(G277),60*F277+ABS(G277))</f>
        <v>0</v>
      </c>
      <c r="O277" s="56"/>
      <c r="P277" s="56"/>
      <c r="Q277" s="56"/>
      <c r="R277" s="56"/>
      <c r="S277" s="56"/>
      <c r="T277" s="56"/>
      <c r="U277" s="57"/>
      <c r="V277" s="58"/>
      <c r="W277" s="58">
        <f>W275+V276</f>
        <v>0</v>
      </c>
      <c r="X277" s="59"/>
      <c r="Y277" s="58"/>
      <c r="Z277" s="58">
        <f>Z275+Y276</f>
        <v>0</v>
      </c>
      <c r="AA277" s="60"/>
      <c r="AB277" s="61">
        <f>IF(AA276=AA274,AB275+Y276,Y276)</f>
        <v>0</v>
      </c>
      <c r="AC277" s="58" t="str">
        <f>IF(AA276=AA278,"",AB277)</f>
        <v/>
      </c>
    </row>
    <row r="278" spans="1:29" ht="12.95" customHeight="1">
      <c r="A278" s="66"/>
      <c r="B278" s="53"/>
      <c r="C278" s="54"/>
      <c r="D278" s="84"/>
      <c r="E278" s="55"/>
      <c r="F278" s="54"/>
      <c r="G278" s="84"/>
      <c r="H278" s="55"/>
      <c r="I278" s="56"/>
      <c r="J278" s="56"/>
      <c r="K278" s="56"/>
      <c r="L278" s="56"/>
      <c r="M278" s="56"/>
      <c r="N278" s="56"/>
      <c r="O278" s="56">
        <f>I279-I277</f>
        <v>0</v>
      </c>
      <c r="P278" s="56">
        <f>L279-L277</f>
        <v>0</v>
      </c>
      <c r="Q278" s="56">
        <f>M279-M277</f>
        <v>0</v>
      </c>
      <c r="R278" s="56">
        <f>IF(ABS(N279-N277)&gt;180*60,ABS(N279-N277)-360*60,N279-N277)</f>
        <v>0</v>
      </c>
      <c r="S278" s="56">
        <f>IF(P278=0,PI()/2,ATAN(R278/P278))</f>
        <v>1.5707963267948966</v>
      </c>
      <c r="T278" s="56">
        <f>IF(O278=0,ABS(R278*COS((J277+J279)/2)),ABS(Q278/COS(S278)))</f>
        <v>0</v>
      </c>
      <c r="U278" s="67">
        <f>IF(O278+0.0000001&lt;0,S278*180/PI()+180,(IF(R278+0.0000001&lt;0,S278*180/PI()+360,S278*180/PI())))</f>
        <v>90</v>
      </c>
      <c r="V278" s="58">
        <f>T278*1.85532</f>
        <v>0</v>
      </c>
      <c r="W278" s="58"/>
      <c r="X278" s="68"/>
      <c r="Y278" s="58">
        <f>V278*(1+X278/100)</f>
        <v>0</v>
      </c>
      <c r="Z278" s="58"/>
      <c r="AA278" s="57" t="s">
        <v>54</v>
      </c>
      <c r="AB278" s="61"/>
      <c r="AC278" s="58"/>
    </row>
    <row r="279" spans="1:29" ht="12.95" customHeight="1">
      <c r="A279" s="52">
        <f t="shared" si="1"/>
        <v>137</v>
      </c>
      <c r="B279" s="53" t="s">
        <v>53</v>
      </c>
      <c r="C279" s="54"/>
      <c r="D279" s="84"/>
      <c r="E279" s="55"/>
      <c r="F279" s="54"/>
      <c r="G279" s="84"/>
      <c r="H279" s="55"/>
      <c r="I279" s="56">
        <f>IF(OR(C279&lt;0,D279&lt;0),C279-ABS(D279)/60,C279+ABS(D279)/60)</f>
        <v>0</v>
      </c>
      <c r="J279" s="56">
        <f>I279*PI()/180</f>
        <v>0</v>
      </c>
      <c r="K279" s="56">
        <f>SIN(J279)</f>
        <v>0</v>
      </c>
      <c r="L279" s="56">
        <f>3437.747*(LN(TAN(PI()/4+J279/2))-EE*K279-(EE^2)*(K279^3)/3)</f>
        <v>-3.8166658722360578E-13</v>
      </c>
      <c r="M279" s="56">
        <f>AA*(1-1/4*EE-3/64*EE^2-5/256*EE^3)*J279-AA*(3/8*EE+3/32*EE^2+45/1024*EE^3)*SIN(2*J279)+AA*(15/256*EE^2+45/1024*EE^3)*SIN(4*J279)</f>
        <v>0</v>
      </c>
      <c r="N279" s="56">
        <f>IF(OR(F279&lt;0,G279&lt;0),60*F279-ABS(G279),60*F279+ABS(G279))</f>
        <v>0</v>
      </c>
      <c r="O279" s="56"/>
      <c r="P279" s="56"/>
      <c r="Q279" s="56"/>
      <c r="R279" s="56"/>
      <c r="S279" s="56"/>
      <c r="T279" s="56"/>
      <c r="U279" s="57"/>
      <c r="V279" s="58"/>
      <c r="W279" s="58">
        <f>W277+V278</f>
        <v>0</v>
      </c>
      <c r="X279" s="59"/>
      <c r="Y279" s="58"/>
      <c r="Z279" s="58">
        <f>Z277+Y278</f>
        <v>0</v>
      </c>
      <c r="AA279" s="60"/>
      <c r="AB279" s="61">
        <f>IF(AA278=AA276,AB277+Y278,Y278)</f>
        <v>0</v>
      </c>
      <c r="AC279" s="58" t="str">
        <f>IF(AA278=AA280,"",AB279)</f>
        <v/>
      </c>
    </row>
    <row r="280" spans="1:29" ht="12.95" customHeight="1">
      <c r="A280" s="66"/>
      <c r="B280" s="53"/>
      <c r="C280" s="54"/>
      <c r="D280" s="84"/>
      <c r="E280" s="55"/>
      <c r="F280" s="54"/>
      <c r="G280" s="84"/>
      <c r="H280" s="55"/>
      <c r="I280" s="56"/>
      <c r="J280" s="56"/>
      <c r="K280" s="56"/>
      <c r="L280" s="56"/>
      <c r="M280" s="56"/>
      <c r="N280" s="56"/>
      <c r="O280" s="56">
        <f>I281-I279</f>
        <v>0</v>
      </c>
      <c r="P280" s="56">
        <f>L281-L279</f>
        <v>0</v>
      </c>
      <c r="Q280" s="56">
        <f>M281-M279</f>
        <v>0</v>
      </c>
      <c r="R280" s="56">
        <f>IF(ABS(N281-N279)&gt;180*60,ABS(N281-N279)-360*60,N281-N279)</f>
        <v>0</v>
      </c>
      <c r="S280" s="56">
        <f>IF(P280=0,PI()/2,ATAN(R280/P280))</f>
        <v>1.5707963267948966</v>
      </c>
      <c r="T280" s="56">
        <f>IF(O280=0,ABS(R280*COS((J279+J281)/2)),ABS(Q280/COS(S280)))</f>
        <v>0</v>
      </c>
      <c r="U280" s="67">
        <f>IF(O280+0.0000001&lt;0,S280*180/PI()+180,(IF(R280+0.0000001&lt;0,S280*180/PI()+360,S280*180/PI())))</f>
        <v>90</v>
      </c>
      <c r="V280" s="58">
        <f>T280*1.85532</f>
        <v>0</v>
      </c>
      <c r="W280" s="58"/>
      <c r="X280" s="68"/>
      <c r="Y280" s="58">
        <f>V280*(1+X280/100)</f>
        <v>0</v>
      </c>
      <c r="Z280" s="58"/>
      <c r="AA280" s="57" t="s">
        <v>54</v>
      </c>
      <c r="AB280" s="61"/>
      <c r="AC280" s="58"/>
    </row>
    <row r="281" spans="1:29" ht="12.95" customHeight="1">
      <c r="A281" s="52">
        <f t="shared" si="1"/>
        <v>138</v>
      </c>
      <c r="B281" s="53" t="s">
        <v>53</v>
      </c>
      <c r="C281" s="54"/>
      <c r="D281" s="84"/>
      <c r="E281" s="55"/>
      <c r="F281" s="54"/>
      <c r="G281" s="84"/>
      <c r="H281" s="55"/>
      <c r="I281" s="56">
        <f>IF(OR(C281&lt;0,D281&lt;0),C281-ABS(D281)/60,C281+ABS(D281)/60)</f>
        <v>0</v>
      </c>
      <c r="J281" s="56">
        <f>I281*PI()/180</f>
        <v>0</v>
      </c>
      <c r="K281" s="56">
        <f>SIN(J281)</f>
        <v>0</v>
      </c>
      <c r="L281" s="56">
        <f>3437.747*(LN(TAN(PI()/4+J281/2))-EE*K281-(EE^2)*(K281^3)/3)</f>
        <v>-3.8166658722360578E-13</v>
      </c>
      <c r="M281" s="56">
        <f>AA*(1-1/4*EE-3/64*EE^2-5/256*EE^3)*J281-AA*(3/8*EE+3/32*EE^2+45/1024*EE^3)*SIN(2*J281)+AA*(15/256*EE^2+45/1024*EE^3)*SIN(4*J281)</f>
        <v>0</v>
      </c>
      <c r="N281" s="56">
        <f>IF(OR(F281&lt;0,G281&lt;0),60*F281-ABS(G281),60*F281+ABS(G281))</f>
        <v>0</v>
      </c>
      <c r="O281" s="56"/>
      <c r="P281" s="56"/>
      <c r="Q281" s="56"/>
      <c r="R281" s="56"/>
      <c r="S281" s="56"/>
      <c r="T281" s="56"/>
      <c r="U281" s="57"/>
      <c r="V281" s="58"/>
      <c r="W281" s="58">
        <f>W279+V280</f>
        <v>0</v>
      </c>
      <c r="X281" s="59"/>
      <c r="Y281" s="58"/>
      <c r="Z281" s="58">
        <f>Z279+Y280</f>
        <v>0</v>
      </c>
      <c r="AA281" s="60"/>
      <c r="AB281" s="61">
        <f>IF(AA280=AA278,AB279+Y280,Y280)</f>
        <v>0</v>
      </c>
      <c r="AC281" s="58" t="str">
        <f>IF(AA280=AA282,"",AB281)</f>
        <v/>
      </c>
    </row>
    <row r="282" spans="1:29" ht="12.95" customHeight="1">
      <c r="A282" s="66"/>
      <c r="B282" s="53"/>
      <c r="C282" s="54"/>
      <c r="D282" s="84"/>
      <c r="E282" s="55"/>
      <c r="F282" s="54"/>
      <c r="G282" s="84"/>
      <c r="H282" s="55"/>
      <c r="I282" s="56"/>
      <c r="J282" s="56"/>
      <c r="K282" s="56"/>
      <c r="L282" s="56"/>
      <c r="M282" s="56"/>
      <c r="N282" s="56"/>
      <c r="O282" s="56">
        <f>I283-I281</f>
        <v>0</v>
      </c>
      <c r="P282" s="56">
        <f>L283-L281</f>
        <v>0</v>
      </c>
      <c r="Q282" s="56">
        <f>M283-M281</f>
        <v>0</v>
      </c>
      <c r="R282" s="56">
        <f>IF(ABS(N283-N281)&gt;180*60,ABS(N283-N281)-360*60,N283-N281)</f>
        <v>0</v>
      </c>
      <c r="S282" s="56">
        <f>IF(P282=0,PI()/2,ATAN(R282/P282))</f>
        <v>1.5707963267948966</v>
      </c>
      <c r="T282" s="56">
        <f>IF(O282=0,ABS(R282*COS((J281+J283)/2)),ABS(Q282/COS(S282)))</f>
        <v>0</v>
      </c>
      <c r="U282" s="67">
        <f>IF(O282+0.0000001&lt;0,S282*180/PI()+180,(IF(R282+0.0000001&lt;0,S282*180/PI()+360,S282*180/PI())))</f>
        <v>90</v>
      </c>
      <c r="V282" s="58">
        <f>T282*1.85532</f>
        <v>0</v>
      </c>
      <c r="W282" s="58"/>
      <c r="X282" s="68"/>
      <c r="Y282" s="58">
        <f>V282*(1+X282/100)</f>
        <v>0</v>
      </c>
      <c r="Z282" s="58"/>
      <c r="AA282" s="57" t="s">
        <v>54</v>
      </c>
      <c r="AB282" s="61"/>
      <c r="AC282" s="58"/>
    </row>
    <row r="283" spans="1:29" ht="12.95" customHeight="1">
      <c r="A283" s="52">
        <f t="shared" si="1"/>
        <v>139</v>
      </c>
      <c r="B283" s="53" t="s">
        <v>53</v>
      </c>
      <c r="C283" s="54"/>
      <c r="D283" s="84"/>
      <c r="E283" s="55"/>
      <c r="F283" s="54"/>
      <c r="G283" s="84"/>
      <c r="H283" s="55"/>
      <c r="I283" s="56">
        <f>IF(OR(C283&lt;0,D283&lt;0),C283-ABS(D283)/60,C283+ABS(D283)/60)</f>
        <v>0</v>
      </c>
      <c r="J283" s="56">
        <f>I283*PI()/180</f>
        <v>0</v>
      </c>
      <c r="K283" s="56">
        <f>SIN(J283)</f>
        <v>0</v>
      </c>
      <c r="L283" s="56">
        <f>3437.747*(LN(TAN(PI()/4+J283/2))-EE*K283-(EE^2)*(K283^3)/3)</f>
        <v>-3.8166658722360578E-13</v>
      </c>
      <c r="M283" s="56">
        <f>AA*(1-1/4*EE-3/64*EE^2-5/256*EE^3)*J283-AA*(3/8*EE+3/32*EE^2+45/1024*EE^3)*SIN(2*J283)+AA*(15/256*EE^2+45/1024*EE^3)*SIN(4*J283)</f>
        <v>0</v>
      </c>
      <c r="N283" s="56">
        <f>IF(OR(F283&lt;0,G283&lt;0),60*F283-ABS(G283),60*F283+ABS(G283))</f>
        <v>0</v>
      </c>
      <c r="O283" s="56"/>
      <c r="P283" s="56"/>
      <c r="Q283" s="56"/>
      <c r="R283" s="56"/>
      <c r="S283" s="56"/>
      <c r="T283" s="56"/>
      <c r="U283" s="57"/>
      <c r="V283" s="58"/>
      <c r="W283" s="58">
        <f>W281+V282</f>
        <v>0</v>
      </c>
      <c r="X283" s="59"/>
      <c r="Y283" s="58"/>
      <c r="Z283" s="58">
        <f>Z281+Y282</f>
        <v>0</v>
      </c>
      <c r="AA283" s="60"/>
      <c r="AB283" s="61">
        <f>IF(AA282=AA280,AB281+Y282,Y282)</f>
        <v>0</v>
      </c>
      <c r="AC283" s="58" t="str">
        <f>IF(AA282=AA284,"",AB283)</f>
        <v/>
      </c>
    </row>
    <row r="284" spans="1:29" ht="12.95" customHeight="1">
      <c r="A284" s="66"/>
      <c r="B284" s="53"/>
      <c r="C284" s="54"/>
      <c r="D284" s="84"/>
      <c r="E284" s="55"/>
      <c r="F284" s="54"/>
      <c r="G284" s="84"/>
      <c r="H284" s="55"/>
      <c r="I284" s="56"/>
      <c r="J284" s="56"/>
      <c r="K284" s="56"/>
      <c r="L284" s="56"/>
      <c r="M284" s="56"/>
      <c r="N284" s="56"/>
      <c r="O284" s="56">
        <f>I285-I283</f>
        <v>0</v>
      </c>
      <c r="P284" s="56">
        <f>L285-L283</f>
        <v>0</v>
      </c>
      <c r="Q284" s="56">
        <f>M285-M283</f>
        <v>0</v>
      </c>
      <c r="R284" s="56">
        <f>IF(ABS(N285-N283)&gt;180*60,ABS(N285-N283)-360*60,N285-N283)</f>
        <v>0</v>
      </c>
      <c r="S284" s="56">
        <f>IF(P284=0,PI()/2,ATAN(R284/P284))</f>
        <v>1.5707963267948966</v>
      </c>
      <c r="T284" s="56">
        <f>IF(O284=0,ABS(R284*COS((J283+J285)/2)),ABS(Q284/COS(S284)))</f>
        <v>0</v>
      </c>
      <c r="U284" s="67">
        <f>IF(O284+0.0000001&lt;0,S284*180/PI()+180,(IF(R284+0.0000001&lt;0,S284*180/PI()+360,S284*180/PI())))</f>
        <v>90</v>
      </c>
      <c r="V284" s="58">
        <f>T284*1.85532</f>
        <v>0</v>
      </c>
      <c r="W284" s="58"/>
      <c r="X284" s="68"/>
      <c r="Y284" s="58">
        <f>V284*(1+X284/100)</f>
        <v>0</v>
      </c>
      <c r="Z284" s="58"/>
      <c r="AA284" s="57" t="s">
        <v>54</v>
      </c>
      <c r="AB284" s="61"/>
      <c r="AC284" s="58"/>
    </row>
    <row r="285" spans="1:29" ht="12.95" customHeight="1">
      <c r="A285" s="52">
        <f t="shared" si="1"/>
        <v>140</v>
      </c>
      <c r="B285" s="53" t="s">
        <v>53</v>
      </c>
      <c r="C285" s="54"/>
      <c r="D285" s="84"/>
      <c r="E285" s="55"/>
      <c r="F285" s="54"/>
      <c r="G285" s="84"/>
      <c r="H285" s="55"/>
      <c r="I285" s="56">
        <f>IF(OR(C285&lt;0,D285&lt;0),C285-ABS(D285)/60,C285+ABS(D285)/60)</f>
        <v>0</v>
      </c>
      <c r="J285" s="56">
        <f>I285*PI()/180</f>
        <v>0</v>
      </c>
      <c r="K285" s="56">
        <f>SIN(J285)</f>
        <v>0</v>
      </c>
      <c r="L285" s="56">
        <f>3437.747*(LN(TAN(PI()/4+J285/2))-EE*K285-(EE^2)*(K285^3)/3)</f>
        <v>-3.8166658722360578E-13</v>
      </c>
      <c r="M285" s="56">
        <f>AA*(1-1/4*EE-3/64*EE^2-5/256*EE^3)*J285-AA*(3/8*EE+3/32*EE^2+45/1024*EE^3)*SIN(2*J285)+AA*(15/256*EE^2+45/1024*EE^3)*SIN(4*J285)</f>
        <v>0</v>
      </c>
      <c r="N285" s="56">
        <f>IF(OR(F285&lt;0,G285&lt;0),60*F285-ABS(G285),60*F285+ABS(G285))</f>
        <v>0</v>
      </c>
      <c r="O285" s="56"/>
      <c r="P285" s="56"/>
      <c r="Q285" s="56"/>
      <c r="R285" s="56"/>
      <c r="S285" s="56"/>
      <c r="T285" s="56"/>
      <c r="U285" s="57"/>
      <c r="V285" s="58"/>
      <c r="W285" s="58">
        <f>W283+V284</f>
        <v>0</v>
      </c>
      <c r="X285" s="59"/>
      <c r="Y285" s="58"/>
      <c r="Z285" s="58">
        <f>Z283+Y284</f>
        <v>0</v>
      </c>
      <c r="AA285" s="60"/>
      <c r="AB285" s="61">
        <f>IF(AA284=AA282,AB283+Y284,Y284)</f>
        <v>0</v>
      </c>
      <c r="AC285" s="58" t="str">
        <f>IF(AA284=AA286,"",AB285)</f>
        <v/>
      </c>
    </row>
    <row r="286" spans="1:29" ht="12.95" customHeight="1">
      <c r="A286" s="66"/>
      <c r="B286" s="53"/>
      <c r="C286" s="54"/>
      <c r="D286" s="84"/>
      <c r="E286" s="55"/>
      <c r="F286" s="54"/>
      <c r="G286" s="84"/>
      <c r="H286" s="55"/>
      <c r="I286" s="56"/>
      <c r="J286" s="56"/>
      <c r="K286" s="56"/>
      <c r="L286" s="56"/>
      <c r="M286" s="56"/>
      <c r="N286" s="56"/>
      <c r="O286" s="56">
        <f>I287-I285</f>
        <v>0</v>
      </c>
      <c r="P286" s="56">
        <f>L287-L285</f>
        <v>0</v>
      </c>
      <c r="Q286" s="56">
        <f>M287-M285</f>
        <v>0</v>
      </c>
      <c r="R286" s="56">
        <f>IF(ABS(N287-N285)&gt;180*60,ABS(N287-N285)-360*60,N287-N285)</f>
        <v>0</v>
      </c>
      <c r="S286" s="56">
        <f>IF(P286=0,PI()/2,ATAN(R286/P286))</f>
        <v>1.5707963267948966</v>
      </c>
      <c r="T286" s="56">
        <f>IF(O286=0,ABS(R286*COS((J285+J287)/2)),ABS(Q286/COS(S286)))</f>
        <v>0</v>
      </c>
      <c r="U286" s="67">
        <f>IF(O286+0.0000001&lt;0,S286*180/PI()+180,(IF(R286+0.0000001&lt;0,S286*180/PI()+360,S286*180/PI())))</f>
        <v>90</v>
      </c>
      <c r="V286" s="58">
        <f>T286*1.85532</f>
        <v>0</v>
      </c>
      <c r="W286" s="58"/>
      <c r="X286" s="68"/>
      <c r="Y286" s="58">
        <f>V286*(1+X286/100)</f>
        <v>0</v>
      </c>
      <c r="Z286" s="58"/>
      <c r="AA286" s="57" t="s">
        <v>54</v>
      </c>
      <c r="AB286" s="61"/>
      <c r="AC286" s="58"/>
    </row>
    <row r="287" spans="1:29" ht="12.95" customHeight="1">
      <c r="A287" s="52">
        <f t="shared" si="1"/>
        <v>141</v>
      </c>
      <c r="B287" s="53" t="s">
        <v>53</v>
      </c>
      <c r="C287" s="54"/>
      <c r="D287" s="84"/>
      <c r="E287" s="55"/>
      <c r="F287" s="54"/>
      <c r="G287" s="84"/>
      <c r="H287" s="55"/>
      <c r="I287" s="56">
        <f>IF(OR(C287&lt;0,D287&lt;0),C287-ABS(D287)/60,C287+ABS(D287)/60)</f>
        <v>0</v>
      </c>
      <c r="J287" s="56">
        <f>I287*PI()/180</f>
        <v>0</v>
      </c>
      <c r="K287" s="56">
        <f>SIN(J287)</f>
        <v>0</v>
      </c>
      <c r="L287" s="56">
        <f>3437.747*(LN(TAN(PI()/4+J287/2))-EE*K287-(EE^2)*(K287^3)/3)</f>
        <v>-3.8166658722360578E-13</v>
      </c>
      <c r="M287" s="56">
        <f>AA*(1-1/4*EE-3/64*EE^2-5/256*EE^3)*J287-AA*(3/8*EE+3/32*EE^2+45/1024*EE^3)*SIN(2*J287)+AA*(15/256*EE^2+45/1024*EE^3)*SIN(4*J287)</f>
        <v>0</v>
      </c>
      <c r="N287" s="56">
        <f>IF(OR(F287&lt;0,G287&lt;0),60*F287-ABS(G287),60*F287+ABS(G287))</f>
        <v>0</v>
      </c>
      <c r="O287" s="56"/>
      <c r="P287" s="56"/>
      <c r="Q287" s="56"/>
      <c r="R287" s="56"/>
      <c r="S287" s="56"/>
      <c r="T287" s="56"/>
      <c r="U287" s="57"/>
      <c r="V287" s="58"/>
      <c r="W287" s="58">
        <f>W285+V286</f>
        <v>0</v>
      </c>
      <c r="X287" s="59"/>
      <c r="Y287" s="58"/>
      <c r="Z287" s="58">
        <f>Z285+Y286</f>
        <v>0</v>
      </c>
      <c r="AA287" s="60"/>
      <c r="AB287" s="61">
        <f>IF(AA286=AA284,AB285+Y286,Y286)</f>
        <v>0</v>
      </c>
      <c r="AC287" s="58" t="str">
        <f>IF(AA286=AA288,"",AB287)</f>
        <v/>
      </c>
    </row>
    <row r="288" spans="1:29" ht="12.95" customHeight="1">
      <c r="A288" s="66"/>
      <c r="B288" s="53"/>
      <c r="C288" s="54"/>
      <c r="D288" s="84"/>
      <c r="E288" s="55"/>
      <c r="F288" s="54"/>
      <c r="G288" s="84"/>
      <c r="H288" s="55"/>
      <c r="I288" s="56"/>
      <c r="J288" s="56"/>
      <c r="K288" s="56"/>
      <c r="L288" s="56"/>
      <c r="M288" s="56"/>
      <c r="N288" s="56"/>
      <c r="O288" s="56">
        <f>I289-I287</f>
        <v>0</v>
      </c>
      <c r="P288" s="56">
        <f>L289-L287</f>
        <v>0</v>
      </c>
      <c r="Q288" s="56">
        <f>M289-M287</f>
        <v>0</v>
      </c>
      <c r="R288" s="56">
        <f>IF(ABS(N289-N287)&gt;180*60,ABS(N289-N287)-360*60,N289-N287)</f>
        <v>0</v>
      </c>
      <c r="S288" s="56">
        <f>IF(P288=0,PI()/2,ATAN(R288/P288))</f>
        <v>1.5707963267948966</v>
      </c>
      <c r="T288" s="56">
        <f>IF(O288=0,ABS(R288*COS((J287+J289)/2)),ABS(Q288/COS(S288)))</f>
        <v>0</v>
      </c>
      <c r="U288" s="67">
        <f>IF(O288+0.0000001&lt;0,S288*180/PI()+180,(IF(R288+0.0000001&lt;0,S288*180/PI()+360,S288*180/PI())))</f>
        <v>90</v>
      </c>
      <c r="V288" s="58">
        <f>T288*1.85532</f>
        <v>0</v>
      </c>
      <c r="W288" s="58"/>
      <c r="X288" s="68"/>
      <c r="Y288" s="58">
        <f>V288*(1+X288/100)</f>
        <v>0</v>
      </c>
      <c r="Z288" s="58"/>
      <c r="AA288" s="57" t="s">
        <v>54</v>
      </c>
      <c r="AB288" s="61"/>
      <c r="AC288" s="58"/>
    </row>
    <row r="289" spans="1:29" ht="12.95" customHeight="1">
      <c r="A289" s="52">
        <f t="shared" ref="A289:A351" si="2">A287+1</f>
        <v>142</v>
      </c>
      <c r="B289" s="53" t="s">
        <v>53</v>
      </c>
      <c r="C289" s="54"/>
      <c r="D289" s="84"/>
      <c r="E289" s="55"/>
      <c r="F289" s="54"/>
      <c r="G289" s="84"/>
      <c r="H289" s="55"/>
      <c r="I289" s="56">
        <f>IF(OR(C289&lt;0,D289&lt;0),C289-ABS(D289)/60,C289+ABS(D289)/60)</f>
        <v>0</v>
      </c>
      <c r="J289" s="56">
        <f>I289*PI()/180</f>
        <v>0</v>
      </c>
      <c r="K289" s="56">
        <f>SIN(J289)</f>
        <v>0</v>
      </c>
      <c r="L289" s="56">
        <f>3437.747*(LN(TAN(PI()/4+J289/2))-EE*K289-(EE^2)*(K289^3)/3)</f>
        <v>-3.8166658722360578E-13</v>
      </c>
      <c r="M289" s="56">
        <f>AA*(1-1/4*EE-3/64*EE^2-5/256*EE^3)*J289-AA*(3/8*EE+3/32*EE^2+45/1024*EE^3)*SIN(2*J289)+AA*(15/256*EE^2+45/1024*EE^3)*SIN(4*J289)</f>
        <v>0</v>
      </c>
      <c r="N289" s="56">
        <f>IF(OR(F289&lt;0,G289&lt;0),60*F289-ABS(G289),60*F289+ABS(G289))</f>
        <v>0</v>
      </c>
      <c r="O289" s="56"/>
      <c r="P289" s="56"/>
      <c r="Q289" s="56"/>
      <c r="R289" s="56"/>
      <c r="S289" s="56"/>
      <c r="T289" s="56"/>
      <c r="U289" s="57"/>
      <c r="V289" s="58"/>
      <c r="W289" s="58">
        <f>W287+V288</f>
        <v>0</v>
      </c>
      <c r="X289" s="59"/>
      <c r="Y289" s="58"/>
      <c r="Z289" s="58">
        <f>Z287+Y288</f>
        <v>0</v>
      </c>
      <c r="AA289" s="60"/>
      <c r="AB289" s="61">
        <f>IF(AA288=AA286,AB287+Y288,Y288)</f>
        <v>0</v>
      </c>
      <c r="AC289" s="58" t="str">
        <f>IF(AA288=AA290,"",AB289)</f>
        <v/>
      </c>
    </row>
    <row r="290" spans="1:29" ht="12.95" customHeight="1">
      <c r="A290" s="66"/>
      <c r="B290" s="53"/>
      <c r="C290" s="54"/>
      <c r="D290" s="84"/>
      <c r="E290" s="55"/>
      <c r="F290" s="54"/>
      <c r="G290" s="84"/>
      <c r="H290" s="55"/>
      <c r="I290" s="56"/>
      <c r="J290" s="56"/>
      <c r="K290" s="56"/>
      <c r="L290" s="56"/>
      <c r="M290" s="56"/>
      <c r="N290" s="56"/>
      <c r="O290" s="56">
        <f>I291-I289</f>
        <v>0</v>
      </c>
      <c r="P290" s="56">
        <f>L291-L289</f>
        <v>0</v>
      </c>
      <c r="Q290" s="56">
        <f>M291-M289</f>
        <v>0</v>
      </c>
      <c r="R290" s="56">
        <f>IF(ABS(N291-N289)&gt;180*60,ABS(N291-N289)-360*60,N291-N289)</f>
        <v>0</v>
      </c>
      <c r="S290" s="56">
        <f>IF(P290=0,PI()/2,ATAN(R290/P290))</f>
        <v>1.5707963267948966</v>
      </c>
      <c r="T290" s="56">
        <f>IF(O290=0,ABS(R290*COS((J289+J291)/2)),ABS(Q290/COS(S290)))</f>
        <v>0</v>
      </c>
      <c r="U290" s="67">
        <f>IF(O290+0.0000001&lt;0,S290*180/PI()+180,(IF(R290+0.0000001&lt;0,S290*180/PI()+360,S290*180/PI())))</f>
        <v>90</v>
      </c>
      <c r="V290" s="58">
        <f>T290*1.85532</f>
        <v>0</v>
      </c>
      <c r="W290" s="58"/>
      <c r="X290" s="68"/>
      <c r="Y290" s="58">
        <f>V290*(1+X290/100)</f>
        <v>0</v>
      </c>
      <c r="Z290" s="58"/>
      <c r="AA290" s="57" t="s">
        <v>54</v>
      </c>
      <c r="AB290" s="61"/>
      <c r="AC290" s="58"/>
    </row>
    <row r="291" spans="1:29" ht="12.95" customHeight="1">
      <c r="A291" s="52">
        <f t="shared" si="2"/>
        <v>143</v>
      </c>
      <c r="B291" s="53" t="s">
        <v>53</v>
      </c>
      <c r="C291" s="54"/>
      <c r="D291" s="84"/>
      <c r="E291" s="55"/>
      <c r="F291" s="54"/>
      <c r="G291" s="84"/>
      <c r="H291" s="55"/>
      <c r="I291" s="56">
        <f>IF(OR(C291&lt;0,D291&lt;0),C291-ABS(D291)/60,C291+ABS(D291)/60)</f>
        <v>0</v>
      </c>
      <c r="J291" s="56">
        <f>I291*PI()/180</f>
        <v>0</v>
      </c>
      <c r="K291" s="56">
        <f>SIN(J291)</f>
        <v>0</v>
      </c>
      <c r="L291" s="56">
        <f>3437.747*(LN(TAN(PI()/4+J291/2))-EE*K291-(EE^2)*(K291^3)/3)</f>
        <v>-3.8166658722360578E-13</v>
      </c>
      <c r="M291" s="56">
        <f>AA*(1-1/4*EE-3/64*EE^2-5/256*EE^3)*J291-AA*(3/8*EE+3/32*EE^2+45/1024*EE^3)*SIN(2*J291)+AA*(15/256*EE^2+45/1024*EE^3)*SIN(4*J291)</f>
        <v>0</v>
      </c>
      <c r="N291" s="56">
        <f>IF(OR(F291&lt;0,G291&lt;0),60*F291-ABS(G291),60*F291+ABS(G291))</f>
        <v>0</v>
      </c>
      <c r="O291" s="56"/>
      <c r="P291" s="56"/>
      <c r="Q291" s="56"/>
      <c r="R291" s="56"/>
      <c r="S291" s="56"/>
      <c r="T291" s="56"/>
      <c r="U291" s="57"/>
      <c r="V291" s="58"/>
      <c r="W291" s="58">
        <f>W289+V290</f>
        <v>0</v>
      </c>
      <c r="X291" s="59"/>
      <c r="Y291" s="58"/>
      <c r="Z291" s="58">
        <f>Z289+Y290</f>
        <v>0</v>
      </c>
      <c r="AA291" s="60"/>
      <c r="AB291" s="61">
        <f>IF(AA290=AA288,AB289+Y290,Y290)</f>
        <v>0</v>
      </c>
      <c r="AC291" s="58" t="str">
        <f>IF(AA290=AA292,"",AB291)</f>
        <v/>
      </c>
    </row>
    <row r="292" spans="1:29" ht="12.95" customHeight="1">
      <c r="A292" s="66"/>
      <c r="B292" s="53"/>
      <c r="C292" s="54"/>
      <c r="D292" s="84"/>
      <c r="E292" s="55"/>
      <c r="F292" s="54"/>
      <c r="G292" s="84"/>
      <c r="H292" s="55"/>
      <c r="I292" s="56"/>
      <c r="J292" s="56"/>
      <c r="K292" s="56"/>
      <c r="L292" s="56"/>
      <c r="M292" s="56"/>
      <c r="N292" s="56"/>
      <c r="O292" s="56">
        <f>I293-I291</f>
        <v>0</v>
      </c>
      <c r="P292" s="56">
        <f>L293-L291</f>
        <v>0</v>
      </c>
      <c r="Q292" s="56">
        <f>M293-M291</f>
        <v>0</v>
      </c>
      <c r="R292" s="56">
        <f>IF(ABS(N293-N291)&gt;180*60,ABS(N293-N291)-360*60,N293-N291)</f>
        <v>0</v>
      </c>
      <c r="S292" s="56">
        <f>IF(P292=0,PI()/2,ATAN(R292/P292))</f>
        <v>1.5707963267948966</v>
      </c>
      <c r="T292" s="56">
        <f>IF(O292=0,ABS(R292*COS((J291+J293)/2)),ABS(Q292/COS(S292)))</f>
        <v>0</v>
      </c>
      <c r="U292" s="67">
        <f>IF(O292+0.0000001&lt;0,S292*180/PI()+180,(IF(R292+0.0000001&lt;0,S292*180/PI()+360,S292*180/PI())))</f>
        <v>90</v>
      </c>
      <c r="V292" s="58">
        <f>T292*1.85532</f>
        <v>0</v>
      </c>
      <c r="W292" s="58"/>
      <c r="X292" s="68"/>
      <c r="Y292" s="58">
        <f>V292*(1+X292/100)</f>
        <v>0</v>
      </c>
      <c r="Z292" s="58"/>
      <c r="AA292" s="57" t="s">
        <v>54</v>
      </c>
      <c r="AB292" s="61"/>
      <c r="AC292" s="58"/>
    </row>
    <row r="293" spans="1:29" ht="12.95" customHeight="1">
      <c r="A293" s="52">
        <f t="shared" si="2"/>
        <v>144</v>
      </c>
      <c r="B293" s="53" t="s">
        <v>53</v>
      </c>
      <c r="C293" s="54"/>
      <c r="D293" s="84"/>
      <c r="E293" s="55"/>
      <c r="F293" s="54"/>
      <c r="G293" s="84"/>
      <c r="H293" s="55"/>
      <c r="I293" s="56">
        <f>IF(OR(C293&lt;0,D293&lt;0),C293-ABS(D293)/60,C293+ABS(D293)/60)</f>
        <v>0</v>
      </c>
      <c r="J293" s="56">
        <f>I293*PI()/180</f>
        <v>0</v>
      </c>
      <c r="K293" s="56">
        <f>SIN(J293)</f>
        <v>0</v>
      </c>
      <c r="L293" s="56">
        <f>3437.747*(LN(TAN(PI()/4+J293/2))-EE*K293-(EE^2)*(K293^3)/3)</f>
        <v>-3.8166658722360578E-13</v>
      </c>
      <c r="M293" s="56">
        <f>AA*(1-1/4*EE-3/64*EE^2-5/256*EE^3)*J293-AA*(3/8*EE+3/32*EE^2+45/1024*EE^3)*SIN(2*J293)+AA*(15/256*EE^2+45/1024*EE^3)*SIN(4*J293)</f>
        <v>0</v>
      </c>
      <c r="N293" s="56">
        <f>IF(OR(F293&lt;0,G293&lt;0),60*F293-ABS(G293),60*F293+ABS(G293))</f>
        <v>0</v>
      </c>
      <c r="O293" s="56"/>
      <c r="P293" s="56"/>
      <c r="Q293" s="56"/>
      <c r="R293" s="56"/>
      <c r="S293" s="56"/>
      <c r="T293" s="56"/>
      <c r="U293" s="57"/>
      <c r="V293" s="58"/>
      <c r="W293" s="58">
        <f>W291+V292</f>
        <v>0</v>
      </c>
      <c r="X293" s="59"/>
      <c r="Y293" s="58"/>
      <c r="Z293" s="58">
        <f>Z291+Y292</f>
        <v>0</v>
      </c>
      <c r="AA293" s="60"/>
      <c r="AB293" s="61">
        <f>IF(AA292=AA290,AB291+Y292,Y292)</f>
        <v>0</v>
      </c>
      <c r="AC293" s="58" t="str">
        <f>IF(AA292=AA294,"",AB293)</f>
        <v/>
      </c>
    </row>
    <row r="294" spans="1:29" ht="12.95" customHeight="1">
      <c r="A294" s="66"/>
      <c r="B294" s="53"/>
      <c r="C294" s="54"/>
      <c r="D294" s="84"/>
      <c r="E294" s="55"/>
      <c r="F294" s="54"/>
      <c r="G294" s="84"/>
      <c r="H294" s="55"/>
      <c r="I294" s="56"/>
      <c r="J294" s="56"/>
      <c r="K294" s="56"/>
      <c r="L294" s="56"/>
      <c r="M294" s="56"/>
      <c r="N294" s="56"/>
      <c r="O294" s="56">
        <f>I295-I293</f>
        <v>0</v>
      </c>
      <c r="P294" s="56">
        <f>L295-L293</f>
        <v>0</v>
      </c>
      <c r="Q294" s="56">
        <f>M295-M293</f>
        <v>0</v>
      </c>
      <c r="R294" s="56">
        <f>IF(ABS(N295-N293)&gt;180*60,ABS(N295-N293)-360*60,N295-N293)</f>
        <v>0</v>
      </c>
      <c r="S294" s="56">
        <f>IF(P294=0,PI()/2,ATAN(R294/P294))</f>
        <v>1.5707963267948966</v>
      </c>
      <c r="T294" s="56">
        <f>IF(O294=0,ABS(R294*COS((J293+J295)/2)),ABS(Q294/COS(S294)))</f>
        <v>0</v>
      </c>
      <c r="U294" s="67">
        <f>IF(O294+0.0000001&lt;0,S294*180/PI()+180,(IF(R294+0.0000001&lt;0,S294*180/PI()+360,S294*180/PI())))</f>
        <v>90</v>
      </c>
      <c r="V294" s="58">
        <f>T294*1.85532</f>
        <v>0</v>
      </c>
      <c r="W294" s="58"/>
      <c r="X294" s="68"/>
      <c r="Y294" s="58">
        <f>V294*(1+X294/100)</f>
        <v>0</v>
      </c>
      <c r="Z294" s="58"/>
      <c r="AA294" s="57" t="s">
        <v>54</v>
      </c>
      <c r="AB294" s="61"/>
      <c r="AC294" s="58"/>
    </row>
    <row r="295" spans="1:29" ht="12.95" customHeight="1">
      <c r="A295" s="52">
        <f t="shared" si="2"/>
        <v>145</v>
      </c>
      <c r="B295" s="53" t="s">
        <v>53</v>
      </c>
      <c r="C295" s="54"/>
      <c r="D295" s="84"/>
      <c r="E295" s="55"/>
      <c r="F295" s="54"/>
      <c r="G295" s="84"/>
      <c r="H295" s="55"/>
      <c r="I295" s="56">
        <f>IF(OR(C295&lt;0,D295&lt;0),C295-ABS(D295)/60,C295+ABS(D295)/60)</f>
        <v>0</v>
      </c>
      <c r="J295" s="56">
        <f>I295*PI()/180</f>
        <v>0</v>
      </c>
      <c r="K295" s="56">
        <f>SIN(J295)</f>
        <v>0</v>
      </c>
      <c r="L295" s="56">
        <f>3437.747*(LN(TAN(PI()/4+J295/2))-EE*K295-(EE^2)*(K295^3)/3)</f>
        <v>-3.8166658722360578E-13</v>
      </c>
      <c r="M295" s="56">
        <f>AA*(1-1/4*EE-3/64*EE^2-5/256*EE^3)*J295-AA*(3/8*EE+3/32*EE^2+45/1024*EE^3)*SIN(2*J295)+AA*(15/256*EE^2+45/1024*EE^3)*SIN(4*J295)</f>
        <v>0</v>
      </c>
      <c r="N295" s="56">
        <f>IF(OR(F295&lt;0,G295&lt;0),60*F295-ABS(G295),60*F295+ABS(G295))</f>
        <v>0</v>
      </c>
      <c r="O295" s="56"/>
      <c r="P295" s="56"/>
      <c r="Q295" s="56"/>
      <c r="R295" s="56"/>
      <c r="S295" s="56"/>
      <c r="T295" s="56"/>
      <c r="U295" s="57"/>
      <c r="V295" s="58"/>
      <c r="W295" s="58">
        <f>W293+V294</f>
        <v>0</v>
      </c>
      <c r="X295" s="59"/>
      <c r="Y295" s="58"/>
      <c r="Z295" s="58">
        <f>Z293+Y294</f>
        <v>0</v>
      </c>
      <c r="AA295" s="60"/>
      <c r="AB295" s="61">
        <f>IF(AA294=AA292,AB293+Y294,Y294)</f>
        <v>0</v>
      </c>
      <c r="AC295" s="58" t="str">
        <f>IF(AA294=AA296,"",AB295)</f>
        <v/>
      </c>
    </row>
    <row r="296" spans="1:29" ht="12.95" customHeight="1">
      <c r="A296" s="66"/>
      <c r="B296" s="53"/>
      <c r="C296" s="54"/>
      <c r="D296" s="84"/>
      <c r="E296" s="55"/>
      <c r="F296" s="54"/>
      <c r="G296" s="84"/>
      <c r="H296" s="55"/>
      <c r="I296" s="56"/>
      <c r="J296" s="56"/>
      <c r="K296" s="56"/>
      <c r="L296" s="56"/>
      <c r="M296" s="56"/>
      <c r="N296" s="56"/>
      <c r="O296" s="56">
        <f>I297-I295</f>
        <v>0</v>
      </c>
      <c r="P296" s="56">
        <f>L297-L295</f>
        <v>0</v>
      </c>
      <c r="Q296" s="56">
        <f>M297-M295</f>
        <v>0</v>
      </c>
      <c r="R296" s="56">
        <f>IF(ABS(N297-N295)&gt;180*60,ABS(N297-N295)-360*60,N297-N295)</f>
        <v>0</v>
      </c>
      <c r="S296" s="56">
        <f>IF(P296=0,PI()/2,ATAN(R296/P296))</f>
        <v>1.5707963267948966</v>
      </c>
      <c r="T296" s="56">
        <f>IF(O296=0,ABS(R296*COS((J295+J297)/2)),ABS(Q296/COS(S296)))</f>
        <v>0</v>
      </c>
      <c r="U296" s="67">
        <f>IF(O296+0.0000001&lt;0,S296*180/PI()+180,(IF(R296+0.0000001&lt;0,S296*180/PI()+360,S296*180/PI())))</f>
        <v>90</v>
      </c>
      <c r="V296" s="58">
        <f>T296*1.85532</f>
        <v>0</v>
      </c>
      <c r="W296" s="58"/>
      <c r="X296" s="68"/>
      <c r="Y296" s="58">
        <f>V296*(1+X296/100)</f>
        <v>0</v>
      </c>
      <c r="Z296" s="58"/>
      <c r="AA296" s="57" t="s">
        <v>54</v>
      </c>
      <c r="AB296" s="61"/>
      <c r="AC296" s="58"/>
    </row>
    <row r="297" spans="1:29" ht="12.95" customHeight="1">
      <c r="A297" s="52">
        <f t="shared" si="2"/>
        <v>146</v>
      </c>
      <c r="B297" s="53" t="s">
        <v>53</v>
      </c>
      <c r="C297" s="54"/>
      <c r="D297" s="84"/>
      <c r="E297" s="55"/>
      <c r="F297" s="54"/>
      <c r="G297" s="84"/>
      <c r="H297" s="55"/>
      <c r="I297" s="56">
        <f>IF(OR(C297&lt;0,D297&lt;0),C297-ABS(D297)/60,C297+ABS(D297)/60)</f>
        <v>0</v>
      </c>
      <c r="J297" s="56">
        <f>I297*PI()/180</f>
        <v>0</v>
      </c>
      <c r="K297" s="56">
        <f>SIN(J297)</f>
        <v>0</v>
      </c>
      <c r="L297" s="56">
        <f>3437.747*(LN(TAN(PI()/4+J297/2))-EE*K297-(EE^2)*(K297^3)/3)</f>
        <v>-3.8166658722360578E-13</v>
      </c>
      <c r="M297" s="56">
        <f>AA*(1-1/4*EE-3/64*EE^2-5/256*EE^3)*J297-AA*(3/8*EE+3/32*EE^2+45/1024*EE^3)*SIN(2*J297)+AA*(15/256*EE^2+45/1024*EE^3)*SIN(4*J297)</f>
        <v>0</v>
      </c>
      <c r="N297" s="56">
        <f>IF(OR(F297&lt;0,G297&lt;0),60*F297-ABS(G297),60*F297+ABS(G297))</f>
        <v>0</v>
      </c>
      <c r="O297" s="56"/>
      <c r="P297" s="56"/>
      <c r="Q297" s="56"/>
      <c r="R297" s="56"/>
      <c r="S297" s="56"/>
      <c r="T297" s="56"/>
      <c r="U297" s="57"/>
      <c r="V297" s="58"/>
      <c r="W297" s="58">
        <f>W295+V296</f>
        <v>0</v>
      </c>
      <c r="X297" s="59"/>
      <c r="Y297" s="58"/>
      <c r="Z297" s="58">
        <f>Z295+Y296</f>
        <v>0</v>
      </c>
      <c r="AA297" s="60"/>
      <c r="AB297" s="61">
        <f>IF(AA296=AA294,AB295+Y296,Y296)</f>
        <v>0</v>
      </c>
      <c r="AC297" s="58" t="str">
        <f>IF(AA296=AA298,"",AB297)</f>
        <v/>
      </c>
    </row>
    <row r="298" spans="1:29" ht="12.95" customHeight="1">
      <c r="A298" s="66"/>
      <c r="B298" s="53"/>
      <c r="C298" s="54"/>
      <c r="D298" s="84"/>
      <c r="E298" s="55"/>
      <c r="F298" s="54"/>
      <c r="G298" s="84"/>
      <c r="H298" s="55"/>
      <c r="I298" s="56"/>
      <c r="J298" s="56"/>
      <c r="K298" s="56"/>
      <c r="L298" s="56"/>
      <c r="M298" s="56"/>
      <c r="N298" s="56"/>
      <c r="O298" s="56">
        <f>I299-I297</f>
        <v>0</v>
      </c>
      <c r="P298" s="56">
        <f>L299-L297</f>
        <v>0</v>
      </c>
      <c r="Q298" s="56">
        <f>M299-M297</f>
        <v>0</v>
      </c>
      <c r="R298" s="56">
        <f>IF(ABS(N299-N297)&gt;180*60,ABS(N299-N297)-360*60,N299-N297)</f>
        <v>0</v>
      </c>
      <c r="S298" s="56">
        <f>IF(P298=0,PI()/2,ATAN(R298/P298))</f>
        <v>1.5707963267948966</v>
      </c>
      <c r="T298" s="56">
        <f>IF(O298=0,ABS(R298*COS((J297+J299)/2)),ABS(Q298/COS(S298)))</f>
        <v>0</v>
      </c>
      <c r="U298" s="67">
        <f>IF(O298+0.0000001&lt;0,S298*180/PI()+180,(IF(R298+0.0000001&lt;0,S298*180/PI()+360,S298*180/PI())))</f>
        <v>90</v>
      </c>
      <c r="V298" s="58">
        <f>T298*1.85532</f>
        <v>0</v>
      </c>
      <c r="W298" s="58"/>
      <c r="X298" s="68"/>
      <c r="Y298" s="58">
        <f>V298*(1+X298/100)</f>
        <v>0</v>
      </c>
      <c r="Z298" s="58"/>
      <c r="AA298" s="57" t="s">
        <v>54</v>
      </c>
      <c r="AB298" s="61"/>
      <c r="AC298" s="58"/>
    </row>
    <row r="299" spans="1:29" ht="12.95" customHeight="1">
      <c r="A299" s="52">
        <f t="shared" si="2"/>
        <v>147</v>
      </c>
      <c r="B299" s="53" t="s">
        <v>53</v>
      </c>
      <c r="C299" s="54"/>
      <c r="D299" s="84"/>
      <c r="E299" s="55"/>
      <c r="F299" s="54"/>
      <c r="G299" s="84"/>
      <c r="H299" s="55"/>
      <c r="I299" s="56">
        <f>IF(OR(C299&lt;0,D299&lt;0),C299-ABS(D299)/60,C299+ABS(D299)/60)</f>
        <v>0</v>
      </c>
      <c r="J299" s="56">
        <f>I299*PI()/180</f>
        <v>0</v>
      </c>
      <c r="K299" s="56">
        <f>SIN(J299)</f>
        <v>0</v>
      </c>
      <c r="L299" s="56">
        <f>3437.747*(LN(TAN(PI()/4+J299/2))-EE*K299-(EE^2)*(K299^3)/3)</f>
        <v>-3.8166658722360578E-13</v>
      </c>
      <c r="M299" s="56">
        <f>AA*(1-1/4*EE-3/64*EE^2-5/256*EE^3)*J299-AA*(3/8*EE+3/32*EE^2+45/1024*EE^3)*SIN(2*J299)+AA*(15/256*EE^2+45/1024*EE^3)*SIN(4*J299)</f>
        <v>0</v>
      </c>
      <c r="N299" s="56">
        <f>IF(OR(F299&lt;0,G299&lt;0),60*F299-ABS(G299),60*F299+ABS(G299))</f>
        <v>0</v>
      </c>
      <c r="O299" s="56"/>
      <c r="P299" s="56"/>
      <c r="Q299" s="56"/>
      <c r="R299" s="56"/>
      <c r="S299" s="56"/>
      <c r="T299" s="56"/>
      <c r="U299" s="57"/>
      <c r="V299" s="58"/>
      <c r="W299" s="58">
        <f>W297+V298</f>
        <v>0</v>
      </c>
      <c r="X299" s="59"/>
      <c r="Y299" s="58"/>
      <c r="Z299" s="58">
        <f>Z297+Y298</f>
        <v>0</v>
      </c>
      <c r="AA299" s="60"/>
      <c r="AB299" s="61">
        <f>IF(AA298=AA296,AB297+Y298,Y298)</f>
        <v>0</v>
      </c>
      <c r="AC299" s="58" t="str">
        <f>IF(AA298=AA300,"",AB299)</f>
        <v/>
      </c>
    </row>
    <row r="300" spans="1:29" ht="12.95" customHeight="1">
      <c r="A300" s="66"/>
      <c r="B300" s="53"/>
      <c r="C300" s="54"/>
      <c r="D300" s="84"/>
      <c r="E300" s="55"/>
      <c r="F300" s="54"/>
      <c r="G300" s="84"/>
      <c r="H300" s="55"/>
      <c r="I300" s="56"/>
      <c r="J300" s="56"/>
      <c r="K300" s="56"/>
      <c r="L300" s="56"/>
      <c r="M300" s="56"/>
      <c r="N300" s="56"/>
      <c r="O300" s="56">
        <f>I301-I299</f>
        <v>0</v>
      </c>
      <c r="P300" s="56">
        <f>L301-L299</f>
        <v>0</v>
      </c>
      <c r="Q300" s="56">
        <f>M301-M299</f>
        <v>0</v>
      </c>
      <c r="R300" s="56">
        <f>IF(ABS(N301-N299)&gt;180*60,ABS(N301-N299)-360*60,N301-N299)</f>
        <v>0</v>
      </c>
      <c r="S300" s="56">
        <f>IF(P300=0,PI()/2,ATAN(R300/P300))</f>
        <v>1.5707963267948966</v>
      </c>
      <c r="T300" s="56">
        <f>IF(O300=0,ABS(R300*COS((J299+J301)/2)),ABS(Q300/COS(S300)))</f>
        <v>0</v>
      </c>
      <c r="U300" s="67">
        <f>IF(O300+0.0000001&lt;0,S300*180/PI()+180,(IF(R300+0.0000001&lt;0,S300*180/PI()+360,S300*180/PI())))</f>
        <v>90</v>
      </c>
      <c r="V300" s="58">
        <f>T300*1.85532</f>
        <v>0</v>
      </c>
      <c r="W300" s="58"/>
      <c r="X300" s="68"/>
      <c r="Y300" s="58">
        <f>V300*(1+X300/100)</f>
        <v>0</v>
      </c>
      <c r="Z300" s="58"/>
      <c r="AA300" s="57" t="s">
        <v>54</v>
      </c>
      <c r="AB300" s="61"/>
      <c r="AC300" s="58"/>
    </row>
    <row r="301" spans="1:29" ht="12.95" customHeight="1">
      <c r="A301" s="52">
        <f t="shared" si="2"/>
        <v>148</v>
      </c>
      <c r="B301" s="53" t="s">
        <v>53</v>
      </c>
      <c r="C301" s="54"/>
      <c r="D301" s="84"/>
      <c r="E301" s="55"/>
      <c r="F301" s="54"/>
      <c r="G301" s="84"/>
      <c r="H301" s="55"/>
      <c r="I301" s="56">
        <f>IF(OR(C301&lt;0,D301&lt;0),C301-ABS(D301)/60,C301+ABS(D301)/60)</f>
        <v>0</v>
      </c>
      <c r="J301" s="56">
        <f>I301*PI()/180</f>
        <v>0</v>
      </c>
      <c r="K301" s="56">
        <f>SIN(J301)</f>
        <v>0</v>
      </c>
      <c r="L301" s="56">
        <f>3437.747*(LN(TAN(PI()/4+J301/2))-EE*K301-(EE^2)*(K301^3)/3)</f>
        <v>-3.8166658722360578E-13</v>
      </c>
      <c r="M301" s="56">
        <f>AA*(1-1/4*EE-3/64*EE^2-5/256*EE^3)*J301-AA*(3/8*EE+3/32*EE^2+45/1024*EE^3)*SIN(2*J301)+AA*(15/256*EE^2+45/1024*EE^3)*SIN(4*J301)</f>
        <v>0</v>
      </c>
      <c r="N301" s="56">
        <f>IF(OR(F301&lt;0,G301&lt;0),60*F301-ABS(G301),60*F301+ABS(G301))</f>
        <v>0</v>
      </c>
      <c r="O301" s="56"/>
      <c r="P301" s="56"/>
      <c r="Q301" s="56"/>
      <c r="R301" s="56"/>
      <c r="S301" s="56"/>
      <c r="T301" s="56"/>
      <c r="U301" s="57"/>
      <c r="V301" s="58"/>
      <c r="W301" s="58">
        <f>W299+V300</f>
        <v>0</v>
      </c>
      <c r="X301" s="59"/>
      <c r="Y301" s="58"/>
      <c r="Z301" s="58">
        <f>Z299+Y300</f>
        <v>0</v>
      </c>
      <c r="AA301" s="60"/>
      <c r="AB301" s="61">
        <f>IF(AA300=AA298,AB299+Y300,Y300)</f>
        <v>0</v>
      </c>
      <c r="AC301" s="58" t="str">
        <f>IF(AA300=AA302,"",AB301)</f>
        <v/>
      </c>
    </row>
    <row r="302" spans="1:29" ht="12.95" customHeight="1">
      <c r="A302" s="66"/>
      <c r="B302" s="53"/>
      <c r="C302" s="54"/>
      <c r="D302" s="84"/>
      <c r="E302" s="55"/>
      <c r="F302" s="54"/>
      <c r="G302" s="84"/>
      <c r="H302" s="55"/>
      <c r="I302" s="56"/>
      <c r="J302" s="56"/>
      <c r="K302" s="56"/>
      <c r="L302" s="56"/>
      <c r="M302" s="56"/>
      <c r="N302" s="56"/>
      <c r="O302" s="56">
        <f>I303-I301</f>
        <v>0</v>
      </c>
      <c r="P302" s="56">
        <f>L303-L301</f>
        <v>0</v>
      </c>
      <c r="Q302" s="56">
        <f>M303-M301</f>
        <v>0</v>
      </c>
      <c r="R302" s="56">
        <f>IF(ABS(N303-N301)&gt;180*60,ABS(N303-N301)-360*60,N303-N301)</f>
        <v>0</v>
      </c>
      <c r="S302" s="56">
        <f>IF(P302=0,PI()/2,ATAN(R302/P302))</f>
        <v>1.5707963267948966</v>
      </c>
      <c r="T302" s="56">
        <f>IF(O302=0,ABS(R302*COS((J301+J303)/2)),ABS(Q302/COS(S302)))</f>
        <v>0</v>
      </c>
      <c r="U302" s="67">
        <f>IF(O302+0.0000001&lt;0,S302*180/PI()+180,(IF(R302+0.0000001&lt;0,S302*180/PI()+360,S302*180/PI())))</f>
        <v>90</v>
      </c>
      <c r="V302" s="58">
        <f>T302*1.85532</f>
        <v>0</v>
      </c>
      <c r="W302" s="58"/>
      <c r="X302" s="68"/>
      <c r="Y302" s="58">
        <f>V302*(1+X302/100)</f>
        <v>0</v>
      </c>
      <c r="Z302" s="58"/>
      <c r="AA302" s="57" t="s">
        <v>54</v>
      </c>
      <c r="AB302" s="61"/>
      <c r="AC302" s="58"/>
    </row>
    <row r="303" spans="1:29" ht="12.95" customHeight="1">
      <c r="A303" s="52">
        <f t="shared" si="2"/>
        <v>149</v>
      </c>
      <c r="B303" s="53" t="s">
        <v>53</v>
      </c>
      <c r="C303" s="54"/>
      <c r="D303" s="84"/>
      <c r="E303" s="55"/>
      <c r="F303" s="54"/>
      <c r="G303" s="84"/>
      <c r="H303" s="55"/>
      <c r="I303" s="56">
        <f>IF(OR(C303&lt;0,D303&lt;0),C303-ABS(D303)/60,C303+ABS(D303)/60)</f>
        <v>0</v>
      </c>
      <c r="J303" s="56">
        <f>I303*PI()/180</f>
        <v>0</v>
      </c>
      <c r="K303" s="56">
        <f>SIN(J303)</f>
        <v>0</v>
      </c>
      <c r="L303" s="56">
        <f>3437.747*(LN(TAN(PI()/4+J303/2))-EE*K303-(EE^2)*(K303^3)/3)</f>
        <v>-3.8166658722360578E-13</v>
      </c>
      <c r="M303" s="56">
        <f>AA*(1-1/4*EE-3/64*EE^2-5/256*EE^3)*J303-AA*(3/8*EE+3/32*EE^2+45/1024*EE^3)*SIN(2*J303)+AA*(15/256*EE^2+45/1024*EE^3)*SIN(4*J303)</f>
        <v>0</v>
      </c>
      <c r="N303" s="56">
        <f>IF(OR(F303&lt;0,G303&lt;0),60*F303-ABS(G303),60*F303+ABS(G303))</f>
        <v>0</v>
      </c>
      <c r="O303" s="56"/>
      <c r="P303" s="56"/>
      <c r="Q303" s="56"/>
      <c r="R303" s="56"/>
      <c r="S303" s="56"/>
      <c r="T303" s="56"/>
      <c r="U303" s="57"/>
      <c r="V303" s="58"/>
      <c r="W303" s="58">
        <f>W301+V302</f>
        <v>0</v>
      </c>
      <c r="X303" s="59"/>
      <c r="Y303" s="58"/>
      <c r="Z303" s="58">
        <f>Z301+Y302</f>
        <v>0</v>
      </c>
      <c r="AA303" s="60"/>
      <c r="AB303" s="61">
        <f>IF(AA302=AA300,AB301+Y302,Y302)</f>
        <v>0</v>
      </c>
      <c r="AC303" s="58" t="str">
        <f>IF(AA302=AA304,"",AB303)</f>
        <v/>
      </c>
    </row>
    <row r="304" spans="1:29" ht="12.95" customHeight="1">
      <c r="A304" s="66"/>
      <c r="B304" s="53"/>
      <c r="C304" s="54"/>
      <c r="D304" s="84"/>
      <c r="E304" s="55"/>
      <c r="F304" s="54"/>
      <c r="G304" s="84"/>
      <c r="H304" s="55"/>
      <c r="I304" s="56"/>
      <c r="J304" s="56"/>
      <c r="K304" s="56"/>
      <c r="L304" s="56"/>
      <c r="M304" s="56"/>
      <c r="N304" s="56"/>
      <c r="O304" s="56">
        <f>I305-I303</f>
        <v>0</v>
      </c>
      <c r="P304" s="56">
        <f>L305-L303</f>
        <v>0</v>
      </c>
      <c r="Q304" s="56">
        <f>M305-M303</f>
        <v>0</v>
      </c>
      <c r="R304" s="56">
        <f>IF(ABS(N305-N303)&gt;180*60,ABS(N305-N303)-360*60,N305-N303)</f>
        <v>0</v>
      </c>
      <c r="S304" s="56">
        <f>IF(P304=0,PI()/2,ATAN(R304/P304))</f>
        <v>1.5707963267948966</v>
      </c>
      <c r="T304" s="56">
        <f>IF(O304=0,ABS(R304*COS((J303+J305)/2)),ABS(Q304/COS(S304)))</f>
        <v>0</v>
      </c>
      <c r="U304" s="67">
        <f>IF(O304+0.0000001&lt;0,S304*180/PI()+180,(IF(R304+0.0000001&lt;0,S304*180/PI()+360,S304*180/PI())))</f>
        <v>90</v>
      </c>
      <c r="V304" s="58">
        <f>T304*1.85532</f>
        <v>0</v>
      </c>
      <c r="W304" s="58"/>
      <c r="X304" s="68"/>
      <c r="Y304" s="58">
        <f>V304*(1+X304/100)</f>
        <v>0</v>
      </c>
      <c r="Z304" s="58"/>
      <c r="AA304" s="57" t="s">
        <v>54</v>
      </c>
      <c r="AB304" s="61"/>
      <c r="AC304" s="58"/>
    </row>
    <row r="305" spans="1:29" ht="12.95" customHeight="1">
      <c r="A305" s="52">
        <f t="shared" si="2"/>
        <v>150</v>
      </c>
      <c r="B305" s="53" t="s">
        <v>53</v>
      </c>
      <c r="C305" s="54"/>
      <c r="D305" s="84"/>
      <c r="E305" s="55"/>
      <c r="F305" s="54"/>
      <c r="G305" s="84"/>
      <c r="H305" s="55"/>
      <c r="I305" s="56">
        <f>IF(OR(C305&lt;0,D305&lt;0),C305-ABS(D305)/60,C305+ABS(D305)/60)</f>
        <v>0</v>
      </c>
      <c r="J305" s="56">
        <f>I305*PI()/180</f>
        <v>0</v>
      </c>
      <c r="K305" s="56">
        <f>SIN(J305)</f>
        <v>0</v>
      </c>
      <c r="L305" s="56">
        <f>3437.747*(LN(TAN(PI()/4+J305/2))-EE*K305-(EE^2)*(K305^3)/3)</f>
        <v>-3.8166658722360578E-13</v>
      </c>
      <c r="M305" s="56">
        <f>AA*(1-1/4*EE-3/64*EE^2-5/256*EE^3)*J305-AA*(3/8*EE+3/32*EE^2+45/1024*EE^3)*SIN(2*J305)+AA*(15/256*EE^2+45/1024*EE^3)*SIN(4*J305)</f>
        <v>0</v>
      </c>
      <c r="N305" s="56">
        <f>IF(OR(F305&lt;0,G305&lt;0),60*F305-ABS(G305),60*F305+ABS(G305))</f>
        <v>0</v>
      </c>
      <c r="O305" s="56"/>
      <c r="P305" s="56"/>
      <c r="Q305" s="56"/>
      <c r="R305" s="56"/>
      <c r="S305" s="56"/>
      <c r="T305" s="56"/>
      <c r="U305" s="57"/>
      <c r="V305" s="58"/>
      <c r="W305" s="58">
        <f>W303+V304</f>
        <v>0</v>
      </c>
      <c r="X305" s="59"/>
      <c r="Y305" s="58"/>
      <c r="Z305" s="58">
        <f>Z303+Y304</f>
        <v>0</v>
      </c>
      <c r="AA305" s="60"/>
      <c r="AB305" s="61">
        <f>IF(AA304=AA302,AB303+Y304,Y304)</f>
        <v>0</v>
      </c>
      <c r="AC305" s="58" t="str">
        <f>IF(AA304=AA306,"",AB305)</f>
        <v/>
      </c>
    </row>
    <row r="306" spans="1:29" ht="12.95" customHeight="1">
      <c r="A306" s="66"/>
      <c r="B306" s="53"/>
      <c r="C306" s="54"/>
      <c r="D306" s="84"/>
      <c r="E306" s="55"/>
      <c r="F306" s="54"/>
      <c r="G306" s="84"/>
      <c r="H306" s="55"/>
      <c r="I306" s="56"/>
      <c r="J306" s="56"/>
      <c r="K306" s="56"/>
      <c r="L306" s="56"/>
      <c r="M306" s="56"/>
      <c r="N306" s="56"/>
      <c r="O306" s="56">
        <f>I307-I305</f>
        <v>0</v>
      </c>
      <c r="P306" s="56">
        <f>L307-L305</f>
        <v>0</v>
      </c>
      <c r="Q306" s="56">
        <f>M307-M305</f>
        <v>0</v>
      </c>
      <c r="R306" s="56">
        <f>IF(ABS(N307-N305)&gt;180*60,ABS(N307-N305)-360*60,N307-N305)</f>
        <v>0</v>
      </c>
      <c r="S306" s="56">
        <f>IF(P306=0,PI()/2,ATAN(R306/P306))</f>
        <v>1.5707963267948966</v>
      </c>
      <c r="T306" s="56">
        <f>IF(O306=0,ABS(R306*COS((J305+J307)/2)),ABS(Q306/COS(S306)))</f>
        <v>0</v>
      </c>
      <c r="U306" s="67">
        <f>IF(O306+0.0000001&lt;0,S306*180/PI()+180,(IF(R306+0.0000001&lt;0,S306*180/PI()+360,S306*180/PI())))</f>
        <v>90</v>
      </c>
      <c r="V306" s="58">
        <f>T306*1.85532</f>
        <v>0</v>
      </c>
      <c r="W306" s="58"/>
      <c r="X306" s="68"/>
      <c r="Y306" s="58">
        <f>V306*(1+X306/100)</f>
        <v>0</v>
      </c>
      <c r="Z306" s="58"/>
      <c r="AA306" s="57" t="s">
        <v>54</v>
      </c>
      <c r="AB306" s="61"/>
      <c r="AC306" s="58"/>
    </row>
    <row r="307" spans="1:29" ht="12.95" customHeight="1">
      <c r="A307" s="52">
        <f t="shared" si="2"/>
        <v>151</v>
      </c>
      <c r="B307" s="53" t="s">
        <v>53</v>
      </c>
      <c r="C307" s="54"/>
      <c r="D307" s="84"/>
      <c r="E307" s="55"/>
      <c r="F307" s="54"/>
      <c r="G307" s="84"/>
      <c r="H307" s="55"/>
      <c r="I307" s="56">
        <f>IF(OR(C307&lt;0,D307&lt;0),C307-ABS(D307)/60,C307+ABS(D307)/60)</f>
        <v>0</v>
      </c>
      <c r="J307" s="56">
        <f>I307*PI()/180</f>
        <v>0</v>
      </c>
      <c r="K307" s="56">
        <f>SIN(J307)</f>
        <v>0</v>
      </c>
      <c r="L307" s="56">
        <f>3437.747*(LN(TAN(PI()/4+J307/2))-EE*K307-(EE^2)*(K307^3)/3)</f>
        <v>-3.8166658722360578E-13</v>
      </c>
      <c r="M307" s="56">
        <f>AA*(1-1/4*EE-3/64*EE^2-5/256*EE^3)*J307-AA*(3/8*EE+3/32*EE^2+45/1024*EE^3)*SIN(2*J307)+AA*(15/256*EE^2+45/1024*EE^3)*SIN(4*J307)</f>
        <v>0</v>
      </c>
      <c r="N307" s="56">
        <f>IF(OR(F307&lt;0,G307&lt;0),60*F307-ABS(G307),60*F307+ABS(G307))</f>
        <v>0</v>
      </c>
      <c r="O307" s="56"/>
      <c r="P307" s="56"/>
      <c r="Q307" s="56"/>
      <c r="R307" s="56"/>
      <c r="S307" s="56"/>
      <c r="T307" s="56"/>
      <c r="U307" s="57"/>
      <c r="V307" s="58"/>
      <c r="W307" s="58">
        <f>W305+V306</f>
        <v>0</v>
      </c>
      <c r="X307" s="59"/>
      <c r="Y307" s="58"/>
      <c r="Z307" s="58">
        <f>Z305+Y306</f>
        <v>0</v>
      </c>
      <c r="AA307" s="60"/>
      <c r="AB307" s="61">
        <f>IF(AA306=AA304,AB305+Y306,Y306)</f>
        <v>0</v>
      </c>
      <c r="AC307" s="58" t="str">
        <f>IF(AA306=AA308,"",AB307)</f>
        <v/>
      </c>
    </row>
    <row r="308" spans="1:29" ht="12.95" customHeight="1">
      <c r="A308" s="66"/>
      <c r="B308" s="53"/>
      <c r="C308" s="54"/>
      <c r="D308" s="84"/>
      <c r="E308" s="55"/>
      <c r="F308" s="54"/>
      <c r="G308" s="84"/>
      <c r="H308" s="55"/>
      <c r="I308" s="56"/>
      <c r="J308" s="56"/>
      <c r="K308" s="56"/>
      <c r="L308" s="56"/>
      <c r="M308" s="56"/>
      <c r="N308" s="56"/>
      <c r="O308" s="56">
        <f>I309-I307</f>
        <v>0</v>
      </c>
      <c r="P308" s="56">
        <f>L309-L307</f>
        <v>0</v>
      </c>
      <c r="Q308" s="56">
        <f>M309-M307</f>
        <v>0</v>
      </c>
      <c r="R308" s="56">
        <f>IF(ABS(N309-N307)&gt;180*60,ABS(N309-N307)-360*60,N309-N307)</f>
        <v>0</v>
      </c>
      <c r="S308" s="56">
        <f>IF(P308=0,PI()/2,ATAN(R308/P308))</f>
        <v>1.5707963267948966</v>
      </c>
      <c r="T308" s="56">
        <f>IF(O308=0,ABS(R308*COS((J307+J309)/2)),ABS(Q308/COS(S308)))</f>
        <v>0</v>
      </c>
      <c r="U308" s="67">
        <f>IF(O308+0.0000001&lt;0,S308*180/PI()+180,(IF(R308+0.0000001&lt;0,S308*180/PI()+360,S308*180/PI())))</f>
        <v>90</v>
      </c>
      <c r="V308" s="58">
        <f>T308*1.85532</f>
        <v>0</v>
      </c>
      <c r="W308" s="58"/>
      <c r="X308" s="68"/>
      <c r="Y308" s="58">
        <f>V308*(1+X308/100)</f>
        <v>0</v>
      </c>
      <c r="Z308" s="58"/>
      <c r="AA308" s="57" t="s">
        <v>54</v>
      </c>
      <c r="AB308" s="61"/>
      <c r="AC308" s="58"/>
    </row>
    <row r="309" spans="1:29" ht="12.95" customHeight="1">
      <c r="A309" s="52">
        <f t="shared" si="2"/>
        <v>152</v>
      </c>
      <c r="B309" s="53" t="s">
        <v>53</v>
      </c>
      <c r="C309" s="54"/>
      <c r="D309" s="84"/>
      <c r="E309" s="55"/>
      <c r="F309" s="54"/>
      <c r="G309" s="84"/>
      <c r="H309" s="55"/>
      <c r="I309" s="56">
        <f>IF(OR(C309&lt;0,D309&lt;0),C309-ABS(D309)/60,C309+ABS(D309)/60)</f>
        <v>0</v>
      </c>
      <c r="J309" s="56">
        <f>I309*PI()/180</f>
        <v>0</v>
      </c>
      <c r="K309" s="56">
        <f>SIN(J309)</f>
        <v>0</v>
      </c>
      <c r="L309" s="56">
        <f>3437.747*(LN(TAN(PI()/4+J309/2))-EE*K309-(EE^2)*(K309^3)/3)</f>
        <v>-3.8166658722360578E-13</v>
      </c>
      <c r="M309" s="56">
        <f>AA*(1-1/4*EE-3/64*EE^2-5/256*EE^3)*J309-AA*(3/8*EE+3/32*EE^2+45/1024*EE^3)*SIN(2*J309)+AA*(15/256*EE^2+45/1024*EE^3)*SIN(4*J309)</f>
        <v>0</v>
      </c>
      <c r="N309" s="56">
        <f>IF(OR(F309&lt;0,G309&lt;0),60*F309-ABS(G309),60*F309+ABS(G309))</f>
        <v>0</v>
      </c>
      <c r="O309" s="56"/>
      <c r="P309" s="56"/>
      <c r="Q309" s="56"/>
      <c r="R309" s="56"/>
      <c r="S309" s="56"/>
      <c r="T309" s="56"/>
      <c r="U309" s="57"/>
      <c r="V309" s="58"/>
      <c r="W309" s="58">
        <f>W307+V308</f>
        <v>0</v>
      </c>
      <c r="X309" s="59"/>
      <c r="Y309" s="58"/>
      <c r="Z309" s="58">
        <f>Z307+Y308</f>
        <v>0</v>
      </c>
      <c r="AA309" s="60"/>
      <c r="AB309" s="61">
        <f>IF(AA308=AA306,AB307+Y308,Y308)</f>
        <v>0</v>
      </c>
      <c r="AC309" s="58" t="str">
        <f>IF(AA308=AA310,"",AB309)</f>
        <v/>
      </c>
    </row>
    <row r="310" spans="1:29" ht="12.95" customHeight="1">
      <c r="A310" s="66"/>
      <c r="B310" s="53"/>
      <c r="C310" s="54"/>
      <c r="D310" s="84"/>
      <c r="E310" s="55"/>
      <c r="F310" s="54"/>
      <c r="G310" s="84"/>
      <c r="H310" s="55"/>
      <c r="I310" s="56"/>
      <c r="J310" s="56"/>
      <c r="K310" s="56"/>
      <c r="L310" s="56"/>
      <c r="M310" s="56"/>
      <c r="N310" s="56"/>
      <c r="O310" s="56">
        <f>I311-I309</f>
        <v>0</v>
      </c>
      <c r="P310" s="56">
        <f>L311-L309</f>
        <v>0</v>
      </c>
      <c r="Q310" s="56">
        <f>M311-M309</f>
        <v>0</v>
      </c>
      <c r="R310" s="56">
        <f>IF(ABS(N311-N309)&gt;180*60,ABS(N311-N309)-360*60,N311-N309)</f>
        <v>0</v>
      </c>
      <c r="S310" s="56">
        <f>IF(P310=0,PI()/2,ATAN(R310/P310))</f>
        <v>1.5707963267948966</v>
      </c>
      <c r="T310" s="56">
        <f>IF(O310=0,ABS(R310*COS((J309+J311)/2)),ABS(Q310/COS(S310)))</f>
        <v>0</v>
      </c>
      <c r="U310" s="67">
        <f>IF(O310+0.0000001&lt;0,S310*180/PI()+180,(IF(R310+0.0000001&lt;0,S310*180/PI()+360,S310*180/PI())))</f>
        <v>90</v>
      </c>
      <c r="V310" s="58">
        <f>T310*1.85532</f>
        <v>0</v>
      </c>
      <c r="W310" s="58"/>
      <c r="X310" s="68"/>
      <c r="Y310" s="58">
        <f>V310*(1+X310/100)</f>
        <v>0</v>
      </c>
      <c r="Z310" s="58"/>
      <c r="AA310" s="57" t="s">
        <v>54</v>
      </c>
      <c r="AB310" s="61"/>
      <c r="AC310" s="58"/>
    </row>
    <row r="311" spans="1:29" ht="12.95" customHeight="1">
      <c r="A311" s="52">
        <f t="shared" si="2"/>
        <v>153</v>
      </c>
      <c r="B311" s="53" t="s">
        <v>53</v>
      </c>
      <c r="C311" s="54"/>
      <c r="D311" s="84"/>
      <c r="E311" s="55"/>
      <c r="F311" s="54"/>
      <c r="G311" s="84"/>
      <c r="H311" s="55"/>
      <c r="I311" s="56">
        <f>IF(OR(C311&lt;0,D311&lt;0),C311-ABS(D311)/60,C311+ABS(D311)/60)</f>
        <v>0</v>
      </c>
      <c r="J311" s="56">
        <f>I311*PI()/180</f>
        <v>0</v>
      </c>
      <c r="K311" s="56">
        <f>SIN(J311)</f>
        <v>0</v>
      </c>
      <c r="L311" s="56">
        <f>3437.747*(LN(TAN(PI()/4+J311/2))-EE*K311-(EE^2)*(K311^3)/3)</f>
        <v>-3.8166658722360578E-13</v>
      </c>
      <c r="M311" s="56">
        <f>AA*(1-1/4*EE-3/64*EE^2-5/256*EE^3)*J311-AA*(3/8*EE+3/32*EE^2+45/1024*EE^3)*SIN(2*J311)+AA*(15/256*EE^2+45/1024*EE^3)*SIN(4*J311)</f>
        <v>0</v>
      </c>
      <c r="N311" s="56">
        <f>IF(OR(F311&lt;0,G311&lt;0),60*F311-ABS(G311),60*F311+ABS(G311))</f>
        <v>0</v>
      </c>
      <c r="O311" s="56"/>
      <c r="P311" s="56"/>
      <c r="Q311" s="56"/>
      <c r="R311" s="56"/>
      <c r="S311" s="56"/>
      <c r="T311" s="56"/>
      <c r="U311" s="57"/>
      <c r="V311" s="58"/>
      <c r="W311" s="58">
        <f>W309+V310</f>
        <v>0</v>
      </c>
      <c r="X311" s="59"/>
      <c r="Y311" s="58"/>
      <c r="Z311" s="58">
        <f>Z309+Y310</f>
        <v>0</v>
      </c>
      <c r="AA311" s="60"/>
      <c r="AB311" s="61">
        <f>IF(AA310=AA308,AB309+Y310,Y310)</f>
        <v>0</v>
      </c>
      <c r="AC311" s="58" t="str">
        <f>IF(AA310=AA312,"",AB311)</f>
        <v/>
      </c>
    </row>
    <row r="312" spans="1:29" ht="12.95" customHeight="1">
      <c r="A312" s="66"/>
      <c r="B312" s="53"/>
      <c r="C312" s="54"/>
      <c r="D312" s="84"/>
      <c r="E312" s="55"/>
      <c r="F312" s="54"/>
      <c r="G312" s="84"/>
      <c r="H312" s="55"/>
      <c r="I312" s="56"/>
      <c r="J312" s="56"/>
      <c r="K312" s="56"/>
      <c r="L312" s="56"/>
      <c r="M312" s="56"/>
      <c r="N312" s="56"/>
      <c r="O312" s="56">
        <f>I313-I311</f>
        <v>0</v>
      </c>
      <c r="P312" s="56">
        <f>L313-L311</f>
        <v>0</v>
      </c>
      <c r="Q312" s="56">
        <f>M313-M311</f>
        <v>0</v>
      </c>
      <c r="R312" s="56">
        <f>IF(ABS(N313-N311)&gt;180*60,ABS(N313-N311)-360*60,N313-N311)</f>
        <v>0</v>
      </c>
      <c r="S312" s="56">
        <f>IF(P312=0,PI()/2,ATAN(R312/P312))</f>
        <v>1.5707963267948966</v>
      </c>
      <c r="T312" s="56">
        <f>IF(O312=0,ABS(R312*COS((J311+J313)/2)),ABS(Q312/COS(S312)))</f>
        <v>0</v>
      </c>
      <c r="U312" s="67">
        <f>IF(O312+0.0000001&lt;0,S312*180/PI()+180,(IF(R312+0.0000001&lt;0,S312*180/PI()+360,S312*180/PI())))</f>
        <v>90</v>
      </c>
      <c r="V312" s="58">
        <f>T312*1.85532</f>
        <v>0</v>
      </c>
      <c r="W312" s="58"/>
      <c r="X312" s="68"/>
      <c r="Y312" s="58">
        <f>V312*(1+X312/100)</f>
        <v>0</v>
      </c>
      <c r="Z312" s="58"/>
      <c r="AA312" s="57" t="s">
        <v>54</v>
      </c>
      <c r="AB312" s="61"/>
      <c r="AC312" s="58"/>
    </row>
    <row r="313" spans="1:29" ht="12.95" customHeight="1">
      <c r="A313" s="52">
        <f t="shared" si="2"/>
        <v>154</v>
      </c>
      <c r="B313" s="53" t="s">
        <v>53</v>
      </c>
      <c r="C313" s="54"/>
      <c r="D313" s="84"/>
      <c r="E313" s="55"/>
      <c r="F313" s="54"/>
      <c r="G313" s="84"/>
      <c r="H313" s="55"/>
      <c r="I313" s="56">
        <f>IF(OR(C313&lt;0,D313&lt;0),C313-ABS(D313)/60,C313+ABS(D313)/60)</f>
        <v>0</v>
      </c>
      <c r="J313" s="56">
        <f>I313*PI()/180</f>
        <v>0</v>
      </c>
      <c r="K313" s="56">
        <f>SIN(J313)</f>
        <v>0</v>
      </c>
      <c r="L313" s="56">
        <f>3437.747*(LN(TAN(PI()/4+J313/2))-EE*K313-(EE^2)*(K313^3)/3)</f>
        <v>-3.8166658722360578E-13</v>
      </c>
      <c r="M313" s="56">
        <f>AA*(1-1/4*EE-3/64*EE^2-5/256*EE^3)*J313-AA*(3/8*EE+3/32*EE^2+45/1024*EE^3)*SIN(2*J313)+AA*(15/256*EE^2+45/1024*EE^3)*SIN(4*J313)</f>
        <v>0</v>
      </c>
      <c r="N313" s="56">
        <f>IF(OR(F313&lt;0,G313&lt;0),60*F313-ABS(G313),60*F313+ABS(G313))</f>
        <v>0</v>
      </c>
      <c r="O313" s="56"/>
      <c r="P313" s="56"/>
      <c r="Q313" s="56"/>
      <c r="R313" s="56"/>
      <c r="S313" s="56"/>
      <c r="T313" s="56"/>
      <c r="U313" s="57"/>
      <c r="V313" s="58"/>
      <c r="W313" s="58">
        <f>W311+V312</f>
        <v>0</v>
      </c>
      <c r="X313" s="59"/>
      <c r="Y313" s="58"/>
      <c r="Z313" s="58">
        <f>Z311+Y312</f>
        <v>0</v>
      </c>
      <c r="AA313" s="60"/>
      <c r="AB313" s="61">
        <f>IF(AA312=AA310,AB311+Y312,Y312)</f>
        <v>0</v>
      </c>
      <c r="AC313" s="58" t="str">
        <f>IF(AA312=AA314,"",AB313)</f>
        <v/>
      </c>
    </row>
    <row r="314" spans="1:29" ht="12.95" customHeight="1">
      <c r="A314" s="66"/>
      <c r="B314" s="53"/>
      <c r="C314" s="54"/>
      <c r="D314" s="84"/>
      <c r="E314" s="55"/>
      <c r="F314" s="54"/>
      <c r="G314" s="84"/>
      <c r="H314" s="55"/>
      <c r="I314" s="56"/>
      <c r="J314" s="56"/>
      <c r="K314" s="56"/>
      <c r="L314" s="56"/>
      <c r="M314" s="56"/>
      <c r="N314" s="56"/>
      <c r="O314" s="56">
        <f>I315-I313</f>
        <v>0</v>
      </c>
      <c r="P314" s="56">
        <f>L315-L313</f>
        <v>0</v>
      </c>
      <c r="Q314" s="56">
        <f>M315-M313</f>
        <v>0</v>
      </c>
      <c r="R314" s="56">
        <f>IF(ABS(N315-N313)&gt;180*60,ABS(N315-N313)-360*60,N315-N313)</f>
        <v>0</v>
      </c>
      <c r="S314" s="56">
        <f>IF(P314=0,PI()/2,ATAN(R314/P314))</f>
        <v>1.5707963267948966</v>
      </c>
      <c r="T314" s="56">
        <f>IF(O314=0,ABS(R314*COS((J313+J315)/2)),ABS(Q314/COS(S314)))</f>
        <v>0</v>
      </c>
      <c r="U314" s="67">
        <f>IF(O314+0.0000001&lt;0,S314*180/PI()+180,(IF(R314+0.0000001&lt;0,S314*180/PI()+360,S314*180/PI())))</f>
        <v>90</v>
      </c>
      <c r="V314" s="58">
        <f>T314*1.85532</f>
        <v>0</v>
      </c>
      <c r="W314" s="58"/>
      <c r="X314" s="68"/>
      <c r="Y314" s="58">
        <f>V314*(1+X314/100)</f>
        <v>0</v>
      </c>
      <c r="Z314" s="58"/>
      <c r="AA314" s="57" t="s">
        <v>54</v>
      </c>
      <c r="AB314" s="61"/>
      <c r="AC314" s="58"/>
    </row>
    <row r="315" spans="1:29" ht="12.95" customHeight="1">
      <c r="A315" s="52">
        <f t="shared" si="2"/>
        <v>155</v>
      </c>
      <c r="B315" s="53" t="s">
        <v>53</v>
      </c>
      <c r="C315" s="54"/>
      <c r="D315" s="84"/>
      <c r="E315" s="55"/>
      <c r="F315" s="54"/>
      <c r="G315" s="84"/>
      <c r="H315" s="55"/>
      <c r="I315" s="56">
        <f>IF(OR(C315&lt;0,D315&lt;0),C315-ABS(D315)/60,C315+ABS(D315)/60)</f>
        <v>0</v>
      </c>
      <c r="J315" s="56">
        <f>I315*PI()/180</f>
        <v>0</v>
      </c>
      <c r="K315" s="56">
        <f>SIN(J315)</f>
        <v>0</v>
      </c>
      <c r="L315" s="56">
        <f>3437.747*(LN(TAN(PI()/4+J315/2))-EE*K315-(EE^2)*(K315^3)/3)</f>
        <v>-3.8166658722360578E-13</v>
      </c>
      <c r="M315" s="56">
        <f>AA*(1-1/4*EE-3/64*EE^2-5/256*EE^3)*J315-AA*(3/8*EE+3/32*EE^2+45/1024*EE^3)*SIN(2*J315)+AA*(15/256*EE^2+45/1024*EE^3)*SIN(4*J315)</f>
        <v>0</v>
      </c>
      <c r="N315" s="56">
        <f>IF(OR(F315&lt;0,G315&lt;0),60*F315-ABS(G315),60*F315+ABS(G315))</f>
        <v>0</v>
      </c>
      <c r="O315" s="56"/>
      <c r="P315" s="56"/>
      <c r="Q315" s="56"/>
      <c r="R315" s="56"/>
      <c r="S315" s="56"/>
      <c r="T315" s="56"/>
      <c r="U315" s="57"/>
      <c r="V315" s="58"/>
      <c r="W315" s="58">
        <f>W313+V314</f>
        <v>0</v>
      </c>
      <c r="X315" s="59"/>
      <c r="Y315" s="58"/>
      <c r="Z315" s="58">
        <f>Z313+Y314</f>
        <v>0</v>
      </c>
      <c r="AA315" s="60"/>
      <c r="AB315" s="61">
        <f>IF(AA314=AA312,AB313+Y314,Y314)</f>
        <v>0</v>
      </c>
      <c r="AC315" s="58" t="str">
        <f>IF(AA314=AA316,"",AB315)</f>
        <v/>
      </c>
    </row>
    <row r="316" spans="1:29" ht="12.95" customHeight="1">
      <c r="A316" s="66"/>
      <c r="B316" s="53"/>
      <c r="C316" s="54"/>
      <c r="D316" s="84"/>
      <c r="E316" s="55"/>
      <c r="F316" s="54"/>
      <c r="G316" s="84"/>
      <c r="H316" s="55"/>
      <c r="I316" s="56"/>
      <c r="J316" s="56"/>
      <c r="K316" s="56"/>
      <c r="L316" s="56"/>
      <c r="M316" s="56"/>
      <c r="N316" s="56"/>
      <c r="O316" s="56">
        <f>I317-I315</f>
        <v>0</v>
      </c>
      <c r="P316" s="56">
        <f>L317-L315</f>
        <v>0</v>
      </c>
      <c r="Q316" s="56">
        <f>M317-M315</f>
        <v>0</v>
      </c>
      <c r="R316" s="56">
        <f>IF(ABS(N317-N315)&gt;180*60,ABS(N317-N315)-360*60,N317-N315)</f>
        <v>0</v>
      </c>
      <c r="S316" s="56">
        <f>IF(P316=0,PI()/2,ATAN(R316/P316))</f>
        <v>1.5707963267948966</v>
      </c>
      <c r="T316" s="56">
        <f>IF(O316=0,ABS(R316*COS((J315+J317)/2)),ABS(Q316/COS(S316)))</f>
        <v>0</v>
      </c>
      <c r="U316" s="67">
        <f>IF(O316+0.0000001&lt;0,S316*180/PI()+180,(IF(R316+0.0000001&lt;0,S316*180/PI()+360,S316*180/PI())))</f>
        <v>90</v>
      </c>
      <c r="V316" s="58">
        <f>T316*1.85532</f>
        <v>0</v>
      </c>
      <c r="W316" s="58"/>
      <c r="X316" s="68"/>
      <c r="Y316" s="58">
        <f>V316*(1+X316/100)</f>
        <v>0</v>
      </c>
      <c r="Z316" s="58"/>
      <c r="AA316" s="57" t="s">
        <v>54</v>
      </c>
      <c r="AB316" s="61"/>
      <c r="AC316" s="58"/>
    </row>
    <row r="317" spans="1:29" ht="12.95" customHeight="1">
      <c r="A317" s="52">
        <f t="shared" si="2"/>
        <v>156</v>
      </c>
      <c r="B317" s="53" t="s">
        <v>53</v>
      </c>
      <c r="C317" s="54"/>
      <c r="D317" s="84"/>
      <c r="E317" s="55"/>
      <c r="F317" s="54"/>
      <c r="G317" s="84"/>
      <c r="H317" s="55"/>
      <c r="I317" s="56">
        <f>IF(OR(C317&lt;0,D317&lt;0),C317-ABS(D317)/60,C317+ABS(D317)/60)</f>
        <v>0</v>
      </c>
      <c r="J317" s="56">
        <f>I317*PI()/180</f>
        <v>0</v>
      </c>
      <c r="K317" s="56">
        <f>SIN(J317)</f>
        <v>0</v>
      </c>
      <c r="L317" s="56">
        <f>3437.747*(LN(TAN(PI()/4+J317/2))-EE*K317-(EE^2)*(K317^3)/3)</f>
        <v>-3.8166658722360578E-13</v>
      </c>
      <c r="M317" s="56">
        <f>AA*(1-1/4*EE-3/64*EE^2-5/256*EE^3)*J317-AA*(3/8*EE+3/32*EE^2+45/1024*EE^3)*SIN(2*J317)+AA*(15/256*EE^2+45/1024*EE^3)*SIN(4*J317)</f>
        <v>0</v>
      </c>
      <c r="N317" s="56">
        <f>IF(OR(F317&lt;0,G317&lt;0),60*F317-ABS(G317),60*F317+ABS(G317))</f>
        <v>0</v>
      </c>
      <c r="O317" s="56"/>
      <c r="P317" s="56"/>
      <c r="Q317" s="56"/>
      <c r="R317" s="56"/>
      <c r="S317" s="56"/>
      <c r="T317" s="56"/>
      <c r="U317" s="57"/>
      <c r="V317" s="58"/>
      <c r="W317" s="58">
        <f>W315+V316</f>
        <v>0</v>
      </c>
      <c r="X317" s="59"/>
      <c r="Y317" s="58"/>
      <c r="Z317" s="58">
        <f>Z315+Y316</f>
        <v>0</v>
      </c>
      <c r="AA317" s="60"/>
      <c r="AB317" s="61">
        <f>IF(AA316=AA314,AB315+Y316,Y316)</f>
        <v>0</v>
      </c>
      <c r="AC317" s="58" t="str">
        <f>IF(AA316=AA318,"",AB317)</f>
        <v/>
      </c>
    </row>
    <row r="318" spans="1:29" ht="12.95" customHeight="1">
      <c r="A318" s="66"/>
      <c r="B318" s="53"/>
      <c r="C318" s="54"/>
      <c r="D318" s="84"/>
      <c r="E318" s="55"/>
      <c r="F318" s="54"/>
      <c r="G318" s="84"/>
      <c r="H318" s="55"/>
      <c r="I318" s="56"/>
      <c r="J318" s="56"/>
      <c r="K318" s="56"/>
      <c r="L318" s="56"/>
      <c r="M318" s="56"/>
      <c r="N318" s="56"/>
      <c r="O318" s="56">
        <f>I319-I317</f>
        <v>0</v>
      </c>
      <c r="P318" s="56">
        <f>L319-L317</f>
        <v>0</v>
      </c>
      <c r="Q318" s="56">
        <f>M319-M317</f>
        <v>0</v>
      </c>
      <c r="R318" s="56">
        <f>IF(ABS(N319-N317)&gt;180*60,ABS(N319-N317)-360*60,N319-N317)</f>
        <v>0</v>
      </c>
      <c r="S318" s="56">
        <f>IF(P318=0,PI()/2,ATAN(R318/P318))</f>
        <v>1.5707963267948966</v>
      </c>
      <c r="T318" s="56">
        <f>IF(O318=0,ABS(R318*COS((J317+J319)/2)),ABS(Q318/COS(S318)))</f>
        <v>0</v>
      </c>
      <c r="U318" s="67">
        <f>IF(O318+0.0000001&lt;0,S318*180/PI()+180,(IF(R318+0.0000001&lt;0,S318*180/PI()+360,S318*180/PI())))</f>
        <v>90</v>
      </c>
      <c r="V318" s="58">
        <f>T318*1.85532</f>
        <v>0</v>
      </c>
      <c r="W318" s="58"/>
      <c r="X318" s="68"/>
      <c r="Y318" s="58">
        <f>V318*(1+X318/100)</f>
        <v>0</v>
      </c>
      <c r="Z318" s="58"/>
      <c r="AA318" s="57" t="s">
        <v>54</v>
      </c>
      <c r="AB318" s="61"/>
      <c r="AC318" s="58"/>
    </row>
    <row r="319" spans="1:29" ht="12.95" customHeight="1">
      <c r="A319" s="52">
        <f t="shared" si="2"/>
        <v>157</v>
      </c>
      <c r="B319" s="53" t="s">
        <v>53</v>
      </c>
      <c r="C319" s="54"/>
      <c r="D319" s="84"/>
      <c r="E319" s="55"/>
      <c r="F319" s="54"/>
      <c r="G319" s="84"/>
      <c r="H319" s="55"/>
      <c r="I319" s="56">
        <f>IF(OR(C319&lt;0,D319&lt;0),C319-ABS(D319)/60,C319+ABS(D319)/60)</f>
        <v>0</v>
      </c>
      <c r="J319" s="56">
        <f>I319*PI()/180</f>
        <v>0</v>
      </c>
      <c r="K319" s="56">
        <f>SIN(J319)</f>
        <v>0</v>
      </c>
      <c r="L319" s="56">
        <f>3437.747*(LN(TAN(PI()/4+J319/2))-EE*K319-(EE^2)*(K319^3)/3)</f>
        <v>-3.8166658722360578E-13</v>
      </c>
      <c r="M319" s="56">
        <f>AA*(1-1/4*EE-3/64*EE^2-5/256*EE^3)*J319-AA*(3/8*EE+3/32*EE^2+45/1024*EE^3)*SIN(2*J319)+AA*(15/256*EE^2+45/1024*EE^3)*SIN(4*J319)</f>
        <v>0</v>
      </c>
      <c r="N319" s="56">
        <f>IF(OR(F319&lt;0,G319&lt;0),60*F319-ABS(G319),60*F319+ABS(G319))</f>
        <v>0</v>
      </c>
      <c r="O319" s="56"/>
      <c r="P319" s="56"/>
      <c r="Q319" s="56"/>
      <c r="R319" s="56"/>
      <c r="S319" s="56"/>
      <c r="T319" s="56"/>
      <c r="U319" s="57"/>
      <c r="V319" s="58"/>
      <c r="W319" s="58">
        <f>W317+V318</f>
        <v>0</v>
      </c>
      <c r="X319" s="59"/>
      <c r="Y319" s="58"/>
      <c r="Z319" s="58">
        <f>Z317+Y318</f>
        <v>0</v>
      </c>
      <c r="AA319" s="60"/>
      <c r="AB319" s="61">
        <f>IF(AA318=AA316,AB317+Y318,Y318)</f>
        <v>0</v>
      </c>
      <c r="AC319" s="58" t="str">
        <f>IF(AA318=AA320,"",AB319)</f>
        <v/>
      </c>
    </row>
    <row r="320" spans="1:29" ht="12.95" customHeight="1">
      <c r="A320" s="66"/>
      <c r="B320" s="53"/>
      <c r="C320" s="54"/>
      <c r="D320" s="84"/>
      <c r="E320" s="55"/>
      <c r="F320" s="54"/>
      <c r="G320" s="84"/>
      <c r="H320" s="55"/>
      <c r="I320" s="56"/>
      <c r="J320" s="56"/>
      <c r="K320" s="56"/>
      <c r="L320" s="56"/>
      <c r="M320" s="56"/>
      <c r="N320" s="56"/>
      <c r="O320" s="56">
        <f>I321-I319</f>
        <v>0</v>
      </c>
      <c r="P320" s="56">
        <f>L321-L319</f>
        <v>0</v>
      </c>
      <c r="Q320" s="56">
        <f>M321-M319</f>
        <v>0</v>
      </c>
      <c r="R320" s="56">
        <f>IF(ABS(N321-N319)&gt;180*60,ABS(N321-N319)-360*60,N321-N319)</f>
        <v>0</v>
      </c>
      <c r="S320" s="56">
        <f>IF(P320=0,PI()/2,ATAN(R320/P320))</f>
        <v>1.5707963267948966</v>
      </c>
      <c r="T320" s="56">
        <f>IF(O320=0,ABS(R320*COS((J319+J321)/2)),ABS(Q320/COS(S320)))</f>
        <v>0</v>
      </c>
      <c r="U320" s="67">
        <f>IF(O320+0.0000001&lt;0,S320*180/PI()+180,(IF(R320+0.0000001&lt;0,S320*180/PI()+360,S320*180/PI())))</f>
        <v>90</v>
      </c>
      <c r="V320" s="58">
        <f>T320*1.85532</f>
        <v>0</v>
      </c>
      <c r="W320" s="58"/>
      <c r="X320" s="68"/>
      <c r="Y320" s="58">
        <f>V320*(1+X320/100)</f>
        <v>0</v>
      </c>
      <c r="Z320" s="58"/>
      <c r="AA320" s="57" t="s">
        <v>54</v>
      </c>
      <c r="AB320" s="61"/>
      <c r="AC320" s="58"/>
    </row>
    <row r="321" spans="1:29" ht="12.95" customHeight="1">
      <c r="A321" s="52">
        <f t="shared" si="2"/>
        <v>158</v>
      </c>
      <c r="B321" s="53" t="s">
        <v>53</v>
      </c>
      <c r="C321" s="54"/>
      <c r="D321" s="84"/>
      <c r="E321" s="55"/>
      <c r="F321" s="54"/>
      <c r="G321" s="84"/>
      <c r="H321" s="55"/>
      <c r="I321" s="56">
        <f>IF(OR(C321&lt;0,D321&lt;0),C321-ABS(D321)/60,C321+ABS(D321)/60)</f>
        <v>0</v>
      </c>
      <c r="J321" s="56">
        <f>I321*PI()/180</f>
        <v>0</v>
      </c>
      <c r="K321" s="56">
        <f>SIN(J321)</f>
        <v>0</v>
      </c>
      <c r="L321" s="56">
        <f>3437.747*(LN(TAN(PI()/4+J321/2))-EE*K321-(EE^2)*(K321^3)/3)</f>
        <v>-3.8166658722360578E-13</v>
      </c>
      <c r="M321" s="56">
        <f>AA*(1-1/4*EE-3/64*EE^2-5/256*EE^3)*J321-AA*(3/8*EE+3/32*EE^2+45/1024*EE^3)*SIN(2*J321)+AA*(15/256*EE^2+45/1024*EE^3)*SIN(4*J321)</f>
        <v>0</v>
      </c>
      <c r="N321" s="56">
        <f>IF(OR(F321&lt;0,G321&lt;0),60*F321-ABS(G321),60*F321+ABS(G321))</f>
        <v>0</v>
      </c>
      <c r="O321" s="56"/>
      <c r="P321" s="56"/>
      <c r="Q321" s="56"/>
      <c r="R321" s="56"/>
      <c r="S321" s="56"/>
      <c r="T321" s="56"/>
      <c r="U321" s="57"/>
      <c r="V321" s="58"/>
      <c r="W321" s="58">
        <f>W319+V320</f>
        <v>0</v>
      </c>
      <c r="X321" s="59"/>
      <c r="Y321" s="58"/>
      <c r="Z321" s="58">
        <f>Z319+Y320</f>
        <v>0</v>
      </c>
      <c r="AA321" s="60"/>
      <c r="AB321" s="61">
        <f>IF(AA320=AA318,AB319+Y320,Y320)</f>
        <v>0</v>
      </c>
      <c r="AC321" s="58" t="str">
        <f>IF(AA320=AA322,"",AB321)</f>
        <v/>
      </c>
    </row>
    <row r="322" spans="1:29" ht="12.95" customHeight="1">
      <c r="A322" s="66"/>
      <c r="B322" s="53"/>
      <c r="C322" s="54"/>
      <c r="D322" s="84"/>
      <c r="E322" s="55"/>
      <c r="F322" s="54"/>
      <c r="G322" s="84"/>
      <c r="H322" s="55"/>
      <c r="I322" s="56"/>
      <c r="J322" s="56"/>
      <c r="K322" s="56"/>
      <c r="L322" s="56"/>
      <c r="M322" s="56"/>
      <c r="N322" s="56"/>
      <c r="O322" s="56">
        <f>I323-I321</f>
        <v>0</v>
      </c>
      <c r="P322" s="56">
        <f>L323-L321</f>
        <v>0</v>
      </c>
      <c r="Q322" s="56">
        <f>M323-M321</f>
        <v>0</v>
      </c>
      <c r="R322" s="56">
        <f>IF(ABS(N323-N321)&gt;180*60,ABS(N323-N321)-360*60,N323-N321)</f>
        <v>0</v>
      </c>
      <c r="S322" s="56">
        <f>IF(P322=0,PI()/2,ATAN(R322/P322))</f>
        <v>1.5707963267948966</v>
      </c>
      <c r="T322" s="56">
        <f>IF(O322=0,ABS(R322*COS((J321+J323)/2)),ABS(Q322/COS(S322)))</f>
        <v>0</v>
      </c>
      <c r="U322" s="67">
        <f>IF(O322+0.0000001&lt;0,S322*180/PI()+180,(IF(R322+0.0000001&lt;0,S322*180/PI()+360,S322*180/PI())))</f>
        <v>90</v>
      </c>
      <c r="V322" s="58">
        <f>T322*1.85532</f>
        <v>0</v>
      </c>
      <c r="W322" s="58"/>
      <c r="X322" s="68"/>
      <c r="Y322" s="58">
        <f>V322*(1+X322/100)</f>
        <v>0</v>
      </c>
      <c r="Z322" s="58"/>
      <c r="AA322" s="57" t="s">
        <v>54</v>
      </c>
      <c r="AB322" s="61"/>
      <c r="AC322" s="58"/>
    </row>
    <row r="323" spans="1:29" ht="12.95" customHeight="1">
      <c r="A323" s="52">
        <f t="shared" si="2"/>
        <v>159</v>
      </c>
      <c r="B323" s="53" t="s">
        <v>53</v>
      </c>
      <c r="C323" s="54"/>
      <c r="D323" s="84"/>
      <c r="E323" s="55"/>
      <c r="F323" s="54"/>
      <c r="G323" s="84"/>
      <c r="H323" s="55"/>
      <c r="I323" s="56">
        <f>IF(OR(C323&lt;0,D323&lt;0),C323-ABS(D323)/60,C323+ABS(D323)/60)</f>
        <v>0</v>
      </c>
      <c r="J323" s="56">
        <f>I323*PI()/180</f>
        <v>0</v>
      </c>
      <c r="K323" s="56">
        <f>SIN(J323)</f>
        <v>0</v>
      </c>
      <c r="L323" s="56">
        <f>3437.747*(LN(TAN(PI()/4+J323/2))-EE*K323-(EE^2)*(K323^3)/3)</f>
        <v>-3.8166658722360578E-13</v>
      </c>
      <c r="M323" s="56">
        <f>AA*(1-1/4*EE-3/64*EE^2-5/256*EE^3)*J323-AA*(3/8*EE+3/32*EE^2+45/1024*EE^3)*SIN(2*J323)+AA*(15/256*EE^2+45/1024*EE^3)*SIN(4*J323)</f>
        <v>0</v>
      </c>
      <c r="N323" s="56">
        <f>IF(OR(F323&lt;0,G323&lt;0),60*F323-ABS(G323),60*F323+ABS(G323))</f>
        <v>0</v>
      </c>
      <c r="O323" s="56"/>
      <c r="P323" s="56"/>
      <c r="Q323" s="56"/>
      <c r="R323" s="56"/>
      <c r="S323" s="56"/>
      <c r="T323" s="56"/>
      <c r="U323" s="57"/>
      <c r="V323" s="58"/>
      <c r="W323" s="58">
        <f>W321+V322</f>
        <v>0</v>
      </c>
      <c r="X323" s="59"/>
      <c r="Y323" s="58"/>
      <c r="Z323" s="58">
        <f>Z321+Y322</f>
        <v>0</v>
      </c>
      <c r="AA323" s="60"/>
      <c r="AB323" s="61">
        <f>IF(AA322=AA320,AB321+Y322,Y322)</f>
        <v>0</v>
      </c>
      <c r="AC323" s="58" t="str">
        <f>IF(AA322=AA324,"",AB323)</f>
        <v/>
      </c>
    </row>
    <row r="324" spans="1:29" ht="12.95" customHeight="1">
      <c r="A324" s="66"/>
      <c r="B324" s="53"/>
      <c r="C324" s="54"/>
      <c r="D324" s="84"/>
      <c r="E324" s="55"/>
      <c r="F324" s="54"/>
      <c r="G324" s="84"/>
      <c r="H324" s="55"/>
      <c r="I324" s="56"/>
      <c r="J324" s="56"/>
      <c r="K324" s="56"/>
      <c r="L324" s="56"/>
      <c r="M324" s="56"/>
      <c r="N324" s="56"/>
      <c r="O324" s="56">
        <f>I325-I323</f>
        <v>0</v>
      </c>
      <c r="P324" s="56">
        <f>L325-L323</f>
        <v>0</v>
      </c>
      <c r="Q324" s="56">
        <f>M325-M323</f>
        <v>0</v>
      </c>
      <c r="R324" s="56">
        <f>IF(ABS(N325-N323)&gt;180*60,ABS(N325-N323)-360*60,N325-N323)</f>
        <v>0</v>
      </c>
      <c r="S324" s="56">
        <f>IF(P324=0,PI()/2,ATAN(R324/P324))</f>
        <v>1.5707963267948966</v>
      </c>
      <c r="T324" s="56">
        <f>IF(O324=0,ABS(R324*COS((J323+J325)/2)),ABS(Q324/COS(S324)))</f>
        <v>0</v>
      </c>
      <c r="U324" s="67">
        <f>IF(O324+0.0000001&lt;0,S324*180/PI()+180,(IF(R324+0.0000001&lt;0,S324*180/PI()+360,S324*180/PI())))</f>
        <v>90</v>
      </c>
      <c r="V324" s="58">
        <f>T324*1.85532</f>
        <v>0</v>
      </c>
      <c r="W324" s="58"/>
      <c r="X324" s="68"/>
      <c r="Y324" s="58">
        <f>V324*(1+X324/100)</f>
        <v>0</v>
      </c>
      <c r="Z324" s="58"/>
      <c r="AA324" s="57" t="s">
        <v>54</v>
      </c>
      <c r="AB324" s="61"/>
      <c r="AC324" s="58"/>
    </row>
    <row r="325" spans="1:29" ht="12.95" customHeight="1">
      <c r="A325" s="52">
        <f t="shared" si="2"/>
        <v>160</v>
      </c>
      <c r="B325" s="53" t="s">
        <v>53</v>
      </c>
      <c r="C325" s="54"/>
      <c r="D325" s="84"/>
      <c r="E325" s="55"/>
      <c r="F325" s="54"/>
      <c r="G325" s="84"/>
      <c r="H325" s="55"/>
      <c r="I325" s="56">
        <f>IF(OR(C325&lt;0,D325&lt;0),C325-ABS(D325)/60,C325+ABS(D325)/60)</f>
        <v>0</v>
      </c>
      <c r="J325" s="56">
        <f>I325*PI()/180</f>
        <v>0</v>
      </c>
      <c r="K325" s="56">
        <f>SIN(J325)</f>
        <v>0</v>
      </c>
      <c r="L325" s="56">
        <f>3437.747*(LN(TAN(PI()/4+J325/2))-EE*K325-(EE^2)*(K325^3)/3)</f>
        <v>-3.8166658722360578E-13</v>
      </c>
      <c r="M325" s="56">
        <f>AA*(1-1/4*EE-3/64*EE^2-5/256*EE^3)*J325-AA*(3/8*EE+3/32*EE^2+45/1024*EE^3)*SIN(2*J325)+AA*(15/256*EE^2+45/1024*EE^3)*SIN(4*J325)</f>
        <v>0</v>
      </c>
      <c r="N325" s="56">
        <f>IF(OR(F325&lt;0,G325&lt;0),60*F325-ABS(G325),60*F325+ABS(G325))</f>
        <v>0</v>
      </c>
      <c r="O325" s="56"/>
      <c r="P325" s="56"/>
      <c r="Q325" s="56"/>
      <c r="R325" s="56"/>
      <c r="S325" s="56"/>
      <c r="T325" s="56"/>
      <c r="U325" s="57"/>
      <c r="V325" s="58"/>
      <c r="W325" s="58">
        <f>W323+V324</f>
        <v>0</v>
      </c>
      <c r="X325" s="59"/>
      <c r="Y325" s="58"/>
      <c r="Z325" s="58">
        <f>Z323+Y324</f>
        <v>0</v>
      </c>
      <c r="AA325" s="60"/>
      <c r="AB325" s="61">
        <f>IF(AA324=AA322,AB323+Y324,Y324)</f>
        <v>0</v>
      </c>
      <c r="AC325" s="58" t="str">
        <f>IF(AA324=AA326,"",AB325)</f>
        <v/>
      </c>
    </row>
    <row r="326" spans="1:29" ht="12.95" customHeight="1">
      <c r="A326" s="66"/>
      <c r="B326" s="53"/>
      <c r="C326" s="54"/>
      <c r="D326" s="84"/>
      <c r="E326" s="55"/>
      <c r="F326" s="54"/>
      <c r="G326" s="84"/>
      <c r="H326" s="55"/>
      <c r="I326" s="56"/>
      <c r="J326" s="56"/>
      <c r="K326" s="56"/>
      <c r="L326" s="56"/>
      <c r="M326" s="56"/>
      <c r="N326" s="56"/>
      <c r="O326" s="56">
        <f>I327-I325</f>
        <v>0</v>
      </c>
      <c r="P326" s="56">
        <f>L327-L325</f>
        <v>0</v>
      </c>
      <c r="Q326" s="56">
        <f>M327-M325</f>
        <v>0</v>
      </c>
      <c r="R326" s="56">
        <f>IF(ABS(N327-N325)&gt;180*60,ABS(N327-N325)-360*60,N327-N325)</f>
        <v>0</v>
      </c>
      <c r="S326" s="56">
        <f>IF(P326=0,PI()/2,ATAN(R326/P326))</f>
        <v>1.5707963267948966</v>
      </c>
      <c r="T326" s="56">
        <f>IF(O326=0,ABS(R326*COS((J325+J327)/2)),ABS(Q326/COS(S326)))</f>
        <v>0</v>
      </c>
      <c r="U326" s="67">
        <f>IF(O326+0.0000001&lt;0,S326*180/PI()+180,(IF(R326+0.0000001&lt;0,S326*180/PI()+360,S326*180/PI())))</f>
        <v>90</v>
      </c>
      <c r="V326" s="58">
        <f>T326*1.85532</f>
        <v>0</v>
      </c>
      <c r="W326" s="58"/>
      <c r="X326" s="68"/>
      <c r="Y326" s="58">
        <f>V326*(1+X326/100)</f>
        <v>0</v>
      </c>
      <c r="Z326" s="58"/>
      <c r="AA326" s="57" t="s">
        <v>54</v>
      </c>
      <c r="AB326" s="61"/>
      <c r="AC326" s="58"/>
    </row>
    <row r="327" spans="1:29" ht="12.95" customHeight="1">
      <c r="A327" s="52">
        <f t="shared" si="2"/>
        <v>161</v>
      </c>
      <c r="B327" s="53" t="s">
        <v>53</v>
      </c>
      <c r="C327" s="54"/>
      <c r="D327" s="84"/>
      <c r="E327" s="55"/>
      <c r="F327" s="54"/>
      <c r="G327" s="84"/>
      <c r="H327" s="55"/>
      <c r="I327" s="56">
        <f>IF(OR(C327&lt;0,D327&lt;0),C327-ABS(D327)/60,C327+ABS(D327)/60)</f>
        <v>0</v>
      </c>
      <c r="J327" s="56">
        <f>I327*PI()/180</f>
        <v>0</v>
      </c>
      <c r="K327" s="56">
        <f>SIN(J327)</f>
        <v>0</v>
      </c>
      <c r="L327" s="56">
        <f>3437.747*(LN(TAN(PI()/4+J327/2))-EE*K327-(EE^2)*(K327^3)/3)</f>
        <v>-3.8166658722360578E-13</v>
      </c>
      <c r="M327" s="56">
        <f>AA*(1-1/4*EE-3/64*EE^2-5/256*EE^3)*J327-AA*(3/8*EE+3/32*EE^2+45/1024*EE^3)*SIN(2*J327)+AA*(15/256*EE^2+45/1024*EE^3)*SIN(4*J327)</f>
        <v>0</v>
      </c>
      <c r="N327" s="56">
        <f>IF(OR(F327&lt;0,G327&lt;0),60*F327-ABS(G327),60*F327+ABS(G327))</f>
        <v>0</v>
      </c>
      <c r="O327" s="56"/>
      <c r="P327" s="56"/>
      <c r="Q327" s="56"/>
      <c r="R327" s="56"/>
      <c r="S327" s="56"/>
      <c r="T327" s="56"/>
      <c r="U327" s="57"/>
      <c r="V327" s="58"/>
      <c r="W327" s="58">
        <f>W325+V326</f>
        <v>0</v>
      </c>
      <c r="X327" s="59"/>
      <c r="Y327" s="58"/>
      <c r="Z327" s="58">
        <f>Z325+Y326</f>
        <v>0</v>
      </c>
      <c r="AA327" s="60"/>
      <c r="AB327" s="61">
        <f>IF(AA326=AA324,AB325+Y326,Y326)</f>
        <v>0</v>
      </c>
      <c r="AC327" s="58" t="str">
        <f>IF(AA326=AA328,"",AB327)</f>
        <v/>
      </c>
    </row>
    <row r="328" spans="1:29" ht="12.95" customHeight="1">
      <c r="A328" s="66"/>
      <c r="B328" s="53"/>
      <c r="C328" s="54"/>
      <c r="D328" s="84"/>
      <c r="E328" s="55"/>
      <c r="F328" s="54"/>
      <c r="G328" s="84"/>
      <c r="H328" s="55"/>
      <c r="I328" s="56"/>
      <c r="J328" s="56"/>
      <c r="K328" s="56"/>
      <c r="L328" s="56"/>
      <c r="M328" s="56"/>
      <c r="N328" s="56"/>
      <c r="O328" s="56">
        <f>I329-I327</f>
        <v>0</v>
      </c>
      <c r="P328" s="56">
        <f>L329-L327</f>
        <v>0</v>
      </c>
      <c r="Q328" s="56">
        <f>M329-M327</f>
        <v>0</v>
      </c>
      <c r="R328" s="56">
        <f>IF(ABS(N329-N327)&gt;180*60,ABS(N329-N327)-360*60,N329-N327)</f>
        <v>0</v>
      </c>
      <c r="S328" s="56">
        <f>IF(P328=0,PI()/2,ATAN(R328/P328))</f>
        <v>1.5707963267948966</v>
      </c>
      <c r="T328" s="56">
        <f>IF(O328=0,ABS(R328*COS((J327+J329)/2)),ABS(Q328/COS(S328)))</f>
        <v>0</v>
      </c>
      <c r="U328" s="67">
        <f>IF(O328+0.0000001&lt;0,S328*180/PI()+180,(IF(R328+0.0000001&lt;0,S328*180/PI()+360,S328*180/PI())))</f>
        <v>90</v>
      </c>
      <c r="V328" s="58">
        <f>T328*1.85532</f>
        <v>0</v>
      </c>
      <c r="W328" s="58"/>
      <c r="X328" s="68"/>
      <c r="Y328" s="58">
        <f>V328*(1+X328/100)</f>
        <v>0</v>
      </c>
      <c r="Z328" s="58"/>
      <c r="AA328" s="57" t="s">
        <v>54</v>
      </c>
      <c r="AB328" s="61"/>
      <c r="AC328" s="58"/>
    </row>
    <row r="329" spans="1:29" ht="12.95" customHeight="1">
      <c r="A329" s="52">
        <f t="shared" si="2"/>
        <v>162</v>
      </c>
      <c r="B329" s="53" t="s">
        <v>53</v>
      </c>
      <c r="C329" s="54"/>
      <c r="D329" s="84"/>
      <c r="E329" s="55"/>
      <c r="F329" s="54"/>
      <c r="G329" s="84"/>
      <c r="H329" s="55"/>
      <c r="I329" s="56">
        <f>IF(OR(C329&lt;0,D329&lt;0),C329-ABS(D329)/60,C329+ABS(D329)/60)</f>
        <v>0</v>
      </c>
      <c r="J329" s="56">
        <f>I329*PI()/180</f>
        <v>0</v>
      </c>
      <c r="K329" s="56">
        <f>SIN(J329)</f>
        <v>0</v>
      </c>
      <c r="L329" s="56">
        <f>3437.747*(LN(TAN(PI()/4+J329/2))-EE*K329-(EE^2)*(K329^3)/3)</f>
        <v>-3.8166658722360578E-13</v>
      </c>
      <c r="M329" s="56">
        <f>AA*(1-1/4*EE-3/64*EE^2-5/256*EE^3)*J329-AA*(3/8*EE+3/32*EE^2+45/1024*EE^3)*SIN(2*J329)+AA*(15/256*EE^2+45/1024*EE^3)*SIN(4*J329)</f>
        <v>0</v>
      </c>
      <c r="N329" s="56">
        <f>IF(OR(F329&lt;0,G329&lt;0),60*F329-ABS(G329),60*F329+ABS(G329))</f>
        <v>0</v>
      </c>
      <c r="O329" s="56"/>
      <c r="P329" s="56"/>
      <c r="Q329" s="56"/>
      <c r="R329" s="56"/>
      <c r="S329" s="56"/>
      <c r="T329" s="56"/>
      <c r="U329" s="57"/>
      <c r="V329" s="58"/>
      <c r="W329" s="58">
        <f>W327+V328</f>
        <v>0</v>
      </c>
      <c r="X329" s="59"/>
      <c r="Y329" s="58"/>
      <c r="Z329" s="58">
        <f>Z327+Y328</f>
        <v>0</v>
      </c>
      <c r="AA329" s="60"/>
      <c r="AB329" s="61">
        <f>IF(AA328=AA326,AB327+Y328,Y328)</f>
        <v>0</v>
      </c>
      <c r="AC329" s="58" t="str">
        <f>IF(AA328=AA330,"",AB329)</f>
        <v/>
      </c>
    </row>
    <row r="330" spans="1:29" ht="12.95" customHeight="1">
      <c r="A330" s="66"/>
      <c r="B330" s="53"/>
      <c r="C330" s="54"/>
      <c r="D330" s="84"/>
      <c r="E330" s="55"/>
      <c r="F330" s="54"/>
      <c r="G330" s="84"/>
      <c r="H330" s="55"/>
      <c r="I330" s="56"/>
      <c r="J330" s="56"/>
      <c r="K330" s="56"/>
      <c r="L330" s="56"/>
      <c r="M330" s="56"/>
      <c r="N330" s="56"/>
      <c r="O330" s="56">
        <f>I331-I329</f>
        <v>0</v>
      </c>
      <c r="P330" s="56">
        <f>L331-L329</f>
        <v>0</v>
      </c>
      <c r="Q330" s="56">
        <f>M331-M329</f>
        <v>0</v>
      </c>
      <c r="R330" s="56">
        <f>IF(ABS(N331-N329)&gt;180*60,ABS(N331-N329)-360*60,N331-N329)</f>
        <v>0</v>
      </c>
      <c r="S330" s="56">
        <f>IF(P330=0,PI()/2,ATAN(R330/P330))</f>
        <v>1.5707963267948966</v>
      </c>
      <c r="T330" s="56">
        <f>IF(O330=0,ABS(R330*COS((J329+J331)/2)),ABS(Q330/COS(S330)))</f>
        <v>0</v>
      </c>
      <c r="U330" s="67">
        <f>IF(O330+0.0000001&lt;0,S330*180/PI()+180,(IF(R330+0.0000001&lt;0,S330*180/PI()+360,S330*180/PI())))</f>
        <v>90</v>
      </c>
      <c r="V330" s="58">
        <f>T330*1.85532</f>
        <v>0</v>
      </c>
      <c r="W330" s="58"/>
      <c r="X330" s="68"/>
      <c r="Y330" s="58">
        <f>V330*(1+X330/100)</f>
        <v>0</v>
      </c>
      <c r="Z330" s="58"/>
      <c r="AA330" s="57" t="s">
        <v>54</v>
      </c>
      <c r="AB330" s="61"/>
      <c r="AC330" s="58"/>
    </row>
    <row r="331" spans="1:29" ht="12.95" customHeight="1">
      <c r="A331" s="52">
        <f t="shared" si="2"/>
        <v>163</v>
      </c>
      <c r="B331" s="53" t="s">
        <v>53</v>
      </c>
      <c r="C331" s="54"/>
      <c r="D331" s="84"/>
      <c r="E331" s="55"/>
      <c r="F331" s="54"/>
      <c r="G331" s="84"/>
      <c r="H331" s="55"/>
      <c r="I331" s="56">
        <f>IF(OR(C331&lt;0,D331&lt;0),C331-ABS(D331)/60,C331+ABS(D331)/60)</f>
        <v>0</v>
      </c>
      <c r="J331" s="56">
        <f>I331*PI()/180</f>
        <v>0</v>
      </c>
      <c r="K331" s="56">
        <f>SIN(J331)</f>
        <v>0</v>
      </c>
      <c r="L331" s="56">
        <f>3437.747*(LN(TAN(PI()/4+J331/2))-EE*K331-(EE^2)*(K331^3)/3)</f>
        <v>-3.8166658722360578E-13</v>
      </c>
      <c r="M331" s="56">
        <f>AA*(1-1/4*EE-3/64*EE^2-5/256*EE^3)*J331-AA*(3/8*EE+3/32*EE^2+45/1024*EE^3)*SIN(2*J331)+AA*(15/256*EE^2+45/1024*EE^3)*SIN(4*J331)</f>
        <v>0</v>
      </c>
      <c r="N331" s="56">
        <f>IF(OR(F331&lt;0,G331&lt;0),60*F331-ABS(G331),60*F331+ABS(G331))</f>
        <v>0</v>
      </c>
      <c r="O331" s="56"/>
      <c r="P331" s="56"/>
      <c r="Q331" s="56"/>
      <c r="R331" s="56"/>
      <c r="S331" s="56"/>
      <c r="T331" s="56"/>
      <c r="U331" s="57"/>
      <c r="V331" s="58"/>
      <c r="W331" s="58">
        <f>W329+V330</f>
        <v>0</v>
      </c>
      <c r="X331" s="59"/>
      <c r="Y331" s="58"/>
      <c r="Z331" s="58">
        <f>Z329+Y330</f>
        <v>0</v>
      </c>
      <c r="AA331" s="60"/>
      <c r="AB331" s="61">
        <f>IF(AA330=AA328,AB329+Y330,Y330)</f>
        <v>0</v>
      </c>
      <c r="AC331" s="58" t="str">
        <f>IF(AA330=AA332,"",AB331)</f>
        <v/>
      </c>
    </row>
    <row r="332" spans="1:29" ht="12.95" customHeight="1">
      <c r="A332" s="66"/>
      <c r="B332" s="53"/>
      <c r="C332" s="54"/>
      <c r="D332" s="84"/>
      <c r="E332" s="55"/>
      <c r="F332" s="54"/>
      <c r="G332" s="84"/>
      <c r="H332" s="55"/>
      <c r="I332" s="56"/>
      <c r="J332" s="56"/>
      <c r="K332" s="56"/>
      <c r="L332" s="56"/>
      <c r="M332" s="56"/>
      <c r="N332" s="56"/>
      <c r="O332" s="56">
        <f>I333-I331</f>
        <v>0</v>
      </c>
      <c r="P332" s="56">
        <f>L333-L331</f>
        <v>0</v>
      </c>
      <c r="Q332" s="56">
        <f>M333-M331</f>
        <v>0</v>
      </c>
      <c r="R332" s="56">
        <f>IF(ABS(N333-N331)&gt;180*60,ABS(N333-N331)-360*60,N333-N331)</f>
        <v>0</v>
      </c>
      <c r="S332" s="56">
        <f>IF(P332=0,PI()/2,ATAN(R332/P332))</f>
        <v>1.5707963267948966</v>
      </c>
      <c r="T332" s="56">
        <f>IF(O332=0,ABS(R332*COS((J331+J333)/2)),ABS(Q332/COS(S332)))</f>
        <v>0</v>
      </c>
      <c r="U332" s="67">
        <f>IF(O332+0.0000001&lt;0,S332*180/PI()+180,(IF(R332+0.0000001&lt;0,S332*180/PI()+360,S332*180/PI())))</f>
        <v>90</v>
      </c>
      <c r="V332" s="58">
        <f>T332*1.85532</f>
        <v>0</v>
      </c>
      <c r="W332" s="58"/>
      <c r="X332" s="68"/>
      <c r="Y332" s="58">
        <f>V332*(1+X332/100)</f>
        <v>0</v>
      </c>
      <c r="Z332" s="58"/>
      <c r="AA332" s="57" t="s">
        <v>54</v>
      </c>
      <c r="AB332" s="61"/>
      <c r="AC332" s="58"/>
    </row>
    <row r="333" spans="1:29" ht="12.95" customHeight="1">
      <c r="A333" s="52">
        <f t="shared" si="2"/>
        <v>164</v>
      </c>
      <c r="B333" s="53" t="s">
        <v>53</v>
      </c>
      <c r="C333" s="54"/>
      <c r="D333" s="84"/>
      <c r="E333" s="55"/>
      <c r="F333" s="54"/>
      <c r="G333" s="84"/>
      <c r="H333" s="55"/>
      <c r="I333" s="56">
        <f>IF(OR(C333&lt;0,D333&lt;0),C333-ABS(D333)/60,C333+ABS(D333)/60)</f>
        <v>0</v>
      </c>
      <c r="J333" s="56">
        <f>I333*PI()/180</f>
        <v>0</v>
      </c>
      <c r="K333" s="56">
        <f>SIN(J333)</f>
        <v>0</v>
      </c>
      <c r="L333" s="56">
        <f>3437.747*(LN(TAN(PI()/4+J333/2))-EE*K333-(EE^2)*(K333^3)/3)</f>
        <v>-3.8166658722360578E-13</v>
      </c>
      <c r="M333" s="56">
        <f>AA*(1-1/4*EE-3/64*EE^2-5/256*EE^3)*J333-AA*(3/8*EE+3/32*EE^2+45/1024*EE^3)*SIN(2*J333)+AA*(15/256*EE^2+45/1024*EE^3)*SIN(4*J333)</f>
        <v>0</v>
      </c>
      <c r="N333" s="56">
        <f>IF(OR(F333&lt;0,G333&lt;0),60*F333-ABS(G333),60*F333+ABS(G333))</f>
        <v>0</v>
      </c>
      <c r="O333" s="56"/>
      <c r="P333" s="56"/>
      <c r="Q333" s="56"/>
      <c r="R333" s="56"/>
      <c r="S333" s="56"/>
      <c r="T333" s="56"/>
      <c r="U333" s="57"/>
      <c r="V333" s="58"/>
      <c r="W333" s="58">
        <f>W331+V332</f>
        <v>0</v>
      </c>
      <c r="X333" s="59"/>
      <c r="Y333" s="58"/>
      <c r="Z333" s="58">
        <f>Z331+Y332</f>
        <v>0</v>
      </c>
      <c r="AA333" s="60"/>
      <c r="AB333" s="61">
        <f>IF(AA332=AA330,AB331+Y332,Y332)</f>
        <v>0</v>
      </c>
      <c r="AC333" s="58" t="str">
        <f>IF(AA332=AA334,"",AB333)</f>
        <v/>
      </c>
    </row>
    <row r="334" spans="1:29" ht="12.95" customHeight="1">
      <c r="A334" s="66"/>
      <c r="B334" s="53"/>
      <c r="C334" s="54"/>
      <c r="D334" s="84"/>
      <c r="E334" s="55"/>
      <c r="F334" s="54"/>
      <c r="G334" s="84"/>
      <c r="H334" s="55"/>
      <c r="I334" s="56"/>
      <c r="J334" s="56"/>
      <c r="K334" s="56"/>
      <c r="L334" s="56"/>
      <c r="M334" s="56"/>
      <c r="N334" s="56"/>
      <c r="O334" s="56">
        <f>I335-I333</f>
        <v>0</v>
      </c>
      <c r="P334" s="56">
        <f>L335-L333</f>
        <v>0</v>
      </c>
      <c r="Q334" s="56">
        <f>M335-M333</f>
        <v>0</v>
      </c>
      <c r="R334" s="56">
        <f>IF(ABS(N335-N333)&gt;180*60,ABS(N335-N333)-360*60,N335-N333)</f>
        <v>0</v>
      </c>
      <c r="S334" s="56">
        <f>IF(P334=0,PI()/2,ATAN(R334/P334))</f>
        <v>1.5707963267948966</v>
      </c>
      <c r="T334" s="56">
        <f>IF(O334=0,ABS(R334*COS((J333+J335)/2)),ABS(Q334/COS(S334)))</f>
        <v>0</v>
      </c>
      <c r="U334" s="67">
        <f>IF(O334+0.0000001&lt;0,S334*180/PI()+180,(IF(R334+0.0000001&lt;0,S334*180/PI()+360,S334*180/PI())))</f>
        <v>90</v>
      </c>
      <c r="V334" s="58">
        <f>T334*1.85532</f>
        <v>0</v>
      </c>
      <c r="W334" s="58"/>
      <c r="X334" s="68"/>
      <c r="Y334" s="58">
        <f>V334*(1+X334/100)</f>
        <v>0</v>
      </c>
      <c r="Z334" s="58"/>
      <c r="AA334" s="57" t="s">
        <v>54</v>
      </c>
      <c r="AB334" s="61"/>
      <c r="AC334" s="58"/>
    </row>
    <row r="335" spans="1:29" ht="12.95" customHeight="1">
      <c r="A335" s="52">
        <f t="shared" si="2"/>
        <v>165</v>
      </c>
      <c r="B335" s="53" t="s">
        <v>53</v>
      </c>
      <c r="C335" s="54"/>
      <c r="D335" s="84"/>
      <c r="E335" s="55"/>
      <c r="F335" s="54"/>
      <c r="G335" s="84"/>
      <c r="H335" s="55"/>
      <c r="I335" s="56">
        <f>IF(OR(C335&lt;0,D335&lt;0),C335-ABS(D335)/60,C335+ABS(D335)/60)</f>
        <v>0</v>
      </c>
      <c r="J335" s="56">
        <f>I335*PI()/180</f>
        <v>0</v>
      </c>
      <c r="K335" s="56">
        <f>SIN(J335)</f>
        <v>0</v>
      </c>
      <c r="L335" s="56">
        <f>3437.747*(LN(TAN(PI()/4+J335/2))-EE*K335-(EE^2)*(K335^3)/3)</f>
        <v>-3.8166658722360578E-13</v>
      </c>
      <c r="M335" s="56">
        <f>AA*(1-1/4*EE-3/64*EE^2-5/256*EE^3)*J335-AA*(3/8*EE+3/32*EE^2+45/1024*EE^3)*SIN(2*J335)+AA*(15/256*EE^2+45/1024*EE^3)*SIN(4*J335)</f>
        <v>0</v>
      </c>
      <c r="N335" s="56">
        <f>IF(OR(F335&lt;0,G335&lt;0),60*F335-ABS(G335),60*F335+ABS(G335))</f>
        <v>0</v>
      </c>
      <c r="O335" s="56"/>
      <c r="P335" s="56"/>
      <c r="Q335" s="56"/>
      <c r="R335" s="56"/>
      <c r="S335" s="56"/>
      <c r="T335" s="56"/>
      <c r="U335" s="57"/>
      <c r="V335" s="58"/>
      <c r="W335" s="58">
        <f>W333+V334</f>
        <v>0</v>
      </c>
      <c r="X335" s="59"/>
      <c r="Y335" s="58"/>
      <c r="Z335" s="58">
        <f>Z333+Y334</f>
        <v>0</v>
      </c>
      <c r="AA335" s="60"/>
      <c r="AB335" s="61">
        <f>IF(AA334=AA332,AB333+Y334,Y334)</f>
        <v>0</v>
      </c>
      <c r="AC335" s="58" t="str">
        <f>IF(AA334=AA336,"",AB335)</f>
        <v/>
      </c>
    </row>
    <row r="336" spans="1:29" ht="12.95" customHeight="1">
      <c r="A336" s="66"/>
      <c r="B336" s="53"/>
      <c r="C336" s="54"/>
      <c r="D336" s="84"/>
      <c r="E336" s="55"/>
      <c r="F336" s="54"/>
      <c r="G336" s="84"/>
      <c r="H336" s="55"/>
      <c r="I336" s="56"/>
      <c r="J336" s="56"/>
      <c r="K336" s="56"/>
      <c r="L336" s="56"/>
      <c r="M336" s="56"/>
      <c r="N336" s="56"/>
      <c r="O336" s="56">
        <f>I337-I335</f>
        <v>0</v>
      </c>
      <c r="P336" s="56">
        <f>L337-L335</f>
        <v>0</v>
      </c>
      <c r="Q336" s="56">
        <f>M337-M335</f>
        <v>0</v>
      </c>
      <c r="R336" s="56">
        <f>IF(ABS(N337-N335)&gt;180*60,ABS(N337-N335)-360*60,N337-N335)</f>
        <v>0</v>
      </c>
      <c r="S336" s="56">
        <f>IF(P336=0,PI()/2,ATAN(R336/P336))</f>
        <v>1.5707963267948966</v>
      </c>
      <c r="T336" s="56">
        <f>IF(O336=0,ABS(R336*COS((J335+J337)/2)),ABS(Q336/COS(S336)))</f>
        <v>0</v>
      </c>
      <c r="U336" s="67">
        <f>IF(O336+0.0000001&lt;0,S336*180/PI()+180,(IF(R336+0.0000001&lt;0,S336*180/PI()+360,S336*180/PI())))</f>
        <v>90</v>
      </c>
      <c r="V336" s="58">
        <f>T336*1.85532</f>
        <v>0</v>
      </c>
      <c r="W336" s="58"/>
      <c r="X336" s="68"/>
      <c r="Y336" s="58">
        <f>V336*(1+X336/100)</f>
        <v>0</v>
      </c>
      <c r="Z336" s="58"/>
      <c r="AA336" s="57" t="s">
        <v>54</v>
      </c>
      <c r="AB336" s="61"/>
      <c r="AC336" s="58"/>
    </row>
    <row r="337" spans="1:29" ht="12.95" customHeight="1">
      <c r="A337" s="52">
        <f t="shared" si="2"/>
        <v>166</v>
      </c>
      <c r="B337" s="53" t="s">
        <v>53</v>
      </c>
      <c r="C337" s="54"/>
      <c r="D337" s="84"/>
      <c r="E337" s="55"/>
      <c r="F337" s="54"/>
      <c r="G337" s="84"/>
      <c r="H337" s="55"/>
      <c r="I337" s="56">
        <f>IF(OR(C337&lt;0,D337&lt;0),C337-ABS(D337)/60,C337+ABS(D337)/60)</f>
        <v>0</v>
      </c>
      <c r="J337" s="56">
        <f>I337*PI()/180</f>
        <v>0</v>
      </c>
      <c r="K337" s="56">
        <f>SIN(J337)</f>
        <v>0</v>
      </c>
      <c r="L337" s="56">
        <f>3437.747*(LN(TAN(PI()/4+J337/2))-EE*K337-(EE^2)*(K337^3)/3)</f>
        <v>-3.8166658722360578E-13</v>
      </c>
      <c r="M337" s="56">
        <f>AA*(1-1/4*EE-3/64*EE^2-5/256*EE^3)*J337-AA*(3/8*EE+3/32*EE^2+45/1024*EE^3)*SIN(2*J337)+AA*(15/256*EE^2+45/1024*EE^3)*SIN(4*J337)</f>
        <v>0</v>
      </c>
      <c r="N337" s="56">
        <f>IF(OR(F337&lt;0,G337&lt;0),60*F337-ABS(G337),60*F337+ABS(G337))</f>
        <v>0</v>
      </c>
      <c r="O337" s="56"/>
      <c r="P337" s="56"/>
      <c r="Q337" s="56"/>
      <c r="R337" s="56"/>
      <c r="S337" s="56"/>
      <c r="T337" s="56"/>
      <c r="U337" s="57"/>
      <c r="V337" s="58"/>
      <c r="W337" s="58">
        <f>W335+V336</f>
        <v>0</v>
      </c>
      <c r="X337" s="59"/>
      <c r="Y337" s="58"/>
      <c r="Z337" s="58">
        <f>Z335+Y336</f>
        <v>0</v>
      </c>
      <c r="AA337" s="60"/>
      <c r="AB337" s="61">
        <f>IF(AA336=AA334,AB335+Y336,Y336)</f>
        <v>0</v>
      </c>
      <c r="AC337" s="58" t="str">
        <f>IF(AA336=AA338,"",AB337)</f>
        <v/>
      </c>
    </row>
    <row r="338" spans="1:29" ht="12.95" customHeight="1">
      <c r="A338" s="66"/>
      <c r="B338" s="53"/>
      <c r="C338" s="54"/>
      <c r="D338" s="84"/>
      <c r="E338" s="55"/>
      <c r="F338" s="54"/>
      <c r="G338" s="84"/>
      <c r="H338" s="55"/>
      <c r="I338" s="56"/>
      <c r="J338" s="56"/>
      <c r="K338" s="56"/>
      <c r="L338" s="56"/>
      <c r="M338" s="56"/>
      <c r="N338" s="56"/>
      <c r="O338" s="56">
        <f>I339-I337</f>
        <v>0</v>
      </c>
      <c r="P338" s="56">
        <f>L339-L337</f>
        <v>0</v>
      </c>
      <c r="Q338" s="56">
        <f>M339-M337</f>
        <v>0</v>
      </c>
      <c r="R338" s="56">
        <f>IF(ABS(N339-N337)&gt;180*60,ABS(N339-N337)-360*60,N339-N337)</f>
        <v>0</v>
      </c>
      <c r="S338" s="56">
        <f>IF(P338=0,PI()/2,ATAN(R338/P338))</f>
        <v>1.5707963267948966</v>
      </c>
      <c r="T338" s="56">
        <f>IF(O338=0,ABS(R338*COS((J337+J339)/2)),ABS(Q338/COS(S338)))</f>
        <v>0</v>
      </c>
      <c r="U338" s="67">
        <f>IF(O338+0.0000001&lt;0,S338*180/PI()+180,(IF(R338+0.0000001&lt;0,S338*180/PI()+360,S338*180/PI())))</f>
        <v>90</v>
      </c>
      <c r="V338" s="58">
        <f>T338*1.85532</f>
        <v>0</v>
      </c>
      <c r="W338" s="58"/>
      <c r="X338" s="68"/>
      <c r="Y338" s="58">
        <f>V338*(1+X338/100)</f>
        <v>0</v>
      </c>
      <c r="Z338" s="58"/>
      <c r="AA338" s="57" t="s">
        <v>54</v>
      </c>
      <c r="AB338" s="61"/>
      <c r="AC338" s="58"/>
    </row>
    <row r="339" spans="1:29" ht="12.95" customHeight="1">
      <c r="A339" s="52">
        <f t="shared" si="2"/>
        <v>167</v>
      </c>
      <c r="B339" s="53" t="s">
        <v>53</v>
      </c>
      <c r="C339" s="54"/>
      <c r="D339" s="84"/>
      <c r="E339" s="55"/>
      <c r="F339" s="54"/>
      <c r="G339" s="84"/>
      <c r="H339" s="55"/>
      <c r="I339" s="56">
        <f>IF(OR(C339&lt;0,D339&lt;0),C339-ABS(D339)/60,C339+ABS(D339)/60)</f>
        <v>0</v>
      </c>
      <c r="J339" s="56">
        <f>I339*PI()/180</f>
        <v>0</v>
      </c>
      <c r="K339" s="56">
        <f>SIN(J339)</f>
        <v>0</v>
      </c>
      <c r="L339" s="56">
        <f>3437.747*(LN(TAN(PI()/4+J339/2))-EE*K339-(EE^2)*(K339^3)/3)</f>
        <v>-3.8166658722360578E-13</v>
      </c>
      <c r="M339" s="56">
        <f>AA*(1-1/4*EE-3/64*EE^2-5/256*EE^3)*J339-AA*(3/8*EE+3/32*EE^2+45/1024*EE^3)*SIN(2*J339)+AA*(15/256*EE^2+45/1024*EE^3)*SIN(4*J339)</f>
        <v>0</v>
      </c>
      <c r="N339" s="56">
        <f>IF(OR(F339&lt;0,G339&lt;0),60*F339-ABS(G339),60*F339+ABS(G339))</f>
        <v>0</v>
      </c>
      <c r="O339" s="56"/>
      <c r="P339" s="56"/>
      <c r="Q339" s="56"/>
      <c r="R339" s="56"/>
      <c r="S339" s="56"/>
      <c r="T339" s="56"/>
      <c r="U339" s="57"/>
      <c r="V339" s="58"/>
      <c r="W339" s="58">
        <f>W337+V338</f>
        <v>0</v>
      </c>
      <c r="X339" s="59"/>
      <c r="Y339" s="58"/>
      <c r="Z339" s="58">
        <f>Z337+Y338</f>
        <v>0</v>
      </c>
      <c r="AA339" s="60"/>
      <c r="AB339" s="61">
        <f>IF(AA338=AA336,AB337+Y338,Y338)</f>
        <v>0</v>
      </c>
      <c r="AC339" s="58" t="str">
        <f>IF(AA338=AA340,"",AB339)</f>
        <v/>
      </c>
    </row>
    <row r="340" spans="1:29" ht="12.95" customHeight="1">
      <c r="A340" s="66"/>
      <c r="B340" s="53"/>
      <c r="C340" s="54"/>
      <c r="D340" s="84"/>
      <c r="E340" s="55"/>
      <c r="F340" s="54"/>
      <c r="G340" s="84"/>
      <c r="H340" s="55"/>
      <c r="I340" s="56"/>
      <c r="J340" s="56"/>
      <c r="K340" s="56"/>
      <c r="L340" s="56"/>
      <c r="M340" s="56"/>
      <c r="N340" s="56"/>
      <c r="O340" s="56">
        <f>I341-I339</f>
        <v>0</v>
      </c>
      <c r="P340" s="56">
        <f>L341-L339</f>
        <v>0</v>
      </c>
      <c r="Q340" s="56">
        <f>M341-M339</f>
        <v>0</v>
      </c>
      <c r="R340" s="56">
        <f>IF(ABS(N341-N339)&gt;180*60,ABS(N341-N339)-360*60,N341-N339)</f>
        <v>0</v>
      </c>
      <c r="S340" s="56">
        <f>IF(P340=0,PI()/2,ATAN(R340/P340))</f>
        <v>1.5707963267948966</v>
      </c>
      <c r="T340" s="56">
        <f>IF(O340=0,ABS(R340*COS((J339+J341)/2)),ABS(Q340/COS(S340)))</f>
        <v>0</v>
      </c>
      <c r="U340" s="67">
        <f>IF(O340+0.0000001&lt;0,S340*180/PI()+180,(IF(R340+0.0000001&lt;0,S340*180/PI()+360,S340*180/PI())))</f>
        <v>90</v>
      </c>
      <c r="V340" s="58">
        <f>T340*1.85532</f>
        <v>0</v>
      </c>
      <c r="W340" s="58"/>
      <c r="X340" s="68"/>
      <c r="Y340" s="58">
        <f>V340*(1+X340/100)</f>
        <v>0</v>
      </c>
      <c r="Z340" s="58"/>
      <c r="AA340" s="57" t="s">
        <v>54</v>
      </c>
      <c r="AB340" s="61"/>
      <c r="AC340" s="58"/>
    </row>
    <row r="341" spans="1:29" ht="12.95" customHeight="1">
      <c r="A341" s="52">
        <f t="shared" si="2"/>
        <v>168</v>
      </c>
      <c r="B341" s="53" t="s">
        <v>53</v>
      </c>
      <c r="C341" s="54"/>
      <c r="D341" s="84"/>
      <c r="E341" s="55"/>
      <c r="F341" s="54"/>
      <c r="G341" s="84"/>
      <c r="H341" s="55"/>
      <c r="I341" s="56">
        <f>IF(OR(C341&lt;0,D341&lt;0),C341-ABS(D341)/60,C341+ABS(D341)/60)</f>
        <v>0</v>
      </c>
      <c r="J341" s="56">
        <f>I341*PI()/180</f>
        <v>0</v>
      </c>
      <c r="K341" s="56">
        <f>SIN(J341)</f>
        <v>0</v>
      </c>
      <c r="L341" s="56">
        <f>3437.747*(LN(TAN(PI()/4+J341/2))-EE*K341-(EE^2)*(K341^3)/3)</f>
        <v>-3.8166658722360578E-13</v>
      </c>
      <c r="M341" s="56">
        <f>AA*(1-1/4*EE-3/64*EE^2-5/256*EE^3)*J341-AA*(3/8*EE+3/32*EE^2+45/1024*EE^3)*SIN(2*J341)+AA*(15/256*EE^2+45/1024*EE^3)*SIN(4*J341)</f>
        <v>0</v>
      </c>
      <c r="N341" s="56">
        <f>IF(OR(F341&lt;0,G341&lt;0),60*F341-ABS(G341),60*F341+ABS(G341))</f>
        <v>0</v>
      </c>
      <c r="O341" s="56"/>
      <c r="P341" s="56"/>
      <c r="Q341" s="56"/>
      <c r="R341" s="56"/>
      <c r="S341" s="56"/>
      <c r="T341" s="56"/>
      <c r="U341" s="57"/>
      <c r="V341" s="58"/>
      <c r="W341" s="58">
        <f>W339+V340</f>
        <v>0</v>
      </c>
      <c r="X341" s="59"/>
      <c r="Y341" s="58"/>
      <c r="Z341" s="58">
        <f>Z339+Y340</f>
        <v>0</v>
      </c>
      <c r="AA341" s="60"/>
      <c r="AB341" s="61">
        <f>IF(AA340=AA338,AB339+Y340,Y340)</f>
        <v>0</v>
      </c>
      <c r="AC341" s="58" t="str">
        <f>IF(AA340=AA342,"",AB341)</f>
        <v/>
      </c>
    </row>
    <row r="342" spans="1:29" ht="12.95" customHeight="1">
      <c r="A342" s="66"/>
      <c r="B342" s="53"/>
      <c r="C342" s="54"/>
      <c r="D342" s="84"/>
      <c r="E342" s="55"/>
      <c r="F342" s="54"/>
      <c r="G342" s="84"/>
      <c r="H342" s="55"/>
      <c r="I342" s="56"/>
      <c r="J342" s="56"/>
      <c r="K342" s="56"/>
      <c r="L342" s="56"/>
      <c r="M342" s="56"/>
      <c r="N342" s="56"/>
      <c r="O342" s="56">
        <f>I343-I341</f>
        <v>0</v>
      </c>
      <c r="P342" s="56">
        <f>L343-L341</f>
        <v>0</v>
      </c>
      <c r="Q342" s="56">
        <f>M343-M341</f>
        <v>0</v>
      </c>
      <c r="R342" s="56">
        <f>IF(ABS(N343-N341)&gt;180*60,ABS(N343-N341)-360*60,N343-N341)</f>
        <v>0</v>
      </c>
      <c r="S342" s="56">
        <f>IF(P342=0,PI()/2,ATAN(R342/P342))</f>
        <v>1.5707963267948966</v>
      </c>
      <c r="T342" s="56">
        <f>IF(O342=0,ABS(R342*COS((J341+J343)/2)),ABS(Q342/COS(S342)))</f>
        <v>0</v>
      </c>
      <c r="U342" s="67">
        <f>IF(O342+0.0000001&lt;0,S342*180/PI()+180,(IF(R342+0.0000001&lt;0,S342*180/PI()+360,S342*180/PI())))</f>
        <v>90</v>
      </c>
      <c r="V342" s="58">
        <f>T342*1.85532</f>
        <v>0</v>
      </c>
      <c r="W342" s="58"/>
      <c r="X342" s="68"/>
      <c r="Y342" s="58">
        <f>V342*(1+X342/100)</f>
        <v>0</v>
      </c>
      <c r="Z342" s="58"/>
      <c r="AA342" s="57" t="s">
        <v>54</v>
      </c>
      <c r="AB342" s="61"/>
      <c r="AC342" s="58"/>
    </row>
    <row r="343" spans="1:29" ht="12.95" customHeight="1">
      <c r="A343" s="52">
        <f t="shared" si="2"/>
        <v>169</v>
      </c>
      <c r="B343" s="53" t="s">
        <v>53</v>
      </c>
      <c r="C343" s="54"/>
      <c r="D343" s="84"/>
      <c r="E343" s="55"/>
      <c r="F343" s="54"/>
      <c r="G343" s="84"/>
      <c r="H343" s="55"/>
      <c r="I343" s="56">
        <f>IF(OR(C343&lt;0,D343&lt;0),C343-ABS(D343)/60,C343+ABS(D343)/60)</f>
        <v>0</v>
      </c>
      <c r="J343" s="56">
        <f>I343*PI()/180</f>
        <v>0</v>
      </c>
      <c r="K343" s="56">
        <f>SIN(J343)</f>
        <v>0</v>
      </c>
      <c r="L343" s="56">
        <f>3437.747*(LN(TAN(PI()/4+J343/2))-EE*K343-(EE^2)*(K343^3)/3)</f>
        <v>-3.8166658722360578E-13</v>
      </c>
      <c r="M343" s="56">
        <f>AA*(1-1/4*EE-3/64*EE^2-5/256*EE^3)*J343-AA*(3/8*EE+3/32*EE^2+45/1024*EE^3)*SIN(2*J343)+AA*(15/256*EE^2+45/1024*EE^3)*SIN(4*J343)</f>
        <v>0</v>
      </c>
      <c r="N343" s="56">
        <f>IF(OR(F343&lt;0,G343&lt;0),60*F343-ABS(G343),60*F343+ABS(G343))</f>
        <v>0</v>
      </c>
      <c r="O343" s="56"/>
      <c r="P343" s="56"/>
      <c r="Q343" s="56"/>
      <c r="R343" s="56"/>
      <c r="S343" s="56"/>
      <c r="T343" s="56"/>
      <c r="U343" s="57"/>
      <c r="V343" s="58"/>
      <c r="W343" s="58">
        <f>W341+V342</f>
        <v>0</v>
      </c>
      <c r="X343" s="59"/>
      <c r="Y343" s="58"/>
      <c r="Z343" s="58">
        <f>Z341+Y342</f>
        <v>0</v>
      </c>
      <c r="AA343" s="60"/>
      <c r="AB343" s="61">
        <f>IF(AA342=AA340,AB341+Y342,Y342)</f>
        <v>0</v>
      </c>
      <c r="AC343" s="58" t="str">
        <f>IF(AA342=AA344,"",AB343)</f>
        <v/>
      </c>
    </row>
    <row r="344" spans="1:29" ht="12.95" customHeight="1">
      <c r="A344" s="66"/>
      <c r="B344" s="53"/>
      <c r="C344" s="54"/>
      <c r="D344" s="84"/>
      <c r="E344" s="55"/>
      <c r="F344" s="54"/>
      <c r="G344" s="84"/>
      <c r="H344" s="55"/>
      <c r="I344" s="56"/>
      <c r="J344" s="56"/>
      <c r="K344" s="56"/>
      <c r="L344" s="56"/>
      <c r="M344" s="56"/>
      <c r="N344" s="56"/>
      <c r="O344" s="56">
        <f>I345-I343</f>
        <v>0</v>
      </c>
      <c r="P344" s="56">
        <f>L345-L343</f>
        <v>0</v>
      </c>
      <c r="Q344" s="56">
        <f>M345-M343</f>
        <v>0</v>
      </c>
      <c r="R344" s="56">
        <f>IF(ABS(N345-N343)&gt;180*60,ABS(N345-N343)-360*60,N345-N343)</f>
        <v>0</v>
      </c>
      <c r="S344" s="56">
        <f>IF(P344=0,PI()/2,ATAN(R344/P344))</f>
        <v>1.5707963267948966</v>
      </c>
      <c r="T344" s="56">
        <f>IF(O344=0,ABS(R344*COS((J343+J345)/2)),ABS(Q344/COS(S344)))</f>
        <v>0</v>
      </c>
      <c r="U344" s="67">
        <f>IF(O344+0.0000001&lt;0,S344*180/PI()+180,(IF(R344+0.0000001&lt;0,S344*180/PI()+360,S344*180/PI())))</f>
        <v>90</v>
      </c>
      <c r="V344" s="58">
        <f>T344*1.85532</f>
        <v>0</v>
      </c>
      <c r="W344" s="58"/>
      <c r="X344" s="68"/>
      <c r="Y344" s="58">
        <f>V344*(1+X344/100)</f>
        <v>0</v>
      </c>
      <c r="Z344" s="58"/>
      <c r="AA344" s="57" t="s">
        <v>54</v>
      </c>
      <c r="AB344" s="61"/>
      <c r="AC344" s="58"/>
    </row>
    <row r="345" spans="1:29" ht="12.95" customHeight="1">
      <c r="A345" s="52">
        <f t="shared" si="2"/>
        <v>170</v>
      </c>
      <c r="B345" s="53" t="s">
        <v>53</v>
      </c>
      <c r="C345" s="54"/>
      <c r="D345" s="84"/>
      <c r="E345" s="55"/>
      <c r="F345" s="54"/>
      <c r="G345" s="84"/>
      <c r="H345" s="55"/>
      <c r="I345" s="56">
        <f>IF(OR(C345&lt;0,D345&lt;0),C345-ABS(D345)/60,C345+ABS(D345)/60)</f>
        <v>0</v>
      </c>
      <c r="J345" s="56">
        <f>I345*PI()/180</f>
        <v>0</v>
      </c>
      <c r="K345" s="56">
        <f>SIN(J345)</f>
        <v>0</v>
      </c>
      <c r="L345" s="56">
        <f>3437.747*(LN(TAN(PI()/4+J345/2))-EE*K345-(EE^2)*(K345^3)/3)</f>
        <v>-3.8166658722360578E-13</v>
      </c>
      <c r="M345" s="56">
        <f>AA*(1-1/4*EE-3/64*EE^2-5/256*EE^3)*J345-AA*(3/8*EE+3/32*EE^2+45/1024*EE^3)*SIN(2*J345)+AA*(15/256*EE^2+45/1024*EE^3)*SIN(4*J345)</f>
        <v>0</v>
      </c>
      <c r="N345" s="56">
        <f>IF(OR(F345&lt;0,G345&lt;0),60*F345-ABS(G345),60*F345+ABS(G345))</f>
        <v>0</v>
      </c>
      <c r="O345" s="56"/>
      <c r="P345" s="56"/>
      <c r="Q345" s="56"/>
      <c r="R345" s="56"/>
      <c r="S345" s="56"/>
      <c r="T345" s="56"/>
      <c r="U345" s="57"/>
      <c r="V345" s="58"/>
      <c r="W345" s="58">
        <f>W343+V344</f>
        <v>0</v>
      </c>
      <c r="X345" s="59"/>
      <c r="Y345" s="58"/>
      <c r="Z345" s="58">
        <f>Z343+Y344</f>
        <v>0</v>
      </c>
      <c r="AA345" s="60"/>
      <c r="AB345" s="61">
        <f>IF(AA344=AA342,AB343+Y344,Y344)</f>
        <v>0</v>
      </c>
      <c r="AC345" s="58" t="str">
        <f>IF(AA344=AA346,"",AB345)</f>
        <v/>
      </c>
    </row>
    <row r="346" spans="1:29" ht="12.95" customHeight="1">
      <c r="A346" s="66"/>
      <c r="B346" s="53"/>
      <c r="C346" s="54"/>
      <c r="D346" s="84"/>
      <c r="E346" s="55"/>
      <c r="F346" s="54"/>
      <c r="G346" s="84"/>
      <c r="H346" s="55"/>
      <c r="I346" s="56"/>
      <c r="J346" s="56"/>
      <c r="K346" s="56"/>
      <c r="L346" s="56"/>
      <c r="M346" s="56"/>
      <c r="N346" s="56"/>
      <c r="O346" s="56">
        <f>I347-I345</f>
        <v>0</v>
      </c>
      <c r="P346" s="56">
        <f>L347-L345</f>
        <v>0</v>
      </c>
      <c r="Q346" s="56">
        <f>M347-M345</f>
        <v>0</v>
      </c>
      <c r="R346" s="56">
        <f>IF(ABS(N347-N345)&gt;180*60,ABS(N347-N345)-360*60,N347-N345)</f>
        <v>0</v>
      </c>
      <c r="S346" s="56">
        <f>IF(P346=0,PI()/2,ATAN(R346/P346))</f>
        <v>1.5707963267948966</v>
      </c>
      <c r="T346" s="56">
        <f>IF(O346=0,ABS(R346*COS((J345+J347)/2)),ABS(Q346/COS(S346)))</f>
        <v>0</v>
      </c>
      <c r="U346" s="67">
        <f>IF(O346+0.0000001&lt;0,S346*180/PI()+180,(IF(R346+0.0000001&lt;0,S346*180/PI()+360,S346*180/PI())))</f>
        <v>90</v>
      </c>
      <c r="V346" s="58">
        <f>T346*1.85532</f>
        <v>0</v>
      </c>
      <c r="W346" s="58"/>
      <c r="X346" s="68"/>
      <c r="Y346" s="58">
        <f>V346*(1+X346/100)</f>
        <v>0</v>
      </c>
      <c r="Z346" s="58"/>
      <c r="AA346" s="57" t="s">
        <v>54</v>
      </c>
      <c r="AB346" s="61"/>
      <c r="AC346" s="58"/>
    </row>
    <row r="347" spans="1:29" ht="12.95" customHeight="1">
      <c r="A347" s="52">
        <f t="shared" si="2"/>
        <v>171</v>
      </c>
      <c r="B347" s="53" t="s">
        <v>53</v>
      </c>
      <c r="C347" s="54"/>
      <c r="D347" s="84"/>
      <c r="E347" s="55"/>
      <c r="F347" s="54"/>
      <c r="G347" s="84"/>
      <c r="H347" s="55"/>
      <c r="I347" s="56">
        <f>IF(OR(C347&lt;0,D347&lt;0),C347-ABS(D347)/60,C347+ABS(D347)/60)</f>
        <v>0</v>
      </c>
      <c r="J347" s="56">
        <f>I347*PI()/180</f>
        <v>0</v>
      </c>
      <c r="K347" s="56">
        <f>SIN(J347)</f>
        <v>0</v>
      </c>
      <c r="L347" s="56">
        <f>3437.747*(LN(TAN(PI()/4+J347/2))-EE*K347-(EE^2)*(K347^3)/3)</f>
        <v>-3.8166658722360578E-13</v>
      </c>
      <c r="M347" s="56">
        <f>AA*(1-1/4*EE-3/64*EE^2-5/256*EE^3)*J347-AA*(3/8*EE+3/32*EE^2+45/1024*EE^3)*SIN(2*J347)+AA*(15/256*EE^2+45/1024*EE^3)*SIN(4*J347)</f>
        <v>0</v>
      </c>
      <c r="N347" s="56">
        <f>IF(OR(F347&lt;0,G347&lt;0),60*F347-ABS(G347),60*F347+ABS(G347))</f>
        <v>0</v>
      </c>
      <c r="O347" s="56"/>
      <c r="P347" s="56"/>
      <c r="Q347" s="56"/>
      <c r="R347" s="56"/>
      <c r="S347" s="56"/>
      <c r="T347" s="56"/>
      <c r="U347" s="57"/>
      <c r="V347" s="58"/>
      <c r="W347" s="58">
        <f>W345+V346</f>
        <v>0</v>
      </c>
      <c r="X347" s="59"/>
      <c r="Y347" s="58"/>
      <c r="Z347" s="58">
        <f>Z345+Y346</f>
        <v>0</v>
      </c>
      <c r="AA347" s="60"/>
      <c r="AB347" s="61">
        <f>IF(AA346=AA344,AB345+Y346,Y346)</f>
        <v>0</v>
      </c>
      <c r="AC347" s="58" t="str">
        <f>IF(AA346=AA348,"",AB347)</f>
        <v/>
      </c>
    </row>
    <row r="348" spans="1:29" ht="12.95" customHeight="1">
      <c r="A348" s="66"/>
      <c r="B348" s="53"/>
      <c r="C348" s="54"/>
      <c r="D348" s="84"/>
      <c r="E348" s="55"/>
      <c r="F348" s="54"/>
      <c r="G348" s="84"/>
      <c r="H348" s="55"/>
      <c r="I348" s="56"/>
      <c r="J348" s="56"/>
      <c r="K348" s="56"/>
      <c r="L348" s="56"/>
      <c r="M348" s="56"/>
      <c r="N348" s="56"/>
      <c r="O348" s="56">
        <f>I349-I347</f>
        <v>0</v>
      </c>
      <c r="P348" s="56">
        <f>L349-L347</f>
        <v>0</v>
      </c>
      <c r="Q348" s="56">
        <f>M349-M347</f>
        <v>0</v>
      </c>
      <c r="R348" s="56">
        <f>IF(ABS(N349-N347)&gt;180*60,ABS(N349-N347)-360*60,N349-N347)</f>
        <v>0</v>
      </c>
      <c r="S348" s="56">
        <f>IF(P348=0,PI()/2,ATAN(R348/P348))</f>
        <v>1.5707963267948966</v>
      </c>
      <c r="T348" s="56">
        <f>IF(O348=0,ABS(R348*COS((J347+J349)/2)),ABS(Q348/COS(S348)))</f>
        <v>0</v>
      </c>
      <c r="U348" s="67">
        <f>IF(O348+0.0000001&lt;0,S348*180/PI()+180,(IF(R348+0.0000001&lt;0,S348*180/PI()+360,S348*180/PI())))</f>
        <v>90</v>
      </c>
      <c r="V348" s="58">
        <f>T348*1.85532</f>
        <v>0</v>
      </c>
      <c r="W348" s="58"/>
      <c r="X348" s="68"/>
      <c r="Y348" s="58">
        <f>V348*(1+X348/100)</f>
        <v>0</v>
      </c>
      <c r="Z348" s="58"/>
      <c r="AA348" s="57" t="s">
        <v>54</v>
      </c>
      <c r="AB348" s="61"/>
      <c r="AC348" s="58"/>
    </row>
    <row r="349" spans="1:29" ht="12.95" customHeight="1">
      <c r="A349" s="52">
        <f t="shared" si="2"/>
        <v>172</v>
      </c>
      <c r="B349" s="53" t="s">
        <v>53</v>
      </c>
      <c r="C349" s="54"/>
      <c r="D349" s="84"/>
      <c r="E349" s="55"/>
      <c r="F349" s="54"/>
      <c r="G349" s="84"/>
      <c r="H349" s="55"/>
      <c r="I349" s="56">
        <f>IF(OR(C349&lt;0,D349&lt;0),C349-ABS(D349)/60,C349+ABS(D349)/60)</f>
        <v>0</v>
      </c>
      <c r="J349" s="56">
        <f>I349*PI()/180</f>
        <v>0</v>
      </c>
      <c r="K349" s="56">
        <f>SIN(J349)</f>
        <v>0</v>
      </c>
      <c r="L349" s="56">
        <f>3437.747*(LN(TAN(PI()/4+J349/2))-EE*K349-(EE^2)*(K349^3)/3)</f>
        <v>-3.8166658722360578E-13</v>
      </c>
      <c r="M349" s="56">
        <f>AA*(1-1/4*EE-3/64*EE^2-5/256*EE^3)*J349-AA*(3/8*EE+3/32*EE^2+45/1024*EE^3)*SIN(2*J349)+AA*(15/256*EE^2+45/1024*EE^3)*SIN(4*J349)</f>
        <v>0</v>
      </c>
      <c r="N349" s="56">
        <f>IF(OR(F349&lt;0,G349&lt;0),60*F349-ABS(G349),60*F349+ABS(G349))</f>
        <v>0</v>
      </c>
      <c r="O349" s="56"/>
      <c r="P349" s="56"/>
      <c r="Q349" s="56"/>
      <c r="R349" s="56"/>
      <c r="S349" s="56"/>
      <c r="T349" s="56"/>
      <c r="U349" s="57"/>
      <c r="V349" s="58"/>
      <c r="W349" s="58">
        <f>W347+V348</f>
        <v>0</v>
      </c>
      <c r="X349" s="59"/>
      <c r="Y349" s="58"/>
      <c r="Z349" s="58">
        <f>Z347+Y348</f>
        <v>0</v>
      </c>
      <c r="AA349" s="60"/>
      <c r="AB349" s="61">
        <f>IF(AA348=AA346,AB347+Y348,Y348)</f>
        <v>0</v>
      </c>
      <c r="AC349" s="58" t="str">
        <f>IF(AA348=AA350,"",AB349)</f>
        <v/>
      </c>
    </row>
    <row r="350" spans="1:29" ht="12.95" customHeight="1">
      <c r="A350" s="66"/>
      <c r="B350" s="53"/>
      <c r="C350" s="54"/>
      <c r="D350" s="84"/>
      <c r="E350" s="55"/>
      <c r="F350" s="54"/>
      <c r="G350" s="84"/>
      <c r="H350" s="55"/>
      <c r="I350" s="56"/>
      <c r="J350" s="56"/>
      <c r="K350" s="56"/>
      <c r="L350" s="56"/>
      <c r="M350" s="56"/>
      <c r="N350" s="56"/>
      <c r="O350" s="56">
        <f>I351-I349</f>
        <v>0</v>
      </c>
      <c r="P350" s="56">
        <f>L351-L349</f>
        <v>0</v>
      </c>
      <c r="Q350" s="56">
        <f>M351-M349</f>
        <v>0</v>
      </c>
      <c r="R350" s="56">
        <f>IF(ABS(N351-N349)&gt;180*60,ABS(N351-N349)-360*60,N351-N349)</f>
        <v>0</v>
      </c>
      <c r="S350" s="56">
        <f>IF(P350=0,PI()/2,ATAN(R350/P350))</f>
        <v>1.5707963267948966</v>
      </c>
      <c r="T350" s="56">
        <f>IF(O350=0,ABS(R350*COS((J349+J351)/2)),ABS(Q350/COS(S350)))</f>
        <v>0</v>
      </c>
      <c r="U350" s="67">
        <f>IF(O350+0.0000001&lt;0,S350*180/PI()+180,(IF(R350+0.0000001&lt;0,S350*180/PI()+360,S350*180/PI())))</f>
        <v>90</v>
      </c>
      <c r="V350" s="58">
        <f>T350*1.85532</f>
        <v>0</v>
      </c>
      <c r="W350" s="58"/>
      <c r="X350" s="68"/>
      <c r="Y350" s="58">
        <f>V350*(1+X350/100)</f>
        <v>0</v>
      </c>
      <c r="Z350" s="58"/>
      <c r="AA350" s="57" t="s">
        <v>54</v>
      </c>
      <c r="AB350" s="61"/>
      <c r="AC350" s="58"/>
    </row>
    <row r="351" spans="1:29" ht="12.95" customHeight="1">
      <c r="A351" s="52">
        <f t="shared" si="2"/>
        <v>173</v>
      </c>
      <c r="B351" s="53" t="s">
        <v>53</v>
      </c>
      <c r="C351" s="54"/>
      <c r="D351" s="84"/>
      <c r="E351" s="55"/>
      <c r="F351" s="54"/>
      <c r="G351" s="84"/>
      <c r="H351" s="55"/>
      <c r="I351" s="56">
        <f>IF(OR(C351&lt;0,D351&lt;0),C351-ABS(D351)/60,C351+ABS(D351)/60)</f>
        <v>0</v>
      </c>
      <c r="J351" s="56">
        <f>I351*PI()/180</f>
        <v>0</v>
      </c>
      <c r="K351" s="56">
        <f>SIN(J351)</f>
        <v>0</v>
      </c>
      <c r="L351" s="56">
        <f>3437.747*(LN(TAN(PI()/4+J351/2))-EE*K351-(EE^2)*(K351^3)/3)</f>
        <v>-3.8166658722360578E-13</v>
      </c>
      <c r="M351" s="56">
        <f>AA*(1-1/4*EE-3/64*EE^2-5/256*EE^3)*J351-AA*(3/8*EE+3/32*EE^2+45/1024*EE^3)*SIN(2*J351)+AA*(15/256*EE^2+45/1024*EE^3)*SIN(4*J351)</f>
        <v>0</v>
      </c>
      <c r="N351" s="56">
        <f>IF(OR(F351&lt;0,G351&lt;0),60*F351-ABS(G351),60*F351+ABS(G351))</f>
        <v>0</v>
      </c>
      <c r="O351" s="56"/>
      <c r="P351" s="56"/>
      <c r="Q351" s="56"/>
      <c r="R351" s="56"/>
      <c r="S351" s="56"/>
      <c r="T351" s="56"/>
      <c r="U351" s="57"/>
      <c r="V351" s="58"/>
      <c r="W351" s="58">
        <f>W349+V350</f>
        <v>0</v>
      </c>
      <c r="X351" s="59"/>
      <c r="Y351" s="58"/>
      <c r="Z351" s="58">
        <f>Z349+Y350</f>
        <v>0</v>
      </c>
      <c r="AA351" s="60"/>
      <c r="AB351" s="61">
        <f>IF(AA350=AA348,AB349+Y350,Y350)</f>
        <v>0</v>
      </c>
      <c r="AC351" s="58" t="str">
        <f>IF(AA350=AA352,"",AB351)</f>
        <v/>
      </c>
    </row>
    <row r="352" spans="1:29" ht="12.95" customHeight="1">
      <c r="A352" s="66"/>
      <c r="B352" s="53"/>
      <c r="C352" s="54"/>
      <c r="D352" s="84"/>
      <c r="E352" s="55"/>
      <c r="F352" s="54"/>
      <c r="G352" s="84"/>
      <c r="H352" s="55"/>
      <c r="I352" s="56"/>
      <c r="J352" s="56"/>
      <c r="K352" s="56"/>
      <c r="L352" s="56"/>
      <c r="M352" s="56"/>
      <c r="N352" s="56"/>
      <c r="O352" s="56">
        <f>I353-I351</f>
        <v>0</v>
      </c>
      <c r="P352" s="56">
        <f>L353-L351</f>
        <v>0</v>
      </c>
      <c r="Q352" s="56">
        <f>M353-M351</f>
        <v>0</v>
      </c>
      <c r="R352" s="56">
        <f>IF(ABS(N353-N351)&gt;180*60,ABS(N353-N351)-360*60,N353-N351)</f>
        <v>0</v>
      </c>
      <c r="S352" s="56">
        <f>IF(P352=0,PI()/2,ATAN(R352/P352))</f>
        <v>1.5707963267948966</v>
      </c>
      <c r="T352" s="56">
        <f>IF(O352=0,ABS(R352*COS((J351+J353)/2)),ABS(Q352/COS(S352)))</f>
        <v>0</v>
      </c>
      <c r="U352" s="67">
        <f>IF(O352+0.0000001&lt;0,S352*180/PI()+180,(IF(R352+0.0000001&lt;0,S352*180/PI()+360,S352*180/PI())))</f>
        <v>90</v>
      </c>
      <c r="V352" s="58">
        <f>T352*1.85532</f>
        <v>0</v>
      </c>
      <c r="W352" s="58"/>
      <c r="X352" s="68"/>
      <c r="Y352" s="58">
        <f>V352*(1+X352/100)</f>
        <v>0</v>
      </c>
      <c r="Z352" s="58"/>
      <c r="AA352" s="57" t="s">
        <v>54</v>
      </c>
      <c r="AB352" s="61"/>
      <c r="AC352" s="58"/>
    </row>
    <row r="353" spans="1:29" ht="12.95" customHeight="1">
      <c r="A353" s="52">
        <f t="shared" ref="A353:A415" si="3">A351+1</f>
        <v>174</v>
      </c>
      <c r="B353" s="53" t="s">
        <v>53</v>
      </c>
      <c r="C353" s="54"/>
      <c r="D353" s="84"/>
      <c r="E353" s="55"/>
      <c r="F353" s="54"/>
      <c r="G353" s="84"/>
      <c r="H353" s="55"/>
      <c r="I353" s="56">
        <f>IF(OR(C353&lt;0,D353&lt;0),C353-ABS(D353)/60,C353+ABS(D353)/60)</f>
        <v>0</v>
      </c>
      <c r="J353" s="56">
        <f>I353*PI()/180</f>
        <v>0</v>
      </c>
      <c r="K353" s="56">
        <f>SIN(J353)</f>
        <v>0</v>
      </c>
      <c r="L353" s="56">
        <f>3437.747*(LN(TAN(PI()/4+J353/2))-EE*K353-(EE^2)*(K353^3)/3)</f>
        <v>-3.8166658722360578E-13</v>
      </c>
      <c r="M353" s="56">
        <f>AA*(1-1/4*EE-3/64*EE^2-5/256*EE^3)*J353-AA*(3/8*EE+3/32*EE^2+45/1024*EE^3)*SIN(2*J353)+AA*(15/256*EE^2+45/1024*EE^3)*SIN(4*J353)</f>
        <v>0</v>
      </c>
      <c r="N353" s="56">
        <f>IF(OR(F353&lt;0,G353&lt;0),60*F353-ABS(G353),60*F353+ABS(G353))</f>
        <v>0</v>
      </c>
      <c r="O353" s="56"/>
      <c r="P353" s="56"/>
      <c r="Q353" s="56"/>
      <c r="R353" s="56"/>
      <c r="S353" s="56"/>
      <c r="T353" s="56"/>
      <c r="U353" s="57"/>
      <c r="V353" s="58"/>
      <c r="W353" s="58">
        <f>W351+V352</f>
        <v>0</v>
      </c>
      <c r="X353" s="59"/>
      <c r="Y353" s="58"/>
      <c r="Z353" s="58">
        <f>Z351+Y352</f>
        <v>0</v>
      </c>
      <c r="AA353" s="60"/>
      <c r="AB353" s="61">
        <f>IF(AA352=AA350,AB351+Y352,Y352)</f>
        <v>0</v>
      </c>
      <c r="AC353" s="58" t="str">
        <f>IF(AA352=AA354,"",AB353)</f>
        <v/>
      </c>
    </row>
    <row r="354" spans="1:29" ht="12.95" customHeight="1">
      <c r="A354" s="66"/>
      <c r="B354" s="53"/>
      <c r="C354" s="54"/>
      <c r="D354" s="84"/>
      <c r="E354" s="55"/>
      <c r="F354" s="54"/>
      <c r="G354" s="84"/>
      <c r="H354" s="55"/>
      <c r="I354" s="56"/>
      <c r="J354" s="56"/>
      <c r="K354" s="56"/>
      <c r="L354" s="56"/>
      <c r="M354" s="56"/>
      <c r="N354" s="56"/>
      <c r="O354" s="56">
        <f>I355-I353</f>
        <v>0</v>
      </c>
      <c r="P354" s="56">
        <f>L355-L353</f>
        <v>0</v>
      </c>
      <c r="Q354" s="56">
        <f>M355-M353</f>
        <v>0</v>
      </c>
      <c r="R354" s="56">
        <f>IF(ABS(N355-N353)&gt;180*60,ABS(N355-N353)-360*60,N355-N353)</f>
        <v>0</v>
      </c>
      <c r="S354" s="56">
        <f>IF(P354=0,PI()/2,ATAN(R354/P354))</f>
        <v>1.5707963267948966</v>
      </c>
      <c r="T354" s="56">
        <f>IF(O354=0,ABS(R354*COS((J353+J355)/2)),ABS(Q354/COS(S354)))</f>
        <v>0</v>
      </c>
      <c r="U354" s="67">
        <f>IF(O354+0.0000001&lt;0,S354*180/PI()+180,(IF(R354+0.0000001&lt;0,S354*180/PI()+360,S354*180/PI())))</f>
        <v>90</v>
      </c>
      <c r="V354" s="58">
        <f>T354*1.85532</f>
        <v>0</v>
      </c>
      <c r="W354" s="58"/>
      <c r="X354" s="68"/>
      <c r="Y354" s="58">
        <f>V354*(1+X354/100)</f>
        <v>0</v>
      </c>
      <c r="Z354" s="58"/>
      <c r="AA354" s="57" t="s">
        <v>54</v>
      </c>
      <c r="AB354" s="61"/>
      <c r="AC354" s="58"/>
    </row>
    <row r="355" spans="1:29" ht="12.95" customHeight="1">
      <c r="A355" s="52">
        <f t="shared" si="3"/>
        <v>175</v>
      </c>
      <c r="B355" s="53" t="s">
        <v>53</v>
      </c>
      <c r="C355" s="54"/>
      <c r="D355" s="84"/>
      <c r="E355" s="55"/>
      <c r="F355" s="54"/>
      <c r="G355" s="84"/>
      <c r="H355" s="55"/>
      <c r="I355" s="56">
        <f>IF(OR(C355&lt;0,D355&lt;0),C355-ABS(D355)/60,C355+ABS(D355)/60)</f>
        <v>0</v>
      </c>
      <c r="J355" s="56">
        <f>I355*PI()/180</f>
        <v>0</v>
      </c>
      <c r="K355" s="56">
        <f>SIN(J355)</f>
        <v>0</v>
      </c>
      <c r="L355" s="56">
        <f>3437.747*(LN(TAN(PI()/4+J355/2))-EE*K355-(EE^2)*(K355^3)/3)</f>
        <v>-3.8166658722360578E-13</v>
      </c>
      <c r="M355" s="56">
        <f>AA*(1-1/4*EE-3/64*EE^2-5/256*EE^3)*J355-AA*(3/8*EE+3/32*EE^2+45/1024*EE^3)*SIN(2*J355)+AA*(15/256*EE^2+45/1024*EE^3)*SIN(4*J355)</f>
        <v>0</v>
      </c>
      <c r="N355" s="56">
        <f>IF(OR(F355&lt;0,G355&lt;0),60*F355-ABS(G355),60*F355+ABS(G355))</f>
        <v>0</v>
      </c>
      <c r="O355" s="56"/>
      <c r="P355" s="56"/>
      <c r="Q355" s="56"/>
      <c r="R355" s="56"/>
      <c r="S355" s="56"/>
      <c r="T355" s="56"/>
      <c r="U355" s="57"/>
      <c r="V355" s="58"/>
      <c r="W355" s="58">
        <f>W353+V354</f>
        <v>0</v>
      </c>
      <c r="X355" s="59"/>
      <c r="Y355" s="58"/>
      <c r="Z355" s="58">
        <f>Z353+Y354</f>
        <v>0</v>
      </c>
      <c r="AA355" s="60"/>
      <c r="AB355" s="61">
        <f>IF(AA354=AA352,AB353+Y354,Y354)</f>
        <v>0</v>
      </c>
      <c r="AC355" s="58" t="str">
        <f>IF(AA354=AA356,"",AB355)</f>
        <v/>
      </c>
    </row>
    <row r="356" spans="1:29" ht="12.95" customHeight="1">
      <c r="A356" s="66"/>
      <c r="B356" s="53"/>
      <c r="C356" s="54"/>
      <c r="D356" s="84"/>
      <c r="E356" s="55"/>
      <c r="F356" s="54"/>
      <c r="G356" s="84"/>
      <c r="H356" s="55"/>
      <c r="I356" s="56"/>
      <c r="J356" s="56"/>
      <c r="K356" s="56"/>
      <c r="L356" s="56"/>
      <c r="M356" s="56"/>
      <c r="N356" s="56"/>
      <c r="O356" s="56">
        <f>I357-I355</f>
        <v>0</v>
      </c>
      <c r="P356" s="56">
        <f>L357-L355</f>
        <v>0</v>
      </c>
      <c r="Q356" s="56">
        <f>M357-M355</f>
        <v>0</v>
      </c>
      <c r="R356" s="56">
        <f>IF(ABS(N357-N355)&gt;180*60,ABS(N357-N355)-360*60,N357-N355)</f>
        <v>0</v>
      </c>
      <c r="S356" s="56">
        <f>IF(P356=0,PI()/2,ATAN(R356/P356))</f>
        <v>1.5707963267948966</v>
      </c>
      <c r="T356" s="56">
        <f>IF(O356=0,ABS(R356*COS((J355+J357)/2)),ABS(Q356/COS(S356)))</f>
        <v>0</v>
      </c>
      <c r="U356" s="67">
        <f>IF(O356+0.0000001&lt;0,S356*180/PI()+180,(IF(R356+0.0000001&lt;0,S356*180/PI()+360,S356*180/PI())))</f>
        <v>90</v>
      </c>
      <c r="V356" s="58">
        <f>T356*1.85532</f>
        <v>0</v>
      </c>
      <c r="W356" s="58"/>
      <c r="X356" s="68"/>
      <c r="Y356" s="58">
        <f>V356*(1+X356/100)</f>
        <v>0</v>
      </c>
      <c r="Z356" s="58"/>
      <c r="AA356" s="57" t="s">
        <v>54</v>
      </c>
      <c r="AB356" s="61"/>
      <c r="AC356" s="58"/>
    </row>
    <row r="357" spans="1:29" ht="12.95" customHeight="1">
      <c r="A357" s="52">
        <f t="shared" si="3"/>
        <v>176</v>
      </c>
      <c r="B357" s="53" t="s">
        <v>53</v>
      </c>
      <c r="C357" s="54"/>
      <c r="D357" s="84"/>
      <c r="E357" s="55"/>
      <c r="F357" s="54"/>
      <c r="G357" s="84"/>
      <c r="H357" s="55"/>
      <c r="I357" s="56">
        <f>IF(OR(C357&lt;0,D357&lt;0),C357-ABS(D357)/60,C357+ABS(D357)/60)</f>
        <v>0</v>
      </c>
      <c r="J357" s="56">
        <f>I357*PI()/180</f>
        <v>0</v>
      </c>
      <c r="K357" s="56">
        <f>SIN(J357)</f>
        <v>0</v>
      </c>
      <c r="L357" s="56">
        <f>3437.747*(LN(TAN(PI()/4+J357/2))-EE*K357-(EE^2)*(K357^3)/3)</f>
        <v>-3.8166658722360578E-13</v>
      </c>
      <c r="M357" s="56">
        <f>AA*(1-1/4*EE-3/64*EE^2-5/256*EE^3)*J357-AA*(3/8*EE+3/32*EE^2+45/1024*EE^3)*SIN(2*J357)+AA*(15/256*EE^2+45/1024*EE^3)*SIN(4*J357)</f>
        <v>0</v>
      </c>
      <c r="N357" s="56">
        <f>IF(OR(F357&lt;0,G357&lt;0),60*F357-ABS(G357),60*F357+ABS(G357))</f>
        <v>0</v>
      </c>
      <c r="O357" s="56"/>
      <c r="P357" s="56"/>
      <c r="Q357" s="56"/>
      <c r="R357" s="56"/>
      <c r="S357" s="56"/>
      <c r="T357" s="56"/>
      <c r="U357" s="57"/>
      <c r="V357" s="58"/>
      <c r="W357" s="58">
        <f>W355+V356</f>
        <v>0</v>
      </c>
      <c r="X357" s="59"/>
      <c r="Y357" s="58"/>
      <c r="Z357" s="58">
        <f>Z355+Y356</f>
        <v>0</v>
      </c>
      <c r="AA357" s="60"/>
      <c r="AB357" s="61">
        <f>IF(AA356=AA354,AB355+Y356,Y356)</f>
        <v>0</v>
      </c>
      <c r="AC357" s="58" t="str">
        <f>IF(AA356=AA358,"",AB357)</f>
        <v/>
      </c>
    </row>
    <row r="358" spans="1:29" ht="12.95" customHeight="1">
      <c r="A358" s="66"/>
      <c r="B358" s="53"/>
      <c r="C358" s="54"/>
      <c r="D358" s="84"/>
      <c r="E358" s="55"/>
      <c r="F358" s="54"/>
      <c r="G358" s="84"/>
      <c r="H358" s="55"/>
      <c r="I358" s="56"/>
      <c r="J358" s="56"/>
      <c r="K358" s="56"/>
      <c r="L358" s="56"/>
      <c r="M358" s="56"/>
      <c r="N358" s="56"/>
      <c r="O358" s="56">
        <f>I359-I357</f>
        <v>0</v>
      </c>
      <c r="P358" s="56">
        <f>L359-L357</f>
        <v>0</v>
      </c>
      <c r="Q358" s="56">
        <f>M359-M357</f>
        <v>0</v>
      </c>
      <c r="R358" s="56">
        <f>IF(ABS(N359-N357)&gt;180*60,ABS(N359-N357)-360*60,N359-N357)</f>
        <v>0</v>
      </c>
      <c r="S358" s="56">
        <f>IF(P358=0,PI()/2,ATAN(R358/P358))</f>
        <v>1.5707963267948966</v>
      </c>
      <c r="T358" s="56">
        <f>IF(O358=0,ABS(R358*COS((J357+J359)/2)),ABS(Q358/COS(S358)))</f>
        <v>0</v>
      </c>
      <c r="U358" s="67">
        <f>IF(O358+0.0000001&lt;0,S358*180/PI()+180,(IF(R358+0.0000001&lt;0,S358*180/PI()+360,S358*180/PI())))</f>
        <v>90</v>
      </c>
      <c r="V358" s="58">
        <f>T358*1.85532</f>
        <v>0</v>
      </c>
      <c r="W358" s="58"/>
      <c r="X358" s="68"/>
      <c r="Y358" s="58">
        <f>V358*(1+X358/100)</f>
        <v>0</v>
      </c>
      <c r="Z358" s="58"/>
      <c r="AA358" s="57" t="s">
        <v>54</v>
      </c>
      <c r="AB358" s="61"/>
      <c r="AC358" s="58"/>
    </row>
    <row r="359" spans="1:29" ht="12.95" customHeight="1">
      <c r="A359" s="52">
        <f t="shared" si="3"/>
        <v>177</v>
      </c>
      <c r="B359" s="53" t="s">
        <v>53</v>
      </c>
      <c r="C359" s="54"/>
      <c r="D359" s="84"/>
      <c r="E359" s="55"/>
      <c r="F359" s="54"/>
      <c r="G359" s="84"/>
      <c r="H359" s="55"/>
      <c r="I359" s="56">
        <f>IF(OR(C359&lt;0,D359&lt;0),C359-ABS(D359)/60,C359+ABS(D359)/60)</f>
        <v>0</v>
      </c>
      <c r="J359" s="56">
        <f>I359*PI()/180</f>
        <v>0</v>
      </c>
      <c r="K359" s="56">
        <f>SIN(J359)</f>
        <v>0</v>
      </c>
      <c r="L359" s="56">
        <f>3437.747*(LN(TAN(PI()/4+J359/2))-EE*K359-(EE^2)*(K359^3)/3)</f>
        <v>-3.8166658722360578E-13</v>
      </c>
      <c r="M359" s="56">
        <f>AA*(1-1/4*EE-3/64*EE^2-5/256*EE^3)*J359-AA*(3/8*EE+3/32*EE^2+45/1024*EE^3)*SIN(2*J359)+AA*(15/256*EE^2+45/1024*EE^3)*SIN(4*J359)</f>
        <v>0</v>
      </c>
      <c r="N359" s="56">
        <f>IF(OR(F359&lt;0,G359&lt;0),60*F359-ABS(G359),60*F359+ABS(G359))</f>
        <v>0</v>
      </c>
      <c r="O359" s="56"/>
      <c r="P359" s="56"/>
      <c r="Q359" s="56"/>
      <c r="R359" s="56"/>
      <c r="S359" s="56"/>
      <c r="T359" s="56"/>
      <c r="U359" s="57"/>
      <c r="V359" s="58"/>
      <c r="W359" s="58">
        <f>W357+V358</f>
        <v>0</v>
      </c>
      <c r="X359" s="59"/>
      <c r="Y359" s="58"/>
      <c r="Z359" s="58">
        <f>Z357+Y358</f>
        <v>0</v>
      </c>
      <c r="AA359" s="60"/>
      <c r="AB359" s="61">
        <f>IF(AA358=AA356,AB357+Y358,Y358)</f>
        <v>0</v>
      </c>
      <c r="AC359" s="58" t="str">
        <f>IF(AA358=AA360,"",AB359)</f>
        <v/>
      </c>
    </row>
    <row r="360" spans="1:29" ht="12.95" customHeight="1">
      <c r="A360" s="66"/>
      <c r="B360" s="53"/>
      <c r="C360" s="54"/>
      <c r="D360" s="84"/>
      <c r="E360" s="55"/>
      <c r="F360" s="54"/>
      <c r="G360" s="84"/>
      <c r="H360" s="55"/>
      <c r="I360" s="56"/>
      <c r="J360" s="56"/>
      <c r="K360" s="56"/>
      <c r="L360" s="56"/>
      <c r="M360" s="56"/>
      <c r="N360" s="56"/>
      <c r="O360" s="56">
        <f>I361-I359</f>
        <v>0</v>
      </c>
      <c r="P360" s="56">
        <f>L361-L359</f>
        <v>0</v>
      </c>
      <c r="Q360" s="56">
        <f>M361-M359</f>
        <v>0</v>
      </c>
      <c r="R360" s="56">
        <f>IF(ABS(N361-N359)&gt;180*60,ABS(N361-N359)-360*60,N361-N359)</f>
        <v>0</v>
      </c>
      <c r="S360" s="56">
        <f>IF(P360=0,PI()/2,ATAN(R360/P360))</f>
        <v>1.5707963267948966</v>
      </c>
      <c r="T360" s="56">
        <f>IF(O360=0,ABS(R360*COS((J359+J361)/2)),ABS(Q360/COS(S360)))</f>
        <v>0</v>
      </c>
      <c r="U360" s="67">
        <f>IF(O360+0.0000001&lt;0,S360*180/PI()+180,(IF(R360+0.0000001&lt;0,S360*180/PI()+360,S360*180/PI())))</f>
        <v>90</v>
      </c>
      <c r="V360" s="58">
        <f>T360*1.85532</f>
        <v>0</v>
      </c>
      <c r="W360" s="58"/>
      <c r="X360" s="68"/>
      <c r="Y360" s="58">
        <f>V360*(1+X360/100)</f>
        <v>0</v>
      </c>
      <c r="Z360" s="58"/>
      <c r="AA360" s="57" t="s">
        <v>54</v>
      </c>
      <c r="AB360" s="61"/>
      <c r="AC360" s="58"/>
    </row>
    <row r="361" spans="1:29" ht="12.95" customHeight="1">
      <c r="A361" s="52">
        <f t="shared" si="3"/>
        <v>178</v>
      </c>
      <c r="B361" s="53" t="s">
        <v>53</v>
      </c>
      <c r="C361" s="54"/>
      <c r="D361" s="84"/>
      <c r="E361" s="55"/>
      <c r="F361" s="54"/>
      <c r="G361" s="84"/>
      <c r="H361" s="55"/>
      <c r="I361" s="56">
        <f>IF(OR(C361&lt;0,D361&lt;0),C361-ABS(D361)/60,C361+ABS(D361)/60)</f>
        <v>0</v>
      </c>
      <c r="J361" s="56">
        <f>I361*PI()/180</f>
        <v>0</v>
      </c>
      <c r="K361" s="56">
        <f>SIN(J361)</f>
        <v>0</v>
      </c>
      <c r="L361" s="56">
        <f>3437.747*(LN(TAN(PI()/4+J361/2))-EE*K361-(EE^2)*(K361^3)/3)</f>
        <v>-3.8166658722360578E-13</v>
      </c>
      <c r="M361" s="56">
        <f>AA*(1-1/4*EE-3/64*EE^2-5/256*EE^3)*J361-AA*(3/8*EE+3/32*EE^2+45/1024*EE^3)*SIN(2*J361)+AA*(15/256*EE^2+45/1024*EE^3)*SIN(4*J361)</f>
        <v>0</v>
      </c>
      <c r="N361" s="56">
        <f>IF(OR(F361&lt;0,G361&lt;0),60*F361-ABS(G361),60*F361+ABS(G361))</f>
        <v>0</v>
      </c>
      <c r="O361" s="56"/>
      <c r="P361" s="56"/>
      <c r="Q361" s="56"/>
      <c r="R361" s="56"/>
      <c r="S361" s="56"/>
      <c r="T361" s="56"/>
      <c r="U361" s="57"/>
      <c r="V361" s="58"/>
      <c r="W361" s="58">
        <f>W359+V360</f>
        <v>0</v>
      </c>
      <c r="X361" s="59"/>
      <c r="Y361" s="58"/>
      <c r="Z361" s="58">
        <f>Z359+Y360</f>
        <v>0</v>
      </c>
      <c r="AA361" s="60"/>
      <c r="AB361" s="61">
        <f>IF(AA360=AA358,AB359+Y360,Y360)</f>
        <v>0</v>
      </c>
      <c r="AC361" s="58" t="str">
        <f>IF(AA360=AA362,"",AB361)</f>
        <v/>
      </c>
    </row>
    <row r="362" spans="1:29" ht="12.95" customHeight="1">
      <c r="A362" s="66"/>
      <c r="B362" s="53"/>
      <c r="C362" s="54"/>
      <c r="D362" s="84"/>
      <c r="E362" s="55"/>
      <c r="F362" s="54"/>
      <c r="G362" s="84"/>
      <c r="H362" s="55"/>
      <c r="I362" s="56"/>
      <c r="J362" s="56"/>
      <c r="K362" s="56"/>
      <c r="L362" s="56"/>
      <c r="M362" s="56"/>
      <c r="N362" s="56"/>
      <c r="O362" s="56">
        <f>I363-I361</f>
        <v>0</v>
      </c>
      <c r="P362" s="56">
        <f>L363-L361</f>
        <v>0</v>
      </c>
      <c r="Q362" s="56">
        <f>M363-M361</f>
        <v>0</v>
      </c>
      <c r="R362" s="56">
        <f>IF(ABS(N363-N361)&gt;180*60,ABS(N363-N361)-360*60,N363-N361)</f>
        <v>0</v>
      </c>
      <c r="S362" s="56">
        <f>IF(P362=0,PI()/2,ATAN(R362/P362))</f>
        <v>1.5707963267948966</v>
      </c>
      <c r="T362" s="56">
        <f>IF(O362=0,ABS(R362*COS((J361+J363)/2)),ABS(Q362/COS(S362)))</f>
        <v>0</v>
      </c>
      <c r="U362" s="67">
        <f>IF(O362+0.0000001&lt;0,S362*180/PI()+180,(IF(R362+0.0000001&lt;0,S362*180/PI()+360,S362*180/PI())))</f>
        <v>90</v>
      </c>
      <c r="V362" s="58">
        <f>T362*1.85532</f>
        <v>0</v>
      </c>
      <c r="W362" s="58"/>
      <c r="X362" s="68"/>
      <c r="Y362" s="58">
        <f>V362*(1+X362/100)</f>
        <v>0</v>
      </c>
      <c r="Z362" s="58"/>
      <c r="AA362" s="57" t="s">
        <v>54</v>
      </c>
      <c r="AB362" s="61"/>
      <c r="AC362" s="58"/>
    </row>
    <row r="363" spans="1:29" ht="12.95" customHeight="1">
      <c r="A363" s="52">
        <f t="shared" si="3"/>
        <v>179</v>
      </c>
      <c r="B363" s="53" t="s">
        <v>53</v>
      </c>
      <c r="C363" s="54"/>
      <c r="D363" s="84"/>
      <c r="E363" s="55"/>
      <c r="F363" s="54"/>
      <c r="G363" s="84"/>
      <c r="H363" s="55"/>
      <c r="I363" s="56">
        <f>IF(OR(C363&lt;0,D363&lt;0),C363-ABS(D363)/60,C363+ABS(D363)/60)</f>
        <v>0</v>
      </c>
      <c r="J363" s="56">
        <f>I363*PI()/180</f>
        <v>0</v>
      </c>
      <c r="K363" s="56">
        <f>SIN(J363)</f>
        <v>0</v>
      </c>
      <c r="L363" s="56">
        <f>3437.747*(LN(TAN(PI()/4+J363/2))-EE*K363-(EE^2)*(K363^3)/3)</f>
        <v>-3.8166658722360578E-13</v>
      </c>
      <c r="M363" s="56">
        <f>AA*(1-1/4*EE-3/64*EE^2-5/256*EE^3)*J363-AA*(3/8*EE+3/32*EE^2+45/1024*EE^3)*SIN(2*J363)+AA*(15/256*EE^2+45/1024*EE^3)*SIN(4*J363)</f>
        <v>0</v>
      </c>
      <c r="N363" s="56">
        <f>IF(OR(F363&lt;0,G363&lt;0),60*F363-ABS(G363),60*F363+ABS(G363))</f>
        <v>0</v>
      </c>
      <c r="O363" s="56"/>
      <c r="P363" s="56"/>
      <c r="Q363" s="56"/>
      <c r="R363" s="56"/>
      <c r="S363" s="56"/>
      <c r="T363" s="56"/>
      <c r="U363" s="57"/>
      <c r="V363" s="58"/>
      <c r="W363" s="58">
        <f>W361+V362</f>
        <v>0</v>
      </c>
      <c r="X363" s="59"/>
      <c r="Y363" s="58"/>
      <c r="Z363" s="58">
        <f>Z361+Y362</f>
        <v>0</v>
      </c>
      <c r="AA363" s="60"/>
      <c r="AB363" s="61">
        <f>IF(AA362=AA360,AB361+Y362,Y362)</f>
        <v>0</v>
      </c>
      <c r="AC363" s="58" t="str">
        <f>IF(AA362=AA364,"",AB363)</f>
        <v/>
      </c>
    </row>
    <row r="364" spans="1:29" ht="12.95" customHeight="1">
      <c r="A364" s="66"/>
      <c r="B364" s="53"/>
      <c r="C364" s="54"/>
      <c r="D364" s="84"/>
      <c r="E364" s="55"/>
      <c r="F364" s="54"/>
      <c r="G364" s="84"/>
      <c r="H364" s="55"/>
      <c r="I364" s="56"/>
      <c r="J364" s="56"/>
      <c r="K364" s="56"/>
      <c r="L364" s="56"/>
      <c r="M364" s="56"/>
      <c r="N364" s="56"/>
      <c r="O364" s="56">
        <f>I365-I363</f>
        <v>0</v>
      </c>
      <c r="P364" s="56">
        <f>L365-L363</f>
        <v>0</v>
      </c>
      <c r="Q364" s="56">
        <f>M365-M363</f>
        <v>0</v>
      </c>
      <c r="R364" s="56">
        <f>IF(ABS(N365-N363)&gt;180*60,ABS(N365-N363)-360*60,N365-N363)</f>
        <v>0</v>
      </c>
      <c r="S364" s="56">
        <f>IF(P364=0,PI()/2,ATAN(R364/P364))</f>
        <v>1.5707963267948966</v>
      </c>
      <c r="T364" s="56">
        <f>IF(O364=0,ABS(R364*COS((J363+J365)/2)),ABS(Q364/COS(S364)))</f>
        <v>0</v>
      </c>
      <c r="U364" s="67">
        <f>IF(O364+0.0000001&lt;0,S364*180/PI()+180,(IF(R364+0.0000001&lt;0,S364*180/PI()+360,S364*180/PI())))</f>
        <v>90</v>
      </c>
      <c r="V364" s="58">
        <f>T364*1.85532</f>
        <v>0</v>
      </c>
      <c r="W364" s="58"/>
      <c r="X364" s="68"/>
      <c r="Y364" s="58">
        <f>V364*(1+X364/100)</f>
        <v>0</v>
      </c>
      <c r="Z364" s="58"/>
      <c r="AA364" s="57" t="s">
        <v>54</v>
      </c>
      <c r="AB364" s="61"/>
      <c r="AC364" s="58"/>
    </row>
    <row r="365" spans="1:29" ht="12.95" customHeight="1">
      <c r="A365" s="52">
        <f t="shared" si="3"/>
        <v>180</v>
      </c>
      <c r="B365" s="53" t="s">
        <v>53</v>
      </c>
      <c r="C365" s="54"/>
      <c r="D365" s="84"/>
      <c r="E365" s="55"/>
      <c r="F365" s="54"/>
      <c r="G365" s="84"/>
      <c r="H365" s="55"/>
      <c r="I365" s="56">
        <f>IF(OR(C365&lt;0,D365&lt;0),C365-ABS(D365)/60,C365+ABS(D365)/60)</f>
        <v>0</v>
      </c>
      <c r="J365" s="56">
        <f>I365*PI()/180</f>
        <v>0</v>
      </c>
      <c r="K365" s="56">
        <f>SIN(J365)</f>
        <v>0</v>
      </c>
      <c r="L365" s="56">
        <f>3437.747*(LN(TAN(PI()/4+J365/2))-EE*K365-(EE^2)*(K365^3)/3)</f>
        <v>-3.8166658722360578E-13</v>
      </c>
      <c r="M365" s="56">
        <f>AA*(1-1/4*EE-3/64*EE^2-5/256*EE^3)*J365-AA*(3/8*EE+3/32*EE^2+45/1024*EE^3)*SIN(2*J365)+AA*(15/256*EE^2+45/1024*EE^3)*SIN(4*J365)</f>
        <v>0</v>
      </c>
      <c r="N365" s="56">
        <f>IF(OR(F365&lt;0,G365&lt;0),60*F365-ABS(G365),60*F365+ABS(G365))</f>
        <v>0</v>
      </c>
      <c r="O365" s="56"/>
      <c r="P365" s="56"/>
      <c r="Q365" s="56"/>
      <c r="R365" s="56"/>
      <c r="S365" s="56"/>
      <c r="T365" s="56"/>
      <c r="U365" s="57"/>
      <c r="V365" s="58"/>
      <c r="W365" s="58">
        <f>W363+V364</f>
        <v>0</v>
      </c>
      <c r="X365" s="59"/>
      <c r="Y365" s="58"/>
      <c r="Z365" s="58">
        <f>Z363+Y364</f>
        <v>0</v>
      </c>
      <c r="AA365" s="60"/>
      <c r="AB365" s="61">
        <f>IF(AA364=AA362,AB363+Y364,Y364)</f>
        <v>0</v>
      </c>
      <c r="AC365" s="58" t="str">
        <f>IF(AA364=AA366,"",AB365)</f>
        <v/>
      </c>
    </row>
    <row r="366" spans="1:29" ht="12.95" customHeight="1">
      <c r="A366" s="66"/>
      <c r="B366" s="53"/>
      <c r="C366" s="54"/>
      <c r="D366" s="84"/>
      <c r="E366" s="55"/>
      <c r="F366" s="54"/>
      <c r="G366" s="84"/>
      <c r="H366" s="55"/>
      <c r="I366" s="56"/>
      <c r="J366" s="56"/>
      <c r="K366" s="56"/>
      <c r="L366" s="56"/>
      <c r="M366" s="56"/>
      <c r="N366" s="56"/>
      <c r="O366" s="56">
        <f>I367-I365</f>
        <v>0</v>
      </c>
      <c r="P366" s="56">
        <f>L367-L365</f>
        <v>0</v>
      </c>
      <c r="Q366" s="56">
        <f>M367-M365</f>
        <v>0</v>
      </c>
      <c r="R366" s="56">
        <f>IF(ABS(N367-N365)&gt;180*60,ABS(N367-N365)-360*60,N367-N365)</f>
        <v>0</v>
      </c>
      <c r="S366" s="56">
        <f>IF(P366=0,PI()/2,ATAN(R366/P366))</f>
        <v>1.5707963267948966</v>
      </c>
      <c r="T366" s="56">
        <f>IF(O366=0,ABS(R366*COS((J365+J367)/2)),ABS(Q366/COS(S366)))</f>
        <v>0</v>
      </c>
      <c r="U366" s="67">
        <f>IF(O366+0.0000001&lt;0,S366*180/PI()+180,(IF(R366+0.0000001&lt;0,S366*180/PI()+360,S366*180/PI())))</f>
        <v>90</v>
      </c>
      <c r="V366" s="58">
        <f>T366*1.85532</f>
        <v>0</v>
      </c>
      <c r="W366" s="58"/>
      <c r="X366" s="68"/>
      <c r="Y366" s="58">
        <f>V366*(1+X366/100)</f>
        <v>0</v>
      </c>
      <c r="Z366" s="58"/>
      <c r="AA366" s="57" t="s">
        <v>54</v>
      </c>
      <c r="AB366" s="61"/>
      <c r="AC366" s="58"/>
    </row>
    <row r="367" spans="1:29" ht="12.95" customHeight="1">
      <c r="A367" s="52">
        <f t="shared" si="3"/>
        <v>181</v>
      </c>
      <c r="B367" s="53" t="s">
        <v>53</v>
      </c>
      <c r="C367" s="54"/>
      <c r="D367" s="84"/>
      <c r="E367" s="55"/>
      <c r="F367" s="54"/>
      <c r="G367" s="84"/>
      <c r="H367" s="55"/>
      <c r="I367" s="56">
        <f>IF(OR(C367&lt;0,D367&lt;0),C367-ABS(D367)/60,C367+ABS(D367)/60)</f>
        <v>0</v>
      </c>
      <c r="J367" s="56">
        <f>I367*PI()/180</f>
        <v>0</v>
      </c>
      <c r="K367" s="56">
        <f>SIN(J367)</f>
        <v>0</v>
      </c>
      <c r="L367" s="56">
        <f>3437.747*(LN(TAN(PI()/4+J367/2))-EE*K367-(EE^2)*(K367^3)/3)</f>
        <v>-3.8166658722360578E-13</v>
      </c>
      <c r="M367" s="56">
        <f>AA*(1-1/4*EE-3/64*EE^2-5/256*EE^3)*J367-AA*(3/8*EE+3/32*EE^2+45/1024*EE^3)*SIN(2*J367)+AA*(15/256*EE^2+45/1024*EE^3)*SIN(4*J367)</f>
        <v>0</v>
      </c>
      <c r="N367" s="56">
        <f>IF(OR(F367&lt;0,G367&lt;0),60*F367-ABS(G367),60*F367+ABS(G367))</f>
        <v>0</v>
      </c>
      <c r="O367" s="56"/>
      <c r="P367" s="56"/>
      <c r="Q367" s="56"/>
      <c r="R367" s="56"/>
      <c r="S367" s="56"/>
      <c r="T367" s="56"/>
      <c r="U367" s="57"/>
      <c r="V367" s="58"/>
      <c r="W367" s="58">
        <f>W365+V366</f>
        <v>0</v>
      </c>
      <c r="X367" s="59"/>
      <c r="Y367" s="58"/>
      <c r="Z367" s="58">
        <f>Z365+Y366</f>
        <v>0</v>
      </c>
      <c r="AA367" s="60"/>
      <c r="AB367" s="61">
        <f>IF(AA366=AA364,AB365+Y366,Y366)</f>
        <v>0</v>
      </c>
      <c r="AC367" s="58" t="str">
        <f>IF(AA366=AA368,"",AB367)</f>
        <v/>
      </c>
    </row>
    <row r="368" spans="1:29" ht="12.95" customHeight="1">
      <c r="A368" s="66"/>
      <c r="B368" s="53"/>
      <c r="C368" s="54"/>
      <c r="D368" s="84"/>
      <c r="E368" s="55"/>
      <c r="F368" s="54"/>
      <c r="G368" s="84"/>
      <c r="H368" s="55"/>
      <c r="I368" s="56"/>
      <c r="J368" s="56"/>
      <c r="K368" s="56"/>
      <c r="L368" s="56"/>
      <c r="M368" s="56"/>
      <c r="N368" s="56"/>
      <c r="O368" s="56">
        <f>I369-I367</f>
        <v>0</v>
      </c>
      <c r="P368" s="56">
        <f>L369-L367</f>
        <v>0</v>
      </c>
      <c r="Q368" s="56">
        <f>M369-M367</f>
        <v>0</v>
      </c>
      <c r="R368" s="56">
        <f>IF(ABS(N369-N367)&gt;180*60,ABS(N369-N367)-360*60,N369-N367)</f>
        <v>0</v>
      </c>
      <c r="S368" s="56">
        <f>IF(P368=0,PI()/2,ATAN(R368/P368))</f>
        <v>1.5707963267948966</v>
      </c>
      <c r="T368" s="56">
        <f>IF(O368=0,ABS(R368*COS((J367+J369)/2)),ABS(Q368/COS(S368)))</f>
        <v>0</v>
      </c>
      <c r="U368" s="67">
        <f>IF(O368+0.0000001&lt;0,S368*180/PI()+180,(IF(R368+0.0000001&lt;0,S368*180/PI()+360,S368*180/PI())))</f>
        <v>90</v>
      </c>
      <c r="V368" s="58">
        <f>T368*1.85532</f>
        <v>0</v>
      </c>
      <c r="W368" s="58"/>
      <c r="X368" s="68"/>
      <c r="Y368" s="58">
        <f>V368*(1+X368/100)</f>
        <v>0</v>
      </c>
      <c r="Z368" s="58"/>
      <c r="AA368" s="57" t="s">
        <v>54</v>
      </c>
      <c r="AB368" s="61"/>
      <c r="AC368" s="58"/>
    </row>
    <row r="369" spans="1:29" ht="12.95" customHeight="1">
      <c r="A369" s="52">
        <f t="shared" si="3"/>
        <v>182</v>
      </c>
      <c r="B369" s="53" t="s">
        <v>53</v>
      </c>
      <c r="C369" s="54"/>
      <c r="D369" s="84"/>
      <c r="E369" s="55"/>
      <c r="F369" s="54"/>
      <c r="G369" s="84"/>
      <c r="H369" s="55"/>
      <c r="I369" s="56">
        <f>IF(OR(C369&lt;0,D369&lt;0),C369-ABS(D369)/60,C369+ABS(D369)/60)</f>
        <v>0</v>
      </c>
      <c r="J369" s="56">
        <f>I369*PI()/180</f>
        <v>0</v>
      </c>
      <c r="K369" s="56">
        <f>SIN(J369)</f>
        <v>0</v>
      </c>
      <c r="L369" s="56">
        <f>3437.747*(LN(TAN(PI()/4+J369/2))-EE*K369-(EE^2)*(K369^3)/3)</f>
        <v>-3.8166658722360578E-13</v>
      </c>
      <c r="M369" s="56">
        <f>AA*(1-1/4*EE-3/64*EE^2-5/256*EE^3)*J369-AA*(3/8*EE+3/32*EE^2+45/1024*EE^3)*SIN(2*J369)+AA*(15/256*EE^2+45/1024*EE^3)*SIN(4*J369)</f>
        <v>0</v>
      </c>
      <c r="N369" s="56">
        <f>IF(OR(F369&lt;0,G369&lt;0),60*F369-ABS(G369),60*F369+ABS(G369))</f>
        <v>0</v>
      </c>
      <c r="O369" s="56"/>
      <c r="P369" s="56"/>
      <c r="Q369" s="56"/>
      <c r="R369" s="56"/>
      <c r="S369" s="56"/>
      <c r="T369" s="56"/>
      <c r="U369" s="57"/>
      <c r="V369" s="58"/>
      <c r="W369" s="58">
        <f>W367+V368</f>
        <v>0</v>
      </c>
      <c r="X369" s="59"/>
      <c r="Y369" s="58"/>
      <c r="Z369" s="58">
        <f>Z367+Y368</f>
        <v>0</v>
      </c>
      <c r="AA369" s="60"/>
      <c r="AB369" s="61">
        <f>IF(AA368=AA366,AB367+Y368,Y368)</f>
        <v>0</v>
      </c>
      <c r="AC369" s="58" t="str">
        <f>IF(AA368=AA370,"",AB369)</f>
        <v/>
      </c>
    </row>
    <row r="370" spans="1:29" ht="12.95" customHeight="1">
      <c r="A370" s="66"/>
      <c r="B370" s="53"/>
      <c r="C370" s="54"/>
      <c r="D370" s="84"/>
      <c r="E370" s="55"/>
      <c r="F370" s="54"/>
      <c r="G370" s="84"/>
      <c r="H370" s="55"/>
      <c r="I370" s="56"/>
      <c r="J370" s="56"/>
      <c r="K370" s="56"/>
      <c r="L370" s="56"/>
      <c r="M370" s="56"/>
      <c r="N370" s="56"/>
      <c r="O370" s="56">
        <f>I371-I369</f>
        <v>0</v>
      </c>
      <c r="P370" s="56">
        <f>L371-L369</f>
        <v>0</v>
      </c>
      <c r="Q370" s="56">
        <f>M371-M369</f>
        <v>0</v>
      </c>
      <c r="R370" s="56">
        <f>IF(ABS(N371-N369)&gt;180*60,ABS(N371-N369)-360*60,N371-N369)</f>
        <v>0</v>
      </c>
      <c r="S370" s="56">
        <f>IF(P370=0,PI()/2,ATAN(R370/P370))</f>
        <v>1.5707963267948966</v>
      </c>
      <c r="T370" s="56">
        <f>IF(O370=0,ABS(R370*COS((J369+J371)/2)),ABS(Q370/COS(S370)))</f>
        <v>0</v>
      </c>
      <c r="U370" s="67">
        <f>IF(O370+0.0000001&lt;0,S370*180/PI()+180,(IF(R370+0.0000001&lt;0,S370*180/PI()+360,S370*180/PI())))</f>
        <v>90</v>
      </c>
      <c r="V370" s="58">
        <f>T370*1.85532</f>
        <v>0</v>
      </c>
      <c r="W370" s="58"/>
      <c r="X370" s="68"/>
      <c r="Y370" s="58">
        <f>V370*(1+X370/100)</f>
        <v>0</v>
      </c>
      <c r="Z370" s="58"/>
      <c r="AA370" s="57" t="s">
        <v>54</v>
      </c>
      <c r="AB370" s="61"/>
      <c r="AC370" s="58"/>
    </row>
    <row r="371" spans="1:29" ht="12.95" customHeight="1">
      <c r="A371" s="52">
        <f t="shared" si="3"/>
        <v>183</v>
      </c>
      <c r="B371" s="53" t="s">
        <v>53</v>
      </c>
      <c r="C371" s="54"/>
      <c r="D371" s="84"/>
      <c r="E371" s="55"/>
      <c r="F371" s="54"/>
      <c r="G371" s="84"/>
      <c r="H371" s="55"/>
      <c r="I371" s="56">
        <f>IF(OR(C371&lt;0,D371&lt;0),C371-ABS(D371)/60,C371+ABS(D371)/60)</f>
        <v>0</v>
      </c>
      <c r="J371" s="56">
        <f>I371*PI()/180</f>
        <v>0</v>
      </c>
      <c r="K371" s="56">
        <f>SIN(J371)</f>
        <v>0</v>
      </c>
      <c r="L371" s="56">
        <f>3437.747*(LN(TAN(PI()/4+J371/2))-EE*K371-(EE^2)*(K371^3)/3)</f>
        <v>-3.8166658722360578E-13</v>
      </c>
      <c r="M371" s="56">
        <f>AA*(1-1/4*EE-3/64*EE^2-5/256*EE^3)*J371-AA*(3/8*EE+3/32*EE^2+45/1024*EE^3)*SIN(2*J371)+AA*(15/256*EE^2+45/1024*EE^3)*SIN(4*J371)</f>
        <v>0</v>
      </c>
      <c r="N371" s="56">
        <f>IF(OR(F371&lt;0,G371&lt;0),60*F371-ABS(G371),60*F371+ABS(G371))</f>
        <v>0</v>
      </c>
      <c r="O371" s="56"/>
      <c r="P371" s="56"/>
      <c r="Q371" s="56"/>
      <c r="R371" s="56"/>
      <c r="S371" s="56"/>
      <c r="T371" s="56"/>
      <c r="U371" s="57"/>
      <c r="V371" s="58"/>
      <c r="W371" s="58">
        <f>W369+V370</f>
        <v>0</v>
      </c>
      <c r="X371" s="59"/>
      <c r="Y371" s="58"/>
      <c r="Z371" s="58">
        <f>Z369+Y370</f>
        <v>0</v>
      </c>
      <c r="AA371" s="60"/>
      <c r="AB371" s="61">
        <f>IF(AA370=AA368,AB369+Y370,Y370)</f>
        <v>0</v>
      </c>
      <c r="AC371" s="58" t="str">
        <f>IF(AA370=AA372,"",AB371)</f>
        <v/>
      </c>
    </row>
    <row r="372" spans="1:29" ht="12.95" customHeight="1">
      <c r="A372" s="66"/>
      <c r="B372" s="53"/>
      <c r="C372" s="54"/>
      <c r="D372" s="84"/>
      <c r="E372" s="55"/>
      <c r="F372" s="54"/>
      <c r="G372" s="84"/>
      <c r="H372" s="55"/>
      <c r="I372" s="56"/>
      <c r="J372" s="56"/>
      <c r="K372" s="56"/>
      <c r="L372" s="56"/>
      <c r="M372" s="56"/>
      <c r="N372" s="56"/>
      <c r="O372" s="56">
        <f>I373-I371</f>
        <v>0</v>
      </c>
      <c r="P372" s="56">
        <f>L373-L371</f>
        <v>0</v>
      </c>
      <c r="Q372" s="56">
        <f>M373-M371</f>
        <v>0</v>
      </c>
      <c r="R372" s="56">
        <f>IF(ABS(N373-N371)&gt;180*60,ABS(N373-N371)-360*60,N373-N371)</f>
        <v>0</v>
      </c>
      <c r="S372" s="56">
        <f>IF(P372=0,PI()/2,ATAN(R372/P372))</f>
        <v>1.5707963267948966</v>
      </c>
      <c r="T372" s="56">
        <f>IF(O372=0,ABS(R372*COS((J371+J373)/2)),ABS(Q372/COS(S372)))</f>
        <v>0</v>
      </c>
      <c r="U372" s="67">
        <f>IF(O372+0.0000001&lt;0,S372*180/PI()+180,(IF(R372+0.0000001&lt;0,S372*180/PI()+360,S372*180/PI())))</f>
        <v>90</v>
      </c>
      <c r="V372" s="58">
        <f>T372*1.85532</f>
        <v>0</v>
      </c>
      <c r="W372" s="58"/>
      <c r="X372" s="68"/>
      <c r="Y372" s="58">
        <f>V372*(1+X372/100)</f>
        <v>0</v>
      </c>
      <c r="Z372" s="58"/>
      <c r="AA372" s="57" t="s">
        <v>54</v>
      </c>
      <c r="AB372" s="61"/>
      <c r="AC372" s="58"/>
    </row>
    <row r="373" spans="1:29" ht="12.95" customHeight="1">
      <c r="A373" s="52">
        <f t="shared" si="3"/>
        <v>184</v>
      </c>
      <c r="B373" s="53" t="s">
        <v>53</v>
      </c>
      <c r="C373" s="54"/>
      <c r="D373" s="84"/>
      <c r="E373" s="55"/>
      <c r="F373" s="54"/>
      <c r="G373" s="84"/>
      <c r="H373" s="55"/>
      <c r="I373" s="56">
        <f>IF(OR(C373&lt;0,D373&lt;0),C373-ABS(D373)/60,C373+ABS(D373)/60)</f>
        <v>0</v>
      </c>
      <c r="J373" s="56">
        <f>I373*PI()/180</f>
        <v>0</v>
      </c>
      <c r="K373" s="56">
        <f>SIN(J373)</f>
        <v>0</v>
      </c>
      <c r="L373" s="56">
        <f>3437.747*(LN(TAN(PI()/4+J373/2))-EE*K373-(EE^2)*(K373^3)/3)</f>
        <v>-3.8166658722360578E-13</v>
      </c>
      <c r="M373" s="56">
        <f>AA*(1-1/4*EE-3/64*EE^2-5/256*EE^3)*J373-AA*(3/8*EE+3/32*EE^2+45/1024*EE^3)*SIN(2*J373)+AA*(15/256*EE^2+45/1024*EE^3)*SIN(4*J373)</f>
        <v>0</v>
      </c>
      <c r="N373" s="56">
        <f>IF(OR(F373&lt;0,G373&lt;0),60*F373-ABS(G373),60*F373+ABS(G373))</f>
        <v>0</v>
      </c>
      <c r="O373" s="56"/>
      <c r="P373" s="56"/>
      <c r="Q373" s="56"/>
      <c r="R373" s="56"/>
      <c r="S373" s="56"/>
      <c r="T373" s="56"/>
      <c r="U373" s="57"/>
      <c r="V373" s="58"/>
      <c r="W373" s="58">
        <f>W371+V372</f>
        <v>0</v>
      </c>
      <c r="X373" s="59"/>
      <c r="Y373" s="58"/>
      <c r="Z373" s="58">
        <f>Z371+Y372</f>
        <v>0</v>
      </c>
      <c r="AA373" s="60"/>
      <c r="AB373" s="61">
        <f>IF(AA372=AA370,AB371+Y372,Y372)</f>
        <v>0</v>
      </c>
      <c r="AC373" s="58" t="str">
        <f>IF(AA372=AA374,"",AB373)</f>
        <v/>
      </c>
    </row>
    <row r="374" spans="1:29" ht="12.95" customHeight="1">
      <c r="A374" s="66"/>
      <c r="B374" s="53"/>
      <c r="C374" s="54"/>
      <c r="D374" s="84"/>
      <c r="E374" s="55"/>
      <c r="F374" s="54"/>
      <c r="G374" s="84"/>
      <c r="H374" s="55"/>
      <c r="I374" s="56"/>
      <c r="J374" s="56"/>
      <c r="K374" s="56"/>
      <c r="L374" s="56"/>
      <c r="M374" s="56"/>
      <c r="N374" s="56"/>
      <c r="O374" s="56">
        <f>I375-I373</f>
        <v>0</v>
      </c>
      <c r="P374" s="56">
        <f>L375-L373</f>
        <v>0</v>
      </c>
      <c r="Q374" s="56">
        <f>M375-M373</f>
        <v>0</v>
      </c>
      <c r="R374" s="56">
        <f>IF(ABS(N375-N373)&gt;180*60,ABS(N375-N373)-360*60,N375-N373)</f>
        <v>0</v>
      </c>
      <c r="S374" s="56">
        <f>IF(P374=0,PI()/2,ATAN(R374/P374))</f>
        <v>1.5707963267948966</v>
      </c>
      <c r="T374" s="56">
        <f>IF(O374=0,ABS(R374*COS((J373+J375)/2)),ABS(Q374/COS(S374)))</f>
        <v>0</v>
      </c>
      <c r="U374" s="67">
        <f>IF(O374+0.0000001&lt;0,S374*180/PI()+180,(IF(R374+0.0000001&lt;0,S374*180/PI()+360,S374*180/PI())))</f>
        <v>90</v>
      </c>
      <c r="V374" s="58">
        <f>T374*1.85532</f>
        <v>0</v>
      </c>
      <c r="W374" s="58"/>
      <c r="X374" s="68"/>
      <c r="Y374" s="58">
        <f>V374*(1+X374/100)</f>
        <v>0</v>
      </c>
      <c r="Z374" s="58"/>
      <c r="AA374" s="57" t="s">
        <v>54</v>
      </c>
      <c r="AB374" s="61"/>
      <c r="AC374" s="58"/>
    </row>
    <row r="375" spans="1:29" ht="12.95" customHeight="1">
      <c r="A375" s="52">
        <f t="shared" si="3"/>
        <v>185</v>
      </c>
      <c r="B375" s="53" t="s">
        <v>53</v>
      </c>
      <c r="C375" s="54"/>
      <c r="D375" s="84"/>
      <c r="E375" s="55"/>
      <c r="F375" s="54"/>
      <c r="G375" s="84"/>
      <c r="H375" s="55"/>
      <c r="I375" s="56">
        <f>IF(OR(C375&lt;0,D375&lt;0),C375-ABS(D375)/60,C375+ABS(D375)/60)</f>
        <v>0</v>
      </c>
      <c r="J375" s="56">
        <f>I375*PI()/180</f>
        <v>0</v>
      </c>
      <c r="K375" s="56">
        <f>SIN(J375)</f>
        <v>0</v>
      </c>
      <c r="L375" s="56">
        <f>3437.747*(LN(TAN(PI()/4+J375/2))-EE*K375-(EE^2)*(K375^3)/3)</f>
        <v>-3.8166658722360578E-13</v>
      </c>
      <c r="M375" s="56">
        <f>AA*(1-1/4*EE-3/64*EE^2-5/256*EE^3)*J375-AA*(3/8*EE+3/32*EE^2+45/1024*EE^3)*SIN(2*J375)+AA*(15/256*EE^2+45/1024*EE^3)*SIN(4*J375)</f>
        <v>0</v>
      </c>
      <c r="N375" s="56">
        <f>IF(OR(F375&lt;0,G375&lt;0),60*F375-ABS(G375),60*F375+ABS(G375))</f>
        <v>0</v>
      </c>
      <c r="O375" s="56"/>
      <c r="P375" s="56"/>
      <c r="Q375" s="56"/>
      <c r="R375" s="56"/>
      <c r="S375" s="56"/>
      <c r="T375" s="56"/>
      <c r="U375" s="57"/>
      <c r="V375" s="58"/>
      <c r="W375" s="58">
        <f>W373+V374</f>
        <v>0</v>
      </c>
      <c r="X375" s="59"/>
      <c r="Y375" s="58"/>
      <c r="Z375" s="58">
        <f>Z373+Y374</f>
        <v>0</v>
      </c>
      <c r="AA375" s="60"/>
      <c r="AB375" s="61">
        <f>IF(AA374=AA372,AB373+Y374,Y374)</f>
        <v>0</v>
      </c>
      <c r="AC375" s="58" t="str">
        <f>IF(AA374=AA376,"",AB375)</f>
        <v/>
      </c>
    </row>
    <row r="376" spans="1:29" ht="12.95" customHeight="1">
      <c r="A376" s="66"/>
      <c r="B376" s="53"/>
      <c r="C376" s="54"/>
      <c r="D376" s="84"/>
      <c r="E376" s="55"/>
      <c r="F376" s="54"/>
      <c r="G376" s="84"/>
      <c r="H376" s="55"/>
      <c r="I376" s="56"/>
      <c r="J376" s="56"/>
      <c r="K376" s="56"/>
      <c r="L376" s="56"/>
      <c r="M376" s="56"/>
      <c r="N376" s="56"/>
      <c r="O376" s="56">
        <f>I377-I375</f>
        <v>0</v>
      </c>
      <c r="P376" s="56">
        <f>L377-L375</f>
        <v>0</v>
      </c>
      <c r="Q376" s="56">
        <f>M377-M375</f>
        <v>0</v>
      </c>
      <c r="R376" s="56">
        <f>IF(ABS(N377-N375)&gt;180*60,ABS(N377-N375)-360*60,N377-N375)</f>
        <v>0</v>
      </c>
      <c r="S376" s="56">
        <f>IF(P376=0,PI()/2,ATAN(R376/P376))</f>
        <v>1.5707963267948966</v>
      </c>
      <c r="T376" s="56">
        <f>IF(O376=0,ABS(R376*COS((J375+J377)/2)),ABS(Q376/COS(S376)))</f>
        <v>0</v>
      </c>
      <c r="U376" s="67">
        <f>IF(O376+0.0000001&lt;0,S376*180/PI()+180,(IF(R376+0.0000001&lt;0,S376*180/PI()+360,S376*180/PI())))</f>
        <v>90</v>
      </c>
      <c r="V376" s="58">
        <f>T376*1.85532</f>
        <v>0</v>
      </c>
      <c r="W376" s="58"/>
      <c r="X376" s="68"/>
      <c r="Y376" s="58">
        <f>V376*(1+X376/100)</f>
        <v>0</v>
      </c>
      <c r="Z376" s="58"/>
      <c r="AA376" s="57" t="s">
        <v>54</v>
      </c>
      <c r="AB376" s="61"/>
      <c r="AC376" s="58"/>
    </row>
    <row r="377" spans="1:29" ht="12.95" customHeight="1">
      <c r="A377" s="52">
        <f t="shared" si="3"/>
        <v>186</v>
      </c>
      <c r="B377" s="53" t="s">
        <v>53</v>
      </c>
      <c r="C377" s="54"/>
      <c r="D377" s="84"/>
      <c r="E377" s="55"/>
      <c r="F377" s="54"/>
      <c r="G377" s="84"/>
      <c r="H377" s="55"/>
      <c r="I377" s="56">
        <f>IF(OR(C377&lt;0,D377&lt;0),C377-ABS(D377)/60,C377+ABS(D377)/60)</f>
        <v>0</v>
      </c>
      <c r="J377" s="56">
        <f>I377*PI()/180</f>
        <v>0</v>
      </c>
      <c r="K377" s="56">
        <f>SIN(J377)</f>
        <v>0</v>
      </c>
      <c r="L377" s="56">
        <f>3437.747*(LN(TAN(PI()/4+J377/2))-EE*K377-(EE^2)*(K377^3)/3)</f>
        <v>-3.8166658722360578E-13</v>
      </c>
      <c r="M377" s="56">
        <f>AA*(1-1/4*EE-3/64*EE^2-5/256*EE^3)*J377-AA*(3/8*EE+3/32*EE^2+45/1024*EE^3)*SIN(2*J377)+AA*(15/256*EE^2+45/1024*EE^3)*SIN(4*J377)</f>
        <v>0</v>
      </c>
      <c r="N377" s="56">
        <f>IF(OR(F377&lt;0,G377&lt;0),60*F377-ABS(G377),60*F377+ABS(G377))</f>
        <v>0</v>
      </c>
      <c r="O377" s="56"/>
      <c r="P377" s="56"/>
      <c r="Q377" s="56"/>
      <c r="R377" s="56"/>
      <c r="S377" s="56"/>
      <c r="T377" s="56"/>
      <c r="U377" s="57"/>
      <c r="V377" s="58"/>
      <c r="W377" s="58">
        <f>W375+V376</f>
        <v>0</v>
      </c>
      <c r="X377" s="59"/>
      <c r="Y377" s="58"/>
      <c r="Z377" s="58">
        <f>Z375+Y376</f>
        <v>0</v>
      </c>
      <c r="AA377" s="60"/>
      <c r="AB377" s="61">
        <f>IF(AA376=AA374,AB375+Y376,Y376)</f>
        <v>0</v>
      </c>
      <c r="AC377" s="58" t="str">
        <f>IF(AA376=AA378,"",AB377)</f>
        <v/>
      </c>
    </row>
    <row r="378" spans="1:29" ht="12.95" customHeight="1">
      <c r="A378" s="66"/>
      <c r="B378" s="53"/>
      <c r="C378" s="54"/>
      <c r="D378" s="84"/>
      <c r="E378" s="55"/>
      <c r="F378" s="54"/>
      <c r="G378" s="84"/>
      <c r="H378" s="55"/>
      <c r="I378" s="56"/>
      <c r="J378" s="56"/>
      <c r="K378" s="56"/>
      <c r="L378" s="56"/>
      <c r="M378" s="56"/>
      <c r="N378" s="56"/>
      <c r="O378" s="56">
        <f>I379-I377</f>
        <v>0</v>
      </c>
      <c r="P378" s="56">
        <f>L379-L377</f>
        <v>0</v>
      </c>
      <c r="Q378" s="56">
        <f>M379-M377</f>
        <v>0</v>
      </c>
      <c r="R378" s="56">
        <f>IF(ABS(N379-N377)&gt;180*60,ABS(N379-N377)-360*60,N379-N377)</f>
        <v>0</v>
      </c>
      <c r="S378" s="56">
        <f>IF(P378=0,PI()/2,ATAN(R378/P378))</f>
        <v>1.5707963267948966</v>
      </c>
      <c r="T378" s="56">
        <f>IF(O378=0,ABS(R378*COS((J377+J379)/2)),ABS(Q378/COS(S378)))</f>
        <v>0</v>
      </c>
      <c r="U378" s="67">
        <f>IF(O378+0.0000001&lt;0,S378*180/PI()+180,(IF(R378+0.0000001&lt;0,S378*180/PI()+360,S378*180/PI())))</f>
        <v>90</v>
      </c>
      <c r="V378" s="58">
        <f>T378*1.85532</f>
        <v>0</v>
      </c>
      <c r="W378" s="58"/>
      <c r="X378" s="68"/>
      <c r="Y378" s="58">
        <f>V378*(1+X378/100)</f>
        <v>0</v>
      </c>
      <c r="Z378" s="58"/>
      <c r="AA378" s="57" t="s">
        <v>54</v>
      </c>
      <c r="AB378" s="61"/>
      <c r="AC378" s="58"/>
    </row>
    <row r="379" spans="1:29" ht="12.95" customHeight="1">
      <c r="A379" s="52">
        <f t="shared" si="3"/>
        <v>187</v>
      </c>
      <c r="B379" s="53" t="s">
        <v>53</v>
      </c>
      <c r="C379" s="54"/>
      <c r="D379" s="84"/>
      <c r="E379" s="55"/>
      <c r="F379" s="54"/>
      <c r="G379" s="84"/>
      <c r="H379" s="55"/>
      <c r="I379" s="56">
        <f>IF(OR(C379&lt;0,D379&lt;0),C379-ABS(D379)/60,C379+ABS(D379)/60)</f>
        <v>0</v>
      </c>
      <c r="J379" s="56">
        <f>I379*PI()/180</f>
        <v>0</v>
      </c>
      <c r="K379" s="56">
        <f>SIN(J379)</f>
        <v>0</v>
      </c>
      <c r="L379" s="56">
        <f>3437.747*(LN(TAN(PI()/4+J379/2))-EE*K379-(EE^2)*(K379^3)/3)</f>
        <v>-3.8166658722360578E-13</v>
      </c>
      <c r="M379" s="56">
        <f>AA*(1-1/4*EE-3/64*EE^2-5/256*EE^3)*J379-AA*(3/8*EE+3/32*EE^2+45/1024*EE^3)*SIN(2*J379)+AA*(15/256*EE^2+45/1024*EE^3)*SIN(4*J379)</f>
        <v>0</v>
      </c>
      <c r="N379" s="56">
        <f>IF(OR(F379&lt;0,G379&lt;0),60*F379-ABS(G379),60*F379+ABS(G379))</f>
        <v>0</v>
      </c>
      <c r="O379" s="56"/>
      <c r="P379" s="56"/>
      <c r="Q379" s="56"/>
      <c r="R379" s="56"/>
      <c r="S379" s="56"/>
      <c r="T379" s="56"/>
      <c r="U379" s="57"/>
      <c r="V379" s="58"/>
      <c r="W379" s="58">
        <f>W377+V378</f>
        <v>0</v>
      </c>
      <c r="X379" s="59"/>
      <c r="Y379" s="58"/>
      <c r="Z379" s="58">
        <f>Z377+Y378</f>
        <v>0</v>
      </c>
      <c r="AA379" s="60"/>
      <c r="AB379" s="61">
        <f>IF(AA378=AA376,AB377+Y378,Y378)</f>
        <v>0</v>
      </c>
      <c r="AC379" s="58" t="str">
        <f>IF(AA378=AA380,"",AB379)</f>
        <v/>
      </c>
    </row>
    <row r="380" spans="1:29" ht="12.95" customHeight="1">
      <c r="A380" s="66"/>
      <c r="B380" s="53"/>
      <c r="C380" s="54"/>
      <c r="D380" s="84"/>
      <c r="E380" s="55"/>
      <c r="F380" s="54"/>
      <c r="G380" s="84"/>
      <c r="H380" s="55"/>
      <c r="I380" s="56"/>
      <c r="J380" s="56"/>
      <c r="K380" s="56"/>
      <c r="L380" s="56"/>
      <c r="M380" s="56"/>
      <c r="N380" s="56"/>
      <c r="O380" s="56">
        <f>I381-I379</f>
        <v>0</v>
      </c>
      <c r="P380" s="56">
        <f>L381-L379</f>
        <v>0</v>
      </c>
      <c r="Q380" s="56">
        <f>M381-M379</f>
        <v>0</v>
      </c>
      <c r="R380" s="56">
        <f>IF(ABS(N381-N379)&gt;180*60,ABS(N381-N379)-360*60,N381-N379)</f>
        <v>0</v>
      </c>
      <c r="S380" s="56">
        <f>IF(P380=0,PI()/2,ATAN(R380/P380))</f>
        <v>1.5707963267948966</v>
      </c>
      <c r="T380" s="56">
        <f>IF(O380=0,ABS(R380*COS((J379+J381)/2)),ABS(Q380/COS(S380)))</f>
        <v>0</v>
      </c>
      <c r="U380" s="67">
        <f>IF(O380+0.0000001&lt;0,S380*180/PI()+180,(IF(R380+0.0000001&lt;0,S380*180/PI()+360,S380*180/PI())))</f>
        <v>90</v>
      </c>
      <c r="V380" s="58">
        <f>T380*1.85532</f>
        <v>0</v>
      </c>
      <c r="W380" s="58"/>
      <c r="X380" s="68"/>
      <c r="Y380" s="58">
        <f>V380*(1+X380/100)</f>
        <v>0</v>
      </c>
      <c r="Z380" s="58"/>
      <c r="AA380" s="57" t="s">
        <v>54</v>
      </c>
      <c r="AB380" s="61"/>
      <c r="AC380" s="58"/>
    </row>
    <row r="381" spans="1:29" ht="12.95" customHeight="1">
      <c r="A381" s="52">
        <f t="shared" si="3"/>
        <v>188</v>
      </c>
      <c r="B381" s="53" t="s">
        <v>53</v>
      </c>
      <c r="C381" s="54"/>
      <c r="D381" s="84"/>
      <c r="E381" s="55"/>
      <c r="F381" s="54"/>
      <c r="G381" s="84"/>
      <c r="H381" s="55"/>
      <c r="I381" s="56">
        <f>IF(OR(C381&lt;0,D381&lt;0),C381-ABS(D381)/60,C381+ABS(D381)/60)</f>
        <v>0</v>
      </c>
      <c r="J381" s="56">
        <f>I381*PI()/180</f>
        <v>0</v>
      </c>
      <c r="K381" s="56">
        <f>SIN(J381)</f>
        <v>0</v>
      </c>
      <c r="L381" s="56">
        <f>3437.747*(LN(TAN(PI()/4+J381/2))-EE*K381-(EE^2)*(K381^3)/3)</f>
        <v>-3.8166658722360578E-13</v>
      </c>
      <c r="M381" s="56">
        <f>AA*(1-1/4*EE-3/64*EE^2-5/256*EE^3)*J381-AA*(3/8*EE+3/32*EE^2+45/1024*EE^3)*SIN(2*J381)+AA*(15/256*EE^2+45/1024*EE^3)*SIN(4*J381)</f>
        <v>0</v>
      </c>
      <c r="N381" s="56">
        <f>IF(OR(F381&lt;0,G381&lt;0),60*F381-ABS(G381),60*F381+ABS(G381))</f>
        <v>0</v>
      </c>
      <c r="O381" s="56"/>
      <c r="P381" s="56"/>
      <c r="Q381" s="56"/>
      <c r="R381" s="56"/>
      <c r="S381" s="56"/>
      <c r="T381" s="56"/>
      <c r="U381" s="57"/>
      <c r="V381" s="58"/>
      <c r="W381" s="58">
        <f>W379+V380</f>
        <v>0</v>
      </c>
      <c r="X381" s="59"/>
      <c r="Y381" s="58"/>
      <c r="Z381" s="58">
        <f>Z379+Y380</f>
        <v>0</v>
      </c>
      <c r="AA381" s="60"/>
      <c r="AB381" s="61">
        <f>IF(AA380=AA378,AB379+Y380,Y380)</f>
        <v>0</v>
      </c>
      <c r="AC381" s="58" t="str">
        <f>IF(AA380=AA382,"",AB381)</f>
        <v/>
      </c>
    </row>
    <row r="382" spans="1:29" ht="12.95" customHeight="1">
      <c r="A382" s="66"/>
      <c r="B382" s="53"/>
      <c r="C382" s="54"/>
      <c r="D382" s="84"/>
      <c r="E382" s="55"/>
      <c r="F382" s="54"/>
      <c r="G382" s="84"/>
      <c r="H382" s="55"/>
      <c r="I382" s="56"/>
      <c r="J382" s="56"/>
      <c r="K382" s="56"/>
      <c r="L382" s="56"/>
      <c r="M382" s="56"/>
      <c r="N382" s="56"/>
      <c r="O382" s="56">
        <f>I383-I381</f>
        <v>0</v>
      </c>
      <c r="P382" s="56">
        <f>L383-L381</f>
        <v>0</v>
      </c>
      <c r="Q382" s="56">
        <f>M383-M381</f>
        <v>0</v>
      </c>
      <c r="R382" s="56">
        <f>IF(ABS(N383-N381)&gt;180*60,ABS(N383-N381)-360*60,N383-N381)</f>
        <v>0</v>
      </c>
      <c r="S382" s="56">
        <f>IF(P382=0,PI()/2,ATAN(R382/P382))</f>
        <v>1.5707963267948966</v>
      </c>
      <c r="T382" s="56">
        <f>IF(O382=0,ABS(R382*COS((J381+J383)/2)),ABS(Q382/COS(S382)))</f>
        <v>0</v>
      </c>
      <c r="U382" s="67">
        <f>IF(O382+0.0000001&lt;0,S382*180/PI()+180,(IF(R382+0.0000001&lt;0,S382*180/PI()+360,S382*180/PI())))</f>
        <v>90</v>
      </c>
      <c r="V382" s="58">
        <f>T382*1.85532</f>
        <v>0</v>
      </c>
      <c r="W382" s="58"/>
      <c r="X382" s="68"/>
      <c r="Y382" s="58">
        <f>V382*(1+X382/100)</f>
        <v>0</v>
      </c>
      <c r="Z382" s="58"/>
      <c r="AA382" s="57" t="s">
        <v>54</v>
      </c>
      <c r="AB382" s="61"/>
      <c r="AC382" s="58"/>
    </row>
    <row r="383" spans="1:29" ht="12.95" customHeight="1">
      <c r="A383" s="52">
        <f t="shared" si="3"/>
        <v>189</v>
      </c>
      <c r="B383" s="53" t="s">
        <v>53</v>
      </c>
      <c r="C383" s="54"/>
      <c r="D383" s="84"/>
      <c r="E383" s="55"/>
      <c r="F383" s="54"/>
      <c r="G383" s="84"/>
      <c r="H383" s="55"/>
      <c r="I383" s="56">
        <f>IF(OR(C383&lt;0,D383&lt;0),C383-ABS(D383)/60,C383+ABS(D383)/60)</f>
        <v>0</v>
      </c>
      <c r="J383" s="56">
        <f>I383*PI()/180</f>
        <v>0</v>
      </c>
      <c r="K383" s="56">
        <f>SIN(J383)</f>
        <v>0</v>
      </c>
      <c r="L383" s="56">
        <f>3437.747*(LN(TAN(PI()/4+J383/2))-EE*K383-(EE^2)*(K383^3)/3)</f>
        <v>-3.8166658722360578E-13</v>
      </c>
      <c r="M383" s="56">
        <f>AA*(1-1/4*EE-3/64*EE^2-5/256*EE^3)*J383-AA*(3/8*EE+3/32*EE^2+45/1024*EE^3)*SIN(2*J383)+AA*(15/256*EE^2+45/1024*EE^3)*SIN(4*J383)</f>
        <v>0</v>
      </c>
      <c r="N383" s="56">
        <f>IF(OR(F383&lt;0,G383&lt;0),60*F383-ABS(G383),60*F383+ABS(G383))</f>
        <v>0</v>
      </c>
      <c r="O383" s="56"/>
      <c r="P383" s="56"/>
      <c r="Q383" s="56"/>
      <c r="R383" s="56"/>
      <c r="S383" s="56"/>
      <c r="T383" s="56"/>
      <c r="U383" s="57"/>
      <c r="V383" s="58"/>
      <c r="W383" s="58">
        <f>W381+V382</f>
        <v>0</v>
      </c>
      <c r="X383" s="59"/>
      <c r="Y383" s="58"/>
      <c r="Z383" s="58">
        <f>Z381+Y382</f>
        <v>0</v>
      </c>
      <c r="AA383" s="60"/>
      <c r="AB383" s="61">
        <f>IF(AA382=AA380,AB381+Y382,Y382)</f>
        <v>0</v>
      </c>
      <c r="AC383" s="58" t="str">
        <f>IF(AA382=AA384,"",AB383)</f>
        <v/>
      </c>
    </row>
    <row r="384" spans="1:29" ht="12.95" customHeight="1">
      <c r="A384" s="66"/>
      <c r="B384" s="53"/>
      <c r="C384" s="54"/>
      <c r="D384" s="84"/>
      <c r="E384" s="55"/>
      <c r="F384" s="54"/>
      <c r="G384" s="84"/>
      <c r="H384" s="55"/>
      <c r="I384" s="56"/>
      <c r="J384" s="56"/>
      <c r="K384" s="56"/>
      <c r="L384" s="56"/>
      <c r="M384" s="56"/>
      <c r="N384" s="56"/>
      <c r="O384" s="56">
        <f>I385-I383</f>
        <v>0</v>
      </c>
      <c r="P384" s="56">
        <f>L385-L383</f>
        <v>0</v>
      </c>
      <c r="Q384" s="56">
        <f>M385-M383</f>
        <v>0</v>
      </c>
      <c r="R384" s="56">
        <f>IF(ABS(N385-N383)&gt;180*60,ABS(N385-N383)-360*60,N385-N383)</f>
        <v>0</v>
      </c>
      <c r="S384" s="56">
        <f>IF(P384=0,PI()/2,ATAN(R384/P384))</f>
        <v>1.5707963267948966</v>
      </c>
      <c r="T384" s="56">
        <f>IF(O384=0,ABS(R384*COS((J383+J385)/2)),ABS(Q384/COS(S384)))</f>
        <v>0</v>
      </c>
      <c r="U384" s="67">
        <f>IF(O384+0.0000001&lt;0,S384*180/PI()+180,(IF(R384+0.0000001&lt;0,S384*180/PI()+360,S384*180/PI())))</f>
        <v>90</v>
      </c>
      <c r="V384" s="58">
        <f>T384*1.85532</f>
        <v>0</v>
      </c>
      <c r="W384" s="58"/>
      <c r="X384" s="68"/>
      <c r="Y384" s="58">
        <f>V384*(1+X384/100)</f>
        <v>0</v>
      </c>
      <c r="Z384" s="58"/>
      <c r="AA384" s="57" t="s">
        <v>54</v>
      </c>
      <c r="AB384" s="61"/>
      <c r="AC384" s="58"/>
    </row>
    <row r="385" spans="1:29" ht="12.95" customHeight="1">
      <c r="A385" s="52">
        <f t="shared" si="3"/>
        <v>190</v>
      </c>
      <c r="B385" s="53" t="s">
        <v>53</v>
      </c>
      <c r="C385" s="54"/>
      <c r="D385" s="84"/>
      <c r="E385" s="55"/>
      <c r="F385" s="54"/>
      <c r="G385" s="84"/>
      <c r="H385" s="55"/>
      <c r="I385" s="56">
        <f>IF(OR(C385&lt;0,D385&lt;0),C385-ABS(D385)/60,C385+ABS(D385)/60)</f>
        <v>0</v>
      </c>
      <c r="J385" s="56">
        <f>I385*PI()/180</f>
        <v>0</v>
      </c>
      <c r="K385" s="56">
        <f>SIN(J385)</f>
        <v>0</v>
      </c>
      <c r="L385" s="56">
        <f>3437.747*(LN(TAN(PI()/4+J385/2))-EE*K385-(EE^2)*(K385^3)/3)</f>
        <v>-3.8166658722360578E-13</v>
      </c>
      <c r="M385" s="56">
        <f>AA*(1-1/4*EE-3/64*EE^2-5/256*EE^3)*J385-AA*(3/8*EE+3/32*EE^2+45/1024*EE^3)*SIN(2*J385)+AA*(15/256*EE^2+45/1024*EE^3)*SIN(4*J385)</f>
        <v>0</v>
      </c>
      <c r="N385" s="56">
        <f>IF(OR(F385&lt;0,G385&lt;0),60*F385-ABS(G385),60*F385+ABS(G385))</f>
        <v>0</v>
      </c>
      <c r="O385" s="56"/>
      <c r="P385" s="56"/>
      <c r="Q385" s="56"/>
      <c r="R385" s="56"/>
      <c r="S385" s="56"/>
      <c r="T385" s="56"/>
      <c r="U385" s="57"/>
      <c r="V385" s="58"/>
      <c r="W385" s="58">
        <f>W383+V384</f>
        <v>0</v>
      </c>
      <c r="X385" s="59"/>
      <c r="Y385" s="58"/>
      <c r="Z385" s="58">
        <f>Z383+Y384</f>
        <v>0</v>
      </c>
      <c r="AA385" s="60"/>
      <c r="AB385" s="61">
        <f>IF(AA384=AA382,AB383+Y384,Y384)</f>
        <v>0</v>
      </c>
      <c r="AC385" s="58" t="str">
        <f>IF(AA384=AA386,"",AB385)</f>
        <v/>
      </c>
    </row>
    <row r="386" spans="1:29" ht="12.95" customHeight="1">
      <c r="A386" s="66"/>
      <c r="B386" s="53"/>
      <c r="C386" s="54"/>
      <c r="D386" s="84"/>
      <c r="E386" s="55"/>
      <c r="F386" s="54"/>
      <c r="G386" s="84"/>
      <c r="H386" s="55"/>
      <c r="I386" s="56"/>
      <c r="J386" s="56"/>
      <c r="K386" s="56"/>
      <c r="L386" s="56"/>
      <c r="M386" s="56"/>
      <c r="N386" s="56"/>
      <c r="O386" s="56">
        <f>I387-I385</f>
        <v>0</v>
      </c>
      <c r="P386" s="56">
        <f>L387-L385</f>
        <v>0</v>
      </c>
      <c r="Q386" s="56">
        <f>M387-M385</f>
        <v>0</v>
      </c>
      <c r="R386" s="56">
        <f>IF(ABS(N387-N385)&gt;180*60,ABS(N387-N385)-360*60,N387-N385)</f>
        <v>0</v>
      </c>
      <c r="S386" s="56">
        <f>IF(P386=0,PI()/2,ATAN(R386/P386))</f>
        <v>1.5707963267948966</v>
      </c>
      <c r="T386" s="56">
        <f>IF(O386=0,ABS(R386*COS((J385+J387)/2)),ABS(Q386/COS(S386)))</f>
        <v>0</v>
      </c>
      <c r="U386" s="67">
        <f>IF(O386+0.0000001&lt;0,S386*180/PI()+180,(IF(R386+0.0000001&lt;0,S386*180/PI()+360,S386*180/PI())))</f>
        <v>90</v>
      </c>
      <c r="V386" s="58">
        <f>T386*1.85532</f>
        <v>0</v>
      </c>
      <c r="W386" s="58"/>
      <c r="X386" s="68"/>
      <c r="Y386" s="58">
        <f>V386*(1+X386/100)</f>
        <v>0</v>
      </c>
      <c r="Z386" s="58"/>
      <c r="AA386" s="57" t="s">
        <v>54</v>
      </c>
      <c r="AB386" s="61"/>
      <c r="AC386" s="58"/>
    </row>
    <row r="387" spans="1:29" ht="12.95" customHeight="1">
      <c r="A387" s="52">
        <f t="shared" si="3"/>
        <v>191</v>
      </c>
      <c r="B387" s="53" t="s">
        <v>53</v>
      </c>
      <c r="C387" s="54"/>
      <c r="D387" s="84"/>
      <c r="E387" s="55"/>
      <c r="F387" s="54"/>
      <c r="G387" s="84"/>
      <c r="H387" s="55"/>
      <c r="I387" s="56">
        <f>IF(OR(C387&lt;0,D387&lt;0),C387-ABS(D387)/60,C387+ABS(D387)/60)</f>
        <v>0</v>
      </c>
      <c r="J387" s="56">
        <f>I387*PI()/180</f>
        <v>0</v>
      </c>
      <c r="K387" s="56">
        <f>SIN(J387)</f>
        <v>0</v>
      </c>
      <c r="L387" s="56">
        <f>3437.747*(LN(TAN(PI()/4+J387/2))-EE*K387-(EE^2)*(K387^3)/3)</f>
        <v>-3.8166658722360578E-13</v>
      </c>
      <c r="M387" s="56">
        <f>AA*(1-1/4*EE-3/64*EE^2-5/256*EE^3)*J387-AA*(3/8*EE+3/32*EE^2+45/1024*EE^3)*SIN(2*J387)+AA*(15/256*EE^2+45/1024*EE^3)*SIN(4*J387)</f>
        <v>0</v>
      </c>
      <c r="N387" s="56">
        <f>IF(OR(F387&lt;0,G387&lt;0),60*F387-ABS(G387),60*F387+ABS(G387))</f>
        <v>0</v>
      </c>
      <c r="O387" s="56"/>
      <c r="P387" s="56"/>
      <c r="Q387" s="56"/>
      <c r="R387" s="56"/>
      <c r="S387" s="56"/>
      <c r="T387" s="56"/>
      <c r="U387" s="57"/>
      <c r="V387" s="58"/>
      <c r="W387" s="58">
        <f>W385+V386</f>
        <v>0</v>
      </c>
      <c r="X387" s="59"/>
      <c r="Y387" s="58"/>
      <c r="Z387" s="58">
        <f>Z385+Y386</f>
        <v>0</v>
      </c>
      <c r="AA387" s="60"/>
      <c r="AB387" s="61">
        <f>IF(AA386=AA384,AB385+Y386,Y386)</f>
        <v>0</v>
      </c>
      <c r="AC387" s="58" t="str">
        <f>IF(AA386=AA388,"",AB387)</f>
        <v/>
      </c>
    </row>
    <row r="388" spans="1:29" ht="12.95" customHeight="1">
      <c r="A388" s="66"/>
      <c r="B388" s="53"/>
      <c r="C388" s="54"/>
      <c r="D388" s="84"/>
      <c r="E388" s="55"/>
      <c r="F388" s="54"/>
      <c r="G388" s="84"/>
      <c r="H388" s="55"/>
      <c r="I388" s="56"/>
      <c r="J388" s="56"/>
      <c r="K388" s="56"/>
      <c r="L388" s="56"/>
      <c r="M388" s="56"/>
      <c r="N388" s="56"/>
      <c r="O388" s="56">
        <f>I389-I387</f>
        <v>0</v>
      </c>
      <c r="P388" s="56">
        <f>L389-L387</f>
        <v>0</v>
      </c>
      <c r="Q388" s="56">
        <f>M389-M387</f>
        <v>0</v>
      </c>
      <c r="R388" s="56">
        <f>IF(ABS(N389-N387)&gt;180*60,ABS(N389-N387)-360*60,N389-N387)</f>
        <v>0</v>
      </c>
      <c r="S388" s="56">
        <f>IF(P388=0,PI()/2,ATAN(R388/P388))</f>
        <v>1.5707963267948966</v>
      </c>
      <c r="T388" s="56">
        <f>IF(O388=0,ABS(R388*COS((J387+J389)/2)),ABS(Q388/COS(S388)))</f>
        <v>0</v>
      </c>
      <c r="U388" s="67">
        <f>IF(O388+0.0000001&lt;0,S388*180/PI()+180,(IF(R388+0.0000001&lt;0,S388*180/PI()+360,S388*180/PI())))</f>
        <v>90</v>
      </c>
      <c r="V388" s="58">
        <f>T388*1.85532</f>
        <v>0</v>
      </c>
      <c r="W388" s="58"/>
      <c r="X388" s="68"/>
      <c r="Y388" s="58">
        <f>V388*(1+X388/100)</f>
        <v>0</v>
      </c>
      <c r="Z388" s="58"/>
      <c r="AA388" s="57" t="s">
        <v>54</v>
      </c>
      <c r="AB388" s="61"/>
      <c r="AC388" s="58"/>
    </row>
    <row r="389" spans="1:29" ht="12.95" customHeight="1">
      <c r="A389" s="52">
        <f t="shared" si="3"/>
        <v>192</v>
      </c>
      <c r="B389" s="53" t="s">
        <v>53</v>
      </c>
      <c r="C389" s="54"/>
      <c r="D389" s="84"/>
      <c r="E389" s="55"/>
      <c r="F389" s="54"/>
      <c r="G389" s="84"/>
      <c r="H389" s="55"/>
      <c r="I389" s="56">
        <f>IF(OR(C389&lt;0,D389&lt;0),C389-ABS(D389)/60,C389+ABS(D389)/60)</f>
        <v>0</v>
      </c>
      <c r="J389" s="56">
        <f>I389*PI()/180</f>
        <v>0</v>
      </c>
      <c r="K389" s="56">
        <f>SIN(J389)</f>
        <v>0</v>
      </c>
      <c r="L389" s="56">
        <f>3437.747*(LN(TAN(PI()/4+J389/2))-EE*K389-(EE^2)*(K389^3)/3)</f>
        <v>-3.8166658722360578E-13</v>
      </c>
      <c r="M389" s="56">
        <f>AA*(1-1/4*EE-3/64*EE^2-5/256*EE^3)*J389-AA*(3/8*EE+3/32*EE^2+45/1024*EE^3)*SIN(2*J389)+AA*(15/256*EE^2+45/1024*EE^3)*SIN(4*J389)</f>
        <v>0</v>
      </c>
      <c r="N389" s="56">
        <f>IF(OR(F389&lt;0,G389&lt;0),60*F389-ABS(G389),60*F389+ABS(G389))</f>
        <v>0</v>
      </c>
      <c r="O389" s="56"/>
      <c r="P389" s="56"/>
      <c r="Q389" s="56"/>
      <c r="R389" s="56"/>
      <c r="S389" s="56"/>
      <c r="T389" s="56"/>
      <c r="U389" s="57"/>
      <c r="V389" s="58"/>
      <c r="W389" s="58">
        <f>W387+V388</f>
        <v>0</v>
      </c>
      <c r="X389" s="59"/>
      <c r="Y389" s="58"/>
      <c r="Z389" s="58">
        <f>Z387+Y388</f>
        <v>0</v>
      </c>
      <c r="AA389" s="60"/>
      <c r="AB389" s="61">
        <f>IF(AA388=AA386,AB387+Y388,Y388)</f>
        <v>0</v>
      </c>
      <c r="AC389" s="58" t="str">
        <f>IF(AA388=AA390,"",AB389)</f>
        <v/>
      </c>
    </row>
    <row r="390" spans="1:29" ht="12.95" customHeight="1">
      <c r="A390" s="66"/>
      <c r="B390" s="53"/>
      <c r="C390" s="54"/>
      <c r="D390" s="84"/>
      <c r="E390" s="55"/>
      <c r="F390" s="54"/>
      <c r="G390" s="84"/>
      <c r="H390" s="55"/>
      <c r="I390" s="56"/>
      <c r="J390" s="56"/>
      <c r="K390" s="56"/>
      <c r="L390" s="56"/>
      <c r="M390" s="56"/>
      <c r="N390" s="56"/>
      <c r="O390" s="56">
        <f>I391-I389</f>
        <v>0</v>
      </c>
      <c r="P390" s="56">
        <f>L391-L389</f>
        <v>0</v>
      </c>
      <c r="Q390" s="56">
        <f>M391-M389</f>
        <v>0</v>
      </c>
      <c r="R390" s="56">
        <f>IF(ABS(N391-N389)&gt;180*60,ABS(N391-N389)-360*60,N391-N389)</f>
        <v>0</v>
      </c>
      <c r="S390" s="56">
        <f>IF(P390=0,PI()/2,ATAN(R390/P390))</f>
        <v>1.5707963267948966</v>
      </c>
      <c r="T390" s="56">
        <f>IF(O390=0,ABS(R390*COS((J389+J391)/2)),ABS(Q390/COS(S390)))</f>
        <v>0</v>
      </c>
      <c r="U390" s="67">
        <f>IF(O390+0.0000001&lt;0,S390*180/PI()+180,(IF(R390+0.0000001&lt;0,S390*180/PI()+360,S390*180/PI())))</f>
        <v>90</v>
      </c>
      <c r="V390" s="58">
        <f>T390*1.85532</f>
        <v>0</v>
      </c>
      <c r="W390" s="58"/>
      <c r="X390" s="68"/>
      <c r="Y390" s="58">
        <f>V390*(1+X390/100)</f>
        <v>0</v>
      </c>
      <c r="Z390" s="58"/>
      <c r="AA390" s="57" t="s">
        <v>54</v>
      </c>
      <c r="AB390" s="61"/>
      <c r="AC390" s="58"/>
    </row>
    <row r="391" spans="1:29" ht="12.95" customHeight="1">
      <c r="A391" s="52">
        <f t="shared" si="3"/>
        <v>193</v>
      </c>
      <c r="B391" s="53" t="s">
        <v>53</v>
      </c>
      <c r="C391" s="54"/>
      <c r="D391" s="84"/>
      <c r="E391" s="55"/>
      <c r="F391" s="54"/>
      <c r="G391" s="84"/>
      <c r="H391" s="55"/>
      <c r="I391" s="56">
        <f>IF(OR(C391&lt;0,D391&lt;0),C391-ABS(D391)/60,C391+ABS(D391)/60)</f>
        <v>0</v>
      </c>
      <c r="J391" s="56">
        <f>I391*PI()/180</f>
        <v>0</v>
      </c>
      <c r="K391" s="56">
        <f>SIN(J391)</f>
        <v>0</v>
      </c>
      <c r="L391" s="56">
        <f>3437.747*(LN(TAN(PI()/4+J391/2))-EE*K391-(EE^2)*(K391^3)/3)</f>
        <v>-3.8166658722360578E-13</v>
      </c>
      <c r="M391" s="56">
        <f>AA*(1-1/4*EE-3/64*EE^2-5/256*EE^3)*J391-AA*(3/8*EE+3/32*EE^2+45/1024*EE^3)*SIN(2*J391)+AA*(15/256*EE^2+45/1024*EE^3)*SIN(4*J391)</f>
        <v>0</v>
      </c>
      <c r="N391" s="56">
        <f>IF(OR(F391&lt;0,G391&lt;0),60*F391-ABS(G391),60*F391+ABS(G391))</f>
        <v>0</v>
      </c>
      <c r="O391" s="56"/>
      <c r="P391" s="56"/>
      <c r="Q391" s="56"/>
      <c r="R391" s="56"/>
      <c r="S391" s="56"/>
      <c r="T391" s="56"/>
      <c r="U391" s="57"/>
      <c r="V391" s="58"/>
      <c r="W391" s="58">
        <f>W389+V390</f>
        <v>0</v>
      </c>
      <c r="X391" s="59"/>
      <c r="Y391" s="58"/>
      <c r="Z391" s="58">
        <f>Z389+Y390</f>
        <v>0</v>
      </c>
      <c r="AA391" s="60"/>
      <c r="AB391" s="61">
        <f>IF(AA390=AA388,AB389+Y390,Y390)</f>
        <v>0</v>
      </c>
      <c r="AC391" s="58" t="str">
        <f>IF(AA390=AA392,"",AB391)</f>
        <v/>
      </c>
    </row>
    <row r="392" spans="1:29" ht="12.95" customHeight="1">
      <c r="A392" s="66"/>
      <c r="B392" s="53"/>
      <c r="C392" s="54"/>
      <c r="D392" s="84"/>
      <c r="E392" s="55"/>
      <c r="F392" s="54"/>
      <c r="G392" s="84"/>
      <c r="H392" s="55"/>
      <c r="I392" s="56"/>
      <c r="J392" s="56"/>
      <c r="K392" s="56"/>
      <c r="L392" s="56"/>
      <c r="M392" s="56"/>
      <c r="N392" s="56"/>
      <c r="O392" s="56">
        <f>I393-I391</f>
        <v>0</v>
      </c>
      <c r="P392" s="56">
        <f>L393-L391</f>
        <v>0</v>
      </c>
      <c r="Q392" s="56">
        <f>M393-M391</f>
        <v>0</v>
      </c>
      <c r="R392" s="56">
        <f>IF(ABS(N393-N391)&gt;180*60,ABS(N393-N391)-360*60,N393-N391)</f>
        <v>0</v>
      </c>
      <c r="S392" s="56">
        <f>IF(P392=0,PI()/2,ATAN(R392/P392))</f>
        <v>1.5707963267948966</v>
      </c>
      <c r="T392" s="56">
        <f>IF(O392=0,ABS(R392*COS((J391+J393)/2)),ABS(Q392/COS(S392)))</f>
        <v>0</v>
      </c>
      <c r="U392" s="67">
        <f>IF(O392+0.0000001&lt;0,S392*180/PI()+180,(IF(R392+0.0000001&lt;0,S392*180/PI()+360,S392*180/PI())))</f>
        <v>90</v>
      </c>
      <c r="V392" s="58">
        <f>T392*1.85532</f>
        <v>0</v>
      </c>
      <c r="W392" s="58"/>
      <c r="X392" s="68"/>
      <c r="Y392" s="58">
        <f>V392*(1+X392/100)</f>
        <v>0</v>
      </c>
      <c r="Z392" s="58"/>
      <c r="AA392" s="57" t="s">
        <v>54</v>
      </c>
      <c r="AB392" s="61"/>
      <c r="AC392" s="58"/>
    </row>
    <row r="393" spans="1:29" ht="12.95" customHeight="1">
      <c r="A393" s="52">
        <f t="shared" si="3"/>
        <v>194</v>
      </c>
      <c r="B393" s="53" t="s">
        <v>53</v>
      </c>
      <c r="C393" s="54"/>
      <c r="D393" s="84"/>
      <c r="E393" s="55"/>
      <c r="F393" s="54"/>
      <c r="G393" s="84"/>
      <c r="H393" s="55"/>
      <c r="I393" s="56">
        <f>IF(OR(C393&lt;0,D393&lt;0),C393-ABS(D393)/60,C393+ABS(D393)/60)</f>
        <v>0</v>
      </c>
      <c r="J393" s="56">
        <f>I393*PI()/180</f>
        <v>0</v>
      </c>
      <c r="K393" s="56">
        <f>SIN(J393)</f>
        <v>0</v>
      </c>
      <c r="L393" s="56">
        <f>3437.747*(LN(TAN(PI()/4+J393/2))-EE*K393-(EE^2)*(K393^3)/3)</f>
        <v>-3.8166658722360578E-13</v>
      </c>
      <c r="M393" s="56">
        <f>AA*(1-1/4*EE-3/64*EE^2-5/256*EE^3)*J393-AA*(3/8*EE+3/32*EE^2+45/1024*EE^3)*SIN(2*J393)+AA*(15/256*EE^2+45/1024*EE^3)*SIN(4*J393)</f>
        <v>0</v>
      </c>
      <c r="N393" s="56">
        <f>IF(OR(F393&lt;0,G393&lt;0),60*F393-ABS(G393),60*F393+ABS(G393))</f>
        <v>0</v>
      </c>
      <c r="O393" s="56"/>
      <c r="P393" s="56"/>
      <c r="Q393" s="56"/>
      <c r="R393" s="56"/>
      <c r="S393" s="56"/>
      <c r="T393" s="56"/>
      <c r="U393" s="57"/>
      <c r="V393" s="58"/>
      <c r="W393" s="58">
        <f>W391+V392</f>
        <v>0</v>
      </c>
      <c r="X393" s="59"/>
      <c r="Y393" s="58"/>
      <c r="Z393" s="58">
        <f>Z391+Y392</f>
        <v>0</v>
      </c>
      <c r="AA393" s="60"/>
      <c r="AB393" s="61">
        <f>IF(AA392=AA390,AB391+Y392,Y392)</f>
        <v>0</v>
      </c>
      <c r="AC393" s="58" t="str">
        <f>IF(AA392=AA394,"",AB393)</f>
        <v/>
      </c>
    </row>
    <row r="394" spans="1:29" ht="12.95" customHeight="1">
      <c r="A394" s="66"/>
      <c r="B394" s="53"/>
      <c r="C394" s="54"/>
      <c r="D394" s="84"/>
      <c r="E394" s="55"/>
      <c r="F394" s="54"/>
      <c r="G394" s="84"/>
      <c r="H394" s="55"/>
      <c r="I394" s="56"/>
      <c r="J394" s="56"/>
      <c r="K394" s="56"/>
      <c r="L394" s="56"/>
      <c r="M394" s="56"/>
      <c r="N394" s="56"/>
      <c r="O394" s="56">
        <f>I395-I393</f>
        <v>0</v>
      </c>
      <c r="P394" s="56">
        <f>L395-L393</f>
        <v>0</v>
      </c>
      <c r="Q394" s="56">
        <f>M395-M393</f>
        <v>0</v>
      </c>
      <c r="R394" s="56">
        <f>IF(ABS(N395-N393)&gt;180*60,ABS(N395-N393)-360*60,N395-N393)</f>
        <v>0</v>
      </c>
      <c r="S394" s="56">
        <f>IF(P394=0,PI()/2,ATAN(R394/P394))</f>
        <v>1.5707963267948966</v>
      </c>
      <c r="T394" s="56">
        <f>IF(O394=0,ABS(R394*COS((J393+J395)/2)),ABS(Q394/COS(S394)))</f>
        <v>0</v>
      </c>
      <c r="U394" s="67">
        <f>IF(O394+0.0000001&lt;0,S394*180/PI()+180,(IF(R394+0.0000001&lt;0,S394*180/PI()+360,S394*180/PI())))</f>
        <v>90</v>
      </c>
      <c r="V394" s="58">
        <f>T394*1.85532</f>
        <v>0</v>
      </c>
      <c r="W394" s="58"/>
      <c r="X394" s="68"/>
      <c r="Y394" s="58">
        <f>V394*(1+X394/100)</f>
        <v>0</v>
      </c>
      <c r="Z394" s="58"/>
      <c r="AA394" s="57" t="s">
        <v>54</v>
      </c>
      <c r="AB394" s="61"/>
      <c r="AC394" s="58"/>
    </row>
    <row r="395" spans="1:29" ht="12.95" customHeight="1">
      <c r="A395" s="52">
        <f t="shared" si="3"/>
        <v>195</v>
      </c>
      <c r="B395" s="53" t="s">
        <v>53</v>
      </c>
      <c r="C395" s="54"/>
      <c r="D395" s="84"/>
      <c r="E395" s="55"/>
      <c r="F395" s="54"/>
      <c r="G395" s="84"/>
      <c r="H395" s="55"/>
      <c r="I395" s="56">
        <f>IF(OR(C395&lt;0,D395&lt;0),C395-ABS(D395)/60,C395+ABS(D395)/60)</f>
        <v>0</v>
      </c>
      <c r="J395" s="56">
        <f>I395*PI()/180</f>
        <v>0</v>
      </c>
      <c r="K395" s="56">
        <f>SIN(J395)</f>
        <v>0</v>
      </c>
      <c r="L395" s="56">
        <f>3437.747*(LN(TAN(PI()/4+J395/2))-EE*K395-(EE^2)*(K395^3)/3)</f>
        <v>-3.8166658722360578E-13</v>
      </c>
      <c r="M395" s="56">
        <f>AA*(1-1/4*EE-3/64*EE^2-5/256*EE^3)*J395-AA*(3/8*EE+3/32*EE^2+45/1024*EE^3)*SIN(2*J395)+AA*(15/256*EE^2+45/1024*EE^3)*SIN(4*J395)</f>
        <v>0</v>
      </c>
      <c r="N395" s="56">
        <f>IF(OR(F395&lt;0,G395&lt;0),60*F395-ABS(G395),60*F395+ABS(G395))</f>
        <v>0</v>
      </c>
      <c r="O395" s="56"/>
      <c r="P395" s="56"/>
      <c r="Q395" s="56"/>
      <c r="R395" s="56"/>
      <c r="S395" s="56"/>
      <c r="T395" s="56"/>
      <c r="U395" s="57"/>
      <c r="V395" s="58"/>
      <c r="W395" s="58">
        <f>W393+V394</f>
        <v>0</v>
      </c>
      <c r="X395" s="59"/>
      <c r="Y395" s="58"/>
      <c r="Z395" s="58">
        <f>Z393+Y394</f>
        <v>0</v>
      </c>
      <c r="AA395" s="60"/>
      <c r="AB395" s="61">
        <f>IF(AA394=AA392,AB393+Y394,Y394)</f>
        <v>0</v>
      </c>
      <c r="AC395" s="58" t="str">
        <f>IF(AA394=AA396,"",AB395)</f>
        <v/>
      </c>
    </row>
    <row r="396" spans="1:29" ht="12.95" customHeight="1">
      <c r="A396" s="66"/>
      <c r="B396" s="53"/>
      <c r="C396" s="54"/>
      <c r="D396" s="84"/>
      <c r="E396" s="55"/>
      <c r="F396" s="54"/>
      <c r="G396" s="84"/>
      <c r="H396" s="55"/>
      <c r="I396" s="56"/>
      <c r="J396" s="56"/>
      <c r="K396" s="56"/>
      <c r="L396" s="56"/>
      <c r="M396" s="56"/>
      <c r="N396" s="56"/>
      <c r="O396" s="56">
        <f>I397-I395</f>
        <v>0</v>
      </c>
      <c r="P396" s="56">
        <f>L397-L395</f>
        <v>0</v>
      </c>
      <c r="Q396" s="56">
        <f>M397-M395</f>
        <v>0</v>
      </c>
      <c r="R396" s="56">
        <f>IF(ABS(N397-N395)&gt;180*60,ABS(N397-N395)-360*60,N397-N395)</f>
        <v>0</v>
      </c>
      <c r="S396" s="56">
        <f>IF(P396=0,PI()/2,ATAN(R396/P396))</f>
        <v>1.5707963267948966</v>
      </c>
      <c r="T396" s="56">
        <f>IF(O396=0,ABS(R396*COS((J395+J397)/2)),ABS(Q396/COS(S396)))</f>
        <v>0</v>
      </c>
      <c r="U396" s="67">
        <f>IF(O396+0.0000001&lt;0,S396*180/PI()+180,(IF(R396+0.0000001&lt;0,S396*180/PI()+360,S396*180/PI())))</f>
        <v>90</v>
      </c>
      <c r="V396" s="58">
        <f>T396*1.85532</f>
        <v>0</v>
      </c>
      <c r="W396" s="58"/>
      <c r="X396" s="68"/>
      <c r="Y396" s="58">
        <f>V396*(1+X396/100)</f>
        <v>0</v>
      </c>
      <c r="Z396" s="58"/>
      <c r="AA396" s="57" t="s">
        <v>54</v>
      </c>
      <c r="AB396" s="61"/>
      <c r="AC396" s="58"/>
    </row>
    <row r="397" spans="1:29" ht="12.95" customHeight="1">
      <c r="A397" s="52">
        <f t="shared" si="3"/>
        <v>196</v>
      </c>
      <c r="B397" s="53" t="s">
        <v>53</v>
      </c>
      <c r="C397" s="54"/>
      <c r="D397" s="84"/>
      <c r="E397" s="55"/>
      <c r="F397" s="54"/>
      <c r="G397" s="84"/>
      <c r="H397" s="55"/>
      <c r="I397" s="56">
        <f>IF(OR(C397&lt;0,D397&lt;0),C397-ABS(D397)/60,C397+ABS(D397)/60)</f>
        <v>0</v>
      </c>
      <c r="J397" s="56">
        <f>I397*PI()/180</f>
        <v>0</v>
      </c>
      <c r="K397" s="56">
        <f>SIN(J397)</f>
        <v>0</v>
      </c>
      <c r="L397" s="56">
        <f>3437.747*(LN(TAN(PI()/4+J397/2))-EE*K397-(EE^2)*(K397^3)/3)</f>
        <v>-3.8166658722360578E-13</v>
      </c>
      <c r="M397" s="56">
        <f>AA*(1-1/4*EE-3/64*EE^2-5/256*EE^3)*J397-AA*(3/8*EE+3/32*EE^2+45/1024*EE^3)*SIN(2*J397)+AA*(15/256*EE^2+45/1024*EE^3)*SIN(4*J397)</f>
        <v>0</v>
      </c>
      <c r="N397" s="56">
        <f>IF(OR(F397&lt;0,G397&lt;0),60*F397-ABS(G397),60*F397+ABS(G397))</f>
        <v>0</v>
      </c>
      <c r="O397" s="56"/>
      <c r="P397" s="56"/>
      <c r="Q397" s="56"/>
      <c r="R397" s="56"/>
      <c r="S397" s="56"/>
      <c r="T397" s="56"/>
      <c r="U397" s="57"/>
      <c r="V397" s="58"/>
      <c r="W397" s="58">
        <f>W395+V396</f>
        <v>0</v>
      </c>
      <c r="X397" s="59"/>
      <c r="Y397" s="58"/>
      <c r="Z397" s="58">
        <f>Z395+Y396</f>
        <v>0</v>
      </c>
      <c r="AA397" s="60"/>
      <c r="AB397" s="61">
        <f>IF(AA396=AA394,AB395+Y396,Y396)</f>
        <v>0</v>
      </c>
      <c r="AC397" s="58" t="str">
        <f>IF(AA396=AA398,"",AB397)</f>
        <v/>
      </c>
    </row>
    <row r="398" spans="1:29" ht="12.95" customHeight="1">
      <c r="A398" s="66"/>
      <c r="B398" s="53"/>
      <c r="C398" s="54"/>
      <c r="D398" s="84"/>
      <c r="E398" s="55"/>
      <c r="F398" s="54"/>
      <c r="G398" s="84"/>
      <c r="H398" s="55"/>
      <c r="I398" s="56"/>
      <c r="J398" s="56"/>
      <c r="K398" s="56"/>
      <c r="L398" s="56"/>
      <c r="M398" s="56"/>
      <c r="N398" s="56"/>
      <c r="O398" s="56">
        <f>I399-I397</f>
        <v>0</v>
      </c>
      <c r="P398" s="56">
        <f>L399-L397</f>
        <v>0</v>
      </c>
      <c r="Q398" s="56">
        <f>M399-M397</f>
        <v>0</v>
      </c>
      <c r="R398" s="56">
        <f>IF(ABS(N399-N397)&gt;180*60,ABS(N399-N397)-360*60,N399-N397)</f>
        <v>0</v>
      </c>
      <c r="S398" s="56">
        <f>IF(P398=0,PI()/2,ATAN(R398/P398))</f>
        <v>1.5707963267948966</v>
      </c>
      <c r="T398" s="56">
        <f>IF(O398=0,ABS(R398*COS((J397+J399)/2)),ABS(Q398/COS(S398)))</f>
        <v>0</v>
      </c>
      <c r="U398" s="67">
        <f>IF(O398+0.0000001&lt;0,S398*180/PI()+180,(IF(R398+0.0000001&lt;0,S398*180/PI()+360,S398*180/PI())))</f>
        <v>90</v>
      </c>
      <c r="V398" s="58">
        <f>T398*1.85532</f>
        <v>0</v>
      </c>
      <c r="W398" s="58"/>
      <c r="X398" s="68"/>
      <c r="Y398" s="58">
        <f>V398*(1+X398/100)</f>
        <v>0</v>
      </c>
      <c r="Z398" s="58"/>
      <c r="AA398" s="57" t="s">
        <v>54</v>
      </c>
      <c r="AB398" s="61"/>
      <c r="AC398" s="58"/>
    </row>
    <row r="399" spans="1:29" ht="12.95" customHeight="1">
      <c r="A399" s="52">
        <f t="shared" si="3"/>
        <v>197</v>
      </c>
      <c r="B399" s="53" t="s">
        <v>53</v>
      </c>
      <c r="C399" s="54"/>
      <c r="D399" s="84"/>
      <c r="E399" s="55"/>
      <c r="F399" s="54"/>
      <c r="G399" s="84"/>
      <c r="H399" s="55"/>
      <c r="I399" s="56">
        <f>IF(OR(C399&lt;0,D399&lt;0),C399-ABS(D399)/60,C399+ABS(D399)/60)</f>
        <v>0</v>
      </c>
      <c r="J399" s="56">
        <f>I399*PI()/180</f>
        <v>0</v>
      </c>
      <c r="K399" s="56">
        <f>SIN(J399)</f>
        <v>0</v>
      </c>
      <c r="L399" s="56">
        <f>3437.747*(LN(TAN(PI()/4+J399/2))-EE*K399-(EE^2)*(K399^3)/3)</f>
        <v>-3.8166658722360578E-13</v>
      </c>
      <c r="M399" s="56">
        <f>AA*(1-1/4*EE-3/64*EE^2-5/256*EE^3)*J399-AA*(3/8*EE+3/32*EE^2+45/1024*EE^3)*SIN(2*J399)+AA*(15/256*EE^2+45/1024*EE^3)*SIN(4*J399)</f>
        <v>0</v>
      </c>
      <c r="N399" s="56">
        <f>IF(OR(F399&lt;0,G399&lt;0),60*F399-ABS(G399),60*F399+ABS(G399))</f>
        <v>0</v>
      </c>
      <c r="O399" s="56"/>
      <c r="P399" s="56"/>
      <c r="Q399" s="56"/>
      <c r="R399" s="56"/>
      <c r="S399" s="56"/>
      <c r="T399" s="56"/>
      <c r="U399" s="57"/>
      <c r="V399" s="58"/>
      <c r="W399" s="58">
        <f>W397+V398</f>
        <v>0</v>
      </c>
      <c r="X399" s="59"/>
      <c r="Y399" s="58"/>
      <c r="Z399" s="58">
        <f>Z397+Y398</f>
        <v>0</v>
      </c>
      <c r="AA399" s="60"/>
      <c r="AB399" s="61">
        <f>IF(AA398=AA396,AB397+Y398,Y398)</f>
        <v>0</v>
      </c>
      <c r="AC399" s="58" t="str">
        <f>IF(AA398=AA400,"",AB399)</f>
        <v/>
      </c>
    </row>
    <row r="400" spans="1:29" ht="12.95" customHeight="1">
      <c r="A400" s="66"/>
      <c r="B400" s="53"/>
      <c r="C400" s="54"/>
      <c r="D400" s="84"/>
      <c r="E400" s="55"/>
      <c r="F400" s="54"/>
      <c r="G400" s="84"/>
      <c r="H400" s="55"/>
      <c r="I400" s="56"/>
      <c r="J400" s="56"/>
      <c r="K400" s="56"/>
      <c r="L400" s="56"/>
      <c r="M400" s="56"/>
      <c r="N400" s="56"/>
      <c r="O400" s="56">
        <f>I401-I399</f>
        <v>0</v>
      </c>
      <c r="P400" s="56">
        <f>L401-L399</f>
        <v>0</v>
      </c>
      <c r="Q400" s="56">
        <f>M401-M399</f>
        <v>0</v>
      </c>
      <c r="R400" s="56">
        <f>IF(ABS(N401-N399)&gt;180*60,ABS(N401-N399)-360*60,N401-N399)</f>
        <v>0</v>
      </c>
      <c r="S400" s="56">
        <f>IF(P400=0,PI()/2,ATAN(R400/P400))</f>
        <v>1.5707963267948966</v>
      </c>
      <c r="T400" s="56">
        <f>IF(O400=0,ABS(R400*COS((J399+J401)/2)),ABS(Q400/COS(S400)))</f>
        <v>0</v>
      </c>
      <c r="U400" s="67">
        <f>IF(O400+0.0000001&lt;0,S400*180/PI()+180,(IF(R400+0.0000001&lt;0,S400*180/PI()+360,S400*180/PI())))</f>
        <v>90</v>
      </c>
      <c r="V400" s="58">
        <f>T400*1.85532</f>
        <v>0</v>
      </c>
      <c r="W400" s="58"/>
      <c r="X400" s="68"/>
      <c r="Y400" s="58">
        <f>V400*(1+X400/100)</f>
        <v>0</v>
      </c>
      <c r="Z400" s="58"/>
      <c r="AA400" s="57" t="s">
        <v>54</v>
      </c>
      <c r="AB400" s="61"/>
      <c r="AC400" s="58"/>
    </row>
    <row r="401" spans="1:29" ht="12.95" customHeight="1">
      <c r="A401" s="52">
        <f t="shared" si="3"/>
        <v>198</v>
      </c>
      <c r="B401" s="53" t="s">
        <v>53</v>
      </c>
      <c r="C401" s="54"/>
      <c r="D401" s="84"/>
      <c r="E401" s="55"/>
      <c r="F401" s="54"/>
      <c r="G401" s="84"/>
      <c r="H401" s="55"/>
      <c r="I401" s="56">
        <f>IF(OR(C401&lt;0,D401&lt;0),C401-ABS(D401)/60,C401+ABS(D401)/60)</f>
        <v>0</v>
      </c>
      <c r="J401" s="56">
        <f>I401*PI()/180</f>
        <v>0</v>
      </c>
      <c r="K401" s="56">
        <f>SIN(J401)</f>
        <v>0</v>
      </c>
      <c r="L401" s="56">
        <f>3437.747*(LN(TAN(PI()/4+J401/2))-EE*K401-(EE^2)*(K401^3)/3)</f>
        <v>-3.8166658722360578E-13</v>
      </c>
      <c r="M401" s="56">
        <f>AA*(1-1/4*EE-3/64*EE^2-5/256*EE^3)*J401-AA*(3/8*EE+3/32*EE^2+45/1024*EE^3)*SIN(2*J401)+AA*(15/256*EE^2+45/1024*EE^3)*SIN(4*J401)</f>
        <v>0</v>
      </c>
      <c r="N401" s="56">
        <f>IF(OR(F401&lt;0,G401&lt;0),60*F401-ABS(G401),60*F401+ABS(G401))</f>
        <v>0</v>
      </c>
      <c r="O401" s="56"/>
      <c r="P401" s="56"/>
      <c r="Q401" s="56"/>
      <c r="R401" s="56"/>
      <c r="S401" s="56"/>
      <c r="T401" s="56"/>
      <c r="U401" s="57"/>
      <c r="V401" s="58"/>
      <c r="W401" s="58">
        <f>W399+V400</f>
        <v>0</v>
      </c>
      <c r="X401" s="59"/>
      <c r="Y401" s="58"/>
      <c r="Z401" s="58">
        <f>Z399+Y400</f>
        <v>0</v>
      </c>
      <c r="AA401" s="60"/>
      <c r="AB401" s="61">
        <f>IF(AA400=AA398,AB399+Y400,Y400)</f>
        <v>0</v>
      </c>
      <c r="AC401" s="58" t="str">
        <f>IF(AA400=AA402,"",AB401)</f>
        <v/>
      </c>
    </row>
    <row r="402" spans="1:29" ht="12.95" customHeight="1">
      <c r="A402" s="66"/>
      <c r="B402" s="53"/>
      <c r="C402" s="54"/>
      <c r="D402" s="84"/>
      <c r="E402" s="55"/>
      <c r="F402" s="54"/>
      <c r="G402" s="84"/>
      <c r="H402" s="55"/>
      <c r="I402" s="56"/>
      <c r="J402" s="56"/>
      <c r="K402" s="56"/>
      <c r="L402" s="56"/>
      <c r="M402" s="56"/>
      <c r="N402" s="56"/>
      <c r="O402" s="56">
        <f>I403-I401</f>
        <v>0</v>
      </c>
      <c r="P402" s="56">
        <f>L403-L401</f>
        <v>0</v>
      </c>
      <c r="Q402" s="56">
        <f>M403-M401</f>
        <v>0</v>
      </c>
      <c r="R402" s="56">
        <f>IF(ABS(N403-N401)&gt;180*60,ABS(N403-N401)-360*60,N403-N401)</f>
        <v>0</v>
      </c>
      <c r="S402" s="56">
        <f>IF(P402=0,PI()/2,ATAN(R402/P402))</f>
        <v>1.5707963267948966</v>
      </c>
      <c r="T402" s="56">
        <f>IF(O402=0,ABS(R402*COS((J401+J403)/2)),ABS(Q402/COS(S402)))</f>
        <v>0</v>
      </c>
      <c r="U402" s="67">
        <f>IF(O402+0.0000001&lt;0,S402*180/PI()+180,(IF(R402+0.0000001&lt;0,S402*180/PI()+360,S402*180/PI())))</f>
        <v>90</v>
      </c>
      <c r="V402" s="58">
        <f>T402*1.85532</f>
        <v>0</v>
      </c>
      <c r="W402" s="58"/>
      <c r="X402" s="68"/>
      <c r="Y402" s="58">
        <f>V402*(1+X402/100)</f>
        <v>0</v>
      </c>
      <c r="Z402" s="58"/>
      <c r="AA402" s="57" t="s">
        <v>54</v>
      </c>
      <c r="AB402" s="61"/>
      <c r="AC402" s="58"/>
    </row>
    <row r="403" spans="1:29" ht="12.95" customHeight="1">
      <c r="A403" s="52">
        <f t="shared" si="3"/>
        <v>199</v>
      </c>
      <c r="B403" s="53" t="s">
        <v>53</v>
      </c>
      <c r="C403" s="54"/>
      <c r="D403" s="84"/>
      <c r="E403" s="55"/>
      <c r="F403" s="54"/>
      <c r="G403" s="84"/>
      <c r="H403" s="55"/>
      <c r="I403" s="56">
        <f>IF(OR(C403&lt;0,D403&lt;0),C403-ABS(D403)/60,C403+ABS(D403)/60)</f>
        <v>0</v>
      </c>
      <c r="J403" s="56">
        <f>I403*PI()/180</f>
        <v>0</v>
      </c>
      <c r="K403" s="56">
        <f>SIN(J403)</f>
        <v>0</v>
      </c>
      <c r="L403" s="56">
        <f>3437.747*(LN(TAN(PI()/4+J403/2))-EE*K403-(EE^2)*(K403^3)/3)</f>
        <v>-3.8166658722360578E-13</v>
      </c>
      <c r="M403" s="56">
        <f>AA*(1-1/4*EE-3/64*EE^2-5/256*EE^3)*J403-AA*(3/8*EE+3/32*EE^2+45/1024*EE^3)*SIN(2*J403)+AA*(15/256*EE^2+45/1024*EE^3)*SIN(4*J403)</f>
        <v>0</v>
      </c>
      <c r="N403" s="56">
        <f>IF(OR(F403&lt;0,G403&lt;0),60*F403-ABS(G403),60*F403+ABS(G403))</f>
        <v>0</v>
      </c>
      <c r="O403" s="56"/>
      <c r="P403" s="56"/>
      <c r="Q403" s="56"/>
      <c r="R403" s="56"/>
      <c r="S403" s="56"/>
      <c r="T403" s="56"/>
      <c r="U403" s="57"/>
      <c r="V403" s="58"/>
      <c r="W403" s="58">
        <f>W401+V402</f>
        <v>0</v>
      </c>
      <c r="X403" s="59"/>
      <c r="Y403" s="58"/>
      <c r="Z403" s="58">
        <f>Z401+Y402</f>
        <v>0</v>
      </c>
      <c r="AA403" s="60"/>
      <c r="AB403" s="61">
        <f>IF(AA402=AA400,AB401+Y402,Y402)</f>
        <v>0</v>
      </c>
      <c r="AC403" s="58" t="str">
        <f>IF(AA402=AA404,"",AB403)</f>
        <v/>
      </c>
    </row>
    <row r="404" spans="1:29" ht="12.95" customHeight="1">
      <c r="A404" s="66"/>
      <c r="B404" s="53"/>
      <c r="C404" s="54"/>
      <c r="D404" s="84"/>
      <c r="E404" s="55"/>
      <c r="F404" s="54"/>
      <c r="G404" s="84"/>
      <c r="H404" s="55"/>
      <c r="I404" s="56"/>
      <c r="J404" s="56"/>
      <c r="K404" s="56"/>
      <c r="L404" s="56"/>
      <c r="M404" s="56"/>
      <c r="N404" s="56"/>
      <c r="O404" s="56">
        <f>I405-I403</f>
        <v>0</v>
      </c>
      <c r="P404" s="56">
        <f>L405-L403</f>
        <v>0</v>
      </c>
      <c r="Q404" s="56">
        <f>M405-M403</f>
        <v>0</v>
      </c>
      <c r="R404" s="56">
        <f>IF(ABS(N405-N403)&gt;180*60,ABS(N405-N403)-360*60,N405-N403)</f>
        <v>0</v>
      </c>
      <c r="S404" s="56">
        <f>IF(P404=0,PI()/2,ATAN(R404/P404))</f>
        <v>1.5707963267948966</v>
      </c>
      <c r="T404" s="56">
        <f>IF(O404=0,ABS(R404*COS((J403+J405)/2)),ABS(Q404/COS(S404)))</f>
        <v>0</v>
      </c>
      <c r="U404" s="67">
        <f>IF(O404+0.0000001&lt;0,S404*180/PI()+180,(IF(R404+0.0000001&lt;0,S404*180/PI()+360,S404*180/PI())))</f>
        <v>90</v>
      </c>
      <c r="V404" s="58">
        <f>T404*1.85532</f>
        <v>0</v>
      </c>
      <c r="W404" s="58"/>
      <c r="X404" s="68"/>
      <c r="Y404" s="58">
        <f>V404*(1+X404/100)</f>
        <v>0</v>
      </c>
      <c r="Z404" s="58"/>
      <c r="AA404" s="57" t="s">
        <v>54</v>
      </c>
      <c r="AB404" s="61"/>
      <c r="AC404" s="58"/>
    </row>
    <row r="405" spans="1:29" ht="12.95" customHeight="1">
      <c r="A405" s="52">
        <f t="shared" si="3"/>
        <v>200</v>
      </c>
      <c r="B405" s="53" t="s">
        <v>53</v>
      </c>
      <c r="C405" s="54"/>
      <c r="D405" s="84"/>
      <c r="E405" s="55"/>
      <c r="F405" s="54"/>
      <c r="G405" s="84"/>
      <c r="H405" s="55"/>
      <c r="I405" s="56">
        <f>IF(OR(C405&lt;0,D405&lt;0),C405-ABS(D405)/60,C405+ABS(D405)/60)</f>
        <v>0</v>
      </c>
      <c r="J405" s="56">
        <f>I405*PI()/180</f>
        <v>0</v>
      </c>
      <c r="K405" s="56">
        <f>SIN(J405)</f>
        <v>0</v>
      </c>
      <c r="L405" s="56">
        <f>3437.747*(LN(TAN(PI()/4+J405/2))-EE*K405-(EE^2)*(K405^3)/3)</f>
        <v>-3.8166658722360578E-13</v>
      </c>
      <c r="M405" s="56">
        <f>AA*(1-1/4*EE-3/64*EE^2-5/256*EE^3)*J405-AA*(3/8*EE+3/32*EE^2+45/1024*EE^3)*SIN(2*J405)+AA*(15/256*EE^2+45/1024*EE^3)*SIN(4*J405)</f>
        <v>0</v>
      </c>
      <c r="N405" s="56">
        <f>IF(OR(F405&lt;0,G405&lt;0),60*F405-ABS(G405),60*F405+ABS(G405))</f>
        <v>0</v>
      </c>
      <c r="O405" s="56"/>
      <c r="P405" s="56"/>
      <c r="Q405" s="56"/>
      <c r="R405" s="56"/>
      <c r="S405" s="56"/>
      <c r="T405" s="56"/>
      <c r="U405" s="57"/>
      <c r="V405" s="58"/>
      <c r="W405" s="58">
        <f>W403+V404</f>
        <v>0</v>
      </c>
      <c r="X405" s="59"/>
      <c r="Y405" s="58"/>
      <c r="Z405" s="58">
        <f>Z403+Y404</f>
        <v>0</v>
      </c>
      <c r="AA405" s="60"/>
      <c r="AB405" s="61">
        <f>IF(AA404=AA402,AB403+Y404,Y404)</f>
        <v>0</v>
      </c>
      <c r="AC405" s="58" t="str">
        <f>IF(AA404=AA406,"",AB405)</f>
        <v/>
      </c>
    </row>
    <row r="406" spans="1:29" ht="12.95" customHeight="1">
      <c r="A406" s="66"/>
      <c r="B406" s="53"/>
      <c r="C406" s="54"/>
      <c r="D406" s="84"/>
      <c r="E406" s="55"/>
      <c r="F406" s="54"/>
      <c r="G406" s="84"/>
      <c r="H406" s="55"/>
      <c r="I406" s="56"/>
      <c r="J406" s="56"/>
      <c r="K406" s="56"/>
      <c r="L406" s="56"/>
      <c r="M406" s="56"/>
      <c r="N406" s="56"/>
      <c r="O406" s="56">
        <f>I407-I405</f>
        <v>0</v>
      </c>
      <c r="P406" s="56">
        <f>L407-L405</f>
        <v>0</v>
      </c>
      <c r="Q406" s="56">
        <f>M407-M405</f>
        <v>0</v>
      </c>
      <c r="R406" s="56">
        <f>IF(ABS(N407-N405)&gt;180*60,ABS(N407-N405)-360*60,N407-N405)</f>
        <v>0</v>
      </c>
      <c r="S406" s="56">
        <f>IF(P406=0,PI()/2,ATAN(R406/P406))</f>
        <v>1.5707963267948966</v>
      </c>
      <c r="T406" s="56">
        <f>IF(O406=0,ABS(R406*COS((J405+J407)/2)),ABS(Q406/COS(S406)))</f>
        <v>0</v>
      </c>
      <c r="U406" s="67">
        <f>IF(O406+0.0000001&lt;0,S406*180/PI()+180,(IF(R406+0.0000001&lt;0,S406*180/PI()+360,S406*180/PI())))</f>
        <v>90</v>
      </c>
      <c r="V406" s="58">
        <f>T406*1.85532</f>
        <v>0</v>
      </c>
      <c r="W406" s="58"/>
      <c r="X406" s="68"/>
      <c r="Y406" s="58">
        <f>V406*(1+X406/100)</f>
        <v>0</v>
      </c>
      <c r="Z406" s="58"/>
      <c r="AA406" s="57" t="s">
        <v>54</v>
      </c>
      <c r="AB406" s="61"/>
      <c r="AC406" s="58"/>
    </row>
    <row r="407" spans="1:29" ht="12.95" customHeight="1">
      <c r="A407" s="52">
        <f t="shared" si="3"/>
        <v>201</v>
      </c>
      <c r="B407" s="53" t="s">
        <v>53</v>
      </c>
      <c r="C407" s="54"/>
      <c r="D407" s="84"/>
      <c r="E407" s="55"/>
      <c r="F407" s="54"/>
      <c r="G407" s="84"/>
      <c r="H407" s="55"/>
      <c r="I407" s="56">
        <f>IF(OR(C407&lt;0,D407&lt;0),C407-ABS(D407)/60,C407+ABS(D407)/60)</f>
        <v>0</v>
      </c>
      <c r="J407" s="56">
        <f>I407*PI()/180</f>
        <v>0</v>
      </c>
      <c r="K407" s="56">
        <f>SIN(J407)</f>
        <v>0</v>
      </c>
      <c r="L407" s="56">
        <f>3437.747*(LN(TAN(PI()/4+J407/2))-EE*K407-(EE^2)*(K407^3)/3)</f>
        <v>-3.8166658722360578E-13</v>
      </c>
      <c r="M407" s="56">
        <f>AA*(1-1/4*EE-3/64*EE^2-5/256*EE^3)*J407-AA*(3/8*EE+3/32*EE^2+45/1024*EE^3)*SIN(2*J407)+AA*(15/256*EE^2+45/1024*EE^3)*SIN(4*J407)</f>
        <v>0</v>
      </c>
      <c r="N407" s="56">
        <f>IF(OR(F407&lt;0,G407&lt;0),60*F407-ABS(G407),60*F407+ABS(G407))</f>
        <v>0</v>
      </c>
      <c r="O407" s="56"/>
      <c r="P407" s="56"/>
      <c r="Q407" s="56"/>
      <c r="R407" s="56"/>
      <c r="S407" s="56"/>
      <c r="T407" s="56"/>
      <c r="U407" s="57"/>
      <c r="V407" s="58"/>
      <c r="W407" s="58">
        <f>W405+V406</f>
        <v>0</v>
      </c>
      <c r="X407" s="59"/>
      <c r="Y407" s="58"/>
      <c r="Z407" s="58">
        <f>Z405+Y406</f>
        <v>0</v>
      </c>
      <c r="AA407" s="60"/>
      <c r="AB407" s="61">
        <f>IF(AA406=AA404,AB405+Y406,Y406)</f>
        <v>0</v>
      </c>
      <c r="AC407" s="58" t="str">
        <f>IF(AA406=AA408,"",AB407)</f>
        <v/>
      </c>
    </row>
    <row r="408" spans="1:29" ht="12.95" customHeight="1">
      <c r="A408" s="66"/>
      <c r="B408" s="53"/>
      <c r="C408" s="54"/>
      <c r="D408" s="84"/>
      <c r="E408" s="55"/>
      <c r="F408" s="54"/>
      <c r="G408" s="84"/>
      <c r="H408" s="55"/>
      <c r="I408" s="56"/>
      <c r="J408" s="56"/>
      <c r="K408" s="56"/>
      <c r="L408" s="56"/>
      <c r="M408" s="56"/>
      <c r="N408" s="56"/>
      <c r="O408" s="56">
        <f>I409-I407</f>
        <v>0</v>
      </c>
      <c r="P408" s="56">
        <f>L409-L407</f>
        <v>0</v>
      </c>
      <c r="Q408" s="56">
        <f>M409-M407</f>
        <v>0</v>
      </c>
      <c r="R408" s="56">
        <f>IF(ABS(N409-N407)&gt;180*60,ABS(N409-N407)-360*60,N409-N407)</f>
        <v>0</v>
      </c>
      <c r="S408" s="56">
        <f>IF(P408=0,PI()/2,ATAN(R408/P408))</f>
        <v>1.5707963267948966</v>
      </c>
      <c r="T408" s="56">
        <f>IF(O408=0,ABS(R408*COS((J407+J409)/2)),ABS(Q408/COS(S408)))</f>
        <v>0</v>
      </c>
      <c r="U408" s="67">
        <f>IF(O408+0.0000001&lt;0,S408*180/PI()+180,(IF(R408+0.0000001&lt;0,S408*180/PI()+360,S408*180/PI())))</f>
        <v>90</v>
      </c>
      <c r="V408" s="58">
        <f>T408*1.85532</f>
        <v>0</v>
      </c>
      <c r="W408" s="58"/>
      <c r="X408" s="68"/>
      <c r="Y408" s="58">
        <f>V408*(1+X408/100)</f>
        <v>0</v>
      </c>
      <c r="Z408" s="58"/>
      <c r="AA408" s="57" t="s">
        <v>54</v>
      </c>
      <c r="AB408" s="61"/>
      <c r="AC408" s="58"/>
    </row>
    <row r="409" spans="1:29" ht="12.95" customHeight="1">
      <c r="A409" s="52">
        <f t="shared" si="3"/>
        <v>202</v>
      </c>
      <c r="B409" s="53" t="s">
        <v>53</v>
      </c>
      <c r="C409" s="54"/>
      <c r="D409" s="84"/>
      <c r="E409" s="55"/>
      <c r="F409" s="54"/>
      <c r="G409" s="84"/>
      <c r="H409" s="55"/>
      <c r="I409" s="56">
        <f>IF(OR(C409&lt;0,D409&lt;0),C409-ABS(D409)/60,C409+ABS(D409)/60)</f>
        <v>0</v>
      </c>
      <c r="J409" s="56">
        <f>I409*PI()/180</f>
        <v>0</v>
      </c>
      <c r="K409" s="56">
        <f>SIN(J409)</f>
        <v>0</v>
      </c>
      <c r="L409" s="56">
        <f>3437.747*(LN(TAN(PI()/4+J409/2))-EE*K409-(EE^2)*(K409^3)/3)</f>
        <v>-3.8166658722360578E-13</v>
      </c>
      <c r="M409" s="56">
        <f>AA*(1-1/4*EE-3/64*EE^2-5/256*EE^3)*J409-AA*(3/8*EE+3/32*EE^2+45/1024*EE^3)*SIN(2*J409)+AA*(15/256*EE^2+45/1024*EE^3)*SIN(4*J409)</f>
        <v>0</v>
      </c>
      <c r="N409" s="56">
        <f>IF(OR(F409&lt;0,G409&lt;0),60*F409-ABS(G409),60*F409+ABS(G409))</f>
        <v>0</v>
      </c>
      <c r="O409" s="56"/>
      <c r="P409" s="56"/>
      <c r="Q409" s="56"/>
      <c r="R409" s="56"/>
      <c r="S409" s="56"/>
      <c r="T409" s="56"/>
      <c r="U409" s="57"/>
      <c r="V409" s="58"/>
      <c r="W409" s="58">
        <f>W407+V408</f>
        <v>0</v>
      </c>
      <c r="X409" s="59"/>
      <c r="Y409" s="58"/>
      <c r="Z409" s="58">
        <f>Z407+Y408</f>
        <v>0</v>
      </c>
      <c r="AA409" s="60"/>
      <c r="AB409" s="61">
        <f>IF(AA408=AA406,AB407+Y408,Y408)</f>
        <v>0</v>
      </c>
      <c r="AC409" s="58" t="str">
        <f>IF(AA408=AA410,"",AB409)</f>
        <v/>
      </c>
    </row>
    <row r="410" spans="1:29" ht="12.95" customHeight="1">
      <c r="A410" s="66"/>
      <c r="B410" s="53"/>
      <c r="C410" s="54"/>
      <c r="D410" s="84"/>
      <c r="E410" s="55"/>
      <c r="F410" s="54"/>
      <c r="G410" s="84"/>
      <c r="H410" s="55"/>
      <c r="I410" s="56"/>
      <c r="J410" s="56"/>
      <c r="K410" s="56"/>
      <c r="L410" s="56"/>
      <c r="M410" s="56"/>
      <c r="N410" s="56"/>
      <c r="O410" s="56">
        <f>I411-I409</f>
        <v>0</v>
      </c>
      <c r="P410" s="56">
        <f>L411-L409</f>
        <v>0</v>
      </c>
      <c r="Q410" s="56">
        <f>M411-M409</f>
        <v>0</v>
      </c>
      <c r="R410" s="56">
        <f>IF(ABS(N411-N409)&gt;180*60,ABS(N411-N409)-360*60,N411-N409)</f>
        <v>0</v>
      </c>
      <c r="S410" s="56">
        <f>IF(P410=0,PI()/2,ATAN(R410/P410))</f>
        <v>1.5707963267948966</v>
      </c>
      <c r="T410" s="56">
        <f>IF(O410=0,ABS(R410*COS((J409+J411)/2)),ABS(Q410/COS(S410)))</f>
        <v>0</v>
      </c>
      <c r="U410" s="67">
        <f>IF(O410+0.0000001&lt;0,S410*180/PI()+180,(IF(R410+0.0000001&lt;0,S410*180/PI()+360,S410*180/PI())))</f>
        <v>90</v>
      </c>
      <c r="V410" s="58">
        <f>T410*1.85532</f>
        <v>0</v>
      </c>
      <c r="W410" s="58"/>
      <c r="X410" s="68"/>
      <c r="Y410" s="58">
        <f>V410*(1+X410/100)</f>
        <v>0</v>
      </c>
      <c r="Z410" s="58"/>
      <c r="AA410" s="57" t="s">
        <v>54</v>
      </c>
      <c r="AB410" s="61"/>
      <c r="AC410" s="58"/>
    </row>
    <row r="411" spans="1:29" ht="12.95" customHeight="1">
      <c r="A411" s="52">
        <f t="shared" si="3"/>
        <v>203</v>
      </c>
      <c r="B411" s="53" t="s">
        <v>53</v>
      </c>
      <c r="C411" s="54"/>
      <c r="D411" s="84"/>
      <c r="E411" s="55"/>
      <c r="F411" s="54"/>
      <c r="G411" s="84"/>
      <c r="H411" s="55"/>
      <c r="I411" s="56">
        <f>IF(OR(C411&lt;0,D411&lt;0),C411-ABS(D411)/60,C411+ABS(D411)/60)</f>
        <v>0</v>
      </c>
      <c r="J411" s="56">
        <f>I411*PI()/180</f>
        <v>0</v>
      </c>
      <c r="K411" s="56">
        <f>SIN(J411)</f>
        <v>0</v>
      </c>
      <c r="L411" s="56">
        <f>3437.747*(LN(TAN(PI()/4+J411/2))-EE*K411-(EE^2)*(K411^3)/3)</f>
        <v>-3.8166658722360578E-13</v>
      </c>
      <c r="M411" s="56">
        <f>AA*(1-1/4*EE-3/64*EE^2-5/256*EE^3)*J411-AA*(3/8*EE+3/32*EE^2+45/1024*EE^3)*SIN(2*J411)+AA*(15/256*EE^2+45/1024*EE^3)*SIN(4*J411)</f>
        <v>0</v>
      </c>
      <c r="N411" s="56">
        <f>IF(OR(F411&lt;0,G411&lt;0),60*F411-ABS(G411),60*F411+ABS(G411))</f>
        <v>0</v>
      </c>
      <c r="O411" s="56"/>
      <c r="P411" s="56"/>
      <c r="Q411" s="56"/>
      <c r="R411" s="56"/>
      <c r="S411" s="56"/>
      <c r="T411" s="56"/>
      <c r="U411" s="57"/>
      <c r="V411" s="58"/>
      <c r="W411" s="58">
        <f>W409+V410</f>
        <v>0</v>
      </c>
      <c r="X411" s="59"/>
      <c r="Y411" s="58"/>
      <c r="Z411" s="58">
        <f>Z409+Y410</f>
        <v>0</v>
      </c>
      <c r="AA411" s="60"/>
      <c r="AB411" s="61">
        <f>IF(AA410=AA408,AB409+Y410,Y410)</f>
        <v>0</v>
      </c>
      <c r="AC411" s="58" t="str">
        <f>IF(AA410=AA412,"",AB411)</f>
        <v/>
      </c>
    </row>
    <row r="412" spans="1:29" ht="12.95" customHeight="1">
      <c r="A412" s="66"/>
      <c r="B412" s="53"/>
      <c r="C412" s="54"/>
      <c r="D412" s="84"/>
      <c r="E412" s="55"/>
      <c r="F412" s="54"/>
      <c r="G412" s="84"/>
      <c r="H412" s="55"/>
      <c r="I412" s="56"/>
      <c r="J412" s="56"/>
      <c r="K412" s="56"/>
      <c r="L412" s="56"/>
      <c r="M412" s="56"/>
      <c r="N412" s="56"/>
      <c r="O412" s="56">
        <f>I413-I411</f>
        <v>0</v>
      </c>
      <c r="P412" s="56">
        <f>L413-L411</f>
        <v>0</v>
      </c>
      <c r="Q412" s="56">
        <f>M413-M411</f>
        <v>0</v>
      </c>
      <c r="R412" s="56">
        <f>IF(ABS(N413-N411)&gt;180*60,ABS(N413-N411)-360*60,N413-N411)</f>
        <v>0</v>
      </c>
      <c r="S412" s="56">
        <f>IF(P412=0,PI()/2,ATAN(R412/P412))</f>
        <v>1.5707963267948966</v>
      </c>
      <c r="T412" s="56">
        <f>IF(O412=0,ABS(R412*COS((J411+J413)/2)),ABS(Q412/COS(S412)))</f>
        <v>0</v>
      </c>
      <c r="U412" s="67">
        <f>IF(O412+0.0000001&lt;0,S412*180/PI()+180,(IF(R412+0.0000001&lt;0,S412*180/PI()+360,S412*180/PI())))</f>
        <v>90</v>
      </c>
      <c r="V412" s="58">
        <f>T412*1.85532</f>
        <v>0</v>
      </c>
      <c r="W412" s="58"/>
      <c r="X412" s="68"/>
      <c r="Y412" s="58">
        <f>V412*(1+X412/100)</f>
        <v>0</v>
      </c>
      <c r="Z412" s="58"/>
      <c r="AA412" s="57" t="s">
        <v>54</v>
      </c>
      <c r="AB412" s="61"/>
      <c r="AC412" s="58"/>
    </row>
    <row r="413" spans="1:29" ht="12.95" customHeight="1">
      <c r="A413" s="52">
        <f t="shared" si="3"/>
        <v>204</v>
      </c>
      <c r="B413" s="53" t="s">
        <v>53</v>
      </c>
      <c r="C413" s="54"/>
      <c r="D413" s="84"/>
      <c r="E413" s="55"/>
      <c r="F413" s="54"/>
      <c r="G413" s="84"/>
      <c r="H413" s="55"/>
      <c r="I413" s="56">
        <f>IF(OR(C413&lt;0,D413&lt;0),C413-ABS(D413)/60,C413+ABS(D413)/60)</f>
        <v>0</v>
      </c>
      <c r="J413" s="56">
        <f>I413*PI()/180</f>
        <v>0</v>
      </c>
      <c r="K413" s="56">
        <f>SIN(J413)</f>
        <v>0</v>
      </c>
      <c r="L413" s="56">
        <f>3437.747*(LN(TAN(PI()/4+J413/2))-EE*K413-(EE^2)*(K413^3)/3)</f>
        <v>-3.8166658722360578E-13</v>
      </c>
      <c r="M413" s="56">
        <f>AA*(1-1/4*EE-3/64*EE^2-5/256*EE^3)*J413-AA*(3/8*EE+3/32*EE^2+45/1024*EE^3)*SIN(2*J413)+AA*(15/256*EE^2+45/1024*EE^3)*SIN(4*J413)</f>
        <v>0</v>
      </c>
      <c r="N413" s="56">
        <f>IF(OR(F413&lt;0,G413&lt;0),60*F413-ABS(G413),60*F413+ABS(G413))</f>
        <v>0</v>
      </c>
      <c r="O413" s="56"/>
      <c r="P413" s="56"/>
      <c r="Q413" s="56"/>
      <c r="R413" s="56"/>
      <c r="S413" s="56"/>
      <c r="T413" s="56"/>
      <c r="U413" s="57"/>
      <c r="V413" s="58"/>
      <c r="W413" s="58">
        <f>W411+V412</f>
        <v>0</v>
      </c>
      <c r="X413" s="59"/>
      <c r="Y413" s="58"/>
      <c r="Z413" s="58">
        <f>Z411+Y412</f>
        <v>0</v>
      </c>
      <c r="AA413" s="60"/>
      <c r="AB413" s="61">
        <f>IF(AA412=AA410,AB411+Y412,Y412)</f>
        <v>0</v>
      </c>
      <c r="AC413" s="58" t="str">
        <f>IF(AA412=AA414,"",AB413)</f>
        <v/>
      </c>
    </row>
    <row r="414" spans="1:29" ht="12.95" customHeight="1">
      <c r="A414" s="66"/>
      <c r="B414" s="53"/>
      <c r="C414" s="54"/>
      <c r="D414" s="84"/>
      <c r="E414" s="55"/>
      <c r="F414" s="54"/>
      <c r="G414" s="84"/>
      <c r="H414" s="55"/>
      <c r="I414" s="56"/>
      <c r="J414" s="56"/>
      <c r="K414" s="56"/>
      <c r="L414" s="56"/>
      <c r="M414" s="56"/>
      <c r="N414" s="56"/>
      <c r="O414" s="56">
        <f>I415-I413</f>
        <v>0</v>
      </c>
      <c r="P414" s="56">
        <f>L415-L413</f>
        <v>0</v>
      </c>
      <c r="Q414" s="56">
        <f>M415-M413</f>
        <v>0</v>
      </c>
      <c r="R414" s="56">
        <f>IF(ABS(N415-N413)&gt;180*60,ABS(N415-N413)-360*60,N415-N413)</f>
        <v>0</v>
      </c>
      <c r="S414" s="56">
        <f>IF(P414=0,PI()/2,ATAN(R414/P414))</f>
        <v>1.5707963267948966</v>
      </c>
      <c r="T414" s="56">
        <f>IF(O414=0,ABS(R414*COS((J413+J415)/2)),ABS(Q414/COS(S414)))</f>
        <v>0</v>
      </c>
      <c r="U414" s="67">
        <f>IF(O414+0.0000001&lt;0,S414*180/PI()+180,(IF(R414+0.0000001&lt;0,S414*180/PI()+360,S414*180/PI())))</f>
        <v>90</v>
      </c>
      <c r="V414" s="58">
        <f>T414*1.85532</f>
        <v>0</v>
      </c>
      <c r="W414" s="58"/>
      <c r="X414" s="68"/>
      <c r="Y414" s="58">
        <f>V414*(1+X414/100)</f>
        <v>0</v>
      </c>
      <c r="Z414" s="58"/>
      <c r="AA414" s="57" t="s">
        <v>54</v>
      </c>
      <c r="AB414" s="61"/>
      <c r="AC414" s="58"/>
    </row>
    <row r="415" spans="1:29" ht="12.95" customHeight="1">
      <c r="A415" s="52">
        <f t="shared" si="3"/>
        <v>205</v>
      </c>
      <c r="B415" s="53" t="s">
        <v>53</v>
      </c>
      <c r="C415" s="54"/>
      <c r="D415" s="84"/>
      <c r="E415" s="55"/>
      <c r="F415" s="54"/>
      <c r="G415" s="84"/>
      <c r="H415" s="55"/>
      <c r="I415" s="56">
        <f>IF(OR(C415&lt;0,D415&lt;0),C415-ABS(D415)/60,C415+ABS(D415)/60)</f>
        <v>0</v>
      </c>
      <c r="J415" s="56">
        <f>I415*PI()/180</f>
        <v>0</v>
      </c>
      <c r="K415" s="56">
        <f>SIN(J415)</f>
        <v>0</v>
      </c>
      <c r="L415" s="56">
        <f>3437.747*(LN(TAN(PI()/4+J415/2))-EE*K415-(EE^2)*(K415^3)/3)</f>
        <v>-3.8166658722360578E-13</v>
      </c>
      <c r="M415" s="56">
        <f>AA*(1-1/4*EE-3/64*EE^2-5/256*EE^3)*J415-AA*(3/8*EE+3/32*EE^2+45/1024*EE^3)*SIN(2*J415)+AA*(15/256*EE^2+45/1024*EE^3)*SIN(4*J415)</f>
        <v>0</v>
      </c>
      <c r="N415" s="56">
        <f>IF(OR(F415&lt;0,G415&lt;0),60*F415-ABS(G415),60*F415+ABS(G415))</f>
        <v>0</v>
      </c>
      <c r="O415" s="56"/>
      <c r="P415" s="56"/>
      <c r="Q415" s="56"/>
      <c r="R415" s="56"/>
      <c r="S415" s="56"/>
      <c r="T415" s="56"/>
      <c r="U415" s="57"/>
      <c r="V415" s="58"/>
      <c r="W415" s="58">
        <f>W413+V414</f>
        <v>0</v>
      </c>
      <c r="X415" s="59"/>
      <c r="Y415" s="58"/>
      <c r="Z415" s="58">
        <f>Z413+Y414</f>
        <v>0</v>
      </c>
      <c r="AA415" s="60"/>
      <c r="AB415" s="61">
        <f>IF(AA414=AA412,AB413+Y414,Y414)</f>
        <v>0</v>
      </c>
      <c r="AC415" s="58" t="str">
        <f>IF(AA414=AA416,"",AB415)</f>
        <v/>
      </c>
    </row>
    <row r="416" spans="1:29" ht="12.95" customHeight="1">
      <c r="A416" s="66"/>
      <c r="B416" s="53"/>
      <c r="C416" s="54"/>
      <c r="D416" s="84"/>
      <c r="E416" s="55"/>
      <c r="F416" s="54"/>
      <c r="G416" s="84"/>
      <c r="H416" s="55"/>
      <c r="I416" s="56"/>
      <c r="J416" s="56"/>
      <c r="K416" s="56"/>
      <c r="L416" s="56"/>
      <c r="M416" s="56"/>
      <c r="N416" s="56"/>
      <c r="O416" s="56">
        <f>I417-I415</f>
        <v>0</v>
      </c>
      <c r="P416" s="56">
        <f>L417-L415</f>
        <v>0</v>
      </c>
      <c r="Q416" s="56">
        <f>M417-M415</f>
        <v>0</v>
      </c>
      <c r="R416" s="56">
        <f>IF(ABS(N417-N415)&gt;180*60,ABS(N417-N415)-360*60,N417-N415)</f>
        <v>0</v>
      </c>
      <c r="S416" s="56">
        <f>IF(P416=0,PI()/2,ATAN(R416/P416))</f>
        <v>1.5707963267948966</v>
      </c>
      <c r="T416" s="56">
        <f>IF(O416=0,ABS(R416*COS((J415+J417)/2)),ABS(Q416/COS(S416)))</f>
        <v>0</v>
      </c>
      <c r="U416" s="67">
        <f>IF(O416+0.0000001&lt;0,S416*180/PI()+180,(IF(R416+0.0000001&lt;0,S416*180/PI()+360,S416*180/PI())))</f>
        <v>90</v>
      </c>
      <c r="V416" s="58">
        <f>T416*1.85532</f>
        <v>0</v>
      </c>
      <c r="W416" s="58"/>
      <c r="X416" s="68"/>
      <c r="Y416" s="58">
        <f>V416*(1+X416/100)</f>
        <v>0</v>
      </c>
      <c r="Z416" s="58"/>
      <c r="AA416" s="57" t="s">
        <v>54</v>
      </c>
      <c r="AB416" s="61"/>
      <c r="AC416" s="58"/>
    </row>
    <row r="417" spans="1:29" ht="12.95" customHeight="1">
      <c r="A417" s="52">
        <f t="shared" ref="A417:A479" si="4">A415+1</f>
        <v>206</v>
      </c>
      <c r="B417" s="53" t="s">
        <v>53</v>
      </c>
      <c r="C417" s="54"/>
      <c r="D417" s="84"/>
      <c r="E417" s="55"/>
      <c r="F417" s="54"/>
      <c r="G417" s="84"/>
      <c r="H417" s="55"/>
      <c r="I417" s="56">
        <f>IF(OR(C417&lt;0,D417&lt;0),C417-ABS(D417)/60,C417+ABS(D417)/60)</f>
        <v>0</v>
      </c>
      <c r="J417" s="56">
        <f>I417*PI()/180</f>
        <v>0</v>
      </c>
      <c r="K417" s="56">
        <f>SIN(J417)</f>
        <v>0</v>
      </c>
      <c r="L417" s="56">
        <f>3437.747*(LN(TAN(PI()/4+J417/2))-EE*K417-(EE^2)*(K417^3)/3)</f>
        <v>-3.8166658722360578E-13</v>
      </c>
      <c r="M417" s="56">
        <f>AA*(1-1/4*EE-3/64*EE^2-5/256*EE^3)*J417-AA*(3/8*EE+3/32*EE^2+45/1024*EE^3)*SIN(2*J417)+AA*(15/256*EE^2+45/1024*EE^3)*SIN(4*J417)</f>
        <v>0</v>
      </c>
      <c r="N417" s="56">
        <f>IF(OR(F417&lt;0,G417&lt;0),60*F417-ABS(G417),60*F417+ABS(G417))</f>
        <v>0</v>
      </c>
      <c r="O417" s="56"/>
      <c r="P417" s="56"/>
      <c r="Q417" s="56"/>
      <c r="R417" s="56"/>
      <c r="S417" s="56"/>
      <c r="T417" s="56"/>
      <c r="U417" s="57"/>
      <c r="V417" s="58"/>
      <c r="W417" s="58">
        <f>W415+V416</f>
        <v>0</v>
      </c>
      <c r="X417" s="59"/>
      <c r="Y417" s="58"/>
      <c r="Z417" s="58">
        <f>Z415+Y416</f>
        <v>0</v>
      </c>
      <c r="AA417" s="60"/>
      <c r="AB417" s="61">
        <f>IF(AA416=AA414,AB415+Y416,Y416)</f>
        <v>0</v>
      </c>
      <c r="AC417" s="58" t="str">
        <f>IF(AA416=AA418,"",AB417)</f>
        <v/>
      </c>
    </row>
    <row r="418" spans="1:29" ht="12.95" customHeight="1">
      <c r="A418" s="66"/>
      <c r="B418" s="53"/>
      <c r="C418" s="54"/>
      <c r="D418" s="84"/>
      <c r="E418" s="55"/>
      <c r="F418" s="54"/>
      <c r="G418" s="84"/>
      <c r="H418" s="55"/>
      <c r="I418" s="56"/>
      <c r="J418" s="56"/>
      <c r="K418" s="56"/>
      <c r="L418" s="56"/>
      <c r="M418" s="56"/>
      <c r="N418" s="56"/>
      <c r="O418" s="56">
        <f>I419-I417</f>
        <v>0</v>
      </c>
      <c r="P418" s="56">
        <f>L419-L417</f>
        <v>0</v>
      </c>
      <c r="Q418" s="56">
        <f>M419-M417</f>
        <v>0</v>
      </c>
      <c r="R418" s="56">
        <f>IF(ABS(N419-N417)&gt;180*60,ABS(N419-N417)-360*60,N419-N417)</f>
        <v>0</v>
      </c>
      <c r="S418" s="56">
        <f>IF(P418=0,PI()/2,ATAN(R418/P418))</f>
        <v>1.5707963267948966</v>
      </c>
      <c r="T418" s="56">
        <f>IF(O418=0,ABS(R418*COS((J417+J419)/2)),ABS(Q418/COS(S418)))</f>
        <v>0</v>
      </c>
      <c r="U418" s="67">
        <f>IF(O418+0.0000001&lt;0,S418*180/PI()+180,(IF(R418+0.0000001&lt;0,S418*180/PI()+360,S418*180/PI())))</f>
        <v>90</v>
      </c>
      <c r="V418" s="58">
        <f>T418*1.85532</f>
        <v>0</v>
      </c>
      <c r="W418" s="58"/>
      <c r="X418" s="68"/>
      <c r="Y418" s="58">
        <f>V418*(1+X418/100)</f>
        <v>0</v>
      </c>
      <c r="Z418" s="58"/>
      <c r="AA418" s="57" t="s">
        <v>54</v>
      </c>
      <c r="AB418" s="61"/>
      <c r="AC418" s="58"/>
    </row>
    <row r="419" spans="1:29" ht="12.95" customHeight="1">
      <c r="A419" s="52">
        <f t="shared" si="4"/>
        <v>207</v>
      </c>
      <c r="B419" s="53" t="s">
        <v>53</v>
      </c>
      <c r="C419" s="54"/>
      <c r="D419" s="84"/>
      <c r="E419" s="55"/>
      <c r="F419" s="54"/>
      <c r="G419" s="84"/>
      <c r="H419" s="55"/>
      <c r="I419" s="56">
        <f>IF(OR(C419&lt;0,D419&lt;0),C419-ABS(D419)/60,C419+ABS(D419)/60)</f>
        <v>0</v>
      </c>
      <c r="J419" s="56">
        <f>I419*PI()/180</f>
        <v>0</v>
      </c>
      <c r="K419" s="56">
        <f>SIN(J419)</f>
        <v>0</v>
      </c>
      <c r="L419" s="56">
        <f>3437.747*(LN(TAN(PI()/4+J419/2))-EE*K419-(EE^2)*(K419^3)/3)</f>
        <v>-3.8166658722360578E-13</v>
      </c>
      <c r="M419" s="56">
        <f>AA*(1-1/4*EE-3/64*EE^2-5/256*EE^3)*J419-AA*(3/8*EE+3/32*EE^2+45/1024*EE^3)*SIN(2*J419)+AA*(15/256*EE^2+45/1024*EE^3)*SIN(4*J419)</f>
        <v>0</v>
      </c>
      <c r="N419" s="56">
        <f>IF(OR(F419&lt;0,G419&lt;0),60*F419-ABS(G419),60*F419+ABS(G419))</f>
        <v>0</v>
      </c>
      <c r="O419" s="56"/>
      <c r="P419" s="56"/>
      <c r="Q419" s="56"/>
      <c r="R419" s="56"/>
      <c r="S419" s="56"/>
      <c r="T419" s="56"/>
      <c r="U419" s="57"/>
      <c r="V419" s="58"/>
      <c r="W419" s="58">
        <f>W417+V418</f>
        <v>0</v>
      </c>
      <c r="X419" s="59"/>
      <c r="Y419" s="58"/>
      <c r="Z419" s="58">
        <f>Z417+Y418</f>
        <v>0</v>
      </c>
      <c r="AA419" s="60"/>
      <c r="AB419" s="61">
        <f>IF(AA418=AA416,AB417+Y418,Y418)</f>
        <v>0</v>
      </c>
      <c r="AC419" s="58" t="str">
        <f>IF(AA418=AA420,"",AB419)</f>
        <v/>
      </c>
    </row>
    <row r="420" spans="1:29" ht="12.95" customHeight="1">
      <c r="A420" s="66"/>
      <c r="B420" s="53"/>
      <c r="C420" s="54"/>
      <c r="D420" s="84"/>
      <c r="E420" s="55"/>
      <c r="F420" s="54"/>
      <c r="G420" s="84"/>
      <c r="H420" s="55"/>
      <c r="I420" s="56"/>
      <c r="J420" s="56"/>
      <c r="K420" s="56"/>
      <c r="L420" s="56"/>
      <c r="M420" s="56"/>
      <c r="N420" s="56"/>
      <c r="O420" s="56">
        <f>I421-I419</f>
        <v>0</v>
      </c>
      <c r="P420" s="56">
        <f>L421-L419</f>
        <v>0</v>
      </c>
      <c r="Q420" s="56">
        <f>M421-M419</f>
        <v>0</v>
      </c>
      <c r="R420" s="56">
        <f>IF(ABS(N421-N419)&gt;180*60,ABS(N421-N419)-360*60,N421-N419)</f>
        <v>0</v>
      </c>
      <c r="S420" s="56">
        <f>IF(P420=0,PI()/2,ATAN(R420/P420))</f>
        <v>1.5707963267948966</v>
      </c>
      <c r="T420" s="56">
        <f>IF(O420=0,ABS(R420*COS((J419+J421)/2)),ABS(Q420/COS(S420)))</f>
        <v>0</v>
      </c>
      <c r="U420" s="67">
        <f>IF(O420+0.0000001&lt;0,S420*180/PI()+180,(IF(R420+0.0000001&lt;0,S420*180/PI()+360,S420*180/PI())))</f>
        <v>90</v>
      </c>
      <c r="V420" s="58">
        <f>T420*1.85532</f>
        <v>0</v>
      </c>
      <c r="W420" s="58"/>
      <c r="X420" s="68"/>
      <c r="Y420" s="58">
        <f>V420*(1+X420/100)</f>
        <v>0</v>
      </c>
      <c r="Z420" s="58"/>
      <c r="AA420" s="57" t="s">
        <v>54</v>
      </c>
      <c r="AB420" s="61"/>
      <c r="AC420" s="58"/>
    </row>
    <row r="421" spans="1:29" ht="12.95" customHeight="1">
      <c r="A421" s="52">
        <f t="shared" si="4"/>
        <v>208</v>
      </c>
      <c r="B421" s="53" t="s">
        <v>53</v>
      </c>
      <c r="C421" s="54"/>
      <c r="D421" s="84"/>
      <c r="E421" s="55"/>
      <c r="F421" s="54"/>
      <c r="G421" s="84"/>
      <c r="H421" s="55"/>
      <c r="I421" s="56">
        <f>IF(OR(C421&lt;0,D421&lt;0),C421-ABS(D421)/60,C421+ABS(D421)/60)</f>
        <v>0</v>
      </c>
      <c r="J421" s="56">
        <f>I421*PI()/180</f>
        <v>0</v>
      </c>
      <c r="K421" s="56">
        <f>SIN(J421)</f>
        <v>0</v>
      </c>
      <c r="L421" s="56">
        <f>3437.747*(LN(TAN(PI()/4+J421/2))-EE*K421-(EE^2)*(K421^3)/3)</f>
        <v>-3.8166658722360578E-13</v>
      </c>
      <c r="M421" s="56">
        <f>AA*(1-1/4*EE-3/64*EE^2-5/256*EE^3)*J421-AA*(3/8*EE+3/32*EE^2+45/1024*EE^3)*SIN(2*J421)+AA*(15/256*EE^2+45/1024*EE^3)*SIN(4*J421)</f>
        <v>0</v>
      </c>
      <c r="N421" s="56">
        <f>IF(OR(F421&lt;0,G421&lt;0),60*F421-ABS(G421),60*F421+ABS(G421))</f>
        <v>0</v>
      </c>
      <c r="O421" s="56"/>
      <c r="P421" s="56"/>
      <c r="Q421" s="56"/>
      <c r="R421" s="56"/>
      <c r="S421" s="56"/>
      <c r="T421" s="56"/>
      <c r="U421" s="57"/>
      <c r="V421" s="58"/>
      <c r="W421" s="58">
        <f>W419+V420</f>
        <v>0</v>
      </c>
      <c r="X421" s="59"/>
      <c r="Y421" s="58"/>
      <c r="Z421" s="58">
        <f>Z419+Y420</f>
        <v>0</v>
      </c>
      <c r="AA421" s="60"/>
      <c r="AB421" s="61">
        <f>IF(AA420=AA418,AB419+Y420,Y420)</f>
        <v>0</v>
      </c>
      <c r="AC421" s="58" t="str">
        <f>IF(AA420=AA422,"",AB421)</f>
        <v/>
      </c>
    </row>
    <row r="422" spans="1:29" ht="12.95" customHeight="1">
      <c r="A422" s="66"/>
      <c r="B422" s="53"/>
      <c r="C422" s="54"/>
      <c r="D422" s="84"/>
      <c r="E422" s="55"/>
      <c r="F422" s="54"/>
      <c r="G422" s="84"/>
      <c r="H422" s="55"/>
      <c r="I422" s="56"/>
      <c r="J422" s="56"/>
      <c r="K422" s="56"/>
      <c r="L422" s="56"/>
      <c r="M422" s="56"/>
      <c r="N422" s="56"/>
      <c r="O422" s="56">
        <f>I423-I421</f>
        <v>0</v>
      </c>
      <c r="P422" s="56">
        <f>L423-L421</f>
        <v>0</v>
      </c>
      <c r="Q422" s="56">
        <f>M423-M421</f>
        <v>0</v>
      </c>
      <c r="R422" s="56">
        <f>IF(ABS(N423-N421)&gt;180*60,ABS(N423-N421)-360*60,N423-N421)</f>
        <v>0</v>
      </c>
      <c r="S422" s="56">
        <f>IF(P422=0,PI()/2,ATAN(R422/P422))</f>
        <v>1.5707963267948966</v>
      </c>
      <c r="T422" s="56">
        <f>IF(O422=0,ABS(R422*COS((J421+J423)/2)),ABS(Q422/COS(S422)))</f>
        <v>0</v>
      </c>
      <c r="U422" s="67">
        <f>IF(O422+0.0000001&lt;0,S422*180/PI()+180,(IF(R422+0.0000001&lt;0,S422*180/PI()+360,S422*180/PI())))</f>
        <v>90</v>
      </c>
      <c r="V422" s="58">
        <f>T422*1.85532</f>
        <v>0</v>
      </c>
      <c r="W422" s="58"/>
      <c r="X422" s="68"/>
      <c r="Y422" s="58">
        <f>V422*(1+X422/100)</f>
        <v>0</v>
      </c>
      <c r="Z422" s="58"/>
      <c r="AA422" s="57" t="s">
        <v>54</v>
      </c>
      <c r="AB422" s="61"/>
      <c r="AC422" s="58"/>
    </row>
    <row r="423" spans="1:29" ht="12.95" customHeight="1">
      <c r="A423" s="52">
        <f t="shared" si="4"/>
        <v>209</v>
      </c>
      <c r="B423" s="53" t="s">
        <v>53</v>
      </c>
      <c r="C423" s="54"/>
      <c r="D423" s="84"/>
      <c r="E423" s="55"/>
      <c r="F423" s="54"/>
      <c r="G423" s="84"/>
      <c r="H423" s="55"/>
      <c r="I423" s="56">
        <f>IF(OR(C423&lt;0,D423&lt;0),C423-ABS(D423)/60,C423+ABS(D423)/60)</f>
        <v>0</v>
      </c>
      <c r="J423" s="56">
        <f>I423*PI()/180</f>
        <v>0</v>
      </c>
      <c r="K423" s="56">
        <f>SIN(J423)</f>
        <v>0</v>
      </c>
      <c r="L423" s="56">
        <f>3437.747*(LN(TAN(PI()/4+J423/2))-EE*K423-(EE^2)*(K423^3)/3)</f>
        <v>-3.8166658722360578E-13</v>
      </c>
      <c r="M423" s="56">
        <f>AA*(1-1/4*EE-3/64*EE^2-5/256*EE^3)*J423-AA*(3/8*EE+3/32*EE^2+45/1024*EE^3)*SIN(2*J423)+AA*(15/256*EE^2+45/1024*EE^3)*SIN(4*J423)</f>
        <v>0</v>
      </c>
      <c r="N423" s="56">
        <f>IF(OR(F423&lt;0,G423&lt;0),60*F423-ABS(G423),60*F423+ABS(G423))</f>
        <v>0</v>
      </c>
      <c r="O423" s="56"/>
      <c r="P423" s="56"/>
      <c r="Q423" s="56"/>
      <c r="R423" s="56"/>
      <c r="S423" s="56"/>
      <c r="T423" s="56"/>
      <c r="U423" s="57"/>
      <c r="V423" s="58"/>
      <c r="W423" s="58">
        <f>W421+V422</f>
        <v>0</v>
      </c>
      <c r="X423" s="59"/>
      <c r="Y423" s="58"/>
      <c r="Z423" s="58">
        <f>Z421+Y422</f>
        <v>0</v>
      </c>
      <c r="AA423" s="60"/>
      <c r="AB423" s="61">
        <f>IF(AA422=AA420,AB421+Y422,Y422)</f>
        <v>0</v>
      </c>
      <c r="AC423" s="58" t="str">
        <f>IF(AA422=AA424,"",AB423)</f>
        <v/>
      </c>
    </row>
    <row r="424" spans="1:29" ht="12.95" customHeight="1">
      <c r="A424" s="66"/>
      <c r="B424" s="53"/>
      <c r="C424" s="54"/>
      <c r="D424" s="84"/>
      <c r="E424" s="55"/>
      <c r="F424" s="54"/>
      <c r="G424" s="84"/>
      <c r="H424" s="55"/>
      <c r="I424" s="56"/>
      <c r="J424" s="56"/>
      <c r="K424" s="56"/>
      <c r="L424" s="56"/>
      <c r="M424" s="56"/>
      <c r="N424" s="56"/>
      <c r="O424" s="56">
        <f>I425-I423</f>
        <v>0</v>
      </c>
      <c r="P424" s="56">
        <f>L425-L423</f>
        <v>0</v>
      </c>
      <c r="Q424" s="56">
        <f>M425-M423</f>
        <v>0</v>
      </c>
      <c r="R424" s="56">
        <f>IF(ABS(N425-N423)&gt;180*60,ABS(N425-N423)-360*60,N425-N423)</f>
        <v>0</v>
      </c>
      <c r="S424" s="56">
        <f>IF(P424=0,PI()/2,ATAN(R424/P424))</f>
        <v>1.5707963267948966</v>
      </c>
      <c r="T424" s="56">
        <f>IF(O424=0,ABS(R424*COS((J423+J425)/2)),ABS(Q424/COS(S424)))</f>
        <v>0</v>
      </c>
      <c r="U424" s="67">
        <f>IF(O424+0.0000001&lt;0,S424*180/PI()+180,(IF(R424+0.0000001&lt;0,S424*180/PI()+360,S424*180/PI())))</f>
        <v>90</v>
      </c>
      <c r="V424" s="58">
        <f>T424*1.85532</f>
        <v>0</v>
      </c>
      <c r="W424" s="58"/>
      <c r="X424" s="68"/>
      <c r="Y424" s="58">
        <f>V424*(1+X424/100)</f>
        <v>0</v>
      </c>
      <c r="Z424" s="58"/>
      <c r="AA424" s="57" t="s">
        <v>54</v>
      </c>
      <c r="AB424" s="61"/>
      <c r="AC424" s="58"/>
    </row>
    <row r="425" spans="1:29" ht="12.95" customHeight="1">
      <c r="A425" s="52">
        <f t="shared" si="4"/>
        <v>210</v>
      </c>
      <c r="B425" s="53" t="s">
        <v>53</v>
      </c>
      <c r="C425" s="54"/>
      <c r="D425" s="84"/>
      <c r="E425" s="55"/>
      <c r="F425" s="54"/>
      <c r="G425" s="84"/>
      <c r="H425" s="55"/>
      <c r="I425" s="56">
        <f>IF(OR(C425&lt;0,D425&lt;0),C425-ABS(D425)/60,C425+ABS(D425)/60)</f>
        <v>0</v>
      </c>
      <c r="J425" s="56">
        <f>I425*PI()/180</f>
        <v>0</v>
      </c>
      <c r="K425" s="56">
        <f>SIN(J425)</f>
        <v>0</v>
      </c>
      <c r="L425" s="56">
        <f>3437.747*(LN(TAN(PI()/4+J425/2))-EE*K425-(EE^2)*(K425^3)/3)</f>
        <v>-3.8166658722360578E-13</v>
      </c>
      <c r="M425" s="56">
        <f>AA*(1-1/4*EE-3/64*EE^2-5/256*EE^3)*J425-AA*(3/8*EE+3/32*EE^2+45/1024*EE^3)*SIN(2*J425)+AA*(15/256*EE^2+45/1024*EE^3)*SIN(4*J425)</f>
        <v>0</v>
      </c>
      <c r="N425" s="56">
        <f>IF(OR(F425&lt;0,G425&lt;0),60*F425-ABS(G425),60*F425+ABS(G425))</f>
        <v>0</v>
      </c>
      <c r="O425" s="56"/>
      <c r="P425" s="56"/>
      <c r="Q425" s="56"/>
      <c r="R425" s="56"/>
      <c r="S425" s="56"/>
      <c r="T425" s="56"/>
      <c r="U425" s="57"/>
      <c r="V425" s="58"/>
      <c r="W425" s="58">
        <f>W423+V424</f>
        <v>0</v>
      </c>
      <c r="X425" s="59"/>
      <c r="Y425" s="58"/>
      <c r="Z425" s="58">
        <f>Z423+Y424</f>
        <v>0</v>
      </c>
      <c r="AA425" s="60"/>
      <c r="AB425" s="61">
        <f>IF(AA424=AA422,AB423+Y424,Y424)</f>
        <v>0</v>
      </c>
      <c r="AC425" s="58" t="str">
        <f>IF(AA424=AA426,"",AB425)</f>
        <v/>
      </c>
    </row>
    <row r="426" spans="1:29" ht="12.95" customHeight="1">
      <c r="A426" s="66"/>
      <c r="B426" s="53"/>
      <c r="C426" s="54"/>
      <c r="D426" s="84"/>
      <c r="E426" s="55"/>
      <c r="F426" s="54"/>
      <c r="G426" s="84"/>
      <c r="H426" s="55"/>
      <c r="I426" s="56"/>
      <c r="J426" s="56"/>
      <c r="K426" s="56"/>
      <c r="L426" s="56"/>
      <c r="M426" s="56"/>
      <c r="N426" s="56"/>
      <c r="O426" s="56">
        <f>I427-I425</f>
        <v>0</v>
      </c>
      <c r="P426" s="56">
        <f>L427-L425</f>
        <v>0</v>
      </c>
      <c r="Q426" s="56">
        <f>M427-M425</f>
        <v>0</v>
      </c>
      <c r="R426" s="56">
        <f>IF(ABS(N427-N425)&gt;180*60,ABS(N427-N425)-360*60,N427-N425)</f>
        <v>0</v>
      </c>
      <c r="S426" s="56">
        <f>IF(P426=0,PI()/2,ATAN(R426/P426))</f>
        <v>1.5707963267948966</v>
      </c>
      <c r="T426" s="56">
        <f>IF(O426=0,ABS(R426*COS((J425+J427)/2)),ABS(Q426/COS(S426)))</f>
        <v>0</v>
      </c>
      <c r="U426" s="67">
        <f>IF(O426+0.0000001&lt;0,S426*180/PI()+180,(IF(R426+0.0000001&lt;0,S426*180/PI()+360,S426*180/PI())))</f>
        <v>90</v>
      </c>
      <c r="V426" s="58">
        <f>T426*1.85532</f>
        <v>0</v>
      </c>
      <c r="W426" s="58"/>
      <c r="X426" s="68"/>
      <c r="Y426" s="58">
        <f>V426*(1+X426/100)</f>
        <v>0</v>
      </c>
      <c r="Z426" s="58"/>
      <c r="AA426" s="57" t="s">
        <v>54</v>
      </c>
      <c r="AB426" s="61"/>
      <c r="AC426" s="58"/>
    </row>
    <row r="427" spans="1:29" ht="12.95" customHeight="1">
      <c r="A427" s="52">
        <f t="shared" si="4"/>
        <v>211</v>
      </c>
      <c r="B427" s="53" t="s">
        <v>53</v>
      </c>
      <c r="C427" s="54"/>
      <c r="D427" s="84"/>
      <c r="E427" s="55"/>
      <c r="F427" s="54"/>
      <c r="G427" s="84"/>
      <c r="H427" s="55"/>
      <c r="I427" s="56">
        <f>IF(OR(C427&lt;0,D427&lt;0),C427-ABS(D427)/60,C427+ABS(D427)/60)</f>
        <v>0</v>
      </c>
      <c r="J427" s="56">
        <f>I427*PI()/180</f>
        <v>0</v>
      </c>
      <c r="K427" s="56">
        <f>SIN(J427)</f>
        <v>0</v>
      </c>
      <c r="L427" s="56">
        <f>3437.747*(LN(TAN(PI()/4+J427/2))-EE*K427-(EE^2)*(K427^3)/3)</f>
        <v>-3.8166658722360578E-13</v>
      </c>
      <c r="M427" s="56">
        <f>AA*(1-1/4*EE-3/64*EE^2-5/256*EE^3)*J427-AA*(3/8*EE+3/32*EE^2+45/1024*EE^3)*SIN(2*J427)+AA*(15/256*EE^2+45/1024*EE^3)*SIN(4*J427)</f>
        <v>0</v>
      </c>
      <c r="N427" s="56">
        <f>IF(OR(F427&lt;0,G427&lt;0),60*F427-ABS(G427),60*F427+ABS(G427))</f>
        <v>0</v>
      </c>
      <c r="O427" s="56"/>
      <c r="P427" s="56"/>
      <c r="Q427" s="56"/>
      <c r="R427" s="56"/>
      <c r="S427" s="56"/>
      <c r="T427" s="56"/>
      <c r="U427" s="57"/>
      <c r="V427" s="58"/>
      <c r="W427" s="58">
        <f>W425+V426</f>
        <v>0</v>
      </c>
      <c r="X427" s="59"/>
      <c r="Y427" s="58"/>
      <c r="Z427" s="58">
        <f>Z425+Y426</f>
        <v>0</v>
      </c>
      <c r="AA427" s="60"/>
      <c r="AB427" s="61">
        <f>IF(AA426=AA424,AB425+Y426,Y426)</f>
        <v>0</v>
      </c>
      <c r="AC427" s="58" t="str">
        <f>IF(AA426=AA428,"",AB427)</f>
        <v/>
      </c>
    </row>
    <row r="428" spans="1:29" ht="12.95" customHeight="1">
      <c r="A428" s="66"/>
      <c r="B428" s="53"/>
      <c r="C428" s="54"/>
      <c r="D428" s="84"/>
      <c r="E428" s="55"/>
      <c r="F428" s="54"/>
      <c r="G428" s="84"/>
      <c r="H428" s="55"/>
      <c r="I428" s="56"/>
      <c r="J428" s="56"/>
      <c r="K428" s="56"/>
      <c r="L428" s="56"/>
      <c r="M428" s="56"/>
      <c r="N428" s="56"/>
      <c r="O428" s="56">
        <f>I429-I427</f>
        <v>0</v>
      </c>
      <c r="P428" s="56">
        <f>L429-L427</f>
        <v>0</v>
      </c>
      <c r="Q428" s="56">
        <f>M429-M427</f>
        <v>0</v>
      </c>
      <c r="R428" s="56">
        <f>IF(ABS(N429-N427)&gt;180*60,ABS(N429-N427)-360*60,N429-N427)</f>
        <v>0</v>
      </c>
      <c r="S428" s="56">
        <f>IF(P428=0,PI()/2,ATAN(R428/P428))</f>
        <v>1.5707963267948966</v>
      </c>
      <c r="T428" s="56">
        <f>IF(O428=0,ABS(R428*COS((J427+J429)/2)),ABS(Q428/COS(S428)))</f>
        <v>0</v>
      </c>
      <c r="U428" s="67">
        <f>IF(O428+0.0000001&lt;0,S428*180/PI()+180,(IF(R428+0.0000001&lt;0,S428*180/PI()+360,S428*180/PI())))</f>
        <v>90</v>
      </c>
      <c r="V428" s="58">
        <f>T428*1.85532</f>
        <v>0</v>
      </c>
      <c r="W428" s="58"/>
      <c r="X428" s="68"/>
      <c r="Y428" s="58">
        <f>V428*(1+X428/100)</f>
        <v>0</v>
      </c>
      <c r="Z428" s="58"/>
      <c r="AA428" s="57" t="s">
        <v>54</v>
      </c>
      <c r="AB428" s="61"/>
      <c r="AC428" s="58"/>
    </row>
    <row r="429" spans="1:29" ht="12.95" customHeight="1">
      <c r="A429" s="52">
        <f t="shared" si="4"/>
        <v>212</v>
      </c>
      <c r="B429" s="53" t="s">
        <v>53</v>
      </c>
      <c r="C429" s="54"/>
      <c r="D429" s="84"/>
      <c r="E429" s="55"/>
      <c r="F429" s="54"/>
      <c r="G429" s="84"/>
      <c r="H429" s="55"/>
      <c r="I429" s="56">
        <f>IF(OR(C429&lt;0,D429&lt;0),C429-ABS(D429)/60,C429+ABS(D429)/60)</f>
        <v>0</v>
      </c>
      <c r="J429" s="56">
        <f>I429*PI()/180</f>
        <v>0</v>
      </c>
      <c r="K429" s="56">
        <f>SIN(J429)</f>
        <v>0</v>
      </c>
      <c r="L429" s="56">
        <f>3437.747*(LN(TAN(PI()/4+J429/2))-EE*K429-(EE^2)*(K429^3)/3)</f>
        <v>-3.8166658722360578E-13</v>
      </c>
      <c r="M429" s="56">
        <f>AA*(1-1/4*EE-3/64*EE^2-5/256*EE^3)*J429-AA*(3/8*EE+3/32*EE^2+45/1024*EE^3)*SIN(2*J429)+AA*(15/256*EE^2+45/1024*EE^3)*SIN(4*J429)</f>
        <v>0</v>
      </c>
      <c r="N429" s="56">
        <f>IF(OR(F429&lt;0,G429&lt;0),60*F429-ABS(G429),60*F429+ABS(G429))</f>
        <v>0</v>
      </c>
      <c r="O429" s="56"/>
      <c r="P429" s="56"/>
      <c r="Q429" s="56"/>
      <c r="R429" s="56"/>
      <c r="S429" s="56"/>
      <c r="T429" s="56"/>
      <c r="U429" s="57"/>
      <c r="V429" s="58"/>
      <c r="W429" s="58">
        <f>W427+V428</f>
        <v>0</v>
      </c>
      <c r="X429" s="59"/>
      <c r="Y429" s="58"/>
      <c r="Z429" s="58">
        <f>Z427+Y428</f>
        <v>0</v>
      </c>
      <c r="AA429" s="60"/>
      <c r="AB429" s="61">
        <f>IF(AA428=AA426,AB427+Y428,Y428)</f>
        <v>0</v>
      </c>
      <c r="AC429" s="58" t="str">
        <f>IF(AA428=AA430,"",AB429)</f>
        <v/>
      </c>
    </row>
    <row r="430" spans="1:29" ht="12.95" customHeight="1">
      <c r="A430" s="66"/>
      <c r="B430" s="53"/>
      <c r="C430" s="54"/>
      <c r="D430" s="84"/>
      <c r="E430" s="55"/>
      <c r="F430" s="54"/>
      <c r="G430" s="84"/>
      <c r="H430" s="55"/>
      <c r="I430" s="56"/>
      <c r="J430" s="56"/>
      <c r="K430" s="56"/>
      <c r="L430" s="56"/>
      <c r="M430" s="56"/>
      <c r="N430" s="56"/>
      <c r="O430" s="56">
        <f>I431-I429</f>
        <v>0</v>
      </c>
      <c r="P430" s="56">
        <f>L431-L429</f>
        <v>0</v>
      </c>
      <c r="Q430" s="56">
        <f>M431-M429</f>
        <v>0</v>
      </c>
      <c r="R430" s="56">
        <f>IF(ABS(N431-N429)&gt;180*60,ABS(N431-N429)-360*60,N431-N429)</f>
        <v>0</v>
      </c>
      <c r="S430" s="56">
        <f>IF(P430=0,PI()/2,ATAN(R430/P430))</f>
        <v>1.5707963267948966</v>
      </c>
      <c r="T430" s="56">
        <f>IF(O430=0,ABS(R430*COS((J429+J431)/2)),ABS(Q430/COS(S430)))</f>
        <v>0</v>
      </c>
      <c r="U430" s="67">
        <f>IF(O430+0.0000001&lt;0,S430*180/PI()+180,(IF(R430+0.0000001&lt;0,S430*180/PI()+360,S430*180/PI())))</f>
        <v>90</v>
      </c>
      <c r="V430" s="58">
        <f>T430*1.85532</f>
        <v>0</v>
      </c>
      <c r="W430" s="58"/>
      <c r="X430" s="68"/>
      <c r="Y430" s="58">
        <f>V430*(1+X430/100)</f>
        <v>0</v>
      </c>
      <c r="Z430" s="58"/>
      <c r="AA430" s="57" t="s">
        <v>54</v>
      </c>
      <c r="AB430" s="61"/>
      <c r="AC430" s="58"/>
    </row>
    <row r="431" spans="1:29" ht="12.95" customHeight="1">
      <c r="A431" s="52">
        <f t="shared" si="4"/>
        <v>213</v>
      </c>
      <c r="B431" s="53" t="s">
        <v>53</v>
      </c>
      <c r="C431" s="54"/>
      <c r="D431" s="84"/>
      <c r="E431" s="55"/>
      <c r="F431" s="54"/>
      <c r="G431" s="84"/>
      <c r="H431" s="55"/>
      <c r="I431" s="56">
        <f>IF(OR(C431&lt;0,D431&lt;0),C431-ABS(D431)/60,C431+ABS(D431)/60)</f>
        <v>0</v>
      </c>
      <c r="J431" s="56">
        <f>I431*PI()/180</f>
        <v>0</v>
      </c>
      <c r="K431" s="56">
        <f>SIN(J431)</f>
        <v>0</v>
      </c>
      <c r="L431" s="56">
        <f>3437.747*(LN(TAN(PI()/4+J431/2))-EE*K431-(EE^2)*(K431^3)/3)</f>
        <v>-3.8166658722360578E-13</v>
      </c>
      <c r="M431" s="56">
        <f>AA*(1-1/4*EE-3/64*EE^2-5/256*EE^3)*J431-AA*(3/8*EE+3/32*EE^2+45/1024*EE^3)*SIN(2*J431)+AA*(15/256*EE^2+45/1024*EE^3)*SIN(4*J431)</f>
        <v>0</v>
      </c>
      <c r="N431" s="56">
        <f>IF(OR(F431&lt;0,G431&lt;0),60*F431-ABS(G431),60*F431+ABS(G431))</f>
        <v>0</v>
      </c>
      <c r="O431" s="56"/>
      <c r="P431" s="56"/>
      <c r="Q431" s="56"/>
      <c r="R431" s="56"/>
      <c r="S431" s="56"/>
      <c r="T431" s="56"/>
      <c r="U431" s="57"/>
      <c r="V431" s="58"/>
      <c r="W431" s="58">
        <f>W429+V430</f>
        <v>0</v>
      </c>
      <c r="X431" s="59"/>
      <c r="Y431" s="58"/>
      <c r="Z431" s="58">
        <f>Z429+Y430</f>
        <v>0</v>
      </c>
      <c r="AA431" s="60"/>
      <c r="AB431" s="61">
        <f>IF(AA430=AA428,AB429+Y430,Y430)</f>
        <v>0</v>
      </c>
      <c r="AC431" s="58" t="str">
        <f>IF(AA430=AA432,"",AB431)</f>
        <v/>
      </c>
    </row>
    <row r="432" spans="1:29" ht="12.95" customHeight="1">
      <c r="A432" s="66"/>
      <c r="B432" s="53"/>
      <c r="C432" s="54"/>
      <c r="D432" s="84"/>
      <c r="E432" s="55"/>
      <c r="F432" s="54"/>
      <c r="G432" s="84"/>
      <c r="H432" s="55"/>
      <c r="I432" s="56"/>
      <c r="J432" s="56"/>
      <c r="K432" s="56"/>
      <c r="L432" s="56"/>
      <c r="M432" s="56"/>
      <c r="N432" s="56"/>
      <c r="O432" s="56">
        <f>I433-I431</f>
        <v>0</v>
      </c>
      <c r="P432" s="56">
        <f>L433-L431</f>
        <v>0</v>
      </c>
      <c r="Q432" s="56">
        <f>M433-M431</f>
        <v>0</v>
      </c>
      <c r="R432" s="56">
        <f>IF(ABS(N433-N431)&gt;180*60,ABS(N433-N431)-360*60,N433-N431)</f>
        <v>0</v>
      </c>
      <c r="S432" s="56">
        <f>IF(P432=0,PI()/2,ATAN(R432/P432))</f>
        <v>1.5707963267948966</v>
      </c>
      <c r="T432" s="56">
        <f>IF(O432=0,ABS(R432*COS((J431+J433)/2)),ABS(Q432/COS(S432)))</f>
        <v>0</v>
      </c>
      <c r="U432" s="67">
        <f>IF(O432+0.0000001&lt;0,S432*180/PI()+180,(IF(R432+0.0000001&lt;0,S432*180/PI()+360,S432*180/PI())))</f>
        <v>90</v>
      </c>
      <c r="V432" s="58">
        <f>T432*1.85532</f>
        <v>0</v>
      </c>
      <c r="W432" s="58"/>
      <c r="X432" s="68"/>
      <c r="Y432" s="58">
        <f>V432*(1+X432/100)</f>
        <v>0</v>
      </c>
      <c r="Z432" s="58"/>
      <c r="AA432" s="57" t="s">
        <v>54</v>
      </c>
      <c r="AB432" s="61"/>
      <c r="AC432" s="58"/>
    </row>
    <row r="433" spans="1:29" ht="12.95" customHeight="1">
      <c r="A433" s="52">
        <f t="shared" si="4"/>
        <v>214</v>
      </c>
      <c r="B433" s="53" t="s">
        <v>53</v>
      </c>
      <c r="C433" s="54"/>
      <c r="D433" s="84"/>
      <c r="E433" s="55"/>
      <c r="F433" s="54"/>
      <c r="G433" s="84"/>
      <c r="H433" s="55"/>
      <c r="I433" s="56">
        <f>IF(OR(C433&lt;0,D433&lt;0),C433-ABS(D433)/60,C433+ABS(D433)/60)</f>
        <v>0</v>
      </c>
      <c r="J433" s="56">
        <f>I433*PI()/180</f>
        <v>0</v>
      </c>
      <c r="K433" s="56">
        <f>SIN(J433)</f>
        <v>0</v>
      </c>
      <c r="L433" s="56">
        <f>3437.747*(LN(TAN(PI()/4+J433/2))-EE*K433-(EE^2)*(K433^3)/3)</f>
        <v>-3.8166658722360578E-13</v>
      </c>
      <c r="M433" s="56">
        <f>AA*(1-1/4*EE-3/64*EE^2-5/256*EE^3)*J433-AA*(3/8*EE+3/32*EE^2+45/1024*EE^3)*SIN(2*J433)+AA*(15/256*EE^2+45/1024*EE^3)*SIN(4*J433)</f>
        <v>0</v>
      </c>
      <c r="N433" s="56">
        <f>IF(OR(F433&lt;0,G433&lt;0),60*F433-ABS(G433),60*F433+ABS(G433))</f>
        <v>0</v>
      </c>
      <c r="O433" s="56"/>
      <c r="P433" s="56"/>
      <c r="Q433" s="56"/>
      <c r="R433" s="56"/>
      <c r="S433" s="56"/>
      <c r="T433" s="56"/>
      <c r="U433" s="57"/>
      <c r="V433" s="58"/>
      <c r="W433" s="58">
        <f>W431+V432</f>
        <v>0</v>
      </c>
      <c r="X433" s="59"/>
      <c r="Y433" s="58"/>
      <c r="Z433" s="58">
        <f>Z431+Y432</f>
        <v>0</v>
      </c>
      <c r="AA433" s="60"/>
      <c r="AB433" s="61">
        <f>IF(AA432=AA430,AB431+Y432,Y432)</f>
        <v>0</v>
      </c>
      <c r="AC433" s="58" t="str">
        <f>IF(AA432=AA434,"",AB433)</f>
        <v/>
      </c>
    </row>
    <row r="434" spans="1:29" ht="12.95" customHeight="1">
      <c r="A434" s="66"/>
      <c r="B434" s="53"/>
      <c r="C434" s="54"/>
      <c r="D434" s="84"/>
      <c r="E434" s="55"/>
      <c r="F434" s="54"/>
      <c r="G434" s="84"/>
      <c r="H434" s="55"/>
      <c r="I434" s="56"/>
      <c r="J434" s="56"/>
      <c r="K434" s="56"/>
      <c r="L434" s="56"/>
      <c r="M434" s="56"/>
      <c r="N434" s="56"/>
      <c r="O434" s="56">
        <f>I435-I433</f>
        <v>0</v>
      </c>
      <c r="P434" s="56">
        <f>L435-L433</f>
        <v>0</v>
      </c>
      <c r="Q434" s="56">
        <f>M435-M433</f>
        <v>0</v>
      </c>
      <c r="R434" s="56">
        <f>IF(ABS(N435-N433)&gt;180*60,ABS(N435-N433)-360*60,N435-N433)</f>
        <v>0</v>
      </c>
      <c r="S434" s="56">
        <f>IF(P434=0,PI()/2,ATAN(R434/P434))</f>
        <v>1.5707963267948966</v>
      </c>
      <c r="T434" s="56">
        <f>IF(O434=0,ABS(R434*COS((J433+J435)/2)),ABS(Q434/COS(S434)))</f>
        <v>0</v>
      </c>
      <c r="U434" s="67">
        <f>IF(O434+0.0000001&lt;0,S434*180/PI()+180,(IF(R434+0.0000001&lt;0,S434*180/PI()+360,S434*180/PI())))</f>
        <v>90</v>
      </c>
      <c r="V434" s="58">
        <f>T434*1.85532</f>
        <v>0</v>
      </c>
      <c r="W434" s="58"/>
      <c r="X434" s="68"/>
      <c r="Y434" s="58">
        <f>V434*(1+X434/100)</f>
        <v>0</v>
      </c>
      <c r="Z434" s="58"/>
      <c r="AA434" s="57" t="s">
        <v>54</v>
      </c>
      <c r="AB434" s="61"/>
      <c r="AC434" s="58"/>
    </row>
    <row r="435" spans="1:29" ht="12.95" customHeight="1">
      <c r="A435" s="52">
        <f t="shared" si="4"/>
        <v>215</v>
      </c>
      <c r="B435" s="53" t="s">
        <v>53</v>
      </c>
      <c r="C435" s="54"/>
      <c r="D435" s="84"/>
      <c r="E435" s="55"/>
      <c r="F435" s="54"/>
      <c r="G435" s="84"/>
      <c r="H435" s="55"/>
      <c r="I435" s="56">
        <f>IF(OR(C435&lt;0,D435&lt;0),C435-ABS(D435)/60,C435+ABS(D435)/60)</f>
        <v>0</v>
      </c>
      <c r="J435" s="56">
        <f>I435*PI()/180</f>
        <v>0</v>
      </c>
      <c r="K435" s="56">
        <f>SIN(J435)</f>
        <v>0</v>
      </c>
      <c r="L435" s="56">
        <f>3437.747*(LN(TAN(PI()/4+J435/2))-EE*K435-(EE^2)*(K435^3)/3)</f>
        <v>-3.8166658722360578E-13</v>
      </c>
      <c r="M435" s="56">
        <f>AA*(1-1/4*EE-3/64*EE^2-5/256*EE^3)*J435-AA*(3/8*EE+3/32*EE^2+45/1024*EE^3)*SIN(2*J435)+AA*(15/256*EE^2+45/1024*EE^3)*SIN(4*J435)</f>
        <v>0</v>
      </c>
      <c r="N435" s="56">
        <f>IF(OR(F435&lt;0,G435&lt;0),60*F435-ABS(G435),60*F435+ABS(G435))</f>
        <v>0</v>
      </c>
      <c r="O435" s="56"/>
      <c r="P435" s="56"/>
      <c r="Q435" s="56"/>
      <c r="R435" s="56"/>
      <c r="S435" s="56"/>
      <c r="T435" s="56"/>
      <c r="U435" s="57"/>
      <c r="V435" s="58"/>
      <c r="W435" s="58">
        <f>W433+V434</f>
        <v>0</v>
      </c>
      <c r="X435" s="59"/>
      <c r="Y435" s="58"/>
      <c r="Z435" s="58">
        <f>Z433+Y434</f>
        <v>0</v>
      </c>
      <c r="AA435" s="60"/>
      <c r="AB435" s="61">
        <f>IF(AA434=AA432,AB433+Y434,Y434)</f>
        <v>0</v>
      </c>
      <c r="AC435" s="58" t="str">
        <f>IF(AA434=AA436,"",AB435)</f>
        <v/>
      </c>
    </row>
    <row r="436" spans="1:29" ht="12.95" customHeight="1">
      <c r="A436" s="66"/>
      <c r="B436" s="53"/>
      <c r="C436" s="54"/>
      <c r="D436" s="84"/>
      <c r="E436" s="55"/>
      <c r="F436" s="54"/>
      <c r="G436" s="84"/>
      <c r="H436" s="55"/>
      <c r="I436" s="56"/>
      <c r="J436" s="56"/>
      <c r="K436" s="56"/>
      <c r="L436" s="56"/>
      <c r="M436" s="56"/>
      <c r="N436" s="56"/>
      <c r="O436" s="56">
        <f>I437-I435</f>
        <v>0</v>
      </c>
      <c r="P436" s="56">
        <f>L437-L435</f>
        <v>0</v>
      </c>
      <c r="Q436" s="56">
        <f>M437-M435</f>
        <v>0</v>
      </c>
      <c r="R436" s="56">
        <f>IF(ABS(N437-N435)&gt;180*60,ABS(N437-N435)-360*60,N437-N435)</f>
        <v>0</v>
      </c>
      <c r="S436" s="56">
        <f>IF(P436=0,PI()/2,ATAN(R436/P436))</f>
        <v>1.5707963267948966</v>
      </c>
      <c r="T436" s="56">
        <f>IF(O436=0,ABS(R436*COS((J435+J437)/2)),ABS(Q436/COS(S436)))</f>
        <v>0</v>
      </c>
      <c r="U436" s="67">
        <f>IF(O436+0.0000001&lt;0,S436*180/PI()+180,(IF(R436+0.0000001&lt;0,S436*180/PI()+360,S436*180/PI())))</f>
        <v>90</v>
      </c>
      <c r="V436" s="58">
        <f>T436*1.85532</f>
        <v>0</v>
      </c>
      <c r="W436" s="58"/>
      <c r="X436" s="68"/>
      <c r="Y436" s="58">
        <f>V436*(1+X436/100)</f>
        <v>0</v>
      </c>
      <c r="Z436" s="58"/>
      <c r="AA436" s="57" t="s">
        <v>54</v>
      </c>
      <c r="AB436" s="61"/>
      <c r="AC436" s="58"/>
    </row>
    <row r="437" spans="1:29" ht="12.95" customHeight="1">
      <c r="A437" s="52">
        <f t="shared" si="4"/>
        <v>216</v>
      </c>
      <c r="B437" s="53" t="s">
        <v>53</v>
      </c>
      <c r="C437" s="54"/>
      <c r="D437" s="84"/>
      <c r="E437" s="55"/>
      <c r="F437" s="54"/>
      <c r="G437" s="84"/>
      <c r="H437" s="55"/>
      <c r="I437" s="56">
        <f>IF(OR(C437&lt;0,D437&lt;0),C437-ABS(D437)/60,C437+ABS(D437)/60)</f>
        <v>0</v>
      </c>
      <c r="J437" s="56">
        <f>I437*PI()/180</f>
        <v>0</v>
      </c>
      <c r="K437" s="56">
        <f>SIN(J437)</f>
        <v>0</v>
      </c>
      <c r="L437" s="56">
        <f>3437.747*(LN(TAN(PI()/4+J437/2))-EE*K437-(EE^2)*(K437^3)/3)</f>
        <v>-3.8166658722360578E-13</v>
      </c>
      <c r="M437" s="56">
        <f>AA*(1-1/4*EE-3/64*EE^2-5/256*EE^3)*J437-AA*(3/8*EE+3/32*EE^2+45/1024*EE^3)*SIN(2*J437)+AA*(15/256*EE^2+45/1024*EE^3)*SIN(4*J437)</f>
        <v>0</v>
      </c>
      <c r="N437" s="56">
        <f>IF(OR(F437&lt;0,G437&lt;0),60*F437-ABS(G437),60*F437+ABS(G437))</f>
        <v>0</v>
      </c>
      <c r="O437" s="56"/>
      <c r="P437" s="56"/>
      <c r="Q437" s="56"/>
      <c r="R437" s="56"/>
      <c r="S437" s="56"/>
      <c r="T437" s="56"/>
      <c r="U437" s="57"/>
      <c r="V437" s="58"/>
      <c r="W437" s="58">
        <f>W435+V436</f>
        <v>0</v>
      </c>
      <c r="X437" s="59"/>
      <c r="Y437" s="58"/>
      <c r="Z437" s="58">
        <f>Z435+Y436</f>
        <v>0</v>
      </c>
      <c r="AA437" s="60"/>
      <c r="AB437" s="61">
        <f>IF(AA436=AA434,AB435+Y436,Y436)</f>
        <v>0</v>
      </c>
      <c r="AC437" s="58" t="str">
        <f>IF(AA436=AA438,"",AB437)</f>
        <v/>
      </c>
    </row>
    <row r="438" spans="1:29" ht="12.95" customHeight="1">
      <c r="A438" s="66"/>
      <c r="B438" s="53"/>
      <c r="C438" s="54"/>
      <c r="D438" s="84"/>
      <c r="E438" s="55"/>
      <c r="F438" s="54"/>
      <c r="G438" s="84"/>
      <c r="H438" s="55"/>
      <c r="I438" s="56"/>
      <c r="J438" s="56"/>
      <c r="K438" s="56"/>
      <c r="L438" s="56"/>
      <c r="M438" s="56"/>
      <c r="N438" s="56"/>
      <c r="O438" s="56">
        <f>I439-I437</f>
        <v>0</v>
      </c>
      <c r="P438" s="56">
        <f>L439-L437</f>
        <v>0</v>
      </c>
      <c r="Q438" s="56">
        <f>M439-M437</f>
        <v>0</v>
      </c>
      <c r="R438" s="56">
        <f>IF(ABS(N439-N437)&gt;180*60,ABS(N439-N437)-360*60,N439-N437)</f>
        <v>0</v>
      </c>
      <c r="S438" s="56">
        <f>IF(P438=0,PI()/2,ATAN(R438/P438))</f>
        <v>1.5707963267948966</v>
      </c>
      <c r="T438" s="56">
        <f>IF(O438=0,ABS(R438*COS((J437+J439)/2)),ABS(Q438/COS(S438)))</f>
        <v>0</v>
      </c>
      <c r="U438" s="67">
        <f>IF(O438+0.0000001&lt;0,S438*180/PI()+180,(IF(R438+0.0000001&lt;0,S438*180/PI()+360,S438*180/PI())))</f>
        <v>90</v>
      </c>
      <c r="V438" s="58">
        <f>T438*1.85532</f>
        <v>0</v>
      </c>
      <c r="W438" s="58"/>
      <c r="X438" s="68"/>
      <c r="Y438" s="58">
        <f>V438*(1+X438/100)</f>
        <v>0</v>
      </c>
      <c r="Z438" s="58"/>
      <c r="AA438" s="57" t="s">
        <v>54</v>
      </c>
      <c r="AB438" s="61"/>
      <c r="AC438" s="58"/>
    </row>
    <row r="439" spans="1:29" ht="12.95" customHeight="1">
      <c r="A439" s="52">
        <f t="shared" si="4"/>
        <v>217</v>
      </c>
      <c r="B439" s="53" t="s">
        <v>53</v>
      </c>
      <c r="C439" s="54"/>
      <c r="D439" s="84"/>
      <c r="E439" s="55"/>
      <c r="F439" s="54"/>
      <c r="G439" s="84"/>
      <c r="H439" s="55"/>
      <c r="I439" s="56">
        <f>IF(OR(C439&lt;0,D439&lt;0),C439-ABS(D439)/60,C439+ABS(D439)/60)</f>
        <v>0</v>
      </c>
      <c r="J439" s="56">
        <f>I439*PI()/180</f>
        <v>0</v>
      </c>
      <c r="K439" s="56">
        <f>SIN(J439)</f>
        <v>0</v>
      </c>
      <c r="L439" s="56">
        <f>3437.747*(LN(TAN(PI()/4+J439/2))-EE*K439-(EE^2)*(K439^3)/3)</f>
        <v>-3.8166658722360578E-13</v>
      </c>
      <c r="M439" s="56">
        <f>AA*(1-1/4*EE-3/64*EE^2-5/256*EE^3)*J439-AA*(3/8*EE+3/32*EE^2+45/1024*EE^3)*SIN(2*J439)+AA*(15/256*EE^2+45/1024*EE^3)*SIN(4*J439)</f>
        <v>0</v>
      </c>
      <c r="N439" s="56">
        <f>IF(OR(F439&lt;0,G439&lt;0),60*F439-ABS(G439),60*F439+ABS(G439))</f>
        <v>0</v>
      </c>
      <c r="O439" s="56"/>
      <c r="P439" s="56"/>
      <c r="Q439" s="56"/>
      <c r="R439" s="56"/>
      <c r="S439" s="56"/>
      <c r="T439" s="56"/>
      <c r="U439" s="57"/>
      <c r="V439" s="58"/>
      <c r="W439" s="58">
        <f>W437+V438</f>
        <v>0</v>
      </c>
      <c r="X439" s="59"/>
      <c r="Y439" s="58"/>
      <c r="Z439" s="58">
        <f>Z437+Y438</f>
        <v>0</v>
      </c>
      <c r="AA439" s="60"/>
      <c r="AB439" s="61">
        <f>IF(AA438=AA436,AB437+Y438,Y438)</f>
        <v>0</v>
      </c>
      <c r="AC439" s="58" t="str">
        <f>IF(AA438=AA440,"",AB439)</f>
        <v/>
      </c>
    </row>
    <row r="440" spans="1:29" ht="12.95" customHeight="1">
      <c r="A440" s="66"/>
      <c r="B440" s="53"/>
      <c r="C440" s="54"/>
      <c r="D440" s="84"/>
      <c r="E440" s="55"/>
      <c r="F440" s="54"/>
      <c r="G440" s="84"/>
      <c r="H440" s="55"/>
      <c r="I440" s="56"/>
      <c r="J440" s="56"/>
      <c r="K440" s="56"/>
      <c r="L440" s="56"/>
      <c r="M440" s="56"/>
      <c r="N440" s="56"/>
      <c r="O440" s="56">
        <f>I441-I439</f>
        <v>0</v>
      </c>
      <c r="P440" s="56">
        <f>L441-L439</f>
        <v>0</v>
      </c>
      <c r="Q440" s="56">
        <f>M441-M439</f>
        <v>0</v>
      </c>
      <c r="R440" s="56">
        <f>IF(ABS(N441-N439)&gt;180*60,ABS(N441-N439)-360*60,N441-N439)</f>
        <v>0</v>
      </c>
      <c r="S440" s="56">
        <f>IF(P440=0,PI()/2,ATAN(R440/P440))</f>
        <v>1.5707963267948966</v>
      </c>
      <c r="T440" s="56">
        <f>IF(O440=0,ABS(R440*COS((J439+J441)/2)),ABS(Q440/COS(S440)))</f>
        <v>0</v>
      </c>
      <c r="U440" s="67">
        <f>IF(O440+0.0000001&lt;0,S440*180/PI()+180,(IF(R440+0.0000001&lt;0,S440*180/PI()+360,S440*180/PI())))</f>
        <v>90</v>
      </c>
      <c r="V440" s="58">
        <f>T440*1.85532</f>
        <v>0</v>
      </c>
      <c r="W440" s="58"/>
      <c r="X440" s="68"/>
      <c r="Y440" s="58">
        <f>V440*(1+X440/100)</f>
        <v>0</v>
      </c>
      <c r="Z440" s="58"/>
      <c r="AA440" s="57" t="s">
        <v>54</v>
      </c>
      <c r="AB440" s="61"/>
      <c r="AC440" s="58"/>
    </row>
    <row r="441" spans="1:29" ht="12.95" customHeight="1">
      <c r="A441" s="52">
        <f t="shared" si="4"/>
        <v>218</v>
      </c>
      <c r="B441" s="53" t="s">
        <v>53</v>
      </c>
      <c r="C441" s="54"/>
      <c r="D441" s="84"/>
      <c r="E441" s="55"/>
      <c r="F441" s="54"/>
      <c r="G441" s="84"/>
      <c r="H441" s="55"/>
      <c r="I441" s="56">
        <f>IF(OR(C441&lt;0,D441&lt;0),C441-ABS(D441)/60,C441+ABS(D441)/60)</f>
        <v>0</v>
      </c>
      <c r="J441" s="56">
        <f>I441*PI()/180</f>
        <v>0</v>
      </c>
      <c r="K441" s="56">
        <f>SIN(J441)</f>
        <v>0</v>
      </c>
      <c r="L441" s="56">
        <f>3437.747*(LN(TAN(PI()/4+J441/2))-EE*K441-(EE^2)*(K441^3)/3)</f>
        <v>-3.8166658722360578E-13</v>
      </c>
      <c r="M441" s="56">
        <f>AA*(1-1/4*EE-3/64*EE^2-5/256*EE^3)*J441-AA*(3/8*EE+3/32*EE^2+45/1024*EE^3)*SIN(2*J441)+AA*(15/256*EE^2+45/1024*EE^3)*SIN(4*J441)</f>
        <v>0</v>
      </c>
      <c r="N441" s="56">
        <f>IF(OR(F441&lt;0,G441&lt;0),60*F441-ABS(G441),60*F441+ABS(G441))</f>
        <v>0</v>
      </c>
      <c r="O441" s="56"/>
      <c r="P441" s="56"/>
      <c r="Q441" s="56"/>
      <c r="R441" s="56"/>
      <c r="S441" s="56"/>
      <c r="T441" s="56"/>
      <c r="U441" s="57"/>
      <c r="V441" s="58"/>
      <c r="W441" s="58">
        <f>W439+V440</f>
        <v>0</v>
      </c>
      <c r="X441" s="59"/>
      <c r="Y441" s="58"/>
      <c r="Z441" s="58">
        <f>Z439+Y440</f>
        <v>0</v>
      </c>
      <c r="AA441" s="60"/>
      <c r="AB441" s="61">
        <f>IF(AA440=AA438,AB439+Y440,Y440)</f>
        <v>0</v>
      </c>
      <c r="AC441" s="58" t="str">
        <f>IF(AA440=AA442,"",AB441)</f>
        <v/>
      </c>
    </row>
    <row r="442" spans="1:29" ht="12.95" customHeight="1">
      <c r="A442" s="66"/>
      <c r="B442" s="53"/>
      <c r="C442" s="54"/>
      <c r="D442" s="84"/>
      <c r="E442" s="55"/>
      <c r="F442" s="54"/>
      <c r="G442" s="84"/>
      <c r="H442" s="55"/>
      <c r="I442" s="56"/>
      <c r="J442" s="56"/>
      <c r="K442" s="56"/>
      <c r="L442" s="56"/>
      <c r="M442" s="56"/>
      <c r="N442" s="56"/>
      <c r="O442" s="56">
        <f>I443-I441</f>
        <v>0</v>
      </c>
      <c r="P442" s="56">
        <f>L443-L441</f>
        <v>0</v>
      </c>
      <c r="Q442" s="56">
        <f>M443-M441</f>
        <v>0</v>
      </c>
      <c r="R442" s="56">
        <f>IF(ABS(N443-N441)&gt;180*60,ABS(N443-N441)-360*60,N443-N441)</f>
        <v>0</v>
      </c>
      <c r="S442" s="56">
        <f>IF(P442=0,PI()/2,ATAN(R442/P442))</f>
        <v>1.5707963267948966</v>
      </c>
      <c r="T442" s="56">
        <f>IF(O442=0,ABS(R442*COS((J441+J443)/2)),ABS(Q442/COS(S442)))</f>
        <v>0</v>
      </c>
      <c r="U442" s="67">
        <f>IF(O442+0.0000001&lt;0,S442*180/PI()+180,(IF(R442+0.0000001&lt;0,S442*180/PI()+360,S442*180/PI())))</f>
        <v>90</v>
      </c>
      <c r="V442" s="58">
        <f>T442*1.85532</f>
        <v>0</v>
      </c>
      <c r="W442" s="58"/>
      <c r="X442" s="68"/>
      <c r="Y442" s="58">
        <f>V442*(1+X442/100)</f>
        <v>0</v>
      </c>
      <c r="Z442" s="58"/>
      <c r="AA442" s="57" t="s">
        <v>54</v>
      </c>
      <c r="AB442" s="61"/>
      <c r="AC442" s="58"/>
    </row>
    <row r="443" spans="1:29" ht="12.95" customHeight="1">
      <c r="A443" s="52">
        <f t="shared" si="4"/>
        <v>219</v>
      </c>
      <c r="B443" s="53" t="s">
        <v>53</v>
      </c>
      <c r="C443" s="54"/>
      <c r="D443" s="84"/>
      <c r="E443" s="55"/>
      <c r="F443" s="54"/>
      <c r="G443" s="84"/>
      <c r="H443" s="55"/>
      <c r="I443" s="56">
        <f>IF(OR(C443&lt;0,D443&lt;0),C443-ABS(D443)/60,C443+ABS(D443)/60)</f>
        <v>0</v>
      </c>
      <c r="J443" s="56">
        <f>I443*PI()/180</f>
        <v>0</v>
      </c>
      <c r="K443" s="56">
        <f>SIN(J443)</f>
        <v>0</v>
      </c>
      <c r="L443" s="56">
        <f>3437.747*(LN(TAN(PI()/4+J443/2))-EE*K443-(EE^2)*(K443^3)/3)</f>
        <v>-3.8166658722360578E-13</v>
      </c>
      <c r="M443" s="56">
        <f>AA*(1-1/4*EE-3/64*EE^2-5/256*EE^3)*J443-AA*(3/8*EE+3/32*EE^2+45/1024*EE^3)*SIN(2*J443)+AA*(15/256*EE^2+45/1024*EE^3)*SIN(4*J443)</f>
        <v>0</v>
      </c>
      <c r="N443" s="56">
        <f>IF(OR(F443&lt;0,G443&lt;0),60*F443-ABS(G443),60*F443+ABS(G443))</f>
        <v>0</v>
      </c>
      <c r="O443" s="56"/>
      <c r="P443" s="56"/>
      <c r="Q443" s="56"/>
      <c r="R443" s="56"/>
      <c r="S443" s="56"/>
      <c r="T443" s="56"/>
      <c r="U443" s="57"/>
      <c r="V443" s="58"/>
      <c r="W443" s="58">
        <f>W441+V442</f>
        <v>0</v>
      </c>
      <c r="X443" s="59"/>
      <c r="Y443" s="58"/>
      <c r="Z443" s="58">
        <f>Z441+Y442</f>
        <v>0</v>
      </c>
      <c r="AA443" s="60"/>
      <c r="AB443" s="61">
        <f>IF(AA442=AA440,AB441+Y442,Y442)</f>
        <v>0</v>
      </c>
      <c r="AC443" s="58" t="str">
        <f>IF(AA442=AA444,"",AB443)</f>
        <v/>
      </c>
    </row>
    <row r="444" spans="1:29" ht="12.95" customHeight="1">
      <c r="A444" s="66"/>
      <c r="B444" s="53"/>
      <c r="C444" s="54"/>
      <c r="D444" s="84"/>
      <c r="E444" s="55"/>
      <c r="F444" s="54"/>
      <c r="G444" s="84"/>
      <c r="H444" s="55"/>
      <c r="I444" s="56"/>
      <c r="J444" s="56"/>
      <c r="K444" s="56"/>
      <c r="L444" s="56"/>
      <c r="M444" s="56"/>
      <c r="N444" s="56"/>
      <c r="O444" s="56">
        <f>I445-I443</f>
        <v>0</v>
      </c>
      <c r="P444" s="56">
        <f>L445-L443</f>
        <v>0</v>
      </c>
      <c r="Q444" s="56">
        <f>M445-M443</f>
        <v>0</v>
      </c>
      <c r="R444" s="56">
        <f>IF(ABS(N445-N443)&gt;180*60,ABS(N445-N443)-360*60,N445-N443)</f>
        <v>0</v>
      </c>
      <c r="S444" s="56">
        <f>IF(P444=0,PI()/2,ATAN(R444/P444))</f>
        <v>1.5707963267948966</v>
      </c>
      <c r="T444" s="56">
        <f>IF(O444=0,ABS(R444*COS((J443+J445)/2)),ABS(Q444/COS(S444)))</f>
        <v>0</v>
      </c>
      <c r="U444" s="67">
        <f>IF(O444+0.0000001&lt;0,S444*180/PI()+180,(IF(R444+0.0000001&lt;0,S444*180/PI()+360,S444*180/PI())))</f>
        <v>90</v>
      </c>
      <c r="V444" s="58">
        <f>T444*1.85532</f>
        <v>0</v>
      </c>
      <c r="W444" s="58"/>
      <c r="X444" s="68"/>
      <c r="Y444" s="58">
        <f>V444*(1+X444/100)</f>
        <v>0</v>
      </c>
      <c r="Z444" s="58"/>
      <c r="AA444" s="57" t="s">
        <v>54</v>
      </c>
      <c r="AB444" s="61"/>
      <c r="AC444" s="58"/>
    </row>
    <row r="445" spans="1:29" ht="12.95" customHeight="1">
      <c r="A445" s="52">
        <f t="shared" si="4"/>
        <v>220</v>
      </c>
      <c r="B445" s="53" t="s">
        <v>53</v>
      </c>
      <c r="C445" s="54"/>
      <c r="D445" s="84"/>
      <c r="E445" s="55"/>
      <c r="F445" s="54"/>
      <c r="G445" s="84"/>
      <c r="H445" s="55"/>
      <c r="I445" s="56">
        <f>IF(OR(C445&lt;0,D445&lt;0),C445-ABS(D445)/60,C445+ABS(D445)/60)</f>
        <v>0</v>
      </c>
      <c r="J445" s="56">
        <f>I445*PI()/180</f>
        <v>0</v>
      </c>
      <c r="K445" s="56">
        <f>SIN(J445)</f>
        <v>0</v>
      </c>
      <c r="L445" s="56">
        <f>3437.747*(LN(TAN(PI()/4+J445/2))-EE*K445-(EE^2)*(K445^3)/3)</f>
        <v>-3.8166658722360578E-13</v>
      </c>
      <c r="M445" s="56">
        <f>AA*(1-1/4*EE-3/64*EE^2-5/256*EE^3)*J445-AA*(3/8*EE+3/32*EE^2+45/1024*EE^3)*SIN(2*J445)+AA*(15/256*EE^2+45/1024*EE^3)*SIN(4*J445)</f>
        <v>0</v>
      </c>
      <c r="N445" s="56">
        <f>IF(OR(F445&lt;0,G445&lt;0),60*F445-ABS(G445),60*F445+ABS(G445))</f>
        <v>0</v>
      </c>
      <c r="O445" s="56"/>
      <c r="P445" s="56"/>
      <c r="Q445" s="56"/>
      <c r="R445" s="56"/>
      <c r="S445" s="56"/>
      <c r="T445" s="56"/>
      <c r="U445" s="57"/>
      <c r="V445" s="58"/>
      <c r="W445" s="58">
        <f>W443+V444</f>
        <v>0</v>
      </c>
      <c r="X445" s="59"/>
      <c r="Y445" s="58"/>
      <c r="Z445" s="58">
        <f>Z443+Y444</f>
        <v>0</v>
      </c>
      <c r="AA445" s="60"/>
      <c r="AB445" s="61">
        <f>IF(AA444=AA442,AB443+Y444,Y444)</f>
        <v>0</v>
      </c>
      <c r="AC445" s="58" t="str">
        <f>IF(AA444=AA446,"",AB445)</f>
        <v/>
      </c>
    </row>
    <row r="446" spans="1:29" ht="12.95" customHeight="1">
      <c r="A446" s="66"/>
      <c r="B446" s="53"/>
      <c r="C446" s="54"/>
      <c r="D446" s="84"/>
      <c r="E446" s="55"/>
      <c r="F446" s="54"/>
      <c r="G446" s="84"/>
      <c r="H446" s="55"/>
      <c r="I446" s="56"/>
      <c r="J446" s="56"/>
      <c r="K446" s="56"/>
      <c r="L446" s="56"/>
      <c r="M446" s="56"/>
      <c r="N446" s="56"/>
      <c r="O446" s="56">
        <f>I447-I445</f>
        <v>0</v>
      </c>
      <c r="P446" s="56">
        <f>L447-L445</f>
        <v>0</v>
      </c>
      <c r="Q446" s="56">
        <f>M447-M445</f>
        <v>0</v>
      </c>
      <c r="R446" s="56">
        <f>IF(ABS(N447-N445)&gt;180*60,ABS(N447-N445)-360*60,N447-N445)</f>
        <v>0</v>
      </c>
      <c r="S446" s="56">
        <f>IF(P446=0,PI()/2,ATAN(R446/P446))</f>
        <v>1.5707963267948966</v>
      </c>
      <c r="T446" s="56">
        <f>IF(O446=0,ABS(R446*COS((J445+J447)/2)),ABS(Q446/COS(S446)))</f>
        <v>0</v>
      </c>
      <c r="U446" s="67">
        <f>IF(O446+0.0000001&lt;0,S446*180/PI()+180,(IF(R446+0.0000001&lt;0,S446*180/PI()+360,S446*180/PI())))</f>
        <v>90</v>
      </c>
      <c r="V446" s="58">
        <f>T446*1.85532</f>
        <v>0</v>
      </c>
      <c r="W446" s="58"/>
      <c r="X446" s="68"/>
      <c r="Y446" s="58">
        <f>V446*(1+X446/100)</f>
        <v>0</v>
      </c>
      <c r="Z446" s="58"/>
      <c r="AA446" s="57" t="s">
        <v>54</v>
      </c>
      <c r="AB446" s="61"/>
      <c r="AC446" s="58"/>
    </row>
    <row r="447" spans="1:29" ht="12.95" customHeight="1">
      <c r="A447" s="52">
        <f t="shared" si="4"/>
        <v>221</v>
      </c>
      <c r="B447" s="53" t="s">
        <v>53</v>
      </c>
      <c r="C447" s="54"/>
      <c r="D447" s="84"/>
      <c r="E447" s="55"/>
      <c r="F447" s="54"/>
      <c r="G447" s="84"/>
      <c r="H447" s="55"/>
      <c r="I447" s="56">
        <f>IF(OR(C447&lt;0,D447&lt;0),C447-ABS(D447)/60,C447+ABS(D447)/60)</f>
        <v>0</v>
      </c>
      <c r="J447" s="56">
        <f>I447*PI()/180</f>
        <v>0</v>
      </c>
      <c r="K447" s="56">
        <f>SIN(J447)</f>
        <v>0</v>
      </c>
      <c r="L447" s="56">
        <f>3437.747*(LN(TAN(PI()/4+J447/2))-EE*K447-(EE^2)*(K447^3)/3)</f>
        <v>-3.8166658722360578E-13</v>
      </c>
      <c r="M447" s="56">
        <f>AA*(1-1/4*EE-3/64*EE^2-5/256*EE^3)*J447-AA*(3/8*EE+3/32*EE^2+45/1024*EE^3)*SIN(2*J447)+AA*(15/256*EE^2+45/1024*EE^3)*SIN(4*J447)</f>
        <v>0</v>
      </c>
      <c r="N447" s="56">
        <f>IF(OR(F447&lt;0,G447&lt;0),60*F447-ABS(G447),60*F447+ABS(G447))</f>
        <v>0</v>
      </c>
      <c r="O447" s="56"/>
      <c r="P447" s="56"/>
      <c r="Q447" s="56"/>
      <c r="R447" s="56"/>
      <c r="S447" s="56"/>
      <c r="T447" s="56"/>
      <c r="U447" s="57"/>
      <c r="V447" s="58"/>
      <c r="W447" s="58">
        <f>W445+V446</f>
        <v>0</v>
      </c>
      <c r="X447" s="59"/>
      <c r="Y447" s="58"/>
      <c r="Z447" s="58">
        <f>Z445+Y446</f>
        <v>0</v>
      </c>
      <c r="AA447" s="60"/>
      <c r="AB447" s="61">
        <f>IF(AA446=AA444,AB445+Y446,Y446)</f>
        <v>0</v>
      </c>
      <c r="AC447" s="58" t="str">
        <f>IF(AA446=AA448,"",AB447)</f>
        <v/>
      </c>
    </row>
    <row r="448" spans="1:29" ht="12.95" customHeight="1">
      <c r="A448" s="66"/>
      <c r="B448" s="53"/>
      <c r="C448" s="54"/>
      <c r="D448" s="84"/>
      <c r="E448" s="55"/>
      <c r="F448" s="54"/>
      <c r="G448" s="84"/>
      <c r="H448" s="55"/>
      <c r="I448" s="56"/>
      <c r="J448" s="56"/>
      <c r="K448" s="56"/>
      <c r="L448" s="56"/>
      <c r="M448" s="56"/>
      <c r="N448" s="56"/>
      <c r="O448" s="56">
        <f>I449-I447</f>
        <v>0</v>
      </c>
      <c r="P448" s="56">
        <f>L449-L447</f>
        <v>0</v>
      </c>
      <c r="Q448" s="56">
        <f>M449-M447</f>
        <v>0</v>
      </c>
      <c r="R448" s="56">
        <f>IF(ABS(N449-N447)&gt;180*60,ABS(N449-N447)-360*60,N449-N447)</f>
        <v>0</v>
      </c>
      <c r="S448" s="56">
        <f>IF(P448=0,PI()/2,ATAN(R448/P448))</f>
        <v>1.5707963267948966</v>
      </c>
      <c r="T448" s="56">
        <f>IF(O448=0,ABS(R448*COS((J447+J449)/2)),ABS(Q448/COS(S448)))</f>
        <v>0</v>
      </c>
      <c r="U448" s="67">
        <f>IF(O448+0.0000001&lt;0,S448*180/PI()+180,(IF(R448+0.0000001&lt;0,S448*180/PI()+360,S448*180/PI())))</f>
        <v>90</v>
      </c>
      <c r="V448" s="58">
        <f>T448*1.85532</f>
        <v>0</v>
      </c>
      <c r="W448" s="58"/>
      <c r="X448" s="68"/>
      <c r="Y448" s="58">
        <f>V448*(1+X448/100)</f>
        <v>0</v>
      </c>
      <c r="Z448" s="58"/>
      <c r="AA448" s="57" t="s">
        <v>54</v>
      </c>
      <c r="AB448" s="61"/>
      <c r="AC448" s="58"/>
    </row>
    <row r="449" spans="1:29" ht="12.95" customHeight="1">
      <c r="A449" s="52">
        <f t="shared" si="4"/>
        <v>222</v>
      </c>
      <c r="B449" s="53" t="s">
        <v>53</v>
      </c>
      <c r="C449" s="54"/>
      <c r="D449" s="84"/>
      <c r="E449" s="55"/>
      <c r="F449" s="54"/>
      <c r="G449" s="84"/>
      <c r="H449" s="55"/>
      <c r="I449" s="56">
        <f>IF(OR(C449&lt;0,D449&lt;0),C449-ABS(D449)/60,C449+ABS(D449)/60)</f>
        <v>0</v>
      </c>
      <c r="J449" s="56">
        <f>I449*PI()/180</f>
        <v>0</v>
      </c>
      <c r="K449" s="56">
        <f>SIN(J449)</f>
        <v>0</v>
      </c>
      <c r="L449" s="56">
        <f>3437.747*(LN(TAN(PI()/4+J449/2))-EE*K449-(EE^2)*(K449^3)/3)</f>
        <v>-3.8166658722360578E-13</v>
      </c>
      <c r="M449" s="56">
        <f>AA*(1-1/4*EE-3/64*EE^2-5/256*EE^3)*J449-AA*(3/8*EE+3/32*EE^2+45/1024*EE^3)*SIN(2*J449)+AA*(15/256*EE^2+45/1024*EE^3)*SIN(4*J449)</f>
        <v>0</v>
      </c>
      <c r="N449" s="56">
        <f>IF(OR(F449&lt;0,G449&lt;0),60*F449-ABS(G449),60*F449+ABS(G449))</f>
        <v>0</v>
      </c>
      <c r="O449" s="56"/>
      <c r="P449" s="56"/>
      <c r="Q449" s="56"/>
      <c r="R449" s="56"/>
      <c r="S449" s="56"/>
      <c r="T449" s="56"/>
      <c r="U449" s="57"/>
      <c r="V449" s="58"/>
      <c r="W449" s="58">
        <f>W447+V448</f>
        <v>0</v>
      </c>
      <c r="X449" s="59"/>
      <c r="Y449" s="58"/>
      <c r="Z449" s="58">
        <f>Z447+Y448</f>
        <v>0</v>
      </c>
      <c r="AA449" s="60"/>
      <c r="AB449" s="61">
        <f>IF(AA448=AA446,AB447+Y448,Y448)</f>
        <v>0</v>
      </c>
      <c r="AC449" s="58" t="str">
        <f>IF(AA448=AA450,"",AB449)</f>
        <v/>
      </c>
    </row>
    <row r="450" spans="1:29" ht="12.95" customHeight="1">
      <c r="A450" s="66"/>
      <c r="B450" s="53"/>
      <c r="C450" s="54"/>
      <c r="D450" s="84"/>
      <c r="E450" s="55"/>
      <c r="F450" s="54"/>
      <c r="G450" s="84"/>
      <c r="H450" s="55"/>
      <c r="I450" s="56"/>
      <c r="J450" s="56"/>
      <c r="K450" s="56"/>
      <c r="L450" s="56"/>
      <c r="M450" s="56"/>
      <c r="N450" s="56"/>
      <c r="O450" s="56">
        <f>I451-I449</f>
        <v>0</v>
      </c>
      <c r="P450" s="56">
        <f>L451-L449</f>
        <v>0</v>
      </c>
      <c r="Q450" s="56">
        <f>M451-M449</f>
        <v>0</v>
      </c>
      <c r="R450" s="56">
        <f>IF(ABS(N451-N449)&gt;180*60,ABS(N451-N449)-360*60,N451-N449)</f>
        <v>0</v>
      </c>
      <c r="S450" s="56">
        <f>IF(P450=0,PI()/2,ATAN(R450/P450))</f>
        <v>1.5707963267948966</v>
      </c>
      <c r="T450" s="56">
        <f>IF(O450=0,ABS(R450*COS((J449+J451)/2)),ABS(Q450/COS(S450)))</f>
        <v>0</v>
      </c>
      <c r="U450" s="67">
        <f>IF(O450+0.0000001&lt;0,S450*180/PI()+180,(IF(R450+0.0000001&lt;0,S450*180/PI()+360,S450*180/PI())))</f>
        <v>90</v>
      </c>
      <c r="V450" s="58">
        <f>T450*1.85532</f>
        <v>0</v>
      </c>
      <c r="W450" s="58"/>
      <c r="X450" s="68"/>
      <c r="Y450" s="58">
        <f>V450*(1+X450/100)</f>
        <v>0</v>
      </c>
      <c r="Z450" s="58"/>
      <c r="AA450" s="57" t="s">
        <v>54</v>
      </c>
      <c r="AB450" s="61"/>
      <c r="AC450" s="58"/>
    </row>
    <row r="451" spans="1:29" ht="12.95" customHeight="1">
      <c r="A451" s="52">
        <f t="shared" si="4"/>
        <v>223</v>
      </c>
      <c r="B451" s="53" t="s">
        <v>53</v>
      </c>
      <c r="C451" s="54"/>
      <c r="D451" s="84"/>
      <c r="E451" s="55"/>
      <c r="F451" s="54"/>
      <c r="G451" s="84"/>
      <c r="H451" s="55"/>
      <c r="I451" s="56">
        <f>IF(OR(C451&lt;0,D451&lt;0),C451-ABS(D451)/60,C451+ABS(D451)/60)</f>
        <v>0</v>
      </c>
      <c r="J451" s="56">
        <f>I451*PI()/180</f>
        <v>0</v>
      </c>
      <c r="K451" s="56">
        <f>SIN(J451)</f>
        <v>0</v>
      </c>
      <c r="L451" s="56">
        <f>3437.747*(LN(TAN(PI()/4+J451/2))-EE*K451-(EE^2)*(K451^3)/3)</f>
        <v>-3.8166658722360578E-13</v>
      </c>
      <c r="M451" s="56">
        <f>AA*(1-1/4*EE-3/64*EE^2-5/256*EE^3)*J451-AA*(3/8*EE+3/32*EE^2+45/1024*EE^3)*SIN(2*J451)+AA*(15/256*EE^2+45/1024*EE^3)*SIN(4*J451)</f>
        <v>0</v>
      </c>
      <c r="N451" s="56">
        <f>IF(OR(F451&lt;0,G451&lt;0),60*F451-ABS(G451),60*F451+ABS(G451))</f>
        <v>0</v>
      </c>
      <c r="O451" s="56"/>
      <c r="P451" s="56"/>
      <c r="Q451" s="56"/>
      <c r="R451" s="56"/>
      <c r="S451" s="56"/>
      <c r="T451" s="56"/>
      <c r="U451" s="57"/>
      <c r="V451" s="58"/>
      <c r="W451" s="58">
        <f>W449+V450</f>
        <v>0</v>
      </c>
      <c r="X451" s="59"/>
      <c r="Y451" s="58"/>
      <c r="Z451" s="58">
        <f>Z449+Y450</f>
        <v>0</v>
      </c>
      <c r="AA451" s="60"/>
      <c r="AB451" s="61">
        <f>IF(AA450=AA448,AB449+Y450,Y450)</f>
        <v>0</v>
      </c>
      <c r="AC451" s="58" t="str">
        <f>IF(AA450=AA452,"",AB451)</f>
        <v/>
      </c>
    </row>
    <row r="452" spans="1:29" ht="12.95" customHeight="1">
      <c r="A452" s="66"/>
      <c r="B452" s="53"/>
      <c r="C452" s="54"/>
      <c r="D452" s="84"/>
      <c r="E452" s="55"/>
      <c r="F452" s="54"/>
      <c r="G452" s="84"/>
      <c r="H452" s="55"/>
      <c r="I452" s="56"/>
      <c r="J452" s="56"/>
      <c r="K452" s="56"/>
      <c r="L452" s="56"/>
      <c r="M452" s="56"/>
      <c r="N452" s="56"/>
      <c r="O452" s="56">
        <f>I453-I451</f>
        <v>0</v>
      </c>
      <c r="P452" s="56">
        <f>L453-L451</f>
        <v>0</v>
      </c>
      <c r="Q452" s="56">
        <f>M453-M451</f>
        <v>0</v>
      </c>
      <c r="R452" s="56">
        <f>IF(ABS(N453-N451)&gt;180*60,ABS(N453-N451)-360*60,N453-N451)</f>
        <v>0</v>
      </c>
      <c r="S452" s="56">
        <f>IF(P452=0,PI()/2,ATAN(R452/P452))</f>
        <v>1.5707963267948966</v>
      </c>
      <c r="T452" s="56">
        <f>IF(O452=0,ABS(R452*COS((J451+J453)/2)),ABS(Q452/COS(S452)))</f>
        <v>0</v>
      </c>
      <c r="U452" s="67">
        <f>IF(O452+0.0000001&lt;0,S452*180/PI()+180,(IF(R452+0.0000001&lt;0,S452*180/PI()+360,S452*180/PI())))</f>
        <v>90</v>
      </c>
      <c r="V452" s="58">
        <f>T452*1.85532</f>
        <v>0</v>
      </c>
      <c r="W452" s="58"/>
      <c r="X452" s="68"/>
      <c r="Y452" s="58">
        <f>V452*(1+X452/100)</f>
        <v>0</v>
      </c>
      <c r="Z452" s="58"/>
      <c r="AA452" s="57" t="s">
        <v>54</v>
      </c>
      <c r="AB452" s="61"/>
      <c r="AC452" s="58"/>
    </row>
    <row r="453" spans="1:29" ht="12.95" customHeight="1">
      <c r="A453" s="52">
        <f t="shared" si="4"/>
        <v>224</v>
      </c>
      <c r="B453" s="53" t="s">
        <v>53</v>
      </c>
      <c r="C453" s="54"/>
      <c r="D453" s="84"/>
      <c r="E453" s="55"/>
      <c r="F453" s="54"/>
      <c r="G453" s="84"/>
      <c r="H453" s="55"/>
      <c r="I453" s="56">
        <f>IF(OR(C453&lt;0,D453&lt;0),C453-ABS(D453)/60,C453+ABS(D453)/60)</f>
        <v>0</v>
      </c>
      <c r="J453" s="56">
        <f>I453*PI()/180</f>
        <v>0</v>
      </c>
      <c r="K453" s="56">
        <f>SIN(J453)</f>
        <v>0</v>
      </c>
      <c r="L453" s="56">
        <f>3437.747*(LN(TAN(PI()/4+J453/2))-EE*K453-(EE^2)*(K453^3)/3)</f>
        <v>-3.8166658722360578E-13</v>
      </c>
      <c r="M453" s="56">
        <f>AA*(1-1/4*EE-3/64*EE^2-5/256*EE^3)*J453-AA*(3/8*EE+3/32*EE^2+45/1024*EE^3)*SIN(2*J453)+AA*(15/256*EE^2+45/1024*EE^3)*SIN(4*J453)</f>
        <v>0</v>
      </c>
      <c r="N453" s="56">
        <f>IF(OR(F453&lt;0,G453&lt;0),60*F453-ABS(G453),60*F453+ABS(G453))</f>
        <v>0</v>
      </c>
      <c r="O453" s="56"/>
      <c r="P453" s="56"/>
      <c r="Q453" s="56"/>
      <c r="R453" s="56"/>
      <c r="S453" s="56"/>
      <c r="T453" s="56"/>
      <c r="U453" s="57"/>
      <c r="V453" s="58"/>
      <c r="W453" s="58">
        <f>W451+V452</f>
        <v>0</v>
      </c>
      <c r="X453" s="59"/>
      <c r="Y453" s="58"/>
      <c r="Z453" s="58">
        <f>Z451+Y452</f>
        <v>0</v>
      </c>
      <c r="AA453" s="60"/>
      <c r="AB453" s="61">
        <f>IF(AA452=AA450,AB451+Y452,Y452)</f>
        <v>0</v>
      </c>
      <c r="AC453" s="58" t="str">
        <f>IF(AA452=AA454,"",AB453)</f>
        <v/>
      </c>
    </row>
    <row r="454" spans="1:29" ht="12.95" customHeight="1">
      <c r="A454" s="66"/>
      <c r="B454" s="53"/>
      <c r="C454" s="54"/>
      <c r="D454" s="84"/>
      <c r="E454" s="55"/>
      <c r="F454" s="54"/>
      <c r="G454" s="84"/>
      <c r="H454" s="55"/>
      <c r="I454" s="56"/>
      <c r="J454" s="56"/>
      <c r="K454" s="56"/>
      <c r="L454" s="56"/>
      <c r="M454" s="56"/>
      <c r="N454" s="56"/>
      <c r="O454" s="56">
        <f>I455-I453</f>
        <v>0</v>
      </c>
      <c r="P454" s="56">
        <f>L455-L453</f>
        <v>0</v>
      </c>
      <c r="Q454" s="56">
        <f>M455-M453</f>
        <v>0</v>
      </c>
      <c r="R454" s="56">
        <f>IF(ABS(N455-N453)&gt;180*60,ABS(N455-N453)-360*60,N455-N453)</f>
        <v>0</v>
      </c>
      <c r="S454" s="56">
        <f>IF(P454=0,PI()/2,ATAN(R454/P454))</f>
        <v>1.5707963267948966</v>
      </c>
      <c r="T454" s="56">
        <f>IF(O454=0,ABS(R454*COS((J453+J455)/2)),ABS(Q454/COS(S454)))</f>
        <v>0</v>
      </c>
      <c r="U454" s="67">
        <f>IF(O454+0.0000001&lt;0,S454*180/PI()+180,(IF(R454+0.0000001&lt;0,S454*180/PI()+360,S454*180/PI())))</f>
        <v>90</v>
      </c>
      <c r="V454" s="58">
        <f>T454*1.85532</f>
        <v>0</v>
      </c>
      <c r="W454" s="58"/>
      <c r="X454" s="68"/>
      <c r="Y454" s="58">
        <f>V454*(1+X454/100)</f>
        <v>0</v>
      </c>
      <c r="Z454" s="58"/>
      <c r="AA454" s="57" t="s">
        <v>54</v>
      </c>
      <c r="AB454" s="61"/>
      <c r="AC454" s="58"/>
    </row>
    <row r="455" spans="1:29" ht="12.95" customHeight="1">
      <c r="A455" s="52">
        <f t="shared" si="4"/>
        <v>225</v>
      </c>
      <c r="B455" s="53" t="s">
        <v>53</v>
      </c>
      <c r="C455" s="54"/>
      <c r="D455" s="84"/>
      <c r="E455" s="55"/>
      <c r="F455" s="54"/>
      <c r="G455" s="84"/>
      <c r="H455" s="55"/>
      <c r="I455" s="56">
        <f>IF(OR(C455&lt;0,D455&lt;0),C455-ABS(D455)/60,C455+ABS(D455)/60)</f>
        <v>0</v>
      </c>
      <c r="J455" s="56">
        <f>I455*PI()/180</f>
        <v>0</v>
      </c>
      <c r="K455" s="56">
        <f>SIN(J455)</f>
        <v>0</v>
      </c>
      <c r="L455" s="56">
        <f>3437.747*(LN(TAN(PI()/4+J455/2))-EE*K455-(EE^2)*(K455^3)/3)</f>
        <v>-3.8166658722360578E-13</v>
      </c>
      <c r="M455" s="56">
        <f>AA*(1-1/4*EE-3/64*EE^2-5/256*EE^3)*J455-AA*(3/8*EE+3/32*EE^2+45/1024*EE^3)*SIN(2*J455)+AA*(15/256*EE^2+45/1024*EE^3)*SIN(4*J455)</f>
        <v>0</v>
      </c>
      <c r="N455" s="56">
        <f>IF(OR(F455&lt;0,G455&lt;0),60*F455-ABS(G455),60*F455+ABS(G455))</f>
        <v>0</v>
      </c>
      <c r="O455" s="56"/>
      <c r="P455" s="56"/>
      <c r="Q455" s="56"/>
      <c r="R455" s="56"/>
      <c r="S455" s="56"/>
      <c r="T455" s="56"/>
      <c r="U455" s="57"/>
      <c r="V455" s="58"/>
      <c r="W455" s="58">
        <f>W453+V454</f>
        <v>0</v>
      </c>
      <c r="X455" s="59"/>
      <c r="Y455" s="58"/>
      <c r="Z455" s="58">
        <f>Z453+Y454</f>
        <v>0</v>
      </c>
      <c r="AA455" s="60"/>
      <c r="AB455" s="61">
        <f>IF(AA454=AA452,AB453+Y454,Y454)</f>
        <v>0</v>
      </c>
      <c r="AC455" s="58" t="str">
        <f>IF(AA454=AA456,"",AB455)</f>
        <v/>
      </c>
    </row>
    <row r="456" spans="1:29" ht="12.95" customHeight="1">
      <c r="A456" s="66"/>
      <c r="B456" s="53"/>
      <c r="C456" s="54"/>
      <c r="D456" s="84"/>
      <c r="E456" s="55"/>
      <c r="F456" s="54"/>
      <c r="G456" s="84"/>
      <c r="H456" s="55"/>
      <c r="I456" s="56"/>
      <c r="J456" s="56"/>
      <c r="K456" s="56"/>
      <c r="L456" s="56"/>
      <c r="M456" s="56"/>
      <c r="N456" s="56"/>
      <c r="O456" s="56">
        <f>I457-I455</f>
        <v>0</v>
      </c>
      <c r="P456" s="56">
        <f>L457-L455</f>
        <v>0</v>
      </c>
      <c r="Q456" s="56">
        <f>M457-M455</f>
        <v>0</v>
      </c>
      <c r="R456" s="56">
        <f>IF(ABS(N457-N455)&gt;180*60,ABS(N457-N455)-360*60,N457-N455)</f>
        <v>0</v>
      </c>
      <c r="S456" s="56">
        <f>IF(P456=0,PI()/2,ATAN(R456/P456))</f>
        <v>1.5707963267948966</v>
      </c>
      <c r="T456" s="56">
        <f>IF(O456=0,ABS(R456*COS((J455+J457)/2)),ABS(Q456/COS(S456)))</f>
        <v>0</v>
      </c>
      <c r="U456" s="67">
        <f>IF(O456+0.0000001&lt;0,S456*180/PI()+180,(IF(R456+0.0000001&lt;0,S456*180/PI()+360,S456*180/PI())))</f>
        <v>90</v>
      </c>
      <c r="V456" s="58">
        <f>T456*1.85532</f>
        <v>0</v>
      </c>
      <c r="W456" s="58"/>
      <c r="X456" s="68"/>
      <c r="Y456" s="58">
        <f>V456*(1+X456/100)</f>
        <v>0</v>
      </c>
      <c r="Z456" s="58"/>
      <c r="AA456" s="57" t="s">
        <v>54</v>
      </c>
      <c r="AB456" s="61"/>
      <c r="AC456" s="58"/>
    </row>
    <row r="457" spans="1:29" ht="12.95" customHeight="1">
      <c r="A457" s="52">
        <f t="shared" si="4"/>
        <v>226</v>
      </c>
      <c r="B457" s="53" t="s">
        <v>53</v>
      </c>
      <c r="C457" s="54"/>
      <c r="D457" s="84"/>
      <c r="E457" s="55"/>
      <c r="F457" s="54"/>
      <c r="G457" s="84"/>
      <c r="H457" s="55"/>
      <c r="I457" s="56">
        <f>IF(OR(C457&lt;0,D457&lt;0),C457-ABS(D457)/60,C457+ABS(D457)/60)</f>
        <v>0</v>
      </c>
      <c r="J457" s="56">
        <f>I457*PI()/180</f>
        <v>0</v>
      </c>
      <c r="K457" s="56">
        <f>SIN(J457)</f>
        <v>0</v>
      </c>
      <c r="L457" s="56">
        <f>3437.747*(LN(TAN(PI()/4+J457/2))-EE*K457-(EE^2)*(K457^3)/3)</f>
        <v>-3.8166658722360578E-13</v>
      </c>
      <c r="M457" s="56">
        <f>AA*(1-1/4*EE-3/64*EE^2-5/256*EE^3)*J457-AA*(3/8*EE+3/32*EE^2+45/1024*EE^3)*SIN(2*J457)+AA*(15/256*EE^2+45/1024*EE^3)*SIN(4*J457)</f>
        <v>0</v>
      </c>
      <c r="N457" s="56">
        <f>IF(OR(F457&lt;0,G457&lt;0),60*F457-ABS(G457),60*F457+ABS(G457))</f>
        <v>0</v>
      </c>
      <c r="O457" s="56"/>
      <c r="P457" s="56"/>
      <c r="Q457" s="56"/>
      <c r="R457" s="56"/>
      <c r="S457" s="56"/>
      <c r="T457" s="56"/>
      <c r="U457" s="57"/>
      <c r="V457" s="58"/>
      <c r="W457" s="58">
        <f>W455+V456</f>
        <v>0</v>
      </c>
      <c r="X457" s="59"/>
      <c r="Y457" s="58"/>
      <c r="Z457" s="58">
        <f>Z455+Y456</f>
        <v>0</v>
      </c>
      <c r="AA457" s="60"/>
      <c r="AB457" s="61">
        <f>IF(AA456=AA454,AB455+Y456,Y456)</f>
        <v>0</v>
      </c>
      <c r="AC457" s="58" t="str">
        <f>IF(AA456=AA458,"",AB457)</f>
        <v/>
      </c>
    </row>
    <row r="458" spans="1:29" ht="12.95" customHeight="1">
      <c r="A458" s="66"/>
      <c r="B458" s="53"/>
      <c r="C458" s="54"/>
      <c r="D458" s="84"/>
      <c r="E458" s="55"/>
      <c r="F458" s="54"/>
      <c r="G458" s="84"/>
      <c r="H458" s="55"/>
      <c r="I458" s="56"/>
      <c r="J458" s="56"/>
      <c r="K458" s="56"/>
      <c r="L458" s="56"/>
      <c r="M458" s="56"/>
      <c r="N458" s="56"/>
      <c r="O458" s="56">
        <f>I459-I457</f>
        <v>0</v>
      </c>
      <c r="P458" s="56">
        <f>L459-L457</f>
        <v>0</v>
      </c>
      <c r="Q458" s="56">
        <f>M459-M457</f>
        <v>0</v>
      </c>
      <c r="R458" s="56">
        <f>IF(ABS(N459-N457)&gt;180*60,ABS(N459-N457)-360*60,N459-N457)</f>
        <v>0</v>
      </c>
      <c r="S458" s="56">
        <f>IF(P458=0,PI()/2,ATAN(R458/P458))</f>
        <v>1.5707963267948966</v>
      </c>
      <c r="T458" s="56">
        <f>IF(O458=0,ABS(R458*COS((J457+J459)/2)),ABS(Q458/COS(S458)))</f>
        <v>0</v>
      </c>
      <c r="U458" s="67">
        <f>IF(O458+0.0000001&lt;0,S458*180/PI()+180,(IF(R458+0.0000001&lt;0,S458*180/PI()+360,S458*180/PI())))</f>
        <v>90</v>
      </c>
      <c r="V458" s="58">
        <f>T458*1.85532</f>
        <v>0</v>
      </c>
      <c r="W458" s="58"/>
      <c r="X458" s="68"/>
      <c r="Y458" s="58">
        <f>V458*(1+X458/100)</f>
        <v>0</v>
      </c>
      <c r="Z458" s="58"/>
      <c r="AA458" s="57" t="s">
        <v>54</v>
      </c>
      <c r="AB458" s="61"/>
      <c r="AC458" s="58"/>
    </row>
    <row r="459" spans="1:29" ht="12.95" customHeight="1">
      <c r="A459" s="52">
        <f t="shared" si="4"/>
        <v>227</v>
      </c>
      <c r="B459" s="53" t="s">
        <v>53</v>
      </c>
      <c r="C459" s="54"/>
      <c r="D459" s="84"/>
      <c r="E459" s="55"/>
      <c r="F459" s="54"/>
      <c r="G459" s="84"/>
      <c r="H459" s="55"/>
      <c r="I459" s="56">
        <f>IF(OR(C459&lt;0,D459&lt;0),C459-ABS(D459)/60,C459+ABS(D459)/60)</f>
        <v>0</v>
      </c>
      <c r="J459" s="56">
        <f>I459*PI()/180</f>
        <v>0</v>
      </c>
      <c r="K459" s="56">
        <f>SIN(J459)</f>
        <v>0</v>
      </c>
      <c r="L459" s="56">
        <f>3437.747*(LN(TAN(PI()/4+J459/2))-EE*K459-(EE^2)*(K459^3)/3)</f>
        <v>-3.8166658722360578E-13</v>
      </c>
      <c r="M459" s="56">
        <f>AA*(1-1/4*EE-3/64*EE^2-5/256*EE^3)*J459-AA*(3/8*EE+3/32*EE^2+45/1024*EE^3)*SIN(2*J459)+AA*(15/256*EE^2+45/1024*EE^3)*SIN(4*J459)</f>
        <v>0</v>
      </c>
      <c r="N459" s="56">
        <f>IF(OR(F459&lt;0,G459&lt;0),60*F459-ABS(G459),60*F459+ABS(G459))</f>
        <v>0</v>
      </c>
      <c r="O459" s="56"/>
      <c r="P459" s="56"/>
      <c r="Q459" s="56"/>
      <c r="R459" s="56"/>
      <c r="S459" s="56"/>
      <c r="T459" s="56"/>
      <c r="U459" s="57"/>
      <c r="V459" s="58"/>
      <c r="W459" s="58">
        <f>W457+V458</f>
        <v>0</v>
      </c>
      <c r="X459" s="59"/>
      <c r="Y459" s="58"/>
      <c r="Z459" s="58">
        <f>Z457+Y458</f>
        <v>0</v>
      </c>
      <c r="AA459" s="60"/>
      <c r="AB459" s="61">
        <f>IF(AA458=AA456,AB457+Y458,Y458)</f>
        <v>0</v>
      </c>
      <c r="AC459" s="58" t="str">
        <f>IF(AA458=AA460,"",AB459)</f>
        <v/>
      </c>
    </row>
    <row r="460" spans="1:29" ht="12.95" customHeight="1">
      <c r="A460" s="66"/>
      <c r="B460" s="53"/>
      <c r="C460" s="54"/>
      <c r="D460" s="84"/>
      <c r="E460" s="55"/>
      <c r="F460" s="54"/>
      <c r="G460" s="84"/>
      <c r="H460" s="55"/>
      <c r="I460" s="56"/>
      <c r="J460" s="56"/>
      <c r="K460" s="56"/>
      <c r="L460" s="56"/>
      <c r="M460" s="56"/>
      <c r="N460" s="56"/>
      <c r="O460" s="56">
        <f>I461-I459</f>
        <v>0</v>
      </c>
      <c r="P460" s="56">
        <f>L461-L459</f>
        <v>0</v>
      </c>
      <c r="Q460" s="56">
        <f>M461-M459</f>
        <v>0</v>
      </c>
      <c r="R460" s="56">
        <f>IF(ABS(N461-N459)&gt;180*60,ABS(N461-N459)-360*60,N461-N459)</f>
        <v>0</v>
      </c>
      <c r="S460" s="56">
        <f>IF(P460=0,PI()/2,ATAN(R460/P460))</f>
        <v>1.5707963267948966</v>
      </c>
      <c r="T460" s="56">
        <f>IF(O460=0,ABS(R460*COS((J459+J461)/2)),ABS(Q460/COS(S460)))</f>
        <v>0</v>
      </c>
      <c r="U460" s="67">
        <f>IF(O460+0.0000001&lt;0,S460*180/PI()+180,(IF(R460+0.0000001&lt;0,S460*180/PI()+360,S460*180/PI())))</f>
        <v>90</v>
      </c>
      <c r="V460" s="58">
        <f>T460*1.85532</f>
        <v>0</v>
      </c>
      <c r="W460" s="58"/>
      <c r="X460" s="68"/>
      <c r="Y460" s="58">
        <f>V460*(1+X460/100)</f>
        <v>0</v>
      </c>
      <c r="Z460" s="58"/>
      <c r="AA460" s="57" t="s">
        <v>54</v>
      </c>
      <c r="AB460" s="61"/>
      <c r="AC460" s="58"/>
    </row>
    <row r="461" spans="1:29" ht="12.95" customHeight="1">
      <c r="A461" s="52">
        <f t="shared" si="4"/>
        <v>228</v>
      </c>
      <c r="B461" s="53" t="s">
        <v>53</v>
      </c>
      <c r="C461" s="54"/>
      <c r="D461" s="84"/>
      <c r="E461" s="55"/>
      <c r="F461" s="54"/>
      <c r="G461" s="84"/>
      <c r="H461" s="55"/>
      <c r="I461" s="56">
        <f>IF(OR(C461&lt;0,D461&lt;0),C461-ABS(D461)/60,C461+ABS(D461)/60)</f>
        <v>0</v>
      </c>
      <c r="J461" s="56">
        <f>I461*PI()/180</f>
        <v>0</v>
      </c>
      <c r="K461" s="56">
        <f>SIN(J461)</f>
        <v>0</v>
      </c>
      <c r="L461" s="56">
        <f>3437.747*(LN(TAN(PI()/4+J461/2))-EE*K461-(EE^2)*(K461^3)/3)</f>
        <v>-3.8166658722360578E-13</v>
      </c>
      <c r="M461" s="56">
        <f>AA*(1-1/4*EE-3/64*EE^2-5/256*EE^3)*J461-AA*(3/8*EE+3/32*EE^2+45/1024*EE^3)*SIN(2*J461)+AA*(15/256*EE^2+45/1024*EE^3)*SIN(4*J461)</f>
        <v>0</v>
      </c>
      <c r="N461" s="56">
        <f>IF(OR(F461&lt;0,G461&lt;0),60*F461-ABS(G461),60*F461+ABS(G461))</f>
        <v>0</v>
      </c>
      <c r="O461" s="56"/>
      <c r="P461" s="56"/>
      <c r="Q461" s="56"/>
      <c r="R461" s="56"/>
      <c r="S461" s="56"/>
      <c r="T461" s="56"/>
      <c r="U461" s="57"/>
      <c r="V461" s="58"/>
      <c r="W461" s="58">
        <f>W459+V460</f>
        <v>0</v>
      </c>
      <c r="X461" s="59"/>
      <c r="Y461" s="58"/>
      <c r="Z461" s="58">
        <f>Z459+Y460</f>
        <v>0</v>
      </c>
      <c r="AA461" s="60"/>
      <c r="AB461" s="61">
        <f>IF(AA460=AA458,AB459+Y460,Y460)</f>
        <v>0</v>
      </c>
      <c r="AC461" s="58" t="str">
        <f>IF(AA460=AA462,"",AB461)</f>
        <v/>
      </c>
    </row>
    <row r="462" spans="1:29" ht="12.95" customHeight="1">
      <c r="A462" s="66"/>
      <c r="B462" s="53"/>
      <c r="C462" s="54"/>
      <c r="D462" s="84"/>
      <c r="E462" s="55"/>
      <c r="F462" s="54"/>
      <c r="G462" s="84"/>
      <c r="H462" s="55"/>
      <c r="I462" s="56"/>
      <c r="J462" s="56"/>
      <c r="K462" s="56"/>
      <c r="L462" s="56"/>
      <c r="M462" s="56"/>
      <c r="N462" s="56"/>
      <c r="O462" s="56">
        <f>I463-I461</f>
        <v>0</v>
      </c>
      <c r="P462" s="56">
        <f>L463-L461</f>
        <v>0</v>
      </c>
      <c r="Q462" s="56">
        <f>M463-M461</f>
        <v>0</v>
      </c>
      <c r="R462" s="56">
        <f>IF(ABS(N463-N461)&gt;180*60,ABS(N463-N461)-360*60,N463-N461)</f>
        <v>0</v>
      </c>
      <c r="S462" s="56">
        <f>IF(P462=0,PI()/2,ATAN(R462/P462))</f>
        <v>1.5707963267948966</v>
      </c>
      <c r="T462" s="56">
        <f>IF(O462=0,ABS(R462*COS((J461+J463)/2)),ABS(Q462/COS(S462)))</f>
        <v>0</v>
      </c>
      <c r="U462" s="67">
        <f>IF(O462+0.0000001&lt;0,S462*180/PI()+180,(IF(R462+0.0000001&lt;0,S462*180/PI()+360,S462*180/PI())))</f>
        <v>90</v>
      </c>
      <c r="V462" s="58">
        <f>T462*1.85532</f>
        <v>0</v>
      </c>
      <c r="W462" s="58"/>
      <c r="X462" s="68"/>
      <c r="Y462" s="58">
        <f>V462*(1+X462/100)</f>
        <v>0</v>
      </c>
      <c r="Z462" s="58"/>
      <c r="AA462" s="57" t="s">
        <v>54</v>
      </c>
      <c r="AB462" s="61"/>
      <c r="AC462" s="58"/>
    </row>
    <row r="463" spans="1:29" ht="12.95" customHeight="1">
      <c r="A463" s="52">
        <f t="shared" si="4"/>
        <v>229</v>
      </c>
      <c r="B463" s="53" t="s">
        <v>53</v>
      </c>
      <c r="C463" s="54"/>
      <c r="D463" s="84"/>
      <c r="E463" s="55"/>
      <c r="F463" s="54"/>
      <c r="G463" s="84"/>
      <c r="H463" s="55"/>
      <c r="I463" s="56">
        <f>IF(OR(C463&lt;0,D463&lt;0),C463-ABS(D463)/60,C463+ABS(D463)/60)</f>
        <v>0</v>
      </c>
      <c r="J463" s="56">
        <f>I463*PI()/180</f>
        <v>0</v>
      </c>
      <c r="K463" s="56">
        <f>SIN(J463)</f>
        <v>0</v>
      </c>
      <c r="L463" s="56">
        <f>3437.747*(LN(TAN(PI()/4+J463/2))-EE*K463-(EE^2)*(K463^3)/3)</f>
        <v>-3.8166658722360578E-13</v>
      </c>
      <c r="M463" s="56">
        <f>AA*(1-1/4*EE-3/64*EE^2-5/256*EE^3)*J463-AA*(3/8*EE+3/32*EE^2+45/1024*EE^3)*SIN(2*J463)+AA*(15/256*EE^2+45/1024*EE^3)*SIN(4*J463)</f>
        <v>0</v>
      </c>
      <c r="N463" s="56">
        <f>IF(OR(F463&lt;0,G463&lt;0),60*F463-ABS(G463),60*F463+ABS(G463))</f>
        <v>0</v>
      </c>
      <c r="O463" s="56"/>
      <c r="P463" s="56"/>
      <c r="Q463" s="56"/>
      <c r="R463" s="56"/>
      <c r="S463" s="56"/>
      <c r="T463" s="56"/>
      <c r="U463" s="57"/>
      <c r="V463" s="58"/>
      <c r="W463" s="58">
        <f>W461+V462</f>
        <v>0</v>
      </c>
      <c r="X463" s="59"/>
      <c r="Y463" s="58"/>
      <c r="Z463" s="58">
        <f>Z461+Y462</f>
        <v>0</v>
      </c>
      <c r="AA463" s="60"/>
      <c r="AB463" s="61">
        <f>IF(AA462=AA460,AB461+Y462,Y462)</f>
        <v>0</v>
      </c>
      <c r="AC463" s="58" t="str">
        <f>IF(AA462=AA464,"",AB463)</f>
        <v/>
      </c>
    </row>
    <row r="464" spans="1:29" ht="12.95" customHeight="1">
      <c r="A464" s="66"/>
      <c r="B464" s="53"/>
      <c r="C464" s="54"/>
      <c r="D464" s="84"/>
      <c r="E464" s="55"/>
      <c r="F464" s="54"/>
      <c r="G464" s="84"/>
      <c r="H464" s="55"/>
      <c r="I464" s="56"/>
      <c r="J464" s="56"/>
      <c r="K464" s="56"/>
      <c r="L464" s="56"/>
      <c r="M464" s="56"/>
      <c r="N464" s="56"/>
      <c r="O464" s="56">
        <f>I465-I463</f>
        <v>0</v>
      </c>
      <c r="P464" s="56">
        <f>L465-L463</f>
        <v>0</v>
      </c>
      <c r="Q464" s="56">
        <f>M465-M463</f>
        <v>0</v>
      </c>
      <c r="R464" s="56">
        <f>IF(ABS(N465-N463)&gt;180*60,ABS(N465-N463)-360*60,N465-N463)</f>
        <v>0</v>
      </c>
      <c r="S464" s="56">
        <f>IF(P464=0,PI()/2,ATAN(R464/P464))</f>
        <v>1.5707963267948966</v>
      </c>
      <c r="T464" s="56">
        <f>IF(O464=0,ABS(R464*COS((J463+J465)/2)),ABS(Q464/COS(S464)))</f>
        <v>0</v>
      </c>
      <c r="U464" s="67">
        <f>IF(O464+0.0000001&lt;0,S464*180/PI()+180,(IF(R464+0.0000001&lt;0,S464*180/PI()+360,S464*180/PI())))</f>
        <v>90</v>
      </c>
      <c r="V464" s="58">
        <f>T464*1.85532</f>
        <v>0</v>
      </c>
      <c r="W464" s="58"/>
      <c r="X464" s="68"/>
      <c r="Y464" s="58">
        <f>V464*(1+X464/100)</f>
        <v>0</v>
      </c>
      <c r="Z464" s="58"/>
      <c r="AA464" s="57" t="s">
        <v>54</v>
      </c>
      <c r="AB464" s="61"/>
      <c r="AC464" s="58"/>
    </row>
    <row r="465" spans="1:29" ht="12.95" customHeight="1">
      <c r="A465" s="52">
        <f t="shared" si="4"/>
        <v>230</v>
      </c>
      <c r="B465" s="53" t="s">
        <v>53</v>
      </c>
      <c r="C465" s="54"/>
      <c r="D465" s="84"/>
      <c r="E465" s="55"/>
      <c r="F465" s="54"/>
      <c r="G465" s="84"/>
      <c r="H465" s="55"/>
      <c r="I465" s="56">
        <f>IF(OR(C465&lt;0,D465&lt;0),C465-ABS(D465)/60,C465+ABS(D465)/60)</f>
        <v>0</v>
      </c>
      <c r="J465" s="56">
        <f>I465*PI()/180</f>
        <v>0</v>
      </c>
      <c r="K465" s="56">
        <f>SIN(J465)</f>
        <v>0</v>
      </c>
      <c r="L465" s="56">
        <f>3437.747*(LN(TAN(PI()/4+J465/2))-EE*K465-(EE^2)*(K465^3)/3)</f>
        <v>-3.8166658722360578E-13</v>
      </c>
      <c r="M465" s="56">
        <f>AA*(1-1/4*EE-3/64*EE^2-5/256*EE^3)*J465-AA*(3/8*EE+3/32*EE^2+45/1024*EE^3)*SIN(2*J465)+AA*(15/256*EE^2+45/1024*EE^3)*SIN(4*J465)</f>
        <v>0</v>
      </c>
      <c r="N465" s="56">
        <f>IF(OR(F465&lt;0,G465&lt;0),60*F465-ABS(G465),60*F465+ABS(G465))</f>
        <v>0</v>
      </c>
      <c r="O465" s="56"/>
      <c r="P465" s="56"/>
      <c r="Q465" s="56"/>
      <c r="R465" s="56"/>
      <c r="S465" s="56"/>
      <c r="T465" s="56"/>
      <c r="U465" s="57"/>
      <c r="V465" s="58"/>
      <c r="W465" s="58">
        <f>W463+V464</f>
        <v>0</v>
      </c>
      <c r="X465" s="59"/>
      <c r="Y465" s="58"/>
      <c r="Z465" s="58">
        <f>Z463+Y464</f>
        <v>0</v>
      </c>
      <c r="AA465" s="60"/>
      <c r="AB465" s="61">
        <f>IF(AA464=AA462,AB463+Y464,Y464)</f>
        <v>0</v>
      </c>
      <c r="AC465" s="58" t="str">
        <f>IF(AA464=AA466,"",AB465)</f>
        <v/>
      </c>
    </row>
    <row r="466" spans="1:29" ht="12.95" customHeight="1">
      <c r="A466" s="66"/>
      <c r="B466" s="53"/>
      <c r="C466" s="54"/>
      <c r="D466" s="84"/>
      <c r="E466" s="55"/>
      <c r="F466" s="54"/>
      <c r="G466" s="84"/>
      <c r="H466" s="55"/>
      <c r="I466" s="56"/>
      <c r="J466" s="56"/>
      <c r="K466" s="56"/>
      <c r="L466" s="56"/>
      <c r="M466" s="56"/>
      <c r="N466" s="56"/>
      <c r="O466" s="56">
        <f>I467-I465</f>
        <v>0</v>
      </c>
      <c r="P466" s="56">
        <f>L467-L465</f>
        <v>0</v>
      </c>
      <c r="Q466" s="56">
        <f>M467-M465</f>
        <v>0</v>
      </c>
      <c r="R466" s="56">
        <f>IF(ABS(N467-N465)&gt;180*60,ABS(N467-N465)-360*60,N467-N465)</f>
        <v>0</v>
      </c>
      <c r="S466" s="56">
        <f>IF(P466=0,PI()/2,ATAN(R466/P466))</f>
        <v>1.5707963267948966</v>
      </c>
      <c r="T466" s="56">
        <f>IF(O466=0,ABS(R466*COS((J465+J467)/2)),ABS(Q466/COS(S466)))</f>
        <v>0</v>
      </c>
      <c r="U466" s="67">
        <f>IF(O466+0.0000001&lt;0,S466*180/PI()+180,(IF(R466+0.0000001&lt;0,S466*180/PI()+360,S466*180/PI())))</f>
        <v>90</v>
      </c>
      <c r="V466" s="58">
        <f>T466*1.85532</f>
        <v>0</v>
      </c>
      <c r="W466" s="58"/>
      <c r="X466" s="68"/>
      <c r="Y466" s="58">
        <f>V466*(1+X466/100)</f>
        <v>0</v>
      </c>
      <c r="Z466" s="58"/>
      <c r="AA466" s="57" t="s">
        <v>54</v>
      </c>
      <c r="AB466" s="61"/>
      <c r="AC466" s="58"/>
    </row>
    <row r="467" spans="1:29" ht="12.95" customHeight="1">
      <c r="A467" s="52">
        <f t="shared" si="4"/>
        <v>231</v>
      </c>
      <c r="B467" s="53" t="s">
        <v>53</v>
      </c>
      <c r="C467" s="54"/>
      <c r="D467" s="84"/>
      <c r="E467" s="55"/>
      <c r="F467" s="54"/>
      <c r="G467" s="84"/>
      <c r="H467" s="55"/>
      <c r="I467" s="56">
        <f>IF(OR(C467&lt;0,D467&lt;0),C467-ABS(D467)/60,C467+ABS(D467)/60)</f>
        <v>0</v>
      </c>
      <c r="J467" s="56">
        <f>I467*PI()/180</f>
        <v>0</v>
      </c>
      <c r="K467" s="56">
        <f>SIN(J467)</f>
        <v>0</v>
      </c>
      <c r="L467" s="56">
        <f>3437.747*(LN(TAN(PI()/4+J467/2))-EE*K467-(EE^2)*(K467^3)/3)</f>
        <v>-3.8166658722360578E-13</v>
      </c>
      <c r="M467" s="56">
        <f>AA*(1-1/4*EE-3/64*EE^2-5/256*EE^3)*J467-AA*(3/8*EE+3/32*EE^2+45/1024*EE^3)*SIN(2*J467)+AA*(15/256*EE^2+45/1024*EE^3)*SIN(4*J467)</f>
        <v>0</v>
      </c>
      <c r="N467" s="56">
        <f>IF(OR(F467&lt;0,G467&lt;0),60*F467-ABS(G467),60*F467+ABS(G467))</f>
        <v>0</v>
      </c>
      <c r="O467" s="56"/>
      <c r="P467" s="56"/>
      <c r="Q467" s="56"/>
      <c r="R467" s="56"/>
      <c r="S467" s="56"/>
      <c r="T467" s="56"/>
      <c r="U467" s="57"/>
      <c r="V467" s="58"/>
      <c r="W467" s="58">
        <f>W465+V466</f>
        <v>0</v>
      </c>
      <c r="X467" s="59"/>
      <c r="Y467" s="58"/>
      <c r="Z467" s="58">
        <f>Z465+Y466</f>
        <v>0</v>
      </c>
      <c r="AA467" s="60"/>
      <c r="AB467" s="61">
        <f>IF(AA466=AA464,AB465+Y466,Y466)</f>
        <v>0</v>
      </c>
      <c r="AC467" s="58" t="str">
        <f>IF(AA466=AA468,"",AB467)</f>
        <v/>
      </c>
    </row>
    <row r="468" spans="1:29" ht="12.95" customHeight="1">
      <c r="A468" s="66"/>
      <c r="B468" s="53"/>
      <c r="C468" s="54"/>
      <c r="D468" s="84"/>
      <c r="E468" s="55"/>
      <c r="F468" s="54"/>
      <c r="G468" s="84"/>
      <c r="H468" s="55"/>
      <c r="I468" s="56"/>
      <c r="J468" s="56"/>
      <c r="K468" s="56"/>
      <c r="L468" s="56"/>
      <c r="M468" s="56"/>
      <c r="N468" s="56"/>
      <c r="O468" s="56">
        <f>I469-I467</f>
        <v>0</v>
      </c>
      <c r="P468" s="56">
        <f>L469-L467</f>
        <v>0</v>
      </c>
      <c r="Q468" s="56">
        <f>M469-M467</f>
        <v>0</v>
      </c>
      <c r="R468" s="56">
        <f>IF(ABS(N469-N467)&gt;180*60,ABS(N469-N467)-360*60,N469-N467)</f>
        <v>0</v>
      </c>
      <c r="S468" s="56">
        <f>IF(P468=0,PI()/2,ATAN(R468/P468))</f>
        <v>1.5707963267948966</v>
      </c>
      <c r="T468" s="56">
        <f>IF(O468=0,ABS(R468*COS((J467+J469)/2)),ABS(Q468/COS(S468)))</f>
        <v>0</v>
      </c>
      <c r="U468" s="67">
        <f>IF(O468+0.0000001&lt;0,S468*180/PI()+180,(IF(R468+0.0000001&lt;0,S468*180/PI()+360,S468*180/PI())))</f>
        <v>90</v>
      </c>
      <c r="V468" s="58">
        <f>T468*1.85532</f>
        <v>0</v>
      </c>
      <c r="W468" s="58"/>
      <c r="X468" s="68"/>
      <c r="Y468" s="58">
        <f>V468*(1+X468/100)</f>
        <v>0</v>
      </c>
      <c r="Z468" s="58"/>
      <c r="AA468" s="57" t="s">
        <v>54</v>
      </c>
      <c r="AB468" s="61"/>
      <c r="AC468" s="58"/>
    </row>
    <row r="469" spans="1:29" ht="12.95" customHeight="1">
      <c r="A469" s="52">
        <f t="shared" si="4"/>
        <v>232</v>
      </c>
      <c r="B469" s="53" t="s">
        <v>53</v>
      </c>
      <c r="C469" s="54"/>
      <c r="D469" s="84"/>
      <c r="E469" s="55"/>
      <c r="F469" s="54"/>
      <c r="G469" s="84"/>
      <c r="H469" s="55"/>
      <c r="I469" s="56">
        <f>IF(OR(C469&lt;0,D469&lt;0),C469-ABS(D469)/60,C469+ABS(D469)/60)</f>
        <v>0</v>
      </c>
      <c r="J469" s="56">
        <f>I469*PI()/180</f>
        <v>0</v>
      </c>
      <c r="K469" s="56">
        <f>SIN(J469)</f>
        <v>0</v>
      </c>
      <c r="L469" s="56">
        <f>3437.747*(LN(TAN(PI()/4+J469/2))-EE*K469-(EE^2)*(K469^3)/3)</f>
        <v>-3.8166658722360578E-13</v>
      </c>
      <c r="M469" s="56">
        <f>AA*(1-1/4*EE-3/64*EE^2-5/256*EE^3)*J469-AA*(3/8*EE+3/32*EE^2+45/1024*EE^3)*SIN(2*J469)+AA*(15/256*EE^2+45/1024*EE^3)*SIN(4*J469)</f>
        <v>0</v>
      </c>
      <c r="N469" s="56">
        <f>IF(OR(F469&lt;0,G469&lt;0),60*F469-ABS(G469),60*F469+ABS(G469))</f>
        <v>0</v>
      </c>
      <c r="O469" s="56"/>
      <c r="P469" s="56"/>
      <c r="Q469" s="56"/>
      <c r="R469" s="56"/>
      <c r="S469" s="56"/>
      <c r="T469" s="56"/>
      <c r="U469" s="57"/>
      <c r="V469" s="58"/>
      <c r="W469" s="58">
        <f>W467+V468</f>
        <v>0</v>
      </c>
      <c r="X469" s="59"/>
      <c r="Y469" s="58"/>
      <c r="Z469" s="58">
        <f>Z467+Y468</f>
        <v>0</v>
      </c>
      <c r="AA469" s="60"/>
      <c r="AB469" s="61">
        <f>IF(AA468=AA466,AB467+Y468,Y468)</f>
        <v>0</v>
      </c>
      <c r="AC469" s="58" t="str">
        <f>IF(AA468=AA470,"",AB469)</f>
        <v/>
      </c>
    </row>
    <row r="470" spans="1:29" ht="12.95" customHeight="1">
      <c r="A470" s="66"/>
      <c r="B470" s="53"/>
      <c r="C470" s="54"/>
      <c r="D470" s="84"/>
      <c r="E470" s="55"/>
      <c r="F470" s="54"/>
      <c r="G470" s="84"/>
      <c r="H470" s="55"/>
      <c r="I470" s="56"/>
      <c r="J470" s="56"/>
      <c r="K470" s="56"/>
      <c r="L470" s="56"/>
      <c r="M470" s="56"/>
      <c r="N470" s="56"/>
      <c r="O470" s="56">
        <f>I471-I469</f>
        <v>0</v>
      </c>
      <c r="P470" s="56">
        <f>L471-L469</f>
        <v>0</v>
      </c>
      <c r="Q470" s="56">
        <f>M471-M469</f>
        <v>0</v>
      </c>
      <c r="R470" s="56">
        <f>IF(ABS(N471-N469)&gt;180*60,ABS(N471-N469)-360*60,N471-N469)</f>
        <v>0</v>
      </c>
      <c r="S470" s="56">
        <f>IF(P470=0,PI()/2,ATAN(R470/P470))</f>
        <v>1.5707963267948966</v>
      </c>
      <c r="T470" s="56">
        <f>IF(O470=0,ABS(R470*COS((J469+J471)/2)),ABS(Q470/COS(S470)))</f>
        <v>0</v>
      </c>
      <c r="U470" s="67">
        <f>IF(O470+0.0000001&lt;0,S470*180/PI()+180,(IF(R470+0.0000001&lt;0,S470*180/PI()+360,S470*180/PI())))</f>
        <v>90</v>
      </c>
      <c r="V470" s="58">
        <f>T470*1.85532</f>
        <v>0</v>
      </c>
      <c r="W470" s="58"/>
      <c r="X470" s="68"/>
      <c r="Y470" s="58">
        <f>V470*(1+X470/100)</f>
        <v>0</v>
      </c>
      <c r="Z470" s="58"/>
      <c r="AA470" s="57" t="s">
        <v>54</v>
      </c>
      <c r="AB470" s="61"/>
      <c r="AC470" s="58"/>
    </row>
    <row r="471" spans="1:29" ht="12.95" customHeight="1">
      <c r="A471" s="52">
        <f t="shared" si="4"/>
        <v>233</v>
      </c>
      <c r="B471" s="53" t="s">
        <v>53</v>
      </c>
      <c r="C471" s="54"/>
      <c r="D471" s="84"/>
      <c r="E471" s="55"/>
      <c r="F471" s="54"/>
      <c r="G471" s="84"/>
      <c r="H471" s="55"/>
      <c r="I471" s="56">
        <f>IF(OR(C471&lt;0,D471&lt;0),C471-ABS(D471)/60,C471+ABS(D471)/60)</f>
        <v>0</v>
      </c>
      <c r="J471" s="56">
        <f>I471*PI()/180</f>
        <v>0</v>
      </c>
      <c r="K471" s="56">
        <f>SIN(J471)</f>
        <v>0</v>
      </c>
      <c r="L471" s="56">
        <f>3437.747*(LN(TAN(PI()/4+J471/2))-EE*K471-(EE^2)*(K471^3)/3)</f>
        <v>-3.8166658722360578E-13</v>
      </c>
      <c r="M471" s="56">
        <f>AA*(1-1/4*EE-3/64*EE^2-5/256*EE^3)*J471-AA*(3/8*EE+3/32*EE^2+45/1024*EE^3)*SIN(2*J471)+AA*(15/256*EE^2+45/1024*EE^3)*SIN(4*J471)</f>
        <v>0</v>
      </c>
      <c r="N471" s="56">
        <f>IF(OR(F471&lt;0,G471&lt;0),60*F471-ABS(G471),60*F471+ABS(G471))</f>
        <v>0</v>
      </c>
      <c r="O471" s="56"/>
      <c r="P471" s="56"/>
      <c r="Q471" s="56"/>
      <c r="R471" s="56"/>
      <c r="S471" s="56"/>
      <c r="T471" s="56"/>
      <c r="U471" s="57"/>
      <c r="V471" s="58"/>
      <c r="W471" s="58">
        <f>W469+V470</f>
        <v>0</v>
      </c>
      <c r="X471" s="59"/>
      <c r="Y471" s="58"/>
      <c r="Z471" s="58">
        <f>Z469+Y470</f>
        <v>0</v>
      </c>
      <c r="AA471" s="60"/>
      <c r="AB471" s="61">
        <f>IF(AA470=AA468,AB469+Y470,Y470)</f>
        <v>0</v>
      </c>
      <c r="AC471" s="58" t="str">
        <f>IF(AA470=AA472,"",AB471)</f>
        <v/>
      </c>
    </row>
    <row r="472" spans="1:29" ht="12.95" customHeight="1">
      <c r="A472" s="66"/>
      <c r="B472" s="53"/>
      <c r="C472" s="54"/>
      <c r="D472" s="84"/>
      <c r="E472" s="55"/>
      <c r="F472" s="54"/>
      <c r="G472" s="84"/>
      <c r="H472" s="55"/>
      <c r="I472" s="56"/>
      <c r="J472" s="56"/>
      <c r="K472" s="56"/>
      <c r="L472" s="56"/>
      <c r="M472" s="56"/>
      <c r="N472" s="56"/>
      <c r="O472" s="56">
        <f>I473-I471</f>
        <v>0</v>
      </c>
      <c r="P472" s="56">
        <f>L473-L471</f>
        <v>0</v>
      </c>
      <c r="Q472" s="56">
        <f>M473-M471</f>
        <v>0</v>
      </c>
      <c r="R472" s="56">
        <f>IF(ABS(N473-N471)&gt;180*60,ABS(N473-N471)-360*60,N473-N471)</f>
        <v>0</v>
      </c>
      <c r="S472" s="56">
        <f>IF(P472=0,PI()/2,ATAN(R472/P472))</f>
        <v>1.5707963267948966</v>
      </c>
      <c r="T472" s="56">
        <f>IF(O472=0,ABS(R472*COS((J471+J473)/2)),ABS(Q472/COS(S472)))</f>
        <v>0</v>
      </c>
      <c r="U472" s="67">
        <f>IF(O472+0.0000001&lt;0,S472*180/PI()+180,(IF(R472+0.0000001&lt;0,S472*180/PI()+360,S472*180/PI())))</f>
        <v>90</v>
      </c>
      <c r="V472" s="58">
        <f>T472*1.85532</f>
        <v>0</v>
      </c>
      <c r="W472" s="58"/>
      <c r="X472" s="68"/>
      <c r="Y472" s="58">
        <f>V472*(1+X472/100)</f>
        <v>0</v>
      </c>
      <c r="Z472" s="58"/>
      <c r="AA472" s="57" t="s">
        <v>54</v>
      </c>
      <c r="AB472" s="61"/>
      <c r="AC472" s="58"/>
    </row>
    <row r="473" spans="1:29" ht="12.95" customHeight="1">
      <c r="A473" s="52">
        <f t="shared" si="4"/>
        <v>234</v>
      </c>
      <c r="B473" s="53" t="s">
        <v>53</v>
      </c>
      <c r="C473" s="54"/>
      <c r="D473" s="84"/>
      <c r="E473" s="55"/>
      <c r="F473" s="54"/>
      <c r="G473" s="84"/>
      <c r="H473" s="55"/>
      <c r="I473" s="56">
        <f>IF(OR(C473&lt;0,D473&lt;0),C473-ABS(D473)/60,C473+ABS(D473)/60)</f>
        <v>0</v>
      </c>
      <c r="J473" s="56">
        <f>I473*PI()/180</f>
        <v>0</v>
      </c>
      <c r="K473" s="56">
        <f>SIN(J473)</f>
        <v>0</v>
      </c>
      <c r="L473" s="56">
        <f>3437.747*(LN(TAN(PI()/4+J473/2))-EE*K473-(EE^2)*(K473^3)/3)</f>
        <v>-3.8166658722360578E-13</v>
      </c>
      <c r="M473" s="56">
        <f>AA*(1-1/4*EE-3/64*EE^2-5/256*EE^3)*J473-AA*(3/8*EE+3/32*EE^2+45/1024*EE^3)*SIN(2*J473)+AA*(15/256*EE^2+45/1024*EE^3)*SIN(4*J473)</f>
        <v>0</v>
      </c>
      <c r="N473" s="56">
        <f>IF(OR(F473&lt;0,G473&lt;0),60*F473-ABS(G473),60*F473+ABS(G473))</f>
        <v>0</v>
      </c>
      <c r="O473" s="56"/>
      <c r="P473" s="56"/>
      <c r="Q473" s="56"/>
      <c r="R473" s="56"/>
      <c r="S473" s="56"/>
      <c r="T473" s="56"/>
      <c r="U473" s="57"/>
      <c r="V473" s="58"/>
      <c r="W473" s="58">
        <f>W471+V472</f>
        <v>0</v>
      </c>
      <c r="X473" s="59"/>
      <c r="Y473" s="58"/>
      <c r="Z473" s="58">
        <f>Z471+Y472</f>
        <v>0</v>
      </c>
      <c r="AA473" s="60"/>
      <c r="AB473" s="61">
        <f>IF(AA472=AA470,AB471+Y472,Y472)</f>
        <v>0</v>
      </c>
      <c r="AC473" s="58" t="str">
        <f>IF(AA472=AA474,"",AB473)</f>
        <v/>
      </c>
    </row>
    <row r="474" spans="1:29" ht="12.95" customHeight="1">
      <c r="A474" s="66"/>
      <c r="B474" s="53"/>
      <c r="C474" s="54"/>
      <c r="D474" s="84"/>
      <c r="E474" s="55"/>
      <c r="F474" s="54"/>
      <c r="G474" s="84"/>
      <c r="H474" s="55"/>
      <c r="I474" s="56"/>
      <c r="J474" s="56"/>
      <c r="K474" s="56"/>
      <c r="L474" s="56"/>
      <c r="M474" s="56"/>
      <c r="N474" s="56"/>
      <c r="O474" s="56">
        <f>I475-I473</f>
        <v>0</v>
      </c>
      <c r="P474" s="56">
        <f>L475-L473</f>
        <v>0</v>
      </c>
      <c r="Q474" s="56">
        <f>M475-M473</f>
        <v>0</v>
      </c>
      <c r="R474" s="56">
        <f>IF(ABS(N475-N473)&gt;180*60,ABS(N475-N473)-360*60,N475-N473)</f>
        <v>0</v>
      </c>
      <c r="S474" s="56">
        <f>IF(P474=0,PI()/2,ATAN(R474/P474))</f>
        <v>1.5707963267948966</v>
      </c>
      <c r="T474" s="56">
        <f>IF(O474=0,ABS(R474*COS((J473+J475)/2)),ABS(Q474/COS(S474)))</f>
        <v>0</v>
      </c>
      <c r="U474" s="67">
        <f>IF(O474+0.0000001&lt;0,S474*180/PI()+180,(IF(R474+0.0000001&lt;0,S474*180/PI()+360,S474*180/PI())))</f>
        <v>90</v>
      </c>
      <c r="V474" s="58">
        <f>T474*1.85532</f>
        <v>0</v>
      </c>
      <c r="W474" s="58"/>
      <c r="X474" s="68"/>
      <c r="Y474" s="58">
        <f>V474*(1+X474/100)</f>
        <v>0</v>
      </c>
      <c r="Z474" s="58"/>
      <c r="AA474" s="57" t="s">
        <v>54</v>
      </c>
      <c r="AB474" s="61"/>
      <c r="AC474" s="58"/>
    </row>
    <row r="475" spans="1:29" ht="12.95" customHeight="1">
      <c r="A475" s="52">
        <f t="shared" si="4"/>
        <v>235</v>
      </c>
      <c r="B475" s="53" t="s">
        <v>53</v>
      </c>
      <c r="C475" s="54"/>
      <c r="D475" s="84"/>
      <c r="E475" s="55"/>
      <c r="F475" s="54"/>
      <c r="G475" s="84"/>
      <c r="H475" s="55"/>
      <c r="I475" s="56">
        <f>IF(OR(C475&lt;0,D475&lt;0),C475-ABS(D475)/60,C475+ABS(D475)/60)</f>
        <v>0</v>
      </c>
      <c r="J475" s="56">
        <f>I475*PI()/180</f>
        <v>0</v>
      </c>
      <c r="K475" s="56">
        <f>SIN(J475)</f>
        <v>0</v>
      </c>
      <c r="L475" s="56">
        <f>3437.747*(LN(TAN(PI()/4+J475/2))-EE*K475-(EE^2)*(K475^3)/3)</f>
        <v>-3.8166658722360578E-13</v>
      </c>
      <c r="M475" s="56">
        <f>AA*(1-1/4*EE-3/64*EE^2-5/256*EE^3)*J475-AA*(3/8*EE+3/32*EE^2+45/1024*EE^3)*SIN(2*J475)+AA*(15/256*EE^2+45/1024*EE^3)*SIN(4*J475)</f>
        <v>0</v>
      </c>
      <c r="N475" s="56">
        <f>IF(OR(F475&lt;0,G475&lt;0),60*F475-ABS(G475),60*F475+ABS(G475))</f>
        <v>0</v>
      </c>
      <c r="O475" s="56"/>
      <c r="P475" s="56"/>
      <c r="Q475" s="56"/>
      <c r="R475" s="56"/>
      <c r="S475" s="56"/>
      <c r="T475" s="56"/>
      <c r="U475" s="57"/>
      <c r="V475" s="58"/>
      <c r="W475" s="58">
        <f>W473+V474</f>
        <v>0</v>
      </c>
      <c r="X475" s="59"/>
      <c r="Y475" s="58"/>
      <c r="Z475" s="58">
        <f>Z473+Y474</f>
        <v>0</v>
      </c>
      <c r="AA475" s="60"/>
      <c r="AB475" s="61">
        <f>IF(AA474=AA472,AB473+Y474,Y474)</f>
        <v>0</v>
      </c>
      <c r="AC475" s="58" t="str">
        <f>IF(AA474=AA476,"",AB475)</f>
        <v/>
      </c>
    </row>
    <row r="476" spans="1:29" ht="12.95" customHeight="1">
      <c r="A476" s="66"/>
      <c r="B476" s="53"/>
      <c r="C476" s="54"/>
      <c r="D476" s="84"/>
      <c r="E476" s="55"/>
      <c r="F476" s="54"/>
      <c r="G476" s="84"/>
      <c r="H476" s="55"/>
      <c r="I476" s="56"/>
      <c r="J476" s="56"/>
      <c r="K476" s="56"/>
      <c r="L476" s="56"/>
      <c r="M476" s="56"/>
      <c r="N476" s="56"/>
      <c r="O476" s="56">
        <f>I477-I475</f>
        <v>0</v>
      </c>
      <c r="P476" s="56">
        <f>L477-L475</f>
        <v>0</v>
      </c>
      <c r="Q476" s="56">
        <f>M477-M475</f>
        <v>0</v>
      </c>
      <c r="R476" s="56">
        <f>IF(ABS(N477-N475)&gt;180*60,ABS(N477-N475)-360*60,N477-N475)</f>
        <v>0</v>
      </c>
      <c r="S476" s="56">
        <f>IF(P476=0,PI()/2,ATAN(R476/P476))</f>
        <v>1.5707963267948966</v>
      </c>
      <c r="T476" s="56">
        <f>IF(O476=0,ABS(R476*COS((J475+J477)/2)),ABS(Q476/COS(S476)))</f>
        <v>0</v>
      </c>
      <c r="U476" s="67">
        <f>IF(O476+0.0000001&lt;0,S476*180/PI()+180,(IF(R476+0.0000001&lt;0,S476*180/PI()+360,S476*180/PI())))</f>
        <v>90</v>
      </c>
      <c r="V476" s="58">
        <f>T476*1.85532</f>
        <v>0</v>
      </c>
      <c r="W476" s="58"/>
      <c r="X476" s="68"/>
      <c r="Y476" s="58">
        <f>V476*(1+X476/100)</f>
        <v>0</v>
      </c>
      <c r="Z476" s="58"/>
      <c r="AA476" s="57" t="s">
        <v>54</v>
      </c>
      <c r="AB476" s="61"/>
      <c r="AC476" s="58"/>
    </row>
    <row r="477" spans="1:29" ht="12.95" customHeight="1">
      <c r="A477" s="52">
        <f t="shared" si="4"/>
        <v>236</v>
      </c>
      <c r="B477" s="53" t="s">
        <v>53</v>
      </c>
      <c r="C477" s="54"/>
      <c r="D477" s="84"/>
      <c r="E477" s="55"/>
      <c r="F477" s="54"/>
      <c r="G477" s="84"/>
      <c r="H477" s="55"/>
      <c r="I477" s="56">
        <f>IF(OR(C477&lt;0,D477&lt;0),C477-ABS(D477)/60,C477+ABS(D477)/60)</f>
        <v>0</v>
      </c>
      <c r="J477" s="56">
        <f>I477*PI()/180</f>
        <v>0</v>
      </c>
      <c r="K477" s="56">
        <f>SIN(J477)</f>
        <v>0</v>
      </c>
      <c r="L477" s="56">
        <f>3437.747*(LN(TAN(PI()/4+J477/2))-EE*K477-(EE^2)*(K477^3)/3)</f>
        <v>-3.8166658722360578E-13</v>
      </c>
      <c r="M477" s="56">
        <f>AA*(1-1/4*EE-3/64*EE^2-5/256*EE^3)*J477-AA*(3/8*EE+3/32*EE^2+45/1024*EE^3)*SIN(2*J477)+AA*(15/256*EE^2+45/1024*EE^3)*SIN(4*J477)</f>
        <v>0</v>
      </c>
      <c r="N477" s="56">
        <f>IF(OR(F477&lt;0,G477&lt;0),60*F477-ABS(G477),60*F477+ABS(G477))</f>
        <v>0</v>
      </c>
      <c r="O477" s="56"/>
      <c r="P477" s="56"/>
      <c r="Q477" s="56"/>
      <c r="R477" s="56"/>
      <c r="S477" s="56"/>
      <c r="T477" s="56"/>
      <c r="U477" s="57"/>
      <c r="V477" s="58"/>
      <c r="W477" s="58">
        <f>W475+V476</f>
        <v>0</v>
      </c>
      <c r="X477" s="59"/>
      <c r="Y477" s="58"/>
      <c r="Z477" s="58">
        <f>Z475+Y476</f>
        <v>0</v>
      </c>
      <c r="AA477" s="60"/>
      <c r="AB477" s="61">
        <f>IF(AA476=AA474,AB475+Y476,Y476)</f>
        <v>0</v>
      </c>
      <c r="AC477" s="58" t="str">
        <f>IF(AA476=AA478,"",AB477)</f>
        <v/>
      </c>
    </row>
    <row r="478" spans="1:29" ht="12.95" customHeight="1">
      <c r="A478" s="66"/>
      <c r="B478" s="53"/>
      <c r="C478" s="54"/>
      <c r="D478" s="84"/>
      <c r="E478" s="55"/>
      <c r="F478" s="54"/>
      <c r="G478" s="84"/>
      <c r="H478" s="55"/>
      <c r="I478" s="56"/>
      <c r="J478" s="56"/>
      <c r="K478" s="56"/>
      <c r="L478" s="56"/>
      <c r="M478" s="56"/>
      <c r="N478" s="56"/>
      <c r="O478" s="56">
        <f>I479-I477</f>
        <v>0</v>
      </c>
      <c r="P478" s="56">
        <f>L479-L477</f>
        <v>0</v>
      </c>
      <c r="Q478" s="56">
        <f>M479-M477</f>
        <v>0</v>
      </c>
      <c r="R478" s="56">
        <f>IF(ABS(N479-N477)&gt;180*60,ABS(N479-N477)-360*60,N479-N477)</f>
        <v>0</v>
      </c>
      <c r="S478" s="56">
        <f>IF(P478=0,PI()/2,ATAN(R478/P478))</f>
        <v>1.5707963267948966</v>
      </c>
      <c r="T478" s="56">
        <f>IF(O478=0,ABS(R478*COS((J477+J479)/2)),ABS(Q478/COS(S478)))</f>
        <v>0</v>
      </c>
      <c r="U478" s="67">
        <f>IF(O478+0.0000001&lt;0,S478*180/PI()+180,(IF(R478+0.0000001&lt;0,S478*180/PI()+360,S478*180/PI())))</f>
        <v>90</v>
      </c>
      <c r="V478" s="58">
        <f>T478*1.85532</f>
        <v>0</v>
      </c>
      <c r="W478" s="58"/>
      <c r="X478" s="68"/>
      <c r="Y478" s="58">
        <f>V478*(1+X478/100)</f>
        <v>0</v>
      </c>
      <c r="Z478" s="58"/>
      <c r="AA478" s="57" t="s">
        <v>54</v>
      </c>
      <c r="AB478" s="61"/>
      <c r="AC478" s="58"/>
    </row>
    <row r="479" spans="1:29" ht="12.95" customHeight="1">
      <c r="A479" s="52">
        <f t="shared" si="4"/>
        <v>237</v>
      </c>
      <c r="B479" s="53" t="s">
        <v>53</v>
      </c>
      <c r="C479" s="54"/>
      <c r="D479" s="84"/>
      <c r="E479" s="55"/>
      <c r="F479" s="54"/>
      <c r="G479" s="84"/>
      <c r="H479" s="55"/>
      <c r="I479" s="56">
        <f>IF(OR(C479&lt;0,D479&lt;0),C479-ABS(D479)/60,C479+ABS(D479)/60)</f>
        <v>0</v>
      </c>
      <c r="J479" s="56">
        <f>I479*PI()/180</f>
        <v>0</v>
      </c>
      <c r="K479" s="56">
        <f>SIN(J479)</f>
        <v>0</v>
      </c>
      <c r="L479" s="56">
        <f>3437.747*(LN(TAN(PI()/4+J479/2))-EE*K479-(EE^2)*(K479^3)/3)</f>
        <v>-3.8166658722360578E-13</v>
      </c>
      <c r="M479" s="56">
        <f>AA*(1-1/4*EE-3/64*EE^2-5/256*EE^3)*J479-AA*(3/8*EE+3/32*EE^2+45/1024*EE^3)*SIN(2*J479)+AA*(15/256*EE^2+45/1024*EE^3)*SIN(4*J479)</f>
        <v>0</v>
      </c>
      <c r="N479" s="56">
        <f>IF(OR(F479&lt;0,G479&lt;0),60*F479-ABS(G479),60*F479+ABS(G479))</f>
        <v>0</v>
      </c>
      <c r="O479" s="56"/>
      <c r="P479" s="56"/>
      <c r="Q479" s="56"/>
      <c r="R479" s="56"/>
      <c r="S479" s="56"/>
      <c r="T479" s="56"/>
      <c r="U479" s="57"/>
      <c r="V479" s="58"/>
      <c r="W479" s="58">
        <f>W477+V478</f>
        <v>0</v>
      </c>
      <c r="X479" s="59"/>
      <c r="Y479" s="58"/>
      <c r="Z479" s="58">
        <f>Z477+Y478</f>
        <v>0</v>
      </c>
      <c r="AA479" s="60"/>
      <c r="AB479" s="61">
        <f>IF(AA478=AA476,AB477+Y478,Y478)</f>
        <v>0</v>
      </c>
      <c r="AC479" s="58" t="str">
        <f>IF(AA478=AA480,"",AB479)</f>
        <v/>
      </c>
    </row>
    <row r="480" spans="1:29" ht="12.95" customHeight="1">
      <c r="A480" s="66"/>
      <c r="B480" s="53"/>
      <c r="C480" s="54"/>
      <c r="D480" s="84"/>
      <c r="E480" s="55"/>
      <c r="F480" s="54"/>
      <c r="G480" s="84"/>
      <c r="H480" s="55"/>
      <c r="I480" s="56"/>
      <c r="J480" s="56"/>
      <c r="K480" s="56"/>
      <c r="L480" s="56"/>
      <c r="M480" s="56"/>
      <c r="N480" s="56"/>
      <c r="O480" s="56">
        <f>I481-I479</f>
        <v>0</v>
      </c>
      <c r="P480" s="56">
        <f>L481-L479</f>
        <v>0</v>
      </c>
      <c r="Q480" s="56">
        <f>M481-M479</f>
        <v>0</v>
      </c>
      <c r="R480" s="56">
        <f>IF(ABS(N481-N479)&gt;180*60,ABS(N481-N479)-360*60,N481-N479)</f>
        <v>0</v>
      </c>
      <c r="S480" s="56">
        <f>IF(P480=0,PI()/2,ATAN(R480/P480))</f>
        <v>1.5707963267948966</v>
      </c>
      <c r="T480" s="56">
        <f>IF(O480=0,ABS(R480*COS((J479+J481)/2)),ABS(Q480/COS(S480)))</f>
        <v>0</v>
      </c>
      <c r="U480" s="67">
        <f>IF(O480+0.0000001&lt;0,S480*180/PI()+180,(IF(R480+0.0000001&lt;0,S480*180/PI()+360,S480*180/PI())))</f>
        <v>90</v>
      </c>
      <c r="V480" s="58">
        <f>T480*1.85532</f>
        <v>0</v>
      </c>
      <c r="W480" s="58"/>
      <c r="X480" s="68"/>
      <c r="Y480" s="58">
        <f>V480*(1+X480/100)</f>
        <v>0</v>
      </c>
      <c r="Z480" s="58"/>
      <c r="AA480" s="57" t="s">
        <v>54</v>
      </c>
      <c r="AB480" s="61"/>
      <c r="AC480" s="58"/>
    </row>
    <row r="481" spans="1:29" ht="12.95" customHeight="1">
      <c r="A481" s="52">
        <f t="shared" ref="A481:A543" si="5">A479+1</f>
        <v>238</v>
      </c>
      <c r="B481" s="53" t="s">
        <v>53</v>
      </c>
      <c r="C481" s="54"/>
      <c r="D481" s="84"/>
      <c r="E481" s="55"/>
      <c r="F481" s="54"/>
      <c r="G481" s="84"/>
      <c r="H481" s="55"/>
      <c r="I481" s="56">
        <f>IF(OR(C481&lt;0,D481&lt;0),C481-ABS(D481)/60,C481+ABS(D481)/60)</f>
        <v>0</v>
      </c>
      <c r="J481" s="56">
        <f>I481*PI()/180</f>
        <v>0</v>
      </c>
      <c r="K481" s="56">
        <f>SIN(J481)</f>
        <v>0</v>
      </c>
      <c r="L481" s="56">
        <f>3437.747*(LN(TAN(PI()/4+J481/2))-EE*K481-(EE^2)*(K481^3)/3)</f>
        <v>-3.8166658722360578E-13</v>
      </c>
      <c r="M481" s="56">
        <f>AA*(1-1/4*EE-3/64*EE^2-5/256*EE^3)*J481-AA*(3/8*EE+3/32*EE^2+45/1024*EE^3)*SIN(2*J481)+AA*(15/256*EE^2+45/1024*EE^3)*SIN(4*J481)</f>
        <v>0</v>
      </c>
      <c r="N481" s="56">
        <f>IF(OR(F481&lt;0,G481&lt;0),60*F481-ABS(G481),60*F481+ABS(G481))</f>
        <v>0</v>
      </c>
      <c r="O481" s="56"/>
      <c r="P481" s="56"/>
      <c r="Q481" s="56"/>
      <c r="R481" s="56"/>
      <c r="S481" s="56"/>
      <c r="T481" s="56"/>
      <c r="U481" s="57"/>
      <c r="V481" s="58"/>
      <c r="W481" s="58">
        <f>W479+V480</f>
        <v>0</v>
      </c>
      <c r="X481" s="59"/>
      <c r="Y481" s="58"/>
      <c r="Z481" s="58">
        <f>Z479+Y480</f>
        <v>0</v>
      </c>
      <c r="AA481" s="60"/>
      <c r="AB481" s="61">
        <f>IF(AA480=AA478,AB479+Y480,Y480)</f>
        <v>0</v>
      </c>
      <c r="AC481" s="58" t="str">
        <f>IF(AA480=AA482,"",AB481)</f>
        <v/>
      </c>
    </row>
    <row r="482" spans="1:29" ht="12.95" customHeight="1">
      <c r="A482" s="66"/>
      <c r="B482" s="53"/>
      <c r="C482" s="54"/>
      <c r="D482" s="84"/>
      <c r="E482" s="55"/>
      <c r="F482" s="54"/>
      <c r="G482" s="84"/>
      <c r="H482" s="55"/>
      <c r="I482" s="56"/>
      <c r="J482" s="56"/>
      <c r="K482" s="56"/>
      <c r="L482" s="56"/>
      <c r="M482" s="56"/>
      <c r="N482" s="56"/>
      <c r="O482" s="56">
        <f>I483-I481</f>
        <v>0</v>
      </c>
      <c r="P482" s="56">
        <f>L483-L481</f>
        <v>0</v>
      </c>
      <c r="Q482" s="56">
        <f>M483-M481</f>
        <v>0</v>
      </c>
      <c r="R482" s="56">
        <f>IF(ABS(N483-N481)&gt;180*60,ABS(N483-N481)-360*60,N483-N481)</f>
        <v>0</v>
      </c>
      <c r="S482" s="56">
        <f>IF(P482=0,PI()/2,ATAN(R482/P482))</f>
        <v>1.5707963267948966</v>
      </c>
      <c r="T482" s="56">
        <f>IF(O482=0,ABS(R482*COS((J481+J483)/2)),ABS(Q482/COS(S482)))</f>
        <v>0</v>
      </c>
      <c r="U482" s="67">
        <f>IF(O482+0.0000001&lt;0,S482*180/PI()+180,(IF(R482+0.0000001&lt;0,S482*180/PI()+360,S482*180/PI())))</f>
        <v>90</v>
      </c>
      <c r="V482" s="58">
        <f>T482*1.85532</f>
        <v>0</v>
      </c>
      <c r="W482" s="58"/>
      <c r="X482" s="68"/>
      <c r="Y482" s="58">
        <f>V482*(1+X482/100)</f>
        <v>0</v>
      </c>
      <c r="Z482" s="58"/>
      <c r="AA482" s="57" t="s">
        <v>54</v>
      </c>
      <c r="AB482" s="61"/>
      <c r="AC482" s="58"/>
    </row>
    <row r="483" spans="1:29" ht="12.95" customHeight="1">
      <c r="A483" s="52">
        <f t="shared" si="5"/>
        <v>239</v>
      </c>
      <c r="B483" s="53" t="s">
        <v>53</v>
      </c>
      <c r="C483" s="54"/>
      <c r="D483" s="84"/>
      <c r="E483" s="55"/>
      <c r="F483" s="54"/>
      <c r="G483" s="84"/>
      <c r="H483" s="55"/>
      <c r="I483" s="56">
        <f>IF(OR(C483&lt;0,D483&lt;0),C483-ABS(D483)/60,C483+ABS(D483)/60)</f>
        <v>0</v>
      </c>
      <c r="J483" s="56">
        <f>I483*PI()/180</f>
        <v>0</v>
      </c>
      <c r="K483" s="56">
        <f>SIN(J483)</f>
        <v>0</v>
      </c>
      <c r="L483" s="56">
        <f>3437.747*(LN(TAN(PI()/4+J483/2))-EE*K483-(EE^2)*(K483^3)/3)</f>
        <v>-3.8166658722360578E-13</v>
      </c>
      <c r="M483" s="56">
        <f>AA*(1-1/4*EE-3/64*EE^2-5/256*EE^3)*J483-AA*(3/8*EE+3/32*EE^2+45/1024*EE^3)*SIN(2*J483)+AA*(15/256*EE^2+45/1024*EE^3)*SIN(4*J483)</f>
        <v>0</v>
      </c>
      <c r="N483" s="56">
        <f>IF(OR(F483&lt;0,G483&lt;0),60*F483-ABS(G483),60*F483+ABS(G483))</f>
        <v>0</v>
      </c>
      <c r="O483" s="56"/>
      <c r="P483" s="56"/>
      <c r="Q483" s="56"/>
      <c r="R483" s="56"/>
      <c r="S483" s="56"/>
      <c r="T483" s="56"/>
      <c r="U483" s="57"/>
      <c r="V483" s="58"/>
      <c r="W483" s="58">
        <f>W481+V482</f>
        <v>0</v>
      </c>
      <c r="X483" s="59"/>
      <c r="Y483" s="58"/>
      <c r="Z483" s="58">
        <f>Z481+Y482</f>
        <v>0</v>
      </c>
      <c r="AA483" s="60"/>
      <c r="AB483" s="61">
        <f>IF(AA482=AA480,AB481+Y482,Y482)</f>
        <v>0</v>
      </c>
      <c r="AC483" s="58" t="str">
        <f>IF(AA482=AA484,"",AB483)</f>
        <v/>
      </c>
    </row>
    <row r="484" spans="1:29" ht="12.95" customHeight="1">
      <c r="A484" s="66"/>
      <c r="B484" s="53"/>
      <c r="C484" s="54"/>
      <c r="D484" s="84"/>
      <c r="E484" s="55"/>
      <c r="F484" s="54"/>
      <c r="G484" s="84"/>
      <c r="H484" s="55"/>
      <c r="I484" s="56"/>
      <c r="J484" s="56"/>
      <c r="K484" s="56"/>
      <c r="L484" s="56"/>
      <c r="M484" s="56"/>
      <c r="N484" s="56"/>
      <c r="O484" s="56">
        <f>I485-I483</f>
        <v>0</v>
      </c>
      <c r="P484" s="56">
        <f>L485-L483</f>
        <v>0</v>
      </c>
      <c r="Q484" s="56">
        <f>M485-M483</f>
        <v>0</v>
      </c>
      <c r="R484" s="56">
        <f>IF(ABS(N485-N483)&gt;180*60,ABS(N485-N483)-360*60,N485-N483)</f>
        <v>0</v>
      </c>
      <c r="S484" s="56">
        <f>IF(P484=0,PI()/2,ATAN(R484/P484))</f>
        <v>1.5707963267948966</v>
      </c>
      <c r="T484" s="56">
        <f>IF(O484=0,ABS(R484*COS((J483+J485)/2)),ABS(Q484/COS(S484)))</f>
        <v>0</v>
      </c>
      <c r="U484" s="67">
        <f>IF(O484+0.0000001&lt;0,S484*180/PI()+180,(IF(R484+0.0000001&lt;0,S484*180/PI()+360,S484*180/PI())))</f>
        <v>90</v>
      </c>
      <c r="V484" s="58">
        <f>T484*1.85532</f>
        <v>0</v>
      </c>
      <c r="W484" s="58"/>
      <c r="X484" s="68"/>
      <c r="Y484" s="58">
        <f>V484*(1+X484/100)</f>
        <v>0</v>
      </c>
      <c r="Z484" s="58"/>
      <c r="AA484" s="57" t="s">
        <v>54</v>
      </c>
      <c r="AB484" s="61"/>
      <c r="AC484" s="58"/>
    </row>
    <row r="485" spans="1:29" ht="12.95" customHeight="1">
      <c r="A485" s="52">
        <f t="shared" si="5"/>
        <v>240</v>
      </c>
      <c r="B485" s="53" t="s">
        <v>53</v>
      </c>
      <c r="C485" s="54"/>
      <c r="D485" s="84"/>
      <c r="E485" s="55"/>
      <c r="F485" s="54"/>
      <c r="G485" s="84"/>
      <c r="H485" s="55"/>
      <c r="I485" s="56">
        <f>IF(OR(C485&lt;0,D485&lt;0),C485-ABS(D485)/60,C485+ABS(D485)/60)</f>
        <v>0</v>
      </c>
      <c r="J485" s="56">
        <f>I485*PI()/180</f>
        <v>0</v>
      </c>
      <c r="K485" s="56">
        <f>SIN(J485)</f>
        <v>0</v>
      </c>
      <c r="L485" s="56">
        <f>3437.747*(LN(TAN(PI()/4+J485/2))-EE*K485-(EE^2)*(K485^3)/3)</f>
        <v>-3.8166658722360578E-13</v>
      </c>
      <c r="M485" s="56">
        <f>AA*(1-1/4*EE-3/64*EE^2-5/256*EE^3)*J485-AA*(3/8*EE+3/32*EE^2+45/1024*EE^3)*SIN(2*J485)+AA*(15/256*EE^2+45/1024*EE^3)*SIN(4*J485)</f>
        <v>0</v>
      </c>
      <c r="N485" s="56">
        <f>IF(OR(F485&lt;0,G485&lt;0),60*F485-ABS(G485),60*F485+ABS(G485))</f>
        <v>0</v>
      </c>
      <c r="O485" s="56"/>
      <c r="P485" s="56"/>
      <c r="Q485" s="56"/>
      <c r="R485" s="56"/>
      <c r="S485" s="56"/>
      <c r="T485" s="56"/>
      <c r="U485" s="57"/>
      <c r="V485" s="58"/>
      <c r="W485" s="58">
        <f>W483+V484</f>
        <v>0</v>
      </c>
      <c r="X485" s="59"/>
      <c r="Y485" s="58"/>
      <c r="Z485" s="58">
        <f>Z483+Y484</f>
        <v>0</v>
      </c>
      <c r="AA485" s="60"/>
      <c r="AB485" s="61">
        <f>IF(AA484=AA482,AB483+Y484,Y484)</f>
        <v>0</v>
      </c>
      <c r="AC485" s="58" t="str">
        <f>IF(AA484=AA486,"",AB485)</f>
        <v/>
      </c>
    </row>
    <row r="486" spans="1:29" ht="12.95" customHeight="1">
      <c r="A486" s="66"/>
      <c r="B486" s="53"/>
      <c r="C486" s="54"/>
      <c r="D486" s="84"/>
      <c r="E486" s="55"/>
      <c r="F486" s="54"/>
      <c r="G486" s="84"/>
      <c r="H486" s="55"/>
      <c r="I486" s="56"/>
      <c r="J486" s="56"/>
      <c r="K486" s="56"/>
      <c r="L486" s="56"/>
      <c r="M486" s="56"/>
      <c r="N486" s="56"/>
      <c r="O486" s="56">
        <f>I487-I485</f>
        <v>0</v>
      </c>
      <c r="P486" s="56">
        <f>L487-L485</f>
        <v>0</v>
      </c>
      <c r="Q486" s="56">
        <f>M487-M485</f>
        <v>0</v>
      </c>
      <c r="R486" s="56">
        <f>IF(ABS(N487-N485)&gt;180*60,ABS(N487-N485)-360*60,N487-N485)</f>
        <v>0</v>
      </c>
      <c r="S486" s="56">
        <f>IF(P486=0,PI()/2,ATAN(R486/P486))</f>
        <v>1.5707963267948966</v>
      </c>
      <c r="T486" s="56">
        <f>IF(O486=0,ABS(R486*COS((J485+J487)/2)),ABS(Q486/COS(S486)))</f>
        <v>0</v>
      </c>
      <c r="U486" s="67">
        <f>IF(O486+0.0000001&lt;0,S486*180/PI()+180,(IF(R486+0.0000001&lt;0,S486*180/PI()+360,S486*180/PI())))</f>
        <v>90</v>
      </c>
      <c r="V486" s="58">
        <f>T486*1.85532</f>
        <v>0</v>
      </c>
      <c r="W486" s="58"/>
      <c r="X486" s="68"/>
      <c r="Y486" s="58">
        <f>V486*(1+X486/100)</f>
        <v>0</v>
      </c>
      <c r="Z486" s="58"/>
      <c r="AA486" s="57" t="s">
        <v>54</v>
      </c>
      <c r="AB486" s="61"/>
      <c r="AC486" s="58"/>
    </row>
    <row r="487" spans="1:29" ht="12.95" customHeight="1">
      <c r="A487" s="52">
        <f t="shared" si="5"/>
        <v>241</v>
      </c>
      <c r="B487" s="53" t="s">
        <v>53</v>
      </c>
      <c r="C487" s="54"/>
      <c r="D487" s="84"/>
      <c r="E487" s="55"/>
      <c r="F487" s="54"/>
      <c r="G487" s="84"/>
      <c r="H487" s="55"/>
      <c r="I487" s="56">
        <f>IF(OR(C487&lt;0,D487&lt;0),C487-ABS(D487)/60,C487+ABS(D487)/60)</f>
        <v>0</v>
      </c>
      <c r="J487" s="56">
        <f>I487*PI()/180</f>
        <v>0</v>
      </c>
      <c r="K487" s="56">
        <f>SIN(J487)</f>
        <v>0</v>
      </c>
      <c r="L487" s="56">
        <f>3437.747*(LN(TAN(PI()/4+J487/2))-EE*K487-(EE^2)*(K487^3)/3)</f>
        <v>-3.8166658722360578E-13</v>
      </c>
      <c r="M487" s="56">
        <f>AA*(1-1/4*EE-3/64*EE^2-5/256*EE^3)*J487-AA*(3/8*EE+3/32*EE^2+45/1024*EE^3)*SIN(2*J487)+AA*(15/256*EE^2+45/1024*EE^3)*SIN(4*J487)</f>
        <v>0</v>
      </c>
      <c r="N487" s="56">
        <f>IF(OR(F487&lt;0,G487&lt;0),60*F487-ABS(G487),60*F487+ABS(G487))</f>
        <v>0</v>
      </c>
      <c r="O487" s="56"/>
      <c r="P487" s="56"/>
      <c r="Q487" s="56"/>
      <c r="R487" s="56"/>
      <c r="S487" s="56"/>
      <c r="T487" s="56"/>
      <c r="U487" s="57"/>
      <c r="V487" s="58"/>
      <c r="W487" s="58">
        <f>W485+V486</f>
        <v>0</v>
      </c>
      <c r="X487" s="59"/>
      <c r="Y487" s="58"/>
      <c r="Z487" s="58">
        <f>Z485+Y486</f>
        <v>0</v>
      </c>
      <c r="AA487" s="60"/>
      <c r="AB487" s="61">
        <f>IF(AA486=AA484,AB485+Y486,Y486)</f>
        <v>0</v>
      </c>
      <c r="AC487" s="58" t="str">
        <f>IF(AA486=AA488,"",AB487)</f>
        <v/>
      </c>
    </row>
    <row r="488" spans="1:29" ht="12.95" customHeight="1">
      <c r="A488" s="66"/>
      <c r="B488" s="53"/>
      <c r="C488" s="54"/>
      <c r="D488" s="84"/>
      <c r="E488" s="55"/>
      <c r="F488" s="54"/>
      <c r="G488" s="84"/>
      <c r="H488" s="55"/>
      <c r="I488" s="56"/>
      <c r="J488" s="56"/>
      <c r="K488" s="56"/>
      <c r="L488" s="56"/>
      <c r="M488" s="56"/>
      <c r="N488" s="56"/>
      <c r="O488" s="56">
        <f>I489-I487</f>
        <v>0</v>
      </c>
      <c r="P488" s="56">
        <f>L489-L487</f>
        <v>0</v>
      </c>
      <c r="Q488" s="56">
        <f>M489-M487</f>
        <v>0</v>
      </c>
      <c r="R488" s="56">
        <f>IF(ABS(N489-N487)&gt;180*60,ABS(N489-N487)-360*60,N489-N487)</f>
        <v>0</v>
      </c>
      <c r="S488" s="56">
        <f>IF(P488=0,PI()/2,ATAN(R488/P488))</f>
        <v>1.5707963267948966</v>
      </c>
      <c r="T488" s="56">
        <f>IF(O488=0,ABS(R488*COS((J487+J489)/2)),ABS(Q488/COS(S488)))</f>
        <v>0</v>
      </c>
      <c r="U488" s="67">
        <f>IF(O488+0.0000001&lt;0,S488*180/PI()+180,(IF(R488+0.0000001&lt;0,S488*180/PI()+360,S488*180/PI())))</f>
        <v>90</v>
      </c>
      <c r="V488" s="58">
        <f>T488*1.85532</f>
        <v>0</v>
      </c>
      <c r="W488" s="58"/>
      <c r="X488" s="68"/>
      <c r="Y488" s="58">
        <f>V488*(1+X488/100)</f>
        <v>0</v>
      </c>
      <c r="Z488" s="58"/>
      <c r="AA488" s="57" t="s">
        <v>54</v>
      </c>
      <c r="AB488" s="61"/>
      <c r="AC488" s="58"/>
    </row>
    <row r="489" spans="1:29" ht="12.95" customHeight="1">
      <c r="A489" s="52">
        <f t="shared" si="5"/>
        <v>242</v>
      </c>
      <c r="B489" s="53" t="s">
        <v>53</v>
      </c>
      <c r="C489" s="54"/>
      <c r="D489" s="84"/>
      <c r="E489" s="55"/>
      <c r="F489" s="54"/>
      <c r="G489" s="84"/>
      <c r="H489" s="55"/>
      <c r="I489" s="56">
        <f>IF(OR(C489&lt;0,D489&lt;0),C489-ABS(D489)/60,C489+ABS(D489)/60)</f>
        <v>0</v>
      </c>
      <c r="J489" s="56">
        <f>I489*PI()/180</f>
        <v>0</v>
      </c>
      <c r="K489" s="56">
        <f>SIN(J489)</f>
        <v>0</v>
      </c>
      <c r="L489" s="56">
        <f>3437.747*(LN(TAN(PI()/4+J489/2))-EE*K489-(EE^2)*(K489^3)/3)</f>
        <v>-3.8166658722360578E-13</v>
      </c>
      <c r="M489" s="56">
        <f>AA*(1-1/4*EE-3/64*EE^2-5/256*EE^3)*J489-AA*(3/8*EE+3/32*EE^2+45/1024*EE^3)*SIN(2*J489)+AA*(15/256*EE^2+45/1024*EE^3)*SIN(4*J489)</f>
        <v>0</v>
      </c>
      <c r="N489" s="56">
        <f>IF(OR(F489&lt;0,G489&lt;0),60*F489-ABS(G489),60*F489+ABS(G489))</f>
        <v>0</v>
      </c>
      <c r="O489" s="56"/>
      <c r="P489" s="56"/>
      <c r="Q489" s="56"/>
      <c r="R489" s="56"/>
      <c r="S489" s="56"/>
      <c r="T489" s="56"/>
      <c r="U489" s="57"/>
      <c r="V489" s="58"/>
      <c r="W489" s="58">
        <f>W487+V488</f>
        <v>0</v>
      </c>
      <c r="X489" s="59"/>
      <c r="Y489" s="58"/>
      <c r="Z489" s="58">
        <f>Z487+Y488</f>
        <v>0</v>
      </c>
      <c r="AA489" s="60"/>
      <c r="AB489" s="61">
        <f>IF(AA488=AA486,AB487+Y488,Y488)</f>
        <v>0</v>
      </c>
      <c r="AC489" s="58" t="str">
        <f>IF(AA488=AA490,"",AB489)</f>
        <v/>
      </c>
    </row>
    <row r="490" spans="1:29" ht="12.95" customHeight="1">
      <c r="A490" s="66"/>
      <c r="B490" s="53"/>
      <c r="C490" s="54"/>
      <c r="D490" s="84"/>
      <c r="E490" s="55"/>
      <c r="F490" s="54"/>
      <c r="G490" s="84"/>
      <c r="H490" s="55"/>
      <c r="I490" s="56"/>
      <c r="J490" s="56"/>
      <c r="K490" s="56"/>
      <c r="L490" s="56"/>
      <c r="M490" s="56"/>
      <c r="N490" s="56"/>
      <c r="O490" s="56">
        <f>I491-I489</f>
        <v>0</v>
      </c>
      <c r="P490" s="56">
        <f>L491-L489</f>
        <v>0</v>
      </c>
      <c r="Q490" s="56">
        <f>M491-M489</f>
        <v>0</v>
      </c>
      <c r="R490" s="56">
        <f>IF(ABS(N491-N489)&gt;180*60,ABS(N491-N489)-360*60,N491-N489)</f>
        <v>0</v>
      </c>
      <c r="S490" s="56">
        <f>IF(P490=0,PI()/2,ATAN(R490/P490))</f>
        <v>1.5707963267948966</v>
      </c>
      <c r="T490" s="56">
        <f>IF(O490=0,ABS(R490*COS((J489+J491)/2)),ABS(Q490/COS(S490)))</f>
        <v>0</v>
      </c>
      <c r="U490" s="67">
        <f>IF(O490+0.0000001&lt;0,S490*180/PI()+180,(IF(R490+0.0000001&lt;0,S490*180/PI()+360,S490*180/PI())))</f>
        <v>90</v>
      </c>
      <c r="V490" s="58">
        <f>T490*1.85532</f>
        <v>0</v>
      </c>
      <c r="W490" s="58"/>
      <c r="X490" s="68"/>
      <c r="Y490" s="58">
        <f>V490*(1+X490/100)</f>
        <v>0</v>
      </c>
      <c r="Z490" s="58"/>
      <c r="AA490" s="57" t="s">
        <v>54</v>
      </c>
      <c r="AB490" s="61"/>
      <c r="AC490" s="58"/>
    </row>
    <row r="491" spans="1:29" ht="12.95" customHeight="1">
      <c r="A491" s="52">
        <f t="shared" si="5"/>
        <v>243</v>
      </c>
      <c r="B491" s="53" t="s">
        <v>53</v>
      </c>
      <c r="C491" s="54"/>
      <c r="D491" s="84"/>
      <c r="E491" s="55"/>
      <c r="F491" s="54"/>
      <c r="G491" s="84"/>
      <c r="H491" s="55"/>
      <c r="I491" s="56">
        <f>IF(OR(C491&lt;0,D491&lt;0),C491-ABS(D491)/60,C491+ABS(D491)/60)</f>
        <v>0</v>
      </c>
      <c r="J491" s="56">
        <f>I491*PI()/180</f>
        <v>0</v>
      </c>
      <c r="K491" s="56">
        <f>SIN(J491)</f>
        <v>0</v>
      </c>
      <c r="L491" s="56">
        <f>3437.747*(LN(TAN(PI()/4+J491/2))-EE*K491-(EE^2)*(K491^3)/3)</f>
        <v>-3.8166658722360578E-13</v>
      </c>
      <c r="M491" s="56">
        <f>AA*(1-1/4*EE-3/64*EE^2-5/256*EE^3)*J491-AA*(3/8*EE+3/32*EE^2+45/1024*EE^3)*SIN(2*J491)+AA*(15/256*EE^2+45/1024*EE^3)*SIN(4*J491)</f>
        <v>0</v>
      </c>
      <c r="N491" s="56">
        <f>IF(OR(F491&lt;0,G491&lt;0),60*F491-ABS(G491),60*F491+ABS(G491))</f>
        <v>0</v>
      </c>
      <c r="O491" s="56"/>
      <c r="P491" s="56"/>
      <c r="Q491" s="56"/>
      <c r="R491" s="56"/>
      <c r="S491" s="56"/>
      <c r="T491" s="56"/>
      <c r="U491" s="57"/>
      <c r="V491" s="58"/>
      <c r="W491" s="58">
        <f>W489+V490</f>
        <v>0</v>
      </c>
      <c r="X491" s="59"/>
      <c r="Y491" s="58"/>
      <c r="Z491" s="58">
        <f>Z489+Y490</f>
        <v>0</v>
      </c>
      <c r="AA491" s="60"/>
      <c r="AB491" s="61">
        <f>IF(AA490=AA488,AB489+Y490,Y490)</f>
        <v>0</v>
      </c>
      <c r="AC491" s="58" t="str">
        <f>IF(AA490=AA492,"",AB491)</f>
        <v/>
      </c>
    </row>
    <row r="492" spans="1:29" ht="12.95" customHeight="1">
      <c r="A492" s="66"/>
      <c r="B492" s="53"/>
      <c r="C492" s="54"/>
      <c r="D492" s="84"/>
      <c r="E492" s="55"/>
      <c r="F492" s="54"/>
      <c r="G492" s="84"/>
      <c r="H492" s="55"/>
      <c r="I492" s="56"/>
      <c r="J492" s="56"/>
      <c r="K492" s="56"/>
      <c r="L492" s="56"/>
      <c r="M492" s="56"/>
      <c r="N492" s="56"/>
      <c r="O492" s="56">
        <f>I493-I491</f>
        <v>0</v>
      </c>
      <c r="P492" s="56">
        <f>L493-L491</f>
        <v>0</v>
      </c>
      <c r="Q492" s="56">
        <f>M493-M491</f>
        <v>0</v>
      </c>
      <c r="R492" s="56">
        <f>IF(ABS(N493-N491)&gt;180*60,ABS(N493-N491)-360*60,N493-N491)</f>
        <v>0</v>
      </c>
      <c r="S492" s="56">
        <f>IF(P492=0,PI()/2,ATAN(R492/P492))</f>
        <v>1.5707963267948966</v>
      </c>
      <c r="T492" s="56">
        <f>IF(O492=0,ABS(R492*COS((J491+J493)/2)),ABS(Q492/COS(S492)))</f>
        <v>0</v>
      </c>
      <c r="U492" s="67">
        <f>IF(O492+0.0000001&lt;0,S492*180/PI()+180,(IF(R492+0.0000001&lt;0,S492*180/PI()+360,S492*180/PI())))</f>
        <v>90</v>
      </c>
      <c r="V492" s="58">
        <f>T492*1.85532</f>
        <v>0</v>
      </c>
      <c r="W492" s="58"/>
      <c r="X492" s="68"/>
      <c r="Y492" s="58">
        <f>V492*(1+X492/100)</f>
        <v>0</v>
      </c>
      <c r="Z492" s="58"/>
      <c r="AA492" s="57" t="s">
        <v>54</v>
      </c>
      <c r="AB492" s="61"/>
      <c r="AC492" s="58"/>
    </row>
    <row r="493" spans="1:29" ht="12.95" customHeight="1">
      <c r="A493" s="52">
        <f t="shared" si="5"/>
        <v>244</v>
      </c>
      <c r="B493" s="53" t="s">
        <v>53</v>
      </c>
      <c r="C493" s="54"/>
      <c r="D493" s="84"/>
      <c r="E493" s="55"/>
      <c r="F493" s="54"/>
      <c r="G493" s="84"/>
      <c r="H493" s="55"/>
      <c r="I493" s="56">
        <f>IF(OR(C493&lt;0,D493&lt;0),C493-ABS(D493)/60,C493+ABS(D493)/60)</f>
        <v>0</v>
      </c>
      <c r="J493" s="56">
        <f>I493*PI()/180</f>
        <v>0</v>
      </c>
      <c r="K493" s="56">
        <f>SIN(J493)</f>
        <v>0</v>
      </c>
      <c r="L493" s="56">
        <f>3437.747*(LN(TAN(PI()/4+J493/2))-EE*K493-(EE^2)*(K493^3)/3)</f>
        <v>-3.8166658722360578E-13</v>
      </c>
      <c r="M493" s="56">
        <f>AA*(1-1/4*EE-3/64*EE^2-5/256*EE^3)*J493-AA*(3/8*EE+3/32*EE^2+45/1024*EE^3)*SIN(2*J493)+AA*(15/256*EE^2+45/1024*EE^3)*SIN(4*J493)</f>
        <v>0</v>
      </c>
      <c r="N493" s="56">
        <f>IF(OR(F493&lt;0,G493&lt;0),60*F493-ABS(G493),60*F493+ABS(G493))</f>
        <v>0</v>
      </c>
      <c r="O493" s="56"/>
      <c r="P493" s="56"/>
      <c r="Q493" s="56"/>
      <c r="R493" s="56"/>
      <c r="S493" s="56"/>
      <c r="T493" s="56"/>
      <c r="U493" s="57"/>
      <c r="V493" s="58"/>
      <c r="W493" s="58">
        <f>W491+V492</f>
        <v>0</v>
      </c>
      <c r="X493" s="59"/>
      <c r="Y493" s="58"/>
      <c r="Z493" s="58">
        <f>Z491+Y492</f>
        <v>0</v>
      </c>
      <c r="AA493" s="60"/>
      <c r="AB493" s="61">
        <f>IF(AA492=AA490,AB491+Y492,Y492)</f>
        <v>0</v>
      </c>
      <c r="AC493" s="58" t="str">
        <f>IF(AA492=AA494,"",AB493)</f>
        <v/>
      </c>
    </row>
    <row r="494" spans="1:29" ht="12.95" customHeight="1">
      <c r="A494" s="66"/>
      <c r="B494" s="53"/>
      <c r="C494" s="54"/>
      <c r="D494" s="84"/>
      <c r="E494" s="55"/>
      <c r="F494" s="54"/>
      <c r="G494" s="84"/>
      <c r="H494" s="55"/>
      <c r="I494" s="56"/>
      <c r="J494" s="56"/>
      <c r="K494" s="56"/>
      <c r="L494" s="56"/>
      <c r="M494" s="56"/>
      <c r="N494" s="56"/>
      <c r="O494" s="56">
        <f>I495-I493</f>
        <v>0</v>
      </c>
      <c r="P494" s="56">
        <f>L495-L493</f>
        <v>0</v>
      </c>
      <c r="Q494" s="56">
        <f>M495-M493</f>
        <v>0</v>
      </c>
      <c r="R494" s="56">
        <f>IF(ABS(N495-N493)&gt;180*60,ABS(N495-N493)-360*60,N495-N493)</f>
        <v>0</v>
      </c>
      <c r="S494" s="56">
        <f>IF(P494=0,PI()/2,ATAN(R494/P494))</f>
        <v>1.5707963267948966</v>
      </c>
      <c r="T494" s="56">
        <f>IF(O494=0,ABS(R494*COS((J493+J495)/2)),ABS(Q494/COS(S494)))</f>
        <v>0</v>
      </c>
      <c r="U494" s="67">
        <f>IF(O494+0.0000001&lt;0,S494*180/PI()+180,(IF(R494+0.0000001&lt;0,S494*180/PI()+360,S494*180/PI())))</f>
        <v>90</v>
      </c>
      <c r="V494" s="58">
        <f>T494*1.85532</f>
        <v>0</v>
      </c>
      <c r="W494" s="58"/>
      <c r="X494" s="68"/>
      <c r="Y494" s="58">
        <f>V494*(1+X494/100)</f>
        <v>0</v>
      </c>
      <c r="Z494" s="58"/>
      <c r="AA494" s="57" t="s">
        <v>54</v>
      </c>
      <c r="AB494" s="61"/>
      <c r="AC494" s="58"/>
    </row>
    <row r="495" spans="1:29" ht="12.95" customHeight="1">
      <c r="A495" s="52">
        <f t="shared" si="5"/>
        <v>245</v>
      </c>
      <c r="B495" s="53" t="s">
        <v>53</v>
      </c>
      <c r="C495" s="54"/>
      <c r="D495" s="84"/>
      <c r="E495" s="55"/>
      <c r="F495" s="54"/>
      <c r="G495" s="84"/>
      <c r="H495" s="55"/>
      <c r="I495" s="56">
        <f>IF(OR(C495&lt;0,D495&lt;0),C495-ABS(D495)/60,C495+ABS(D495)/60)</f>
        <v>0</v>
      </c>
      <c r="J495" s="56">
        <f>I495*PI()/180</f>
        <v>0</v>
      </c>
      <c r="K495" s="56">
        <f>SIN(J495)</f>
        <v>0</v>
      </c>
      <c r="L495" s="56">
        <f>3437.747*(LN(TAN(PI()/4+J495/2))-EE*K495-(EE^2)*(K495^3)/3)</f>
        <v>-3.8166658722360578E-13</v>
      </c>
      <c r="M495" s="56">
        <f>AA*(1-1/4*EE-3/64*EE^2-5/256*EE^3)*J495-AA*(3/8*EE+3/32*EE^2+45/1024*EE^3)*SIN(2*J495)+AA*(15/256*EE^2+45/1024*EE^3)*SIN(4*J495)</f>
        <v>0</v>
      </c>
      <c r="N495" s="56">
        <f>IF(OR(F495&lt;0,G495&lt;0),60*F495-ABS(G495),60*F495+ABS(G495))</f>
        <v>0</v>
      </c>
      <c r="O495" s="56"/>
      <c r="P495" s="56"/>
      <c r="Q495" s="56"/>
      <c r="R495" s="56"/>
      <c r="S495" s="56"/>
      <c r="T495" s="56"/>
      <c r="U495" s="57"/>
      <c r="V495" s="58"/>
      <c r="W495" s="58">
        <f>W493+V494</f>
        <v>0</v>
      </c>
      <c r="X495" s="59"/>
      <c r="Y495" s="58"/>
      <c r="Z495" s="58">
        <f>Z493+Y494</f>
        <v>0</v>
      </c>
      <c r="AA495" s="60"/>
      <c r="AB495" s="61">
        <f>IF(AA494=AA492,AB493+Y494,Y494)</f>
        <v>0</v>
      </c>
      <c r="AC495" s="58" t="str">
        <f>IF(AA494=AA496,"",AB495)</f>
        <v/>
      </c>
    </row>
    <row r="496" spans="1:29" ht="12.95" customHeight="1">
      <c r="A496" s="66"/>
      <c r="B496" s="53"/>
      <c r="C496" s="54"/>
      <c r="D496" s="84"/>
      <c r="E496" s="55"/>
      <c r="F496" s="54"/>
      <c r="G496" s="84"/>
      <c r="H496" s="55"/>
      <c r="I496" s="56"/>
      <c r="J496" s="56"/>
      <c r="K496" s="56"/>
      <c r="L496" s="56"/>
      <c r="M496" s="56"/>
      <c r="N496" s="56"/>
      <c r="O496" s="56">
        <f>I497-I495</f>
        <v>0</v>
      </c>
      <c r="P496" s="56">
        <f>L497-L495</f>
        <v>0</v>
      </c>
      <c r="Q496" s="56">
        <f>M497-M495</f>
        <v>0</v>
      </c>
      <c r="R496" s="56">
        <f>IF(ABS(N497-N495)&gt;180*60,ABS(N497-N495)-360*60,N497-N495)</f>
        <v>0</v>
      </c>
      <c r="S496" s="56">
        <f>IF(P496=0,PI()/2,ATAN(R496/P496))</f>
        <v>1.5707963267948966</v>
      </c>
      <c r="T496" s="56">
        <f>IF(O496=0,ABS(R496*COS((J495+J497)/2)),ABS(Q496/COS(S496)))</f>
        <v>0</v>
      </c>
      <c r="U496" s="67">
        <f>IF(O496+0.0000001&lt;0,S496*180/PI()+180,(IF(R496+0.0000001&lt;0,S496*180/PI()+360,S496*180/PI())))</f>
        <v>90</v>
      </c>
      <c r="V496" s="58">
        <f>T496*1.85532</f>
        <v>0</v>
      </c>
      <c r="W496" s="58"/>
      <c r="X496" s="68"/>
      <c r="Y496" s="58">
        <f>V496*(1+X496/100)</f>
        <v>0</v>
      </c>
      <c r="Z496" s="58"/>
      <c r="AA496" s="57" t="s">
        <v>54</v>
      </c>
      <c r="AB496" s="61"/>
      <c r="AC496" s="58"/>
    </row>
    <row r="497" spans="1:29" ht="12.95" customHeight="1">
      <c r="A497" s="52">
        <f t="shared" si="5"/>
        <v>246</v>
      </c>
      <c r="B497" s="53" t="s">
        <v>53</v>
      </c>
      <c r="C497" s="54"/>
      <c r="D497" s="84"/>
      <c r="E497" s="55"/>
      <c r="F497" s="54"/>
      <c r="G497" s="84"/>
      <c r="H497" s="55"/>
      <c r="I497" s="56">
        <f>IF(OR(C497&lt;0,D497&lt;0),C497-ABS(D497)/60,C497+ABS(D497)/60)</f>
        <v>0</v>
      </c>
      <c r="J497" s="56">
        <f>I497*PI()/180</f>
        <v>0</v>
      </c>
      <c r="K497" s="56">
        <f>SIN(J497)</f>
        <v>0</v>
      </c>
      <c r="L497" s="56">
        <f>3437.747*(LN(TAN(PI()/4+J497/2))-EE*K497-(EE^2)*(K497^3)/3)</f>
        <v>-3.8166658722360578E-13</v>
      </c>
      <c r="M497" s="56">
        <f>AA*(1-1/4*EE-3/64*EE^2-5/256*EE^3)*J497-AA*(3/8*EE+3/32*EE^2+45/1024*EE^3)*SIN(2*J497)+AA*(15/256*EE^2+45/1024*EE^3)*SIN(4*J497)</f>
        <v>0</v>
      </c>
      <c r="N497" s="56">
        <f>IF(OR(F497&lt;0,G497&lt;0),60*F497-ABS(G497),60*F497+ABS(G497))</f>
        <v>0</v>
      </c>
      <c r="O497" s="56"/>
      <c r="P497" s="56"/>
      <c r="Q497" s="56"/>
      <c r="R497" s="56"/>
      <c r="S497" s="56"/>
      <c r="T497" s="56"/>
      <c r="U497" s="57"/>
      <c r="V497" s="58"/>
      <c r="W497" s="58">
        <f>W495+V496</f>
        <v>0</v>
      </c>
      <c r="X497" s="59"/>
      <c r="Y497" s="58"/>
      <c r="Z497" s="58">
        <f>Z495+Y496</f>
        <v>0</v>
      </c>
      <c r="AA497" s="60"/>
      <c r="AB497" s="61">
        <f>IF(AA496=AA494,AB495+Y496,Y496)</f>
        <v>0</v>
      </c>
      <c r="AC497" s="58" t="str">
        <f>IF(AA496=AA498,"",AB497)</f>
        <v/>
      </c>
    </row>
    <row r="498" spans="1:29" ht="12.95" customHeight="1">
      <c r="A498" s="66"/>
      <c r="B498" s="53"/>
      <c r="C498" s="54"/>
      <c r="D498" s="84"/>
      <c r="E498" s="55"/>
      <c r="F498" s="54"/>
      <c r="G498" s="84"/>
      <c r="H498" s="55"/>
      <c r="I498" s="56"/>
      <c r="J498" s="56"/>
      <c r="K498" s="56"/>
      <c r="L498" s="56"/>
      <c r="M498" s="56"/>
      <c r="N498" s="56"/>
      <c r="O498" s="56">
        <f>I499-I497</f>
        <v>0</v>
      </c>
      <c r="P498" s="56">
        <f>L499-L497</f>
        <v>0</v>
      </c>
      <c r="Q498" s="56">
        <f>M499-M497</f>
        <v>0</v>
      </c>
      <c r="R498" s="56">
        <f>IF(ABS(N499-N497)&gt;180*60,ABS(N499-N497)-360*60,N499-N497)</f>
        <v>0</v>
      </c>
      <c r="S498" s="56">
        <f>IF(P498=0,PI()/2,ATAN(R498/P498))</f>
        <v>1.5707963267948966</v>
      </c>
      <c r="T498" s="56">
        <f>IF(O498=0,ABS(R498*COS((J497+J499)/2)),ABS(Q498/COS(S498)))</f>
        <v>0</v>
      </c>
      <c r="U498" s="67">
        <f>IF(O498+0.0000001&lt;0,S498*180/PI()+180,(IF(R498+0.0000001&lt;0,S498*180/PI()+360,S498*180/PI())))</f>
        <v>90</v>
      </c>
      <c r="V498" s="58">
        <f>T498*1.85532</f>
        <v>0</v>
      </c>
      <c r="W498" s="58"/>
      <c r="X498" s="68"/>
      <c r="Y498" s="58">
        <f>V498*(1+X498/100)</f>
        <v>0</v>
      </c>
      <c r="Z498" s="58"/>
      <c r="AA498" s="57" t="s">
        <v>54</v>
      </c>
      <c r="AB498" s="61"/>
      <c r="AC498" s="58"/>
    </row>
    <row r="499" spans="1:29" ht="12.95" customHeight="1">
      <c r="A499" s="52">
        <f t="shared" si="5"/>
        <v>247</v>
      </c>
      <c r="B499" s="53" t="s">
        <v>53</v>
      </c>
      <c r="C499" s="54"/>
      <c r="D499" s="84"/>
      <c r="E499" s="55"/>
      <c r="F499" s="54"/>
      <c r="G499" s="84"/>
      <c r="H499" s="55"/>
      <c r="I499" s="56">
        <f>IF(OR(C499&lt;0,D499&lt;0),C499-ABS(D499)/60,C499+ABS(D499)/60)</f>
        <v>0</v>
      </c>
      <c r="J499" s="56">
        <f>I499*PI()/180</f>
        <v>0</v>
      </c>
      <c r="K499" s="56">
        <f>SIN(J499)</f>
        <v>0</v>
      </c>
      <c r="L499" s="56">
        <f>3437.747*(LN(TAN(PI()/4+J499/2))-EE*K499-(EE^2)*(K499^3)/3)</f>
        <v>-3.8166658722360578E-13</v>
      </c>
      <c r="M499" s="56">
        <f>AA*(1-1/4*EE-3/64*EE^2-5/256*EE^3)*J499-AA*(3/8*EE+3/32*EE^2+45/1024*EE^3)*SIN(2*J499)+AA*(15/256*EE^2+45/1024*EE^3)*SIN(4*J499)</f>
        <v>0</v>
      </c>
      <c r="N499" s="56">
        <f>IF(OR(F499&lt;0,G499&lt;0),60*F499-ABS(G499),60*F499+ABS(G499))</f>
        <v>0</v>
      </c>
      <c r="O499" s="56"/>
      <c r="P499" s="56"/>
      <c r="Q499" s="56"/>
      <c r="R499" s="56"/>
      <c r="S499" s="56"/>
      <c r="T499" s="56"/>
      <c r="U499" s="57"/>
      <c r="V499" s="58"/>
      <c r="W499" s="58">
        <f>W497+V498</f>
        <v>0</v>
      </c>
      <c r="X499" s="59"/>
      <c r="Y499" s="58"/>
      <c r="Z499" s="58">
        <f>Z497+Y498</f>
        <v>0</v>
      </c>
      <c r="AA499" s="60"/>
      <c r="AB499" s="61">
        <f>IF(AA498=AA496,AB497+Y498,Y498)</f>
        <v>0</v>
      </c>
      <c r="AC499" s="58" t="str">
        <f>IF(AA498=AA500,"",AB499)</f>
        <v/>
      </c>
    </row>
    <row r="500" spans="1:29" ht="12.95" customHeight="1">
      <c r="A500" s="66"/>
      <c r="B500" s="53"/>
      <c r="C500" s="54"/>
      <c r="D500" s="84"/>
      <c r="E500" s="55"/>
      <c r="F500" s="54"/>
      <c r="G500" s="84"/>
      <c r="H500" s="55"/>
      <c r="I500" s="56"/>
      <c r="J500" s="56"/>
      <c r="K500" s="56"/>
      <c r="L500" s="56"/>
      <c r="M500" s="56"/>
      <c r="N500" s="56"/>
      <c r="O500" s="56">
        <f>I501-I499</f>
        <v>0</v>
      </c>
      <c r="P500" s="56">
        <f>L501-L499</f>
        <v>0</v>
      </c>
      <c r="Q500" s="56">
        <f>M501-M499</f>
        <v>0</v>
      </c>
      <c r="R500" s="56">
        <f>IF(ABS(N501-N499)&gt;180*60,ABS(N501-N499)-360*60,N501-N499)</f>
        <v>0</v>
      </c>
      <c r="S500" s="56">
        <f>IF(P500=0,PI()/2,ATAN(R500/P500))</f>
        <v>1.5707963267948966</v>
      </c>
      <c r="T500" s="56">
        <f>IF(O500=0,ABS(R500*COS((J499+J501)/2)),ABS(Q500/COS(S500)))</f>
        <v>0</v>
      </c>
      <c r="U500" s="67">
        <f>IF(O500+0.0000001&lt;0,S500*180/PI()+180,(IF(R500+0.0000001&lt;0,S500*180/PI()+360,S500*180/PI())))</f>
        <v>90</v>
      </c>
      <c r="V500" s="58">
        <f>T500*1.85532</f>
        <v>0</v>
      </c>
      <c r="W500" s="58"/>
      <c r="X500" s="68"/>
      <c r="Y500" s="58">
        <f>V500*(1+X500/100)</f>
        <v>0</v>
      </c>
      <c r="Z500" s="58"/>
      <c r="AA500" s="57" t="s">
        <v>54</v>
      </c>
      <c r="AB500" s="61"/>
      <c r="AC500" s="58"/>
    </row>
    <row r="501" spans="1:29" ht="12.95" customHeight="1">
      <c r="A501" s="52">
        <f t="shared" si="5"/>
        <v>248</v>
      </c>
      <c r="B501" s="53" t="s">
        <v>53</v>
      </c>
      <c r="C501" s="54"/>
      <c r="D501" s="84"/>
      <c r="E501" s="55"/>
      <c r="F501" s="54"/>
      <c r="G501" s="84"/>
      <c r="H501" s="55"/>
      <c r="I501" s="56">
        <f>IF(OR(C501&lt;0,D501&lt;0),C501-ABS(D501)/60,C501+ABS(D501)/60)</f>
        <v>0</v>
      </c>
      <c r="J501" s="56">
        <f>I501*PI()/180</f>
        <v>0</v>
      </c>
      <c r="K501" s="56">
        <f>SIN(J501)</f>
        <v>0</v>
      </c>
      <c r="L501" s="56">
        <f>3437.747*(LN(TAN(PI()/4+J501/2))-EE*K501-(EE^2)*(K501^3)/3)</f>
        <v>-3.8166658722360578E-13</v>
      </c>
      <c r="M501" s="56">
        <f>AA*(1-1/4*EE-3/64*EE^2-5/256*EE^3)*J501-AA*(3/8*EE+3/32*EE^2+45/1024*EE^3)*SIN(2*J501)+AA*(15/256*EE^2+45/1024*EE^3)*SIN(4*J501)</f>
        <v>0</v>
      </c>
      <c r="N501" s="56">
        <f>IF(OR(F501&lt;0,G501&lt;0),60*F501-ABS(G501),60*F501+ABS(G501))</f>
        <v>0</v>
      </c>
      <c r="O501" s="56"/>
      <c r="P501" s="56"/>
      <c r="Q501" s="56"/>
      <c r="R501" s="56"/>
      <c r="S501" s="56"/>
      <c r="T501" s="56"/>
      <c r="U501" s="57"/>
      <c r="V501" s="58"/>
      <c r="W501" s="58">
        <f>W499+V500</f>
        <v>0</v>
      </c>
      <c r="X501" s="59"/>
      <c r="Y501" s="58"/>
      <c r="Z501" s="58">
        <f>Z499+Y500</f>
        <v>0</v>
      </c>
      <c r="AA501" s="60"/>
      <c r="AB501" s="61">
        <f>IF(AA500=AA498,AB499+Y500,Y500)</f>
        <v>0</v>
      </c>
      <c r="AC501" s="58" t="str">
        <f>IF(AA500=AA502,"",AB501)</f>
        <v/>
      </c>
    </row>
    <row r="502" spans="1:29" ht="12.95" customHeight="1">
      <c r="A502" s="66"/>
      <c r="B502" s="53"/>
      <c r="C502" s="54"/>
      <c r="D502" s="84"/>
      <c r="E502" s="55"/>
      <c r="F502" s="54"/>
      <c r="G502" s="84"/>
      <c r="H502" s="55"/>
      <c r="I502" s="56"/>
      <c r="J502" s="56"/>
      <c r="K502" s="56"/>
      <c r="L502" s="56"/>
      <c r="M502" s="56"/>
      <c r="N502" s="56"/>
      <c r="O502" s="56">
        <f>I503-I501</f>
        <v>0</v>
      </c>
      <c r="P502" s="56">
        <f>L503-L501</f>
        <v>0</v>
      </c>
      <c r="Q502" s="56">
        <f>M503-M501</f>
        <v>0</v>
      </c>
      <c r="R502" s="56">
        <f>IF(ABS(N503-N501)&gt;180*60,ABS(N503-N501)-360*60,N503-N501)</f>
        <v>0</v>
      </c>
      <c r="S502" s="56">
        <f>IF(P502=0,PI()/2,ATAN(R502/P502))</f>
        <v>1.5707963267948966</v>
      </c>
      <c r="T502" s="56">
        <f>IF(O502=0,ABS(R502*COS((J501+J503)/2)),ABS(Q502/COS(S502)))</f>
        <v>0</v>
      </c>
      <c r="U502" s="67">
        <f>IF(O502+0.0000001&lt;0,S502*180/PI()+180,(IF(R502+0.0000001&lt;0,S502*180/PI()+360,S502*180/PI())))</f>
        <v>90</v>
      </c>
      <c r="V502" s="58">
        <f>T502*1.85532</f>
        <v>0</v>
      </c>
      <c r="W502" s="58"/>
      <c r="X502" s="68"/>
      <c r="Y502" s="58">
        <f>V502*(1+X502/100)</f>
        <v>0</v>
      </c>
      <c r="Z502" s="58"/>
      <c r="AA502" s="57" t="s">
        <v>54</v>
      </c>
      <c r="AB502" s="61"/>
      <c r="AC502" s="58"/>
    </row>
    <row r="503" spans="1:29" ht="12.95" customHeight="1">
      <c r="A503" s="52">
        <f t="shared" si="5"/>
        <v>249</v>
      </c>
      <c r="B503" s="53" t="s">
        <v>53</v>
      </c>
      <c r="C503" s="54"/>
      <c r="D503" s="84"/>
      <c r="E503" s="55"/>
      <c r="F503" s="54"/>
      <c r="G503" s="84"/>
      <c r="H503" s="55"/>
      <c r="I503" s="56">
        <f>IF(OR(C503&lt;0,D503&lt;0),C503-ABS(D503)/60,C503+ABS(D503)/60)</f>
        <v>0</v>
      </c>
      <c r="J503" s="56">
        <f>I503*PI()/180</f>
        <v>0</v>
      </c>
      <c r="K503" s="56">
        <f>SIN(J503)</f>
        <v>0</v>
      </c>
      <c r="L503" s="56">
        <f>3437.747*(LN(TAN(PI()/4+J503/2))-EE*K503-(EE^2)*(K503^3)/3)</f>
        <v>-3.8166658722360578E-13</v>
      </c>
      <c r="M503" s="56">
        <f>AA*(1-1/4*EE-3/64*EE^2-5/256*EE^3)*J503-AA*(3/8*EE+3/32*EE^2+45/1024*EE^3)*SIN(2*J503)+AA*(15/256*EE^2+45/1024*EE^3)*SIN(4*J503)</f>
        <v>0</v>
      </c>
      <c r="N503" s="56">
        <f>IF(OR(F503&lt;0,G503&lt;0),60*F503-ABS(G503),60*F503+ABS(G503))</f>
        <v>0</v>
      </c>
      <c r="O503" s="56"/>
      <c r="P503" s="56"/>
      <c r="Q503" s="56"/>
      <c r="R503" s="56"/>
      <c r="S503" s="56"/>
      <c r="T503" s="56"/>
      <c r="U503" s="57"/>
      <c r="V503" s="58"/>
      <c r="W503" s="58">
        <f>W501+V502</f>
        <v>0</v>
      </c>
      <c r="X503" s="59"/>
      <c r="Y503" s="58"/>
      <c r="Z503" s="58">
        <f>Z501+Y502</f>
        <v>0</v>
      </c>
      <c r="AA503" s="60"/>
      <c r="AB503" s="61">
        <f>IF(AA502=AA500,AB501+Y502,Y502)</f>
        <v>0</v>
      </c>
      <c r="AC503" s="58" t="str">
        <f>IF(AA502=AA504,"",AB503)</f>
        <v/>
      </c>
    </row>
    <row r="504" spans="1:29" ht="12.95" customHeight="1">
      <c r="A504" s="66"/>
      <c r="B504" s="53"/>
      <c r="C504" s="54"/>
      <c r="D504" s="84"/>
      <c r="E504" s="55"/>
      <c r="F504" s="54"/>
      <c r="G504" s="84"/>
      <c r="H504" s="55"/>
      <c r="I504" s="56"/>
      <c r="J504" s="56"/>
      <c r="K504" s="56"/>
      <c r="L504" s="56"/>
      <c r="M504" s="56"/>
      <c r="N504" s="56"/>
      <c r="O504" s="56">
        <f>I505-I503</f>
        <v>0</v>
      </c>
      <c r="P504" s="56">
        <f>L505-L503</f>
        <v>0</v>
      </c>
      <c r="Q504" s="56">
        <f>M505-M503</f>
        <v>0</v>
      </c>
      <c r="R504" s="56">
        <f>IF(ABS(N505-N503)&gt;180*60,ABS(N505-N503)-360*60,N505-N503)</f>
        <v>0</v>
      </c>
      <c r="S504" s="56">
        <f>IF(P504=0,PI()/2,ATAN(R504/P504))</f>
        <v>1.5707963267948966</v>
      </c>
      <c r="T504" s="56">
        <f>IF(O504=0,ABS(R504*COS((J503+J505)/2)),ABS(Q504/COS(S504)))</f>
        <v>0</v>
      </c>
      <c r="U504" s="67">
        <f>IF(O504+0.0000001&lt;0,S504*180/PI()+180,(IF(R504+0.0000001&lt;0,S504*180/PI()+360,S504*180/PI())))</f>
        <v>90</v>
      </c>
      <c r="V504" s="58">
        <f>T504*1.85532</f>
        <v>0</v>
      </c>
      <c r="W504" s="58"/>
      <c r="X504" s="68"/>
      <c r="Y504" s="58">
        <f>V504*(1+X504/100)</f>
        <v>0</v>
      </c>
      <c r="Z504" s="58"/>
      <c r="AA504" s="57" t="s">
        <v>54</v>
      </c>
      <c r="AB504" s="61"/>
      <c r="AC504" s="58"/>
    </row>
    <row r="505" spans="1:29" ht="12.95" customHeight="1">
      <c r="A505" s="52">
        <f t="shared" si="5"/>
        <v>250</v>
      </c>
      <c r="B505" s="53" t="s">
        <v>53</v>
      </c>
      <c r="C505" s="54"/>
      <c r="D505" s="84"/>
      <c r="E505" s="55"/>
      <c r="F505" s="54"/>
      <c r="G505" s="84"/>
      <c r="H505" s="55"/>
      <c r="I505" s="56">
        <f>IF(OR(C505&lt;0,D505&lt;0),C505-ABS(D505)/60,C505+ABS(D505)/60)</f>
        <v>0</v>
      </c>
      <c r="J505" s="56">
        <f>I505*PI()/180</f>
        <v>0</v>
      </c>
      <c r="K505" s="56">
        <f>SIN(J505)</f>
        <v>0</v>
      </c>
      <c r="L505" s="56">
        <f>3437.747*(LN(TAN(PI()/4+J505/2))-EE*K505-(EE^2)*(K505^3)/3)</f>
        <v>-3.8166658722360578E-13</v>
      </c>
      <c r="M505" s="56">
        <f>AA*(1-1/4*EE-3/64*EE^2-5/256*EE^3)*J505-AA*(3/8*EE+3/32*EE^2+45/1024*EE^3)*SIN(2*J505)+AA*(15/256*EE^2+45/1024*EE^3)*SIN(4*J505)</f>
        <v>0</v>
      </c>
      <c r="N505" s="56">
        <f>IF(OR(F505&lt;0,G505&lt;0),60*F505-ABS(G505),60*F505+ABS(G505))</f>
        <v>0</v>
      </c>
      <c r="O505" s="56"/>
      <c r="P505" s="56"/>
      <c r="Q505" s="56"/>
      <c r="R505" s="56"/>
      <c r="S505" s="56"/>
      <c r="T505" s="56"/>
      <c r="U505" s="57"/>
      <c r="V505" s="58"/>
      <c r="W505" s="58">
        <f>W503+V504</f>
        <v>0</v>
      </c>
      <c r="X505" s="59"/>
      <c r="Y505" s="58"/>
      <c r="Z505" s="58">
        <f>Z503+Y504</f>
        <v>0</v>
      </c>
      <c r="AA505" s="60"/>
      <c r="AB505" s="61">
        <f>IF(AA504=AA502,AB503+Y504,Y504)</f>
        <v>0</v>
      </c>
      <c r="AC505" s="58" t="str">
        <f>IF(AA504=AA506,"",AB505)</f>
        <v/>
      </c>
    </row>
    <row r="506" spans="1:29" ht="12.95" customHeight="1">
      <c r="A506" s="66"/>
      <c r="B506" s="53"/>
      <c r="C506" s="54"/>
      <c r="D506" s="84"/>
      <c r="E506" s="55"/>
      <c r="F506" s="54"/>
      <c r="G506" s="84"/>
      <c r="H506" s="55"/>
      <c r="I506" s="56"/>
      <c r="J506" s="56"/>
      <c r="K506" s="56"/>
      <c r="L506" s="56"/>
      <c r="M506" s="56"/>
      <c r="N506" s="56"/>
      <c r="O506" s="56">
        <f>I507-I505</f>
        <v>0</v>
      </c>
      <c r="P506" s="56">
        <f>L507-L505</f>
        <v>0</v>
      </c>
      <c r="Q506" s="56">
        <f>M507-M505</f>
        <v>0</v>
      </c>
      <c r="R506" s="56">
        <f>IF(ABS(N507-N505)&gt;180*60,ABS(N507-N505)-360*60,N507-N505)</f>
        <v>0</v>
      </c>
      <c r="S506" s="56">
        <f>IF(P506=0,PI()/2,ATAN(R506/P506))</f>
        <v>1.5707963267948966</v>
      </c>
      <c r="T506" s="56">
        <f>IF(O506=0,ABS(R506*COS((J505+J507)/2)),ABS(Q506/COS(S506)))</f>
        <v>0</v>
      </c>
      <c r="U506" s="67">
        <f>IF(O506+0.0000001&lt;0,S506*180/PI()+180,(IF(R506+0.0000001&lt;0,S506*180/PI()+360,S506*180/PI())))</f>
        <v>90</v>
      </c>
      <c r="V506" s="58">
        <f>T506*1.85532</f>
        <v>0</v>
      </c>
      <c r="W506" s="58"/>
      <c r="X506" s="68"/>
      <c r="Y506" s="58">
        <f>V506*(1+X506/100)</f>
        <v>0</v>
      </c>
      <c r="Z506" s="58"/>
      <c r="AA506" s="57" t="s">
        <v>54</v>
      </c>
      <c r="AB506" s="61"/>
      <c r="AC506" s="58"/>
    </row>
    <row r="507" spans="1:29" ht="12.95" customHeight="1">
      <c r="A507" s="52">
        <f t="shared" si="5"/>
        <v>251</v>
      </c>
      <c r="B507" s="53" t="s">
        <v>53</v>
      </c>
      <c r="C507" s="54"/>
      <c r="D507" s="84"/>
      <c r="E507" s="55"/>
      <c r="F507" s="54"/>
      <c r="G507" s="84"/>
      <c r="H507" s="55"/>
      <c r="I507" s="56">
        <f>IF(OR(C507&lt;0,D507&lt;0),C507-ABS(D507)/60,C507+ABS(D507)/60)</f>
        <v>0</v>
      </c>
      <c r="J507" s="56">
        <f>I507*PI()/180</f>
        <v>0</v>
      </c>
      <c r="K507" s="56">
        <f>SIN(J507)</f>
        <v>0</v>
      </c>
      <c r="L507" s="56">
        <f>3437.747*(LN(TAN(PI()/4+J507/2))-EE*K507-(EE^2)*(K507^3)/3)</f>
        <v>-3.8166658722360578E-13</v>
      </c>
      <c r="M507" s="56">
        <f>AA*(1-1/4*EE-3/64*EE^2-5/256*EE^3)*J507-AA*(3/8*EE+3/32*EE^2+45/1024*EE^3)*SIN(2*J507)+AA*(15/256*EE^2+45/1024*EE^3)*SIN(4*J507)</f>
        <v>0</v>
      </c>
      <c r="N507" s="56">
        <f>IF(OR(F507&lt;0,G507&lt;0),60*F507-ABS(G507),60*F507+ABS(G507))</f>
        <v>0</v>
      </c>
      <c r="O507" s="56"/>
      <c r="P507" s="56"/>
      <c r="Q507" s="56"/>
      <c r="R507" s="56"/>
      <c r="S507" s="56"/>
      <c r="T507" s="56"/>
      <c r="U507" s="57"/>
      <c r="V507" s="58"/>
      <c r="W507" s="58">
        <f>W505+V506</f>
        <v>0</v>
      </c>
      <c r="X507" s="59"/>
      <c r="Y507" s="58"/>
      <c r="Z507" s="58">
        <f>Z505+Y506</f>
        <v>0</v>
      </c>
      <c r="AA507" s="60"/>
      <c r="AB507" s="61">
        <f>IF(AA506=AA504,AB505+Y506,Y506)</f>
        <v>0</v>
      </c>
      <c r="AC507" s="58" t="str">
        <f>IF(AA506=AA508,"",AB507)</f>
        <v/>
      </c>
    </row>
    <row r="508" spans="1:29" ht="12.95" customHeight="1">
      <c r="A508" s="66"/>
      <c r="B508" s="53"/>
      <c r="C508" s="54"/>
      <c r="D508" s="84"/>
      <c r="E508" s="55"/>
      <c r="F508" s="54"/>
      <c r="G508" s="84"/>
      <c r="H508" s="55"/>
      <c r="I508" s="56"/>
      <c r="J508" s="56"/>
      <c r="K508" s="56"/>
      <c r="L508" s="56"/>
      <c r="M508" s="56"/>
      <c r="N508" s="56"/>
      <c r="O508" s="56">
        <f>I509-I507</f>
        <v>0</v>
      </c>
      <c r="P508" s="56">
        <f>L509-L507</f>
        <v>0</v>
      </c>
      <c r="Q508" s="56">
        <f>M509-M507</f>
        <v>0</v>
      </c>
      <c r="R508" s="56">
        <f>IF(ABS(N509-N507)&gt;180*60,ABS(N509-N507)-360*60,N509-N507)</f>
        <v>0</v>
      </c>
      <c r="S508" s="56">
        <f>IF(P508=0,PI()/2,ATAN(R508/P508))</f>
        <v>1.5707963267948966</v>
      </c>
      <c r="T508" s="56">
        <f>IF(O508=0,ABS(R508*COS((J507+J509)/2)),ABS(Q508/COS(S508)))</f>
        <v>0</v>
      </c>
      <c r="U508" s="67">
        <f>IF(O508+0.0000001&lt;0,S508*180/PI()+180,(IF(R508+0.0000001&lt;0,S508*180/PI()+360,S508*180/PI())))</f>
        <v>90</v>
      </c>
      <c r="V508" s="58">
        <f>T508*1.85532</f>
        <v>0</v>
      </c>
      <c r="W508" s="58"/>
      <c r="X508" s="68"/>
      <c r="Y508" s="58">
        <f>V508*(1+X508/100)</f>
        <v>0</v>
      </c>
      <c r="Z508" s="58"/>
      <c r="AA508" s="57" t="s">
        <v>54</v>
      </c>
      <c r="AB508" s="61"/>
      <c r="AC508" s="58"/>
    </row>
    <row r="509" spans="1:29" ht="12.95" customHeight="1">
      <c r="A509" s="52">
        <f t="shared" si="5"/>
        <v>252</v>
      </c>
      <c r="B509" s="53" t="s">
        <v>53</v>
      </c>
      <c r="C509" s="54"/>
      <c r="D509" s="84"/>
      <c r="E509" s="55"/>
      <c r="F509" s="54"/>
      <c r="G509" s="84"/>
      <c r="H509" s="55"/>
      <c r="I509" s="56">
        <f>IF(OR(C509&lt;0,D509&lt;0),C509-ABS(D509)/60,C509+ABS(D509)/60)</f>
        <v>0</v>
      </c>
      <c r="J509" s="56">
        <f>I509*PI()/180</f>
        <v>0</v>
      </c>
      <c r="K509" s="56">
        <f>SIN(J509)</f>
        <v>0</v>
      </c>
      <c r="L509" s="56">
        <f>3437.747*(LN(TAN(PI()/4+J509/2))-EE*K509-(EE^2)*(K509^3)/3)</f>
        <v>-3.8166658722360578E-13</v>
      </c>
      <c r="M509" s="56">
        <f>AA*(1-1/4*EE-3/64*EE^2-5/256*EE^3)*J509-AA*(3/8*EE+3/32*EE^2+45/1024*EE^3)*SIN(2*J509)+AA*(15/256*EE^2+45/1024*EE^3)*SIN(4*J509)</f>
        <v>0</v>
      </c>
      <c r="N509" s="56">
        <f>IF(OR(F509&lt;0,G509&lt;0),60*F509-ABS(G509),60*F509+ABS(G509))</f>
        <v>0</v>
      </c>
      <c r="O509" s="56"/>
      <c r="P509" s="56"/>
      <c r="Q509" s="56"/>
      <c r="R509" s="56"/>
      <c r="S509" s="56"/>
      <c r="T509" s="56"/>
      <c r="U509" s="57"/>
      <c r="V509" s="58"/>
      <c r="W509" s="58">
        <f>W507+V508</f>
        <v>0</v>
      </c>
      <c r="X509" s="59"/>
      <c r="Y509" s="58"/>
      <c r="Z509" s="58">
        <f>Z507+Y508</f>
        <v>0</v>
      </c>
      <c r="AA509" s="60"/>
      <c r="AB509" s="61">
        <f>IF(AA508=AA506,AB507+Y508,Y508)</f>
        <v>0</v>
      </c>
      <c r="AC509" s="58" t="str">
        <f>IF(AA508=AA510,"",AB509)</f>
        <v/>
      </c>
    </row>
    <row r="510" spans="1:29" ht="12.95" customHeight="1">
      <c r="A510" s="66"/>
      <c r="B510" s="53"/>
      <c r="C510" s="54"/>
      <c r="D510" s="84"/>
      <c r="E510" s="55"/>
      <c r="F510" s="54"/>
      <c r="G510" s="84"/>
      <c r="H510" s="55"/>
      <c r="I510" s="56"/>
      <c r="J510" s="56"/>
      <c r="K510" s="56"/>
      <c r="L510" s="56"/>
      <c r="M510" s="56"/>
      <c r="N510" s="56"/>
      <c r="O510" s="56">
        <f>I511-I509</f>
        <v>0</v>
      </c>
      <c r="P510" s="56">
        <f>L511-L509</f>
        <v>0</v>
      </c>
      <c r="Q510" s="56">
        <f>M511-M509</f>
        <v>0</v>
      </c>
      <c r="R510" s="56">
        <f>IF(ABS(N511-N509)&gt;180*60,ABS(N511-N509)-360*60,N511-N509)</f>
        <v>0</v>
      </c>
      <c r="S510" s="56">
        <f>IF(P510=0,PI()/2,ATAN(R510/P510))</f>
        <v>1.5707963267948966</v>
      </c>
      <c r="T510" s="56">
        <f>IF(O510=0,ABS(R510*COS((J509+J511)/2)),ABS(Q510/COS(S510)))</f>
        <v>0</v>
      </c>
      <c r="U510" s="67">
        <f>IF(O510+0.0000001&lt;0,S510*180/PI()+180,(IF(R510+0.0000001&lt;0,S510*180/PI()+360,S510*180/PI())))</f>
        <v>90</v>
      </c>
      <c r="V510" s="58">
        <f>T510*1.85532</f>
        <v>0</v>
      </c>
      <c r="W510" s="58"/>
      <c r="X510" s="68"/>
      <c r="Y510" s="58">
        <f>V510*(1+X510/100)</f>
        <v>0</v>
      </c>
      <c r="Z510" s="58"/>
      <c r="AA510" s="57" t="s">
        <v>54</v>
      </c>
      <c r="AB510" s="61"/>
      <c r="AC510" s="58"/>
    </row>
    <row r="511" spans="1:29" ht="12.95" customHeight="1">
      <c r="A511" s="52">
        <f t="shared" si="5"/>
        <v>253</v>
      </c>
      <c r="B511" s="53" t="s">
        <v>53</v>
      </c>
      <c r="C511" s="54"/>
      <c r="D511" s="84"/>
      <c r="E511" s="55"/>
      <c r="F511" s="54"/>
      <c r="G511" s="84"/>
      <c r="H511" s="55"/>
      <c r="I511" s="56">
        <f>IF(OR(C511&lt;0,D511&lt;0),C511-ABS(D511)/60,C511+ABS(D511)/60)</f>
        <v>0</v>
      </c>
      <c r="J511" s="56">
        <f>I511*PI()/180</f>
        <v>0</v>
      </c>
      <c r="K511" s="56">
        <f>SIN(J511)</f>
        <v>0</v>
      </c>
      <c r="L511" s="56">
        <f>3437.747*(LN(TAN(PI()/4+J511/2))-EE*K511-(EE^2)*(K511^3)/3)</f>
        <v>-3.8166658722360578E-13</v>
      </c>
      <c r="M511" s="56">
        <f>AA*(1-1/4*EE-3/64*EE^2-5/256*EE^3)*J511-AA*(3/8*EE+3/32*EE^2+45/1024*EE^3)*SIN(2*J511)+AA*(15/256*EE^2+45/1024*EE^3)*SIN(4*J511)</f>
        <v>0</v>
      </c>
      <c r="N511" s="56">
        <f>IF(OR(F511&lt;0,G511&lt;0),60*F511-ABS(G511),60*F511+ABS(G511))</f>
        <v>0</v>
      </c>
      <c r="O511" s="56"/>
      <c r="P511" s="56"/>
      <c r="Q511" s="56"/>
      <c r="R511" s="56"/>
      <c r="S511" s="56"/>
      <c r="T511" s="56"/>
      <c r="U511" s="57"/>
      <c r="V511" s="58"/>
      <c r="W511" s="58">
        <f>W509+V510</f>
        <v>0</v>
      </c>
      <c r="X511" s="59"/>
      <c r="Y511" s="58"/>
      <c r="Z511" s="58">
        <f>Z509+Y510</f>
        <v>0</v>
      </c>
      <c r="AA511" s="60"/>
      <c r="AB511" s="61">
        <f>IF(AA510=AA508,AB509+Y510,Y510)</f>
        <v>0</v>
      </c>
      <c r="AC511" s="58" t="str">
        <f>IF(AA510=AA512,"",AB511)</f>
        <v/>
      </c>
    </row>
    <row r="512" spans="1:29" ht="12.95" customHeight="1">
      <c r="A512" s="66"/>
      <c r="B512" s="53"/>
      <c r="C512" s="54"/>
      <c r="D512" s="84"/>
      <c r="E512" s="55"/>
      <c r="F512" s="54"/>
      <c r="G512" s="84"/>
      <c r="H512" s="55"/>
      <c r="I512" s="56"/>
      <c r="J512" s="56"/>
      <c r="K512" s="56"/>
      <c r="L512" s="56"/>
      <c r="M512" s="56"/>
      <c r="N512" s="56"/>
      <c r="O512" s="56">
        <f>I513-I511</f>
        <v>0</v>
      </c>
      <c r="P512" s="56">
        <f>L513-L511</f>
        <v>0</v>
      </c>
      <c r="Q512" s="56">
        <f>M513-M511</f>
        <v>0</v>
      </c>
      <c r="R512" s="56">
        <f>IF(ABS(N513-N511)&gt;180*60,ABS(N513-N511)-360*60,N513-N511)</f>
        <v>0</v>
      </c>
      <c r="S512" s="56">
        <f>IF(P512=0,PI()/2,ATAN(R512/P512))</f>
        <v>1.5707963267948966</v>
      </c>
      <c r="T512" s="56">
        <f>IF(O512=0,ABS(R512*COS((J511+J513)/2)),ABS(Q512/COS(S512)))</f>
        <v>0</v>
      </c>
      <c r="U512" s="67">
        <f>IF(O512+0.0000001&lt;0,S512*180/PI()+180,(IF(R512+0.0000001&lt;0,S512*180/PI()+360,S512*180/PI())))</f>
        <v>90</v>
      </c>
      <c r="V512" s="58">
        <f>T512*1.85532</f>
        <v>0</v>
      </c>
      <c r="W512" s="58"/>
      <c r="X512" s="68"/>
      <c r="Y512" s="58">
        <f>V512*(1+X512/100)</f>
        <v>0</v>
      </c>
      <c r="Z512" s="58"/>
      <c r="AA512" s="57" t="s">
        <v>54</v>
      </c>
      <c r="AB512" s="61"/>
      <c r="AC512" s="58"/>
    </row>
    <row r="513" spans="1:29" ht="12.95" customHeight="1">
      <c r="A513" s="52">
        <f t="shared" si="5"/>
        <v>254</v>
      </c>
      <c r="B513" s="53" t="s">
        <v>53</v>
      </c>
      <c r="C513" s="54"/>
      <c r="D513" s="84"/>
      <c r="E513" s="55"/>
      <c r="F513" s="54"/>
      <c r="G513" s="84"/>
      <c r="H513" s="55"/>
      <c r="I513" s="56">
        <f>IF(OR(C513&lt;0,D513&lt;0),C513-ABS(D513)/60,C513+ABS(D513)/60)</f>
        <v>0</v>
      </c>
      <c r="J513" s="56">
        <f>I513*PI()/180</f>
        <v>0</v>
      </c>
      <c r="K513" s="56">
        <f>SIN(J513)</f>
        <v>0</v>
      </c>
      <c r="L513" s="56">
        <f>3437.747*(LN(TAN(PI()/4+J513/2))-EE*K513-(EE^2)*(K513^3)/3)</f>
        <v>-3.8166658722360578E-13</v>
      </c>
      <c r="M513" s="56">
        <f>AA*(1-1/4*EE-3/64*EE^2-5/256*EE^3)*J513-AA*(3/8*EE+3/32*EE^2+45/1024*EE^3)*SIN(2*J513)+AA*(15/256*EE^2+45/1024*EE^3)*SIN(4*J513)</f>
        <v>0</v>
      </c>
      <c r="N513" s="56">
        <f>IF(OR(F513&lt;0,G513&lt;0),60*F513-ABS(G513),60*F513+ABS(G513))</f>
        <v>0</v>
      </c>
      <c r="O513" s="56"/>
      <c r="P513" s="56"/>
      <c r="Q513" s="56"/>
      <c r="R513" s="56"/>
      <c r="S513" s="56"/>
      <c r="T513" s="56"/>
      <c r="U513" s="57"/>
      <c r="V513" s="58"/>
      <c r="W513" s="58">
        <f>W511+V512</f>
        <v>0</v>
      </c>
      <c r="X513" s="59"/>
      <c r="Y513" s="58"/>
      <c r="Z513" s="58">
        <f>Z511+Y512</f>
        <v>0</v>
      </c>
      <c r="AA513" s="60"/>
      <c r="AB513" s="61">
        <f>IF(AA512=AA510,AB511+Y512,Y512)</f>
        <v>0</v>
      </c>
      <c r="AC513" s="58" t="str">
        <f>IF(AA512=AA514,"",AB513)</f>
        <v/>
      </c>
    </row>
    <row r="514" spans="1:29" ht="12.95" customHeight="1">
      <c r="A514" s="66"/>
      <c r="B514" s="53"/>
      <c r="C514" s="54"/>
      <c r="D514" s="84"/>
      <c r="E514" s="55"/>
      <c r="F514" s="54"/>
      <c r="G514" s="84"/>
      <c r="H514" s="55"/>
      <c r="I514" s="56"/>
      <c r="J514" s="56"/>
      <c r="K514" s="56"/>
      <c r="L514" s="56"/>
      <c r="M514" s="56"/>
      <c r="N514" s="56"/>
      <c r="O514" s="56">
        <f>I515-I513</f>
        <v>0</v>
      </c>
      <c r="P514" s="56">
        <f>L515-L513</f>
        <v>0</v>
      </c>
      <c r="Q514" s="56">
        <f>M515-M513</f>
        <v>0</v>
      </c>
      <c r="R514" s="56">
        <f>IF(ABS(N515-N513)&gt;180*60,ABS(N515-N513)-360*60,N515-N513)</f>
        <v>0</v>
      </c>
      <c r="S514" s="56">
        <f>IF(P514=0,PI()/2,ATAN(R514/P514))</f>
        <v>1.5707963267948966</v>
      </c>
      <c r="T514" s="56">
        <f>IF(O514=0,ABS(R514*COS((J513+J515)/2)),ABS(Q514/COS(S514)))</f>
        <v>0</v>
      </c>
      <c r="U514" s="67">
        <f>IF(O514+0.0000001&lt;0,S514*180/PI()+180,(IF(R514+0.0000001&lt;0,S514*180/PI()+360,S514*180/PI())))</f>
        <v>90</v>
      </c>
      <c r="V514" s="58">
        <f>T514*1.85532</f>
        <v>0</v>
      </c>
      <c r="W514" s="58"/>
      <c r="X514" s="68"/>
      <c r="Y514" s="58">
        <f>V514*(1+X514/100)</f>
        <v>0</v>
      </c>
      <c r="Z514" s="58"/>
      <c r="AA514" s="57" t="s">
        <v>54</v>
      </c>
      <c r="AB514" s="61"/>
      <c r="AC514" s="58"/>
    </row>
    <row r="515" spans="1:29" ht="12.95" customHeight="1">
      <c r="A515" s="52">
        <f t="shared" si="5"/>
        <v>255</v>
      </c>
      <c r="B515" s="53" t="s">
        <v>53</v>
      </c>
      <c r="C515" s="54"/>
      <c r="D515" s="84"/>
      <c r="E515" s="55"/>
      <c r="F515" s="54"/>
      <c r="G515" s="84"/>
      <c r="H515" s="55"/>
      <c r="I515" s="56">
        <f>IF(OR(C515&lt;0,D515&lt;0),C515-ABS(D515)/60,C515+ABS(D515)/60)</f>
        <v>0</v>
      </c>
      <c r="J515" s="56">
        <f>I515*PI()/180</f>
        <v>0</v>
      </c>
      <c r="K515" s="56">
        <f>SIN(J515)</f>
        <v>0</v>
      </c>
      <c r="L515" s="56">
        <f>3437.747*(LN(TAN(PI()/4+J515/2))-EE*K515-(EE^2)*(K515^3)/3)</f>
        <v>-3.8166658722360578E-13</v>
      </c>
      <c r="M515" s="56">
        <f>AA*(1-1/4*EE-3/64*EE^2-5/256*EE^3)*J515-AA*(3/8*EE+3/32*EE^2+45/1024*EE^3)*SIN(2*J515)+AA*(15/256*EE^2+45/1024*EE^3)*SIN(4*J515)</f>
        <v>0</v>
      </c>
      <c r="N515" s="56">
        <f>IF(OR(F515&lt;0,G515&lt;0),60*F515-ABS(G515),60*F515+ABS(G515))</f>
        <v>0</v>
      </c>
      <c r="O515" s="56"/>
      <c r="P515" s="56"/>
      <c r="Q515" s="56"/>
      <c r="R515" s="56"/>
      <c r="S515" s="56"/>
      <c r="T515" s="56"/>
      <c r="U515" s="57"/>
      <c r="V515" s="58"/>
      <c r="W515" s="58">
        <f>W513+V514</f>
        <v>0</v>
      </c>
      <c r="X515" s="59"/>
      <c r="Y515" s="58"/>
      <c r="Z515" s="58">
        <f>Z513+Y514</f>
        <v>0</v>
      </c>
      <c r="AA515" s="60"/>
      <c r="AB515" s="61">
        <f>IF(AA514=AA512,AB513+Y514,Y514)</f>
        <v>0</v>
      </c>
      <c r="AC515" s="58" t="str">
        <f>IF(AA514=AA516,"",AB515)</f>
        <v/>
      </c>
    </row>
    <row r="516" spans="1:29" ht="12.95" customHeight="1">
      <c r="A516" s="66"/>
      <c r="B516" s="53"/>
      <c r="C516" s="54"/>
      <c r="D516" s="84"/>
      <c r="E516" s="55"/>
      <c r="F516" s="54"/>
      <c r="G516" s="84"/>
      <c r="H516" s="55"/>
      <c r="I516" s="56"/>
      <c r="J516" s="56"/>
      <c r="K516" s="56"/>
      <c r="L516" s="56"/>
      <c r="M516" s="56"/>
      <c r="N516" s="56"/>
      <c r="O516" s="56">
        <f>I517-I515</f>
        <v>0</v>
      </c>
      <c r="P516" s="56">
        <f>L517-L515</f>
        <v>0</v>
      </c>
      <c r="Q516" s="56">
        <f>M517-M515</f>
        <v>0</v>
      </c>
      <c r="R516" s="56">
        <f>IF(ABS(N517-N515)&gt;180*60,ABS(N517-N515)-360*60,N517-N515)</f>
        <v>0</v>
      </c>
      <c r="S516" s="56">
        <f>IF(P516=0,PI()/2,ATAN(R516/P516))</f>
        <v>1.5707963267948966</v>
      </c>
      <c r="T516" s="56">
        <f>IF(O516=0,ABS(R516*COS((J515+J517)/2)),ABS(Q516/COS(S516)))</f>
        <v>0</v>
      </c>
      <c r="U516" s="67">
        <f>IF(O516+0.0000001&lt;0,S516*180/PI()+180,(IF(R516+0.0000001&lt;0,S516*180/PI()+360,S516*180/PI())))</f>
        <v>90</v>
      </c>
      <c r="V516" s="58">
        <f>T516*1.85532</f>
        <v>0</v>
      </c>
      <c r="W516" s="58"/>
      <c r="X516" s="68"/>
      <c r="Y516" s="58">
        <f>V516*(1+X516/100)</f>
        <v>0</v>
      </c>
      <c r="Z516" s="58"/>
      <c r="AA516" s="57" t="s">
        <v>54</v>
      </c>
      <c r="AB516" s="61"/>
      <c r="AC516" s="58"/>
    </row>
    <row r="517" spans="1:29" ht="12.95" customHeight="1">
      <c r="A517" s="52">
        <f t="shared" si="5"/>
        <v>256</v>
      </c>
      <c r="B517" s="53" t="s">
        <v>53</v>
      </c>
      <c r="C517" s="54"/>
      <c r="D517" s="84"/>
      <c r="E517" s="55"/>
      <c r="F517" s="54"/>
      <c r="G517" s="84"/>
      <c r="H517" s="55"/>
      <c r="I517" s="56">
        <f>IF(OR(C517&lt;0,D517&lt;0),C517-ABS(D517)/60,C517+ABS(D517)/60)</f>
        <v>0</v>
      </c>
      <c r="J517" s="56">
        <f>I517*PI()/180</f>
        <v>0</v>
      </c>
      <c r="K517" s="56">
        <f>SIN(J517)</f>
        <v>0</v>
      </c>
      <c r="L517" s="56">
        <f>3437.747*(LN(TAN(PI()/4+J517/2))-EE*K517-(EE^2)*(K517^3)/3)</f>
        <v>-3.8166658722360578E-13</v>
      </c>
      <c r="M517" s="56">
        <f>AA*(1-1/4*EE-3/64*EE^2-5/256*EE^3)*J517-AA*(3/8*EE+3/32*EE^2+45/1024*EE^3)*SIN(2*J517)+AA*(15/256*EE^2+45/1024*EE^3)*SIN(4*J517)</f>
        <v>0</v>
      </c>
      <c r="N517" s="56">
        <f>IF(OR(F517&lt;0,G517&lt;0),60*F517-ABS(G517),60*F517+ABS(G517))</f>
        <v>0</v>
      </c>
      <c r="O517" s="56"/>
      <c r="P517" s="56"/>
      <c r="Q517" s="56"/>
      <c r="R517" s="56"/>
      <c r="S517" s="56"/>
      <c r="T517" s="56"/>
      <c r="U517" s="57"/>
      <c r="V517" s="58"/>
      <c r="W517" s="58">
        <f>W515+V516</f>
        <v>0</v>
      </c>
      <c r="X517" s="59"/>
      <c r="Y517" s="58"/>
      <c r="Z517" s="58">
        <f>Z515+Y516</f>
        <v>0</v>
      </c>
      <c r="AA517" s="60"/>
      <c r="AB517" s="61">
        <f>IF(AA516=AA514,AB515+Y516,Y516)</f>
        <v>0</v>
      </c>
      <c r="AC517" s="58" t="str">
        <f>IF(AA516=AA518,"",AB517)</f>
        <v/>
      </c>
    </row>
    <row r="518" spans="1:29" ht="12.95" customHeight="1">
      <c r="A518" s="66"/>
      <c r="B518" s="53"/>
      <c r="C518" s="54"/>
      <c r="D518" s="84"/>
      <c r="E518" s="55"/>
      <c r="F518" s="54"/>
      <c r="G518" s="84"/>
      <c r="H518" s="55"/>
      <c r="I518" s="56"/>
      <c r="J518" s="56"/>
      <c r="K518" s="56"/>
      <c r="L518" s="56"/>
      <c r="M518" s="56"/>
      <c r="N518" s="56"/>
      <c r="O518" s="56">
        <f>I519-I517</f>
        <v>0</v>
      </c>
      <c r="P518" s="56">
        <f>L519-L517</f>
        <v>0</v>
      </c>
      <c r="Q518" s="56">
        <f>M519-M517</f>
        <v>0</v>
      </c>
      <c r="R518" s="56">
        <f>IF(ABS(N519-N517)&gt;180*60,ABS(N519-N517)-360*60,N519-N517)</f>
        <v>0</v>
      </c>
      <c r="S518" s="56">
        <f>IF(P518=0,PI()/2,ATAN(R518/P518))</f>
        <v>1.5707963267948966</v>
      </c>
      <c r="T518" s="56">
        <f>IF(O518=0,ABS(R518*COS((J517+J519)/2)),ABS(Q518/COS(S518)))</f>
        <v>0</v>
      </c>
      <c r="U518" s="67">
        <f>IF(O518+0.0000001&lt;0,S518*180/PI()+180,(IF(R518+0.0000001&lt;0,S518*180/PI()+360,S518*180/PI())))</f>
        <v>90</v>
      </c>
      <c r="V518" s="58">
        <f>T518*1.85532</f>
        <v>0</v>
      </c>
      <c r="W518" s="58"/>
      <c r="X518" s="68"/>
      <c r="Y518" s="58">
        <f>V518*(1+X518/100)</f>
        <v>0</v>
      </c>
      <c r="Z518" s="58"/>
      <c r="AA518" s="57" t="s">
        <v>54</v>
      </c>
      <c r="AB518" s="61"/>
      <c r="AC518" s="58"/>
    </row>
    <row r="519" spans="1:29" ht="12.95" customHeight="1">
      <c r="A519" s="52">
        <f t="shared" si="5"/>
        <v>257</v>
      </c>
      <c r="B519" s="53" t="s">
        <v>53</v>
      </c>
      <c r="C519" s="54"/>
      <c r="D519" s="84"/>
      <c r="E519" s="55"/>
      <c r="F519" s="54"/>
      <c r="G519" s="84"/>
      <c r="H519" s="55"/>
      <c r="I519" s="56">
        <f>IF(OR(C519&lt;0,D519&lt;0),C519-ABS(D519)/60,C519+ABS(D519)/60)</f>
        <v>0</v>
      </c>
      <c r="J519" s="56">
        <f>I519*PI()/180</f>
        <v>0</v>
      </c>
      <c r="K519" s="56">
        <f>SIN(J519)</f>
        <v>0</v>
      </c>
      <c r="L519" s="56">
        <f>3437.747*(LN(TAN(PI()/4+J519/2))-EE*K519-(EE^2)*(K519^3)/3)</f>
        <v>-3.8166658722360578E-13</v>
      </c>
      <c r="M519" s="56">
        <f>AA*(1-1/4*EE-3/64*EE^2-5/256*EE^3)*J519-AA*(3/8*EE+3/32*EE^2+45/1024*EE^3)*SIN(2*J519)+AA*(15/256*EE^2+45/1024*EE^3)*SIN(4*J519)</f>
        <v>0</v>
      </c>
      <c r="N519" s="56">
        <f>IF(OR(F519&lt;0,G519&lt;0),60*F519-ABS(G519),60*F519+ABS(G519))</f>
        <v>0</v>
      </c>
      <c r="O519" s="56"/>
      <c r="P519" s="56"/>
      <c r="Q519" s="56"/>
      <c r="R519" s="56"/>
      <c r="S519" s="56"/>
      <c r="T519" s="56"/>
      <c r="U519" s="57"/>
      <c r="V519" s="58"/>
      <c r="W519" s="58">
        <f>W517+V518</f>
        <v>0</v>
      </c>
      <c r="X519" s="59"/>
      <c r="Y519" s="58"/>
      <c r="Z519" s="58">
        <f>Z517+Y518</f>
        <v>0</v>
      </c>
      <c r="AA519" s="60"/>
      <c r="AB519" s="61">
        <f>IF(AA518=AA516,AB517+Y518,Y518)</f>
        <v>0</v>
      </c>
      <c r="AC519" s="58" t="str">
        <f>IF(AA518=AA520,"",AB519)</f>
        <v/>
      </c>
    </row>
    <row r="520" spans="1:29" ht="12.95" customHeight="1">
      <c r="A520" s="66"/>
      <c r="B520" s="53"/>
      <c r="C520" s="54"/>
      <c r="D520" s="84"/>
      <c r="E520" s="55"/>
      <c r="F520" s="54"/>
      <c r="G520" s="84"/>
      <c r="H520" s="55"/>
      <c r="I520" s="56"/>
      <c r="J520" s="56"/>
      <c r="K520" s="56"/>
      <c r="L520" s="56"/>
      <c r="M520" s="56"/>
      <c r="N520" s="56"/>
      <c r="O520" s="56">
        <f>I521-I519</f>
        <v>0</v>
      </c>
      <c r="P520" s="56">
        <f>L521-L519</f>
        <v>0</v>
      </c>
      <c r="Q520" s="56">
        <f>M521-M519</f>
        <v>0</v>
      </c>
      <c r="R520" s="56">
        <f>IF(ABS(N521-N519)&gt;180*60,ABS(N521-N519)-360*60,N521-N519)</f>
        <v>0</v>
      </c>
      <c r="S520" s="56">
        <f>IF(P520=0,PI()/2,ATAN(R520/P520))</f>
        <v>1.5707963267948966</v>
      </c>
      <c r="T520" s="56">
        <f>IF(O520=0,ABS(R520*COS((J519+J521)/2)),ABS(Q520/COS(S520)))</f>
        <v>0</v>
      </c>
      <c r="U520" s="67">
        <f>IF(O520+0.0000001&lt;0,S520*180/PI()+180,(IF(R520+0.0000001&lt;0,S520*180/PI()+360,S520*180/PI())))</f>
        <v>90</v>
      </c>
      <c r="V520" s="58">
        <f>T520*1.85532</f>
        <v>0</v>
      </c>
      <c r="W520" s="58"/>
      <c r="X520" s="68"/>
      <c r="Y520" s="58">
        <f>V520*(1+X520/100)</f>
        <v>0</v>
      </c>
      <c r="Z520" s="58"/>
      <c r="AA520" s="57" t="s">
        <v>54</v>
      </c>
      <c r="AB520" s="61"/>
      <c r="AC520" s="58"/>
    </row>
    <row r="521" spans="1:29" ht="12.95" customHeight="1">
      <c r="A521" s="52">
        <f t="shared" si="5"/>
        <v>258</v>
      </c>
      <c r="B521" s="53" t="s">
        <v>53</v>
      </c>
      <c r="C521" s="54"/>
      <c r="D521" s="84"/>
      <c r="E521" s="55"/>
      <c r="F521" s="54"/>
      <c r="G521" s="84"/>
      <c r="H521" s="55"/>
      <c r="I521" s="56">
        <f>IF(OR(C521&lt;0,D521&lt;0),C521-ABS(D521)/60,C521+ABS(D521)/60)</f>
        <v>0</v>
      </c>
      <c r="J521" s="56">
        <f>I521*PI()/180</f>
        <v>0</v>
      </c>
      <c r="K521" s="56">
        <f>SIN(J521)</f>
        <v>0</v>
      </c>
      <c r="L521" s="56">
        <f>3437.747*(LN(TAN(PI()/4+J521/2))-EE*K521-(EE^2)*(K521^3)/3)</f>
        <v>-3.8166658722360578E-13</v>
      </c>
      <c r="M521" s="56">
        <f>AA*(1-1/4*EE-3/64*EE^2-5/256*EE^3)*J521-AA*(3/8*EE+3/32*EE^2+45/1024*EE^3)*SIN(2*J521)+AA*(15/256*EE^2+45/1024*EE^3)*SIN(4*J521)</f>
        <v>0</v>
      </c>
      <c r="N521" s="56">
        <f>IF(OR(F521&lt;0,G521&lt;0),60*F521-ABS(G521),60*F521+ABS(G521))</f>
        <v>0</v>
      </c>
      <c r="O521" s="56"/>
      <c r="P521" s="56"/>
      <c r="Q521" s="56"/>
      <c r="R521" s="56"/>
      <c r="S521" s="56"/>
      <c r="T521" s="56"/>
      <c r="U521" s="57"/>
      <c r="V521" s="58"/>
      <c r="W521" s="58">
        <f>W519+V520</f>
        <v>0</v>
      </c>
      <c r="X521" s="59"/>
      <c r="Y521" s="58"/>
      <c r="Z521" s="58">
        <f>Z519+Y520</f>
        <v>0</v>
      </c>
      <c r="AA521" s="60"/>
      <c r="AB521" s="61">
        <f>IF(AA520=AA518,AB519+Y520,Y520)</f>
        <v>0</v>
      </c>
      <c r="AC521" s="58" t="str">
        <f>IF(AA520=AA522,"",AB521)</f>
        <v/>
      </c>
    </row>
    <row r="522" spans="1:29" ht="12.95" customHeight="1">
      <c r="A522" s="66"/>
      <c r="B522" s="53"/>
      <c r="C522" s="54"/>
      <c r="D522" s="84"/>
      <c r="E522" s="55"/>
      <c r="F522" s="54"/>
      <c r="G522" s="84"/>
      <c r="H522" s="55"/>
      <c r="I522" s="56"/>
      <c r="J522" s="56"/>
      <c r="K522" s="56"/>
      <c r="L522" s="56"/>
      <c r="M522" s="56"/>
      <c r="N522" s="56"/>
      <c r="O522" s="56">
        <f>I523-I521</f>
        <v>0</v>
      </c>
      <c r="P522" s="56">
        <f>L523-L521</f>
        <v>0</v>
      </c>
      <c r="Q522" s="56">
        <f>M523-M521</f>
        <v>0</v>
      </c>
      <c r="R522" s="56">
        <f>IF(ABS(N523-N521)&gt;180*60,ABS(N523-N521)-360*60,N523-N521)</f>
        <v>0</v>
      </c>
      <c r="S522" s="56">
        <f>IF(P522=0,PI()/2,ATAN(R522/P522))</f>
        <v>1.5707963267948966</v>
      </c>
      <c r="T522" s="56">
        <f>IF(O522=0,ABS(R522*COS((J521+J523)/2)),ABS(Q522/COS(S522)))</f>
        <v>0</v>
      </c>
      <c r="U522" s="67">
        <f>IF(O522+0.0000001&lt;0,S522*180/PI()+180,(IF(R522+0.0000001&lt;0,S522*180/PI()+360,S522*180/PI())))</f>
        <v>90</v>
      </c>
      <c r="V522" s="58">
        <f>T522*1.85532</f>
        <v>0</v>
      </c>
      <c r="W522" s="58"/>
      <c r="X522" s="68"/>
      <c r="Y522" s="58">
        <f>V522*(1+X522/100)</f>
        <v>0</v>
      </c>
      <c r="Z522" s="58"/>
      <c r="AA522" s="57" t="s">
        <v>54</v>
      </c>
      <c r="AB522" s="61"/>
      <c r="AC522" s="58"/>
    </row>
    <row r="523" spans="1:29" ht="12.95" customHeight="1">
      <c r="A523" s="52">
        <f t="shared" si="5"/>
        <v>259</v>
      </c>
      <c r="B523" s="53" t="s">
        <v>53</v>
      </c>
      <c r="C523" s="54"/>
      <c r="D523" s="84"/>
      <c r="E523" s="55"/>
      <c r="F523" s="54"/>
      <c r="G523" s="84"/>
      <c r="H523" s="55"/>
      <c r="I523" s="56">
        <f>IF(OR(C523&lt;0,D523&lt;0),C523-ABS(D523)/60,C523+ABS(D523)/60)</f>
        <v>0</v>
      </c>
      <c r="J523" s="56">
        <f>I523*PI()/180</f>
        <v>0</v>
      </c>
      <c r="K523" s="56">
        <f>SIN(J523)</f>
        <v>0</v>
      </c>
      <c r="L523" s="56">
        <f>3437.747*(LN(TAN(PI()/4+J523/2))-EE*K523-(EE^2)*(K523^3)/3)</f>
        <v>-3.8166658722360578E-13</v>
      </c>
      <c r="M523" s="56">
        <f>AA*(1-1/4*EE-3/64*EE^2-5/256*EE^3)*J523-AA*(3/8*EE+3/32*EE^2+45/1024*EE^3)*SIN(2*J523)+AA*(15/256*EE^2+45/1024*EE^3)*SIN(4*J523)</f>
        <v>0</v>
      </c>
      <c r="N523" s="56">
        <f>IF(OR(F523&lt;0,G523&lt;0),60*F523-ABS(G523),60*F523+ABS(G523))</f>
        <v>0</v>
      </c>
      <c r="O523" s="56"/>
      <c r="P523" s="56"/>
      <c r="Q523" s="56"/>
      <c r="R523" s="56"/>
      <c r="S523" s="56"/>
      <c r="T523" s="56"/>
      <c r="U523" s="57"/>
      <c r="V523" s="58"/>
      <c r="W523" s="58">
        <f>W521+V522</f>
        <v>0</v>
      </c>
      <c r="X523" s="59"/>
      <c r="Y523" s="58"/>
      <c r="Z523" s="58">
        <f>Z521+Y522</f>
        <v>0</v>
      </c>
      <c r="AA523" s="60"/>
      <c r="AB523" s="61">
        <f>IF(AA522=AA520,AB521+Y522,Y522)</f>
        <v>0</v>
      </c>
      <c r="AC523" s="58" t="str">
        <f>IF(AA522=AA524,"",AB523)</f>
        <v/>
      </c>
    </row>
    <row r="524" spans="1:29" ht="12.95" customHeight="1">
      <c r="A524" s="66"/>
      <c r="B524" s="53"/>
      <c r="C524" s="54"/>
      <c r="D524" s="84"/>
      <c r="E524" s="55"/>
      <c r="F524" s="54"/>
      <c r="G524" s="84"/>
      <c r="H524" s="55"/>
      <c r="I524" s="56"/>
      <c r="J524" s="56"/>
      <c r="K524" s="56"/>
      <c r="L524" s="56"/>
      <c r="M524" s="56"/>
      <c r="N524" s="56"/>
      <c r="O524" s="56">
        <f>I525-I523</f>
        <v>0</v>
      </c>
      <c r="P524" s="56">
        <f>L525-L523</f>
        <v>0</v>
      </c>
      <c r="Q524" s="56">
        <f>M525-M523</f>
        <v>0</v>
      </c>
      <c r="R524" s="56">
        <f>IF(ABS(N525-N523)&gt;180*60,ABS(N525-N523)-360*60,N525-N523)</f>
        <v>0</v>
      </c>
      <c r="S524" s="56">
        <f>IF(P524=0,PI()/2,ATAN(R524/P524))</f>
        <v>1.5707963267948966</v>
      </c>
      <c r="T524" s="56">
        <f>IF(O524=0,ABS(R524*COS((J523+J525)/2)),ABS(Q524/COS(S524)))</f>
        <v>0</v>
      </c>
      <c r="U524" s="67">
        <f>IF(O524+0.0000001&lt;0,S524*180/PI()+180,(IF(R524+0.0000001&lt;0,S524*180/PI()+360,S524*180/PI())))</f>
        <v>90</v>
      </c>
      <c r="V524" s="58">
        <f>T524*1.85532</f>
        <v>0</v>
      </c>
      <c r="W524" s="58"/>
      <c r="X524" s="68"/>
      <c r="Y524" s="58">
        <f>V524*(1+X524/100)</f>
        <v>0</v>
      </c>
      <c r="Z524" s="58"/>
      <c r="AA524" s="57" t="s">
        <v>54</v>
      </c>
      <c r="AB524" s="61"/>
      <c r="AC524" s="58"/>
    </row>
    <row r="525" spans="1:29" ht="12.95" customHeight="1">
      <c r="A525" s="52">
        <f t="shared" si="5"/>
        <v>260</v>
      </c>
      <c r="B525" s="53" t="s">
        <v>53</v>
      </c>
      <c r="C525" s="54"/>
      <c r="D525" s="84"/>
      <c r="E525" s="55"/>
      <c r="F525" s="54"/>
      <c r="G525" s="84"/>
      <c r="H525" s="55"/>
      <c r="I525" s="56">
        <f>IF(OR(C525&lt;0,D525&lt;0),C525-ABS(D525)/60,C525+ABS(D525)/60)</f>
        <v>0</v>
      </c>
      <c r="J525" s="56">
        <f>I525*PI()/180</f>
        <v>0</v>
      </c>
      <c r="K525" s="56">
        <f>SIN(J525)</f>
        <v>0</v>
      </c>
      <c r="L525" s="56">
        <f>3437.747*(LN(TAN(PI()/4+J525/2))-EE*K525-(EE^2)*(K525^3)/3)</f>
        <v>-3.8166658722360578E-13</v>
      </c>
      <c r="M525" s="56">
        <f>AA*(1-1/4*EE-3/64*EE^2-5/256*EE^3)*J525-AA*(3/8*EE+3/32*EE^2+45/1024*EE^3)*SIN(2*J525)+AA*(15/256*EE^2+45/1024*EE^3)*SIN(4*J525)</f>
        <v>0</v>
      </c>
      <c r="N525" s="56">
        <f>IF(OR(F525&lt;0,G525&lt;0),60*F525-ABS(G525),60*F525+ABS(G525))</f>
        <v>0</v>
      </c>
      <c r="O525" s="56"/>
      <c r="P525" s="56"/>
      <c r="Q525" s="56"/>
      <c r="R525" s="56"/>
      <c r="S525" s="56"/>
      <c r="T525" s="56"/>
      <c r="U525" s="57"/>
      <c r="V525" s="58"/>
      <c r="W525" s="58">
        <f>W523+V524</f>
        <v>0</v>
      </c>
      <c r="X525" s="59"/>
      <c r="Y525" s="58"/>
      <c r="Z525" s="58">
        <f>Z523+Y524</f>
        <v>0</v>
      </c>
      <c r="AA525" s="60"/>
      <c r="AB525" s="61">
        <f>IF(AA524=AA522,AB523+Y524,Y524)</f>
        <v>0</v>
      </c>
      <c r="AC525" s="58" t="str">
        <f>IF(AA524=AA526,"",AB525)</f>
        <v/>
      </c>
    </row>
    <row r="526" spans="1:29" ht="12.95" customHeight="1">
      <c r="A526" s="66"/>
      <c r="B526" s="53"/>
      <c r="C526" s="54"/>
      <c r="D526" s="84"/>
      <c r="E526" s="55"/>
      <c r="F526" s="54"/>
      <c r="G526" s="84"/>
      <c r="H526" s="55"/>
      <c r="I526" s="56"/>
      <c r="J526" s="56"/>
      <c r="K526" s="56"/>
      <c r="L526" s="56"/>
      <c r="M526" s="56"/>
      <c r="N526" s="56"/>
      <c r="O526" s="56">
        <f>I527-I525</f>
        <v>0</v>
      </c>
      <c r="P526" s="56">
        <f>L527-L525</f>
        <v>0</v>
      </c>
      <c r="Q526" s="56">
        <f>M527-M525</f>
        <v>0</v>
      </c>
      <c r="R526" s="56">
        <f>IF(ABS(N527-N525)&gt;180*60,ABS(N527-N525)-360*60,N527-N525)</f>
        <v>0</v>
      </c>
      <c r="S526" s="56">
        <f>IF(P526=0,PI()/2,ATAN(R526/P526))</f>
        <v>1.5707963267948966</v>
      </c>
      <c r="T526" s="56">
        <f>IF(O526=0,ABS(R526*COS((J525+J527)/2)),ABS(Q526/COS(S526)))</f>
        <v>0</v>
      </c>
      <c r="U526" s="67">
        <f>IF(O526+0.0000001&lt;0,S526*180/PI()+180,(IF(R526+0.0000001&lt;0,S526*180/PI()+360,S526*180/PI())))</f>
        <v>90</v>
      </c>
      <c r="V526" s="58">
        <f>T526*1.85532</f>
        <v>0</v>
      </c>
      <c r="W526" s="58"/>
      <c r="X526" s="68"/>
      <c r="Y526" s="58">
        <f>V526*(1+X526/100)</f>
        <v>0</v>
      </c>
      <c r="Z526" s="58"/>
      <c r="AA526" s="57" t="s">
        <v>54</v>
      </c>
      <c r="AB526" s="61"/>
      <c r="AC526" s="58"/>
    </row>
    <row r="527" spans="1:29" ht="12.95" customHeight="1">
      <c r="A527" s="52">
        <f t="shared" si="5"/>
        <v>261</v>
      </c>
      <c r="B527" s="53" t="s">
        <v>53</v>
      </c>
      <c r="C527" s="54"/>
      <c r="D527" s="84"/>
      <c r="E527" s="55"/>
      <c r="F527" s="54"/>
      <c r="G527" s="84"/>
      <c r="H527" s="55"/>
      <c r="I527" s="56">
        <f>IF(OR(C527&lt;0,D527&lt;0),C527-ABS(D527)/60,C527+ABS(D527)/60)</f>
        <v>0</v>
      </c>
      <c r="J527" s="56">
        <f>I527*PI()/180</f>
        <v>0</v>
      </c>
      <c r="K527" s="56">
        <f>SIN(J527)</f>
        <v>0</v>
      </c>
      <c r="L527" s="56">
        <f>3437.747*(LN(TAN(PI()/4+J527/2))-EE*K527-(EE^2)*(K527^3)/3)</f>
        <v>-3.8166658722360578E-13</v>
      </c>
      <c r="M527" s="56">
        <f>AA*(1-1/4*EE-3/64*EE^2-5/256*EE^3)*J527-AA*(3/8*EE+3/32*EE^2+45/1024*EE^3)*SIN(2*J527)+AA*(15/256*EE^2+45/1024*EE^3)*SIN(4*J527)</f>
        <v>0</v>
      </c>
      <c r="N527" s="56">
        <f>IF(OR(F527&lt;0,G527&lt;0),60*F527-ABS(G527),60*F527+ABS(G527))</f>
        <v>0</v>
      </c>
      <c r="O527" s="56"/>
      <c r="P527" s="56"/>
      <c r="Q527" s="56"/>
      <c r="R527" s="56"/>
      <c r="S527" s="56"/>
      <c r="T527" s="56"/>
      <c r="U527" s="57"/>
      <c r="V527" s="58"/>
      <c r="W527" s="58">
        <f>W525+V526</f>
        <v>0</v>
      </c>
      <c r="X527" s="59"/>
      <c r="Y527" s="58"/>
      <c r="Z527" s="58">
        <f>Z525+Y526</f>
        <v>0</v>
      </c>
      <c r="AA527" s="60"/>
      <c r="AB527" s="61">
        <f>IF(AA526=AA524,AB525+Y526,Y526)</f>
        <v>0</v>
      </c>
      <c r="AC527" s="58" t="str">
        <f>IF(AA526=AA528,"",AB527)</f>
        <v/>
      </c>
    </row>
    <row r="528" spans="1:29" ht="12.95" customHeight="1">
      <c r="A528" s="66"/>
      <c r="B528" s="53"/>
      <c r="C528" s="54"/>
      <c r="D528" s="84"/>
      <c r="E528" s="55"/>
      <c r="F528" s="54"/>
      <c r="G528" s="84"/>
      <c r="H528" s="55"/>
      <c r="I528" s="56"/>
      <c r="J528" s="56"/>
      <c r="K528" s="56"/>
      <c r="L528" s="56"/>
      <c r="M528" s="56"/>
      <c r="N528" s="56"/>
      <c r="O528" s="56">
        <f>I529-I527</f>
        <v>0</v>
      </c>
      <c r="P528" s="56">
        <f>L529-L527</f>
        <v>0</v>
      </c>
      <c r="Q528" s="56">
        <f>M529-M527</f>
        <v>0</v>
      </c>
      <c r="R528" s="56">
        <f>IF(ABS(N529-N527)&gt;180*60,ABS(N529-N527)-360*60,N529-N527)</f>
        <v>0</v>
      </c>
      <c r="S528" s="56">
        <f>IF(P528=0,PI()/2,ATAN(R528/P528))</f>
        <v>1.5707963267948966</v>
      </c>
      <c r="T528" s="56">
        <f>IF(O528=0,ABS(R528*COS((J527+J529)/2)),ABS(Q528/COS(S528)))</f>
        <v>0</v>
      </c>
      <c r="U528" s="67">
        <f>IF(O528+0.0000001&lt;0,S528*180/PI()+180,(IF(R528+0.0000001&lt;0,S528*180/PI()+360,S528*180/PI())))</f>
        <v>90</v>
      </c>
      <c r="V528" s="58">
        <f>T528*1.85532</f>
        <v>0</v>
      </c>
      <c r="W528" s="58"/>
      <c r="X528" s="68"/>
      <c r="Y528" s="58">
        <f>V528*(1+X528/100)</f>
        <v>0</v>
      </c>
      <c r="Z528" s="58"/>
      <c r="AA528" s="57" t="s">
        <v>54</v>
      </c>
      <c r="AB528" s="61"/>
      <c r="AC528" s="58"/>
    </row>
    <row r="529" spans="1:29" ht="12.95" customHeight="1">
      <c r="A529" s="52">
        <f t="shared" si="5"/>
        <v>262</v>
      </c>
      <c r="B529" s="53" t="s">
        <v>53</v>
      </c>
      <c r="C529" s="54"/>
      <c r="D529" s="84"/>
      <c r="E529" s="55"/>
      <c r="F529" s="54"/>
      <c r="G529" s="84"/>
      <c r="H529" s="55"/>
      <c r="I529" s="56">
        <f>IF(OR(C529&lt;0,D529&lt;0),C529-ABS(D529)/60,C529+ABS(D529)/60)</f>
        <v>0</v>
      </c>
      <c r="J529" s="56">
        <f>I529*PI()/180</f>
        <v>0</v>
      </c>
      <c r="K529" s="56">
        <f>SIN(J529)</f>
        <v>0</v>
      </c>
      <c r="L529" s="56">
        <f>3437.747*(LN(TAN(PI()/4+J529/2))-EE*K529-(EE^2)*(K529^3)/3)</f>
        <v>-3.8166658722360578E-13</v>
      </c>
      <c r="M529" s="56">
        <f>AA*(1-1/4*EE-3/64*EE^2-5/256*EE^3)*J529-AA*(3/8*EE+3/32*EE^2+45/1024*EE^3)*SIN(2*J529)+AA*(15/256*EE^2+45/1024*EE^3)*SIN(4*J529)</f>
        <v>0</v>
      </c>
      <c r="N529" s="56">
        <f>IF(OR(F529&lt;0,G529&lt;0),60*F529-ABS(G529),60*F529+ABS(G529))</f>
        <v>0</v>
      </c>
      <c r="O529" s="56"/>
      <c r="P529" s="56"/>
      <c r="Q529" s="56"/>
      <c r="R529" s="56"/>
      <c r="S529" s="56"/>
      <c r="T529" s="56"/>
      <c r="U529" s="57"/>
      <c r="V529" s="58"/>
      <c r="W529" s="58">
        <f>W527+V528</f>
        <v>0</v>
      </c>
      <c r="X529" s="59"/>
      <c r="Y529" s="58"/>
      <c r="Z529" s="58">
        <f>Z527+Y528</f>
        <v>0</v>
      </c>
      <c r="AA529" s="60"/>
      <c r="AB529" s="61">
        <f>IF(AA528=AA526,AB527+Y528,Y528)</f>
        <v>0</v>
      </c>
      <c r="AC529" s="58" t="str">
        <f>IF(AA528=AA530,"",AB529)</f>
        <v/>
      </c>
    </row>
    <row r="530" spans="1:29" ht="12.95" customHeight="1">
      <c r="A530" s="66"/>
      <c r="B530" s="53"/>
      <c r="C530" s="54"/>
      <c r="D530" s="84"/>
      <c r="E530" s="55"/>
      <c r="F530" s="54"/>
      <c r="G530" s="84"/>
      <c r="H530" s="55"/>
      <c r="I530" s="56"/>
      <c r="J530" s="56"/>
      <c r="K530" s="56"/>
      <c r="L530" s="56"/>
      <c r="M530" s="56"/>
      <c r="N530" s="56"/>
      <c r="O530" s="56">
        <f>I531-I529</f>
        <v>0</v>
      </c>
      <c r="P530" s="56">
        <f>L531-L529</f>
        <v>0</v>
      </c>
      <c r="Q530" s="56">
        <f>M531-M529</f>
        <v>0</v>
      </c>
      <c r="R530" s="56">
        <f>IF(ABS(N531-N529)&gt;180*60,ABS(N531-N529)-360*60,N531-N529)</f>
        <v>0</v>
      </c>
      <c r="S530" s="56">
        <f>IF(P530=0,PI()/2,ATAN(R530/P530))</f>
        <v>1.5707963267948966</v>
      </c>
      <c r="T530" s="56">
        <f>IF(O530=0,ABS(R530*COS((J529+J531)/2)),ABS(Q530/COS(S530)))</f>
        <v>0</v>
      </c>
      <c r="U530" s="67">
        <f>IF(O530+0.0000001&lt;0,S530*180/PI()+180,(IF(R530+0.0000001&lt;0,S530*180/PI()+360,S530*180/PI())))</f>
        <v>90</v>
      </c>
      <c r="V530" s="58">
        <f>T530*1.85532</f>
        <v>0</v>
      </c>
      <c r="W530" s="58"/>
      <c r="X530" s="68"/>
      <c r="Y530" s="58">
        <f>V530*(1+X530/100)</f>
        <v>0</v>
      </c>
      <c r="Z530" s="58"/>
      <c r="AA530" s="57" t="s">
        <v>54</v>
      </c>
      <c r="AB530" s="61"/>
      <c r="AC530" s="58"/>
    </row>
    <row r="531" spans="1:29" ht="12.95" customHeight="1">
      <c r="A531" s="52">
        <f t="shared" si="5"/>
        <v>263</v>
      </c>
      <c r="B531" s="53" t="s">
        <v>53</v>
      </c>
      <c r="C531" s="54"/>
      <c r="D531" s="84"/>
      <c r="E531" s="55"/>
      <c r="F531" s="54"/>
      <c r="G531" s="84"/>
      <c r="H531" s="55"/>
      <c r="I531" s="56">
        <f>IF(OR(C531&lt;0,D531&lt;0),C531-ABS(D531)/60,C531+ABS(D531)/60)</f>
        <v>0</v>
      </c>
      <c r="J531" s="56">
        <f>I531*PI()/180</f>
        <v>0</v>
      </c>
      <c r="K531" s="56">
        <f>SIN(J531)</f>
        <v>0</v>
      </c>
      <c r="L531" s="56">
        <f>3437.747*(LN(TAN(PI()/4+J531/2))-EE*K531-(EE^2)*(K531^3)/3)</f>
        <v>-3.8166658722360578E-13</v>
      </c>
      <c r="M531" s="56">
        <f>AA*(1-1/4*EE-3/64*EE^2-5/256*EE^3)*J531-AA*(3/8*EE+3/32*EE^2+45/1024*EE^3)*SIN(2*J531)+AA*(15/256*EE^2+45/1024*EE^3)*SIN(4*J531)</f>
        <v>0</v>
      </c>
      <c r="N531" s="56">
        <f>IF(OR(F531&lt;0,G531&lt;0),60*F531-ABS(G531),60*F531+ABS(G531))</f>
        <v>0</v>
      </c>
      <c r="O531" s="56"/>
      <c r="P531" s="56"/>
      <c r="Q531" s="56"/>
      <c r="R531" s="56"/>
      <c r="S531" s="56"/>
      <c r="T531" s="56"/>
      <c r="U531" s="57"/>
      <c r="V531" s="58"/>
      <c r="W531" s="58">
        <f>W529+V530</f>
        <v>0</v>
      </c>
      <c r="X531" s="59"/>
      <c r="Y531" s="58"/>
      <c r="Z531" s="58">
        <f>Z529+Y530</f>
        <v>0</v>
      </c>
      <c r="AA531" s="60"/>
      <c r="AB531" s="61">
        <f>IF(AA530=AA528,AB529+Y530,Y530)</f>
        <v>0</v>
      </c>
      <c r="AC531" s="58" t="str">
        <f>IF(AA530=AA532,"",AB531)</f>
        <v/>
      </c>
    </row>
    <row r="532" spans="1:29" ht="12.95" customHeight="1">
      <c r="A532" s="66"/>
      <c r="B532" s="53"/>
      <c r="C532" s="54"/>
      <c r="D532" s="84"/>
      <c r="E532" s="55"/>
      <c r="F532" s="54"/>
      <c r="G532" s="84"/>
      <c r="H532" s="55"/>
      <c r="I532" s="56"/>
      <c r="J532" s="56"/>
      <c r="K532" s="56"/>
      <c r="L532" s="56"/>
      <c r="M532" s="56"/>
      <c r="N532" s="56"/>
      <c r="O532" s="56">
        <f>I533-I531</f>
        <v>0</v>
      </c>
      <c r="P532" s="56">
        <f>L533-L531</f>
        <v>0</v>
      </c>
      <c r="Q532" s="56">
        <f>M533-M531</f>
        <v>0</v>
      </c>
      <c r="R532" s="56">
        <f>IF(ABS(N533-N531)&gt;180*60,ABS(N533-N531)-360*60,N533-N531)</f>
        <v>0</v>
      </c>
      <c r="S532" s="56">
        <f>IF(P532=0,PI()/2,ATAN(R532/P532))</f>
        <v>1.5707963267948966</v>
      </c>
      <c r="T532" s="56">
        <f>IF(O532=0,ABS(R532*COS((J531+J533)/2)),ABS(Q532/COS(S532)))</f>
        <v>0</v>
      </c>
      <c r="U532" s="67">
        <f>IF(O532+0.0000001&lt;0,S532*180/PI()+180,(IF(R532+0.0000001&lt;0,S532*180/PI()+360,S532*180/PI())))</f>
        <v>90</v>
      </c>
      <c r="V532" s="58">
        <f>T532*1.85532</f>
        <v>0</v>
      </c>
      <c r="W532" s="58"/>
      <c r="X532" s="68"/>
      <c r="Y532" s="58">
        <f>V532*(1+X532/100)</f>
        <v>0</v>
      </c>
      <c r="Z532" s="58"/>
      <c r="AA532" s="57" t="s">
        <v>54</v>
      </c>
      <c r="AB532" s="61"/>
      <c r="AC532" s="58"/>
    </row>
    <row r="533" spans="1:29" ht="12.95" customHeight="1">
      <c r="A533" s="52">
        <f t="shared" si="5"/>
        <v>264</v>
      </c>
      <c r="B533" s="53" t="s">
        <v>53</v>
      </c>
      <c r="C533" s="54"/>
      <c r="D533" s="84"/>
      <c r="E533" s="55"/>
      <c r="F533" s="54"/>
      <c r="G533" s="84"/>
      <c r="H533" s="55"/>
      <c r="I533" s="56">
        <f>IF(OR(C533&lt;0,D533&lt;0),C533-ABS(D533)/60,C533+ABS(D533)/60)</f>
        <v>0</v>
      </c>
      <c r="J533" s="56">
        <f>I533*PI()/180</f>
        <v>0</v>
      </c>
      <c r="K533" s="56">
        <f>SIN(J533)</f>
        <v>0</v>
      </c>
      <c r="L533" s="56">
        <f>3437.747*(LN(TAN(PI()/4+J533/2))-EE*K533-(EE^2)*(K533^3)/3)</f>
        <v>-3.8166658722360578E-13</v>
      </c>
      <c r="M533" s="56">
        <f>AA*(1-1/4*EE-3/64*EE^2-5/256*EE^3)*J533-AA*(3/8*EE+3/32*EE^2+45/1024*EE^3)*SIN(2*J533)+AA*(15/256*EE^2+45/1024*EE^3)*SIN(4*J533)</f>
        <v>0</v>
      </c>
      <c r="N533" s="56">
        <f>IF(OR(F533&lt;0,G533&lt;0),60*F533-ABS(G533),60*F533+ABS(G533))</f>
        <v>0</v>
      </c>
      <c r="O533" s="56"/>
      <c r="P533" s="56"/>
      <c r="Q533" s="56"/>
      <c r="R533" s="56"/>
      <c r="S533" s="56"/>
      <c r="T533" s="56"/>
      <c r="U533" s="57"/>
      <c r="V533" s="58"/>
      <c r="W533" s="58">
        <f>W531+V532</f>
        <v>0</v>
      </c>
      <c r="X533" s="59"/>
      <c r="Y533" s="58"/>
      <c r="Z533" s="58">
        <f>Z531+Y532</f>
        <v>0</v>
      </c>
      <c r="AA533" s="60"/>
      <c r="AB533" s="61">
        <f>IF(AA532=AA530,AB531+Y532,Y532)</f>
        <v>0</v>
      </c>
      <c r="AC533" s="58" t="str">
        <f>IF(AA532=AA534,"",AB533)</f>
        <v/>
      </c>
    </row>
    <row r="534" spans="1:29" ht="12.95" customHeight="1">
      <c r="A534" s="66"/>
      <c r="B534" s="53"/>
      <c r="C534" s="54"/>
      <c r="D534" s="84"/>
      <c r="E534" s="55"/>
      <c r="F534" s="54"/>
      <c r="G534" s="84"/>
      <c r="H534" s="55"/>
      <c r="I534" s="56"/>
      <c r="J534" s="56"/>
      <c r="K534" s="56"/>
      <c r="L534" s="56"/>
      <c r="M534" s="56"/>
      <c r="N534" s="56"/>
      <c r="O534" s="56">
        <f>I535-I533</f>
        <v>0</v>
      </c>
      <c r="P534" s="56">
        <f>L535-L533</f>
        <v>0</v>
      </c>
      <c r="Q534" s="56">
        <f>M535-M533</f>
        <v>0</v>
      </c>
      <c r="R534" s="56">
        <f>IF(ABS(N535-N533)&gt;180*60,ABS(N535-N533)-360*60,N535-N533)</f>
        <v>0</v>
      </c>
      <c r="S534" s="56">
        <f>IF(P534=0,PI()/2,ATAN(R534/P534))</f>
        <v>1.5707963267948966</v>
      </c>
      <c r="T534" s="56">
        <f>IF(O534=0,ABS(R534*COS((J533+J535)/2)),ABS(Q534/COS(S534)))</f>
        <v>0</v>
      </c>
      <c r="U534" s="67">
        <f>IF(O534+0.0000001&lt;0,S534*180/PI()+180,(IF(R534+0.0000001&lt;0,S534*180/PI()+360,S534*180/PI())))</f>
        <v>90</v>
      </c>
      <c r="V534" s="58">
        <f>T534*1.85532</f>
        <v>0</v>
      </c>
      <c r="W534" s="58"/>
      <c r="X534" s="68"/>
      <c r="Y534" s="58">
        <f>V534*(1+X534/100)</f>
        <v>0</v>
      </c>
      <c r="Z534" s="58"/>
      <c r="AA534" s="57" t="s">
        <v>54</v>
      </c>
      <c r="AB534" s="61"/>
      <c r="AC534" s="58"/>
    </row>
    <row r="535" spans="1:29" ht="12.95" customHeight="1">
      <c r="A535" s="52">
        <f t="shared" si="5"/>
        <v>265</v>
      </c>
      <c r="B535" s="53" t="s">
        <v>53</v>
      </c>
      <c r="C535" s="54"/>
      <c r="D535" s="84"/>
      <c r="E535" s="55"/>
      <c r="F535" s="54"/>
      <c r="G535" s="84"/>
      <c r="H535" s="55"/>
      <c r="I535" s="56">
        <f>IF(OR(C535&lt;0,D535&lt;0),C535-ABS(D535)/60,C535+ABS(D535)/60)</f>
        <v>0</v>
      </c>
      <c r="J535" s="56">
        <f>I535*PI()/180</f>
        <v>0</v>
      </c>
      <c r="K535" s="56">
        <f>SIN(J535)</f>
        <v>0</v>
      </c>
      <c r="L535" s="56">
        <f>3437.747*(LN(TAN(PI()/4+J535/2))-EE*K535-(EE^2)*(K535^3)/3)</f>
        <v>-3.8166658722360578E-13</v>
      </c>
      <c r="M535" s="56">
        <f>AA*(1-1/4*EE-3/64*EE^2-5/256*EE^3)*J535-AA*(3/8*EE+3/32*EE^2+45/1024*EE^3)*SIN(2*J535)+AA*(15/256*EE^2+45/1024*EE^3)*SIN(4*J535)</f>
        <v>0</v>
      </c>
      <c r="N535" s="56">
        <f>IF(OR(F535&lt;0,G535&lt;0),60*F535-ABS(G535),60*F535+ABS(G535))</f>
        <v>0</v>
      </c>
      <c r="O535" s="56"/>
      <c r="P535" s="56"/>
      <c r="Q535" s="56"/>
      <c r="R535" s="56"/>
      <c r="S535" s="56"/>
      <c r="T535" s="56"/>
      <c r="U535" s="57"/>
      <c r="V535" s="58"/>
      <c r="W535" s="58">
        <f>W533+V534</f>
        <v>0</v>
      </c>
      <c r="X535" s="59"/>
      <c r="Y535" s="58"/>
      <c r="Z535" s="58">
        <f>Z533+Y534</f>
        <v>0</v>
      </c>
      <c r="AA535" s="60"/>
      <c r="AB535" s="61">
        <f>IF(AA534=AA532,AB533+Y534,Y534)</f>
        <v>0</v>
      </c>
      <c r="AC535" s="58" t="str">
        <f>IF(AA534=AA536,"",AB535)</f>
        <v/>
      </c>
    </row>
    <row r="536" spans="1:29" ht="12.95" customHeight="1">
      <c r="A536" s="66"/>
      <c r="B536" s="53"/>
      <c r="C536" s="54"/>
      <c r="D536" s="84"/>
      <c r="E536" s="55"/>
      <c r="F536" s="54"/>
      <c r="G536" s="84"/>
      <c r="H536" s="55"/>
      <c r="I536" s="56"/>
      <c r="J536" s="56"/>
      <c r="K536" s="56"/>
      <c r="L536" s="56"/>
      <c r="M536" s="56"/>
      <c r="N536" s="56"/>
      <c r="O536" s="56">
        <f>I537-I535</f>
        <v>0</v>
      </c>
      <c r="P536" s="56">
        <f>L537-L535</f>
        <v>0</v>
      </c>
      <c r="Q536" s="56">
        <f>M537-M535</f>
        <v>0</v>
      </c>
      <c r="R536" s="56">
        <f>IF(ABS(N537-N535)&gt;180*60,ABS(N537-N535)-360*60,N537-N535)</f>
        <v>0</v>
      </c>
      <c r="S536" s="56">
        <f>IF(P536=0,PI()/2,ATAN(R536/P536))</f>
        <v>1.5707963267948966</v>
      </c>
      <c r="T536" s="56">
        <f>IF(O536=0,ABS(R536*COS((J535+J537)/2)),ABS(Q536/COS(S536)))</f>
        <v>0</v>
      </c>
      <c r="U536" s="67">
        <f>IF(O536+0.0000001&lt;0,S536*180/PI()+180,(IF(R536+0.0000001&lt;0,S536*180/PI()+360,S536*180/PI())))</f>
        <v>90</v>
      </c>
      <c r="V536" s="58">
        <f>T536*1.85532</f>
        <v>0</v>
      </c>
      <c r="W536" s="58"/>
      <c r="X536" s="68"/>
      <c r="Y536" s="58">
        <f>V536*(1+X536/100)</f>
        <v>0</v>
      </c>
      <c r="Z536" s="58"/>
      <c r="AA536" s="57" t="s">
        <v>54</v>
      </c>
      <c r="AB536" s="61"/>
      <c r="AC536" s="58"/>
    </row>
    <row r="537" spans="1:29" ht="12.95" customHeight="1">
      <c r="A537" s="52">
        <f t="shared" si="5"/>
        <v>266</v>
      </c>
      <c r="B537" s="53" t="s">
        <v>53</v>
      </c>
      <c r="C537" s="54"/>
      <c r="D537" s="84"/>
      <c r="E537" s="55"/>
      <c r="F537" s="54"/>
      <c r="G537" s="84"/>
      <c r="H537" s="55"/>
      <c r="I537" s="56">
        <f>IF(OR(C537&lt;0,D537&lt;0),C537-ABS(D537)/60,C537+ABS(D537)/60)</f>
        <v>0</v>
      </c>
      <c r="J537" s="56">
        <f>I537*PI()/180</f>
        <v>0</v>
      </c>
      <c r="K537" s="56">
        <f>SIN(J537)</f>
        <v>0</v>
      </c>
      <c r="L537" s="56">
        <f>3437.747*(LN(TAN(PI()/4+J537/2))-EE*K537-(EE^2)*(K537^3)/3)</f>
        <v>-3.8166658722360578E-13</v>
      </c>
      <c r="M537" s="56">
        <f>AA*(1-1/4*EE-3/64*EE^2-5/256*EE^3)*J537-AA*(3/8*EE+3/32*EE^2+45/1024*EE^3)*SIN(2*J537)+AA*(15/256*EE^2+45/1024*EE^3)*SIN(4*J537)</f>
        <v>0</v>
      </c>
      <c r="N537" s="56">
        <f>IF(OR(F537&lt;0,G537&lt;0),60*F537-ABS(G537),60*F537+ABS(G537))</f>
        <v>0</v>
      </c>
      <c r="O537" s="56"/>
      <c r="P537" s="56"/>
      <c r="Q537" s="56"/>
      <c r="R537" s="56"/>
      <c r="S537" s="56"/>
      <c r="T537" s="56"/>
      <c r="U537" s="57"/>
      <c r="V537" s="58"/>
      <c r="W537" s="58">
        <f>W535+V536</f>
        <v>0</v>
      </c>
      <c r="X537" s="59"/>
      <c r="Y537" s="58"/>
      <c r="Z537" s="58">
        <f>Z535+Y536</f>
        <v>0</v>
      </c>
      <c r="AA537" s="60"/>
      <c r="AB537" s="61">
        <f>IF(AA536=AA534,AB535+Y536,Y536)</f>
        <v>0</v>
      </c>
      <c r="AC537" s="58" t="str">
        <f>IF(AA536=AA538,"",AB537)</f>
        <v/>
      </c>
    </row>
    <row r="538" spans="1:29" ht="12.95" customHeight="1">
      <c r="A538" s="66"/>
      <c r="B538" s="53"/>
      <c r="C538" s="54"/>
      <c r="D538" s="84"/>
      <c r="E538" s="55"/>
      <c r="F538" s="54"/>
      <c r="G538" s="84"/>
      <c r="H538" s="55"/>
      <c r="I538" s="56"/>
      <c r="J538" s="56"/>
      <c r="K538" s="56"/>
      <c r="L538" s="56"/>
      <c r="M538" s="56"/>
      <c r="N538" s="56"/>
      <c r="O538" s="56">
        <f>I539-I537</f>
        <v>0</v>
      </c>
      <c r="P538" s="56">
        <f>L539-L537</f>
        <v>0</v>
      </c>
      <c r="Q538" s="56">
        <f>M539-M537</f>
        <v>0</v>
      </c>
      <c r="R538" s="56">
        <f>IF(ABS(N539-N537)&gt;180*60,ABS(N539-N537)-360*60,N539-N537)</f>
        <v>0</v>
      </c>
      <c r="S538" s="56">
        <f>IF(P538=0,PI()/2,ATAN(R538/P538))</f>
        <v>1.5707963267948966</v>
      </c>
      <c r="T538" s="56">
        <f>IF(O538=0,ABS(R538*COS((J537+J539)/2)),ABS(Q538/COS(S538)))</f>
        <v>0</v>
      </c>
      <c r="U538" s="67">
        <f>IF(O538+0.0000001&lt;0,S538*180/PI()+180,(IF(R538+0.0000001&lt;0,S538*180/PI()+360,S538*180/PI())))</f>
        <v>90</v>
      </c>
      <c r="V538" s="58">
        <f>T538*1.85532</f>
        <v>0</v>
      </c>
      <c r="W538" s="58"/>
      <c r="X538" s="68"/>
      <c r="Y538" s="58">
        <f>V538*(1+X538/100)</f>
        <v>0</v>
      </c>
      <c r="Z538" s="58"/>
      <c r="AA538" s="57" t="s">
        <v>54</v>
      </c>
      <c r="AB538" s="61"/>
      <c r="AC538" s="58"/>
    </row>
    <row r="539" spans="1:29" ht="12.95" customHeight="1">
      <c r="A539" s="52">
        <f t="shared" si="5"/>
        <v>267</v>
      </c>
      <c r="B539" s="53" t="s">
        <v>53</v>
      </c>
      <c r="C539" s="54"/>
      <c r="D539" s="84"/>
      <c r="E539" s="55"/>
      <c r="F539" s="54"/>
      <c r="G539" s="84"/>
      <c r="H539" s="55"/>
      <c r="I539" s="56">
        <f>IF(OR(C539&lt;0,D539&lt;0),C539-ABS(D539)/60,C539+ABS(D539)/60)</f>
        <v>0</v>
      </c>
      <c r="J539" s="56">
        <f>I539*PI()/180</f>
        <v>0</v>
      </c>
      <c r="K539" s="56">
        <f>SIN(J539)</f>
        <v>0</v>
      </c>
      <c r="L539" s="56">
        <f>3437.747*(LN(TAN(PI()/4+J539/2))-EE*K539-(EE^2)*(K539^3)/3)</f>
        <v>-3.8166658722360578E-13</v>
      </c>
      <c r="M539" s="56">
        <f>AA*(1-1/4*EE-3/64*EE^2-5/256*EE^3)*J539-AA*(3/8*EE+3/32*EE^2+45/1024*EE^3)*SIN(2*J539)+AA*(15/256*EE^2+45/1024*EE^3)*SIN(4*J539)</f>
        <v>0</v>
      </c>
      <c r="N539" s="56">
        <f>IF(OR(F539&lt;0,G539&lt;0),60*F539-ABS(G539),60*F539+ABS(G539))</f>
        <v>0</v>
      </c>
      <c r="O539" s="56"/>
      <c r="P539" s="56"/>
      <c r="Q539" s="56"/>
      <c r="R539" s="56"/>
      <c r="S539" s="56"/>
      <c r="T539" s="56"/>
      <c r="U539" s="57"/>
      <c r="V539" s="58"/>
      <c r="W539" s="58">
        <f>W537+V538</f>
        <v>0</v>
      </c>
      <c r="X539" s="59"/>
      <c r="Y539" s="58"/>
      <c r="Z539" s="58">
        <f>Z537+Y538</f>
        <v>0</v>
      </c>
      <c r="AA539" s="60"/>
      <c r="AB539" s="61">
        <f>IF(AA538=AA536,AB537+Y538,Y538)</f>
        <v>0</v>
      </c>
      <c r="AC539" s="58" t="str">
        <f>IF(AA538=AA540,"",AB539)</f>
        <v/>
      </c>
    </row>
    <row r="540" spans="1:29" ht="12.95" customHeight="1">
      <c r="A540" s="66"/>
      <c r="B540" s="53"/>
      <c r="C540" s="54"/>
      <c r="D540" s="84"/>
      <c r="E540" s="55"/>
      <c r="F540" s="54"/>
      <c r="G540" s="84"/>
      <c r="H540" s="55"/>
      <c r="I540" s="56"/>
      <c r="J540" s="56"/>
      <c r="K540" s="56"/>
      <c r="L540" s="56"/>
      <c r="M540" s="56"/>
      <c r="N540" s="56"/>
      <c r="O540" s="56">
        <f>I541-I539</f>
        <v>0</v>
      </c>
      <c r="P540" s="56">
        <f>L541-L539</f>
        <v>0</v>
      </c>
      <c r="Q540" s="56">
        <f>M541-M539</f>
        <v>0</v>
      </c>
      <c r="R540" s="56">
        <f>IF(ABS(N541-N539)&gt;180*60,ABS(N541-N539)-360*60,N541-N539)</f>
        <v>0</v>
      </c>
      <c r="S540" s="56">
        <f>IF(P540=0,PI()/2,ATAN(R540/P540))</f>
        <v>1.5707963267948966</v>
      </c>
      <c r="T540" s="56">
        <f>IF(O540=0,ABS(R540*COS((J539+J541)/2)),ABS(Q540/COS(S540)))</f>
        <v>0</v>
      </c>
      <c r="U540" s="67">
        <f>IF(O540+0.0000001&lt;0,S540*180/PI()+180,(IF(R540+0.0000001&lt;0,S540*180/PI()+360,S540*180/PI())))</f>
        <v>90</v>
      </c>
      <c r="V540" s="58">
        <f>T540*1.85532</f>
        <v>0</v>
      </c>
      <c r="W540" s="58"/>
      <c r="X540" s="68"/>
      <c r="Y540" s="58">
        <f>V540*(1+X540/100)</f>
        <v>0</v>
      </c>
      <c r="Z540" s="58"/>
      <c r="AA540" s="57" t="s">
        <v>54</v>
      </c>
      <c r="AB540" s="61"/>
      <c r="AC540" s="58"/>
    </row>
    <row r="541" spans="1:29" ht="12.95" customHeight="1">
      <c r="A541" s="52">
        <f t="shared" si="5"/>
        <v>268</v>
      </c>
      <c r="B541" s="53" t="s">
        <v>53</v>
      </c>
      <c r="C541" s="54"/>
      <c r="D541" s="84"/>
      <c r="E541" s="55"/>
      <c r="F541" s="54"/>
      <c r="G541" s="84"/>
      <c r="H541" s="55"/>
      <c r="I541" s="56">
        <f>IF(OR(C541&lt;0,D541&lt;0),C541-ABS(D541)/60,C541+ABS(D541)/60)</f>
        <v>0</v>
      </c>
      <c r="J541" s="56">
        <f>I541*PI()/180</f>
        <v>0</v>
      </c>
      <c r="K541" s="56">
        <f>SIN(J541)</f>
        <v>0</v>
      </c>
      <c r="L541" s="56">
        <f>3437.747*(LN(TAN(PI()/4+J541/2))-EE*K541-(EE^2)*(K541^3)/3)</f>
        <v>-3.8166658722360578E-13</v>
      </c>
      <c r="M541" s="56">
        <f>AA*(1-1/4*EE-3/64*EE^2-5/256*EE^3)*J541-AA*(3/8*EE+3/32*EE^2+45/1024*EE^3)*SIN(2*J541)+AA*(15/256*EE^2+45/1024*EE^3)*SIN(4*J541)</f>
        <v>0</v>
      </c>
      <c r="N541" s="56">
        <f>IF(OR(F541&lt;0,G541&lt;0),60*F541-ABS(G541),60*F541+ABS(G541))</f>
        <v>0</v>
      </c>
      <c r="O541" s="56"/>
      <c r="P541" s="56"/>
      <c r="Q541" s="56"/>
      <c r="R541" s="56"/>
      <c r="S541" s="56"/>
      <c r="T541" s="56"/>
      <c r="U541" s="57"/>
      <c r="V541" s="58"/>
      <c r="W541" s="58">
        <f>W539+V540</f>
        <v>0</v>
      </c>
      <c r="X541" s="59"/>
      <c r="Y541" s="58"/>
      <c r="Z541" s="58">
        <f>Z539+Y540</f>
        <v>0</v>
      </c>
      <c r="AA541" s="60"/>
      <c r="AB541" s="61">
        <f>IF(AA540=AA538,AB539+Y540,Y540)</f>
        <v>0</v>
      </c>
      <c r="AC541" s="58" t="str">
        <f>IF(AA540=AA542,"",AB541)</f>
        <v/>
      </c>
    </row>
    <row r="542" spans="1:29" ht="12.95" customHeight="1">
      <c r="A542" s="66"/>
      <c r="B542" s="53"/>
      <c r="C542" s="54"/>
      <c r="D542" s="84"/>
      <c r="E542" s="55"/>
      <c r="F542" s="54"/>
      <c r="G542" s="84"/>
      <c r="H542" s="55"/>
      <c r="I542" s="56"/>
      <c r="J542" s="56"/>
      <c r="K542" s="56"/>
      <c r="L542" s="56"/>
      <c r="M542" s="56"/>
      <c r="N542" s="56"/>
      <c r="O542" s="56">
        <f>I543-I541</f>
        <v>0</v>
      </c>
      <c r="P542" s="56">
        <f>L543-L541</f>
        <v>0</v>
      </c>
      <c r="Q542" s="56">
        <f>M543-M541</f>
        <v>0</v>
      </c>
      <c r="R542" s="56">
        <f>IF(ABS(N543-N541)&gt;180*60,ABS(N543-N541)-360*60,N543-N541)</f>
        <v>0</v>
      </c>
      <c r="S542" s="56">
        <f>IF(P542=0,PI()/2,ATAN(R542/P542))</f>
        <v>1.5707963267948966</v>
      </c>
      <c r="T542" s="56">
        <f>IF(O542=0,ABS(R542*COS((J541+J543)/2)),ABS(Q542/COS(S542)))</f>
        <v>0</v>
      </c>
      <c r="U542" s="67">
        <f>IF(O542+0.0000001&lt;0,S542*180/PI()+180,(IF(R542+0.0000001&lt;0,S542*180/PI()+360,S542*180/PI())))</f>
        <v>90</v>
      </c>
      <c r="V542" s="58">
        <f>T542*1.85532</f>
        <v>0</v>
      </c>
      <c r="W542" s="58"/>
      <c r="X542" s="68"/>
      <c r="Y542" s="58">
        <f>V542*(1+X542/100)</f>
        <v>0</v>
      </c>
      <c r="Z542" s="58"/>
      <c r="AA542" s="57" t="s">
        <v>54</v>
      </c>
      <c r="AB542" s="61"/>
      <c r="AC542" s="58"/>
    </row>
    <row r="543" spans="1:29" ht="12.95" customHeight="1">
      <c r="A543" s="52">
        <f t="shared" si="5"/>
        <v>269</v>
      </c>
      <c r="B543" s="53" t="s">
        <v>53</v>
      </c>
      <c r="C543" s="54"/>
      <c r="D543" s="84"/>
      <c r="E543" s="55"/>
      <c r="F543" s="54"/>
      <c r="G543" s="84"/>
      <c r="H543" s="55"/>
      <c r="I543" s="56">
        <f>IF(OR(C543&lt;0,D543&lt;0),C543-ABS(D543)/60,C543+ABS(D543)/60)</f>
        <v>0</v>
      </c>
      <c r="J543" s="56">
        <f>I543*PI()/180</f>
        <v>0</v>
      </c>
      <c r="K543" s="56">
        <f>SIN(J543)</f>
        <v>0</v>
      </c>
      <c r="L543" s="56">
        <f>3437.747*(LN(TAN(PI()/4+J543/2))-EE*K543-(EE^2)*(K543^3)/3)</f>
        <v>-3.8166658722360578E-13</v>
      </c>
      <c r="M543" s="56">
        <f>AA*(1-1/4*EE-3/64*EE^2-5/256*EE^3)*J543-AA*(3/8*EE+3/32*EE^2+45/1024*EE^3)*SIN(2*J543)+AA*(15/256*EE^2+45/1024*EE^3)*SIN(4*J543)</f>
        <v>0</v>
      </c>
      <c r="N543" s="56">
        <f>IF(OR(F543&lt;0,G543&lt;0),60*F543-ABS(G543),60*F543+ABS(G543))</f>
        <v>0</v>
      </c>
      <c r="O543" s="56"/>
      <c r="P543" s="56"/>
      <c r="Q543" s="56"/>
      <c r="R543" s="56"/>
      <c r="S543" s="56"/>
      <c r="T543" s="56"/>
      <c r="U543" s="57"/>
      <c r="V543" s="58"/>
      <c r="W543" s="58">
        <f>W541+V542</f>
        <v>0</v>
      </c>
      <c r="X543" s="59"/>
      <c r="Y543" s="58"/>
      <c r="Z543" s="58">
        <f>Z541+Y542</f>
        <v>0</v>
      </c>
      <c r="AA543" s="60"/>
      <c r="AB543" s="61">
        <f>IF(AA542=AA540,AB541+Y542,Y542)</f>
        <v>0</v>
      </c>
      <c r="AC543" s="58" t="str">
        <f>IF(AA542=AA544,"",AB543)</f>
        <v/>
      </c>
    </row>
    <row r="544" spans="1:29" ht="12.95" customHeight="1">
      <c r="A544" s="66"/>
      <c r="B544" s="53"/>
      <c r="C544" s="54"/>
      <c r="D544" s="84"/>
      <c r="E544" s="55"/>
      <c r="F544" s="54"/>
      <c r="G544" s="84"/>
      <c r="H544" s="55"/>
      <c r="I544" s="56"/>
      <c r="J544" s="56"/>
      <c r="K544" s="56"/>
      <c r="L544" s="56"/>
      <c r="M544" s="56"/>
      <c r="N544" s="56"/>
      <c r="O544" s="56">
        <f>I545-I543</f>
        <v>0</v>
      </c>
      <c r="P544" s="56">
        <f>L545-L543</f>
        <v>0</v>
      </c>
      <c r="Q544" s="56">
        <f>M545-M543</f>
        <v>0</v>
      </c>
      <c r="R544" s="56">
        <f>IF(ABS(N545-N543)&gt;180*60,ABS(N545-N543)-360*60,N545-N543)</f>
        <v>0</v>
      </c>
      <c r="S544" s="56">
        <f>IF(P544=0,PI()/2,ATAN(R544/P544))</f>
        <v>1.5707963267948966</v>
      </c>
      <c r="T544" s="56">
        <f>IF(O544=0,ABS(R544*COS((J543+J545)/2)),ABS(Q544/COS(S544)))</f>
        <v>0</v>
      </c>
      <c r="U544" s="67">
        <f>IF(O544+0.0000001&lt;0,S544*180/PI()+180,(IF(R544+0.0000001&lt;0,S544*180/PI()+360,S544*180/PI())))</f>
        <v>90</v>
      </c>
      <c r="V544" s="58">
        <f>T544*1.85532</f>
        <v>0</v>
      </c>
      <c r="W544" s="58"/>
      <c r="X544" s="68"/>
      <c r="Y544" s="58">
        <f>V544*(1+X544/100)</f>
        <v>0</v>
      </c>
      <c r="Z544" s="58"/>
      <c r="AA544" s="57" t="s">
        <v>54</v>
      </c>
      <c r="AB544" s="61"/>
      <c r="AC544" s="58"/>
    </row>
    <row r="545" spans="1:29" ht="12.95" customHeight="1">
      <c r="A545" s="52">
        <f t="shared" ref="A545:A607" si="6">A543+1</f>
        <v>270</v>
      </c>
      <c r="B545" s="53" t="s">
        <v>53</v>
      </c>
      <c r="C545" s="54"/>
      <c r="D545" s="84"/>
      <c r="E545" s="55"/>
      <c r="F545" s="54"/>
      <c r="G545" s="84"/>
      <c r="H545" s="55"/>
      <c r="I545" s="56">
        <f>IF(OR(C545&lt;0,D545&lt;0),C545-ABS(D545)/60,C545+ABS(D545)/60)</f>
        <v>0</v>
      </c>
      <c r="J545" s="56">
        <f>I545*PI()/180</f>
        <v>0</v>
      </c>
      <c r="K545" s="56">
        <f>SIN(J545)</f>
        <v>0</v>
      </c>
      <c r="L545" s="56">
        <f>3437.747*(LN(TAN(PI()/4+J545/2))-EE*K545-(EE^2)*(K545^3)/3)</f>
        <v>-3.8166658722360578E-13</v>
      </c>
      <c r="M545" s="56">
        <f>AA*(1-1/4*EE-3/64*EE^2-5/256*EE^3)*J545-AA*(3/8*EE+3/32*EE^2+45/1024*EE^3)*SIN(2*J545)+AA*(15/256*EE^2+45/1024*EE^3)*SIN(4*J545)</f>
        <v>0</v>
      </c>
      <c r="N545" s="56">
        <f>IF(OR(F545&lt;0,G545&lt;0),60*F545-ABS(G545),60*F545+ABS(G545))</f>
        <v>0</v>
      </c>
      <c r="O545" s="56"/>
      <c r="P545" s="56"/>
      <c r="Q545" s="56"/>
      <c r="R545" s="56"/>
      <c r="S545" s="56"/>
      <c r="T545" s="56"/>
      <c r="U545" s="57"/>
      <c r="V545" s="58"/>
      <c r="W545" s="58">
        <f>W543+V544</f>
        <v>0</v>
      </c>
      <c r="X545" s="59"/>
      <c r="Y545" s="58"/>
      <c r="Z545" s="58">
        <f>Z543+Y544</f>
        <v>0</v>
      </c>
      <c r="AA545" s="60"/>
      <c r="AB545" s="61">
        <f>IF(AA544=AA542,AB543+Y544,Y544)</f>
        <v>0</v>
      </c>
      <c r="AC545" s="58" t="str">
        <f>IF(AA544=AA546,"",AB545)</f>
        <v/>
      </c>
    </row>
    <row r="546" spans="1:29" ht="12.95" customHeight="1">
      <c r="A546" s="66"/>
      <c r="B546" s="53"/>
      <c r="C546" s="54"/>
      <c r="D546" s="84"/>
      <c r="E546" s="55"/>
      <c r="F546" s="54"/>
      <c r="G546" s="84"/>
      <c r="H546" s="55"/>
      <c r="I546" s="56"/>
      <c r="J546" s="56"/>
      <c r="K546" s="56"/>
      <c r="L546" s="56"/>
      <c r="M546" s="56"/>
      <c r="N546" s="56"/>
      <c r="O546" s="56">
        <f>I547-I545</f>
        <v>0</v>
      </c>
      <c r="P546" s="56">
        <f>L547-L545</f>
        <v>0</v>
      </c>
      <c r="Q546" s="56">
        <f>M547-M545</f>
        <v>0</v>
      </c>
      <c r="R546" s="56">
        <f>IF(ABS(N547-N545)&gt;180*60,ABS(N547-N545)-360*60,N547-N545)</f>
        <v>0</v>
      </c>
      <c r="S546" s="56">
        <f>IF(P546=0,PI()/2,ATAN(R546/P546))</f>
        <v>1.5707963267948966</v>
      </c>
      <c r="T546" s="56">
        <f>IF(O546=0,ABS(R546*COS((J545+J547)/2)),ABS(Q546/COS(S546)))</f>
        <v>0</v>
      </c>
      <c r="U546" s="67">
        <f>IF(O546+0.0000001&lt;0,S546*180/PI()+180,(IF(R546+0.0000001&lt;0,S546*180/PI()+360,S546*180/PI())))</f>
        <v>90</v>
      </c>
      <c r="V546" s="58">
        <f>T546*1.85532</f>
        <v>0</v>
      </c>
      <c r="W546" s="58"/>
      <c r="X546" s="68"/>
      <c r="Y546" s="58">
        <f>V546*(1+X546/100)</f>
        <v>0</v>
      </c>
      <c r="Z546" s="58"/>
      <c r="AA546" s="57" t="s">
        <v>54</v>
      </c>
      <c r="AB546" s="61"/>
      <c r="AC546" s="58"/>
    </row>
    <row r="547" spans="1:29" ht="12.95" customHeight="1">
      <c r="A547" s="52">
        <f t="shared" si="6"/>
        <v>271</v>
      </c>
      <c r="B547" s="53" t="s">
        <v>53</v>
      </c>
      <c r="C547" s="54"/>
      <c r="D547" s="84"/>
      <c r="E547" s="55"/>
      <c r="F547" s="54"/>
      <c r="G547" s="84"/>
      <c r="H547" s="55"/>
      <c r="I547" s="56">
        <f>IF(OR(C547&lt;0,D547&lt;0),C547-ABS(D547)/60,C547+ABS(D547)/60)</f>
        <v>0</v>
      </c>
      <c r="J547" s="56">
        <f>I547*PI()/180</f>
        <v>0</v>
      </c>
      <c r="K547" s="56">
        <f>SIN(J547)</f>
        <v>0</v>
      </c>
      <c r="L547" s="56">
        <f>3437.747*(LN(TAN(PI()/4+J547/2))-EE*K547-(EE^2)*(K547^3)/3)</f>
        <v>-3.8166658722360578E-13</v>
      </c>
      <c r="M547" s="56">
        <f>AA*(1-1/4*EE-3/64*EE^2-5/256*EE^3)*J547-AA*(3/8*EE+3/32*EE^2+45/1024*EE^3)*SIN(2*J547)+AA*(15/256*EE^2+45/1024*EE^3)*SIN(4*J547)</f>
        <v>0</v>
      </c>
      <c r="N547" s="56">
        <f>IF(OR(F547&lt;0,G547&lt;0),60*F547-ABS(G547),60*F547+ABS(G547))</f>
        <v>0</v>
      </c>
      <c r="O547" s="56"/>
      <c r="P547" s="56"/>
      <c r="Q547" s="56"/>
      <c r="R547" s="56"/>
      <c r="S547" s="56"/>
      <c r="T547" s="56"/>
      <c r="U547" s="57"/>
      <c r="V547" s="58"/>
      <c r="W547" s="58">
        <f>W545+V546</f>
        <v>0</v>
      </c>
      <c r="X547" s="59"/>
      <c r="Y547" s="58"/>
      <c r="Z547" s="58">
        <f>Z545+Y546</f>
        <v>0</v>
      </c>
      <c r="AA547" s="60"/>
      <c r="AB547" s="61">
        <f>IF(AA546=AA544,AB545+Y546,Y546)</f>
        <v>0</v>
      </c>
      <c r="AC547" s="58" t="str">
        <f>IF(AA546=AA548,"",AB547)</f>
        <v/>
      </c>
    </row>
    <row r="548" spans="1:29" ht="12.95" customHeight="1">
      <c r="A548" s="66"/>
      <c r="B548" s="53"/>
      <c r="C548" s="54"/>
      <c r="D548" s="84"/>
      <c r="E548" s="55"/>
      <c r="F548" s="54"/>
      <c r="G548" s="84"/>
      <c r="H548" s="55"/>
      <c r="I548" s="56"/>
      <c r="J548" s="56"/>
      <c r="K548" s="56"/>
      <c r="L548" s="56"/>
      <c r="M548" s="56"/>
      <c r="N548" s="56"/>
      <c r="O548" s="56">
        <f>I549-I547</f>
        <v>0</v>
      </c>
      <c r="P548" s="56">
        <f>L549-L547</f>
        <v>0</v>
      </c>
      <c r="Q548" s="56">
        <f>M549-M547</f>
        <v>0</v>
      </c>
      <c r="R548" s="56">
        <f>IF(ABS(N549-N547)&gt;180*60,ABS(N549-N547)-360*60,N549-N547)</f>
        <v>0</v>
      </c>
      <c r="S548" s="56">
        <f>IF(P548=0,PI()/2,ATAN(R548/P548))</f>
        <v>1.5707963267948966</v>
      </c>
      <c r="T548" s="56">
        <f>IF(O548=0,ABS(R548*COS((J547+J549)/2)),ABS(Q548/COS(S548)))</f>
        <v>0</v>
      </c>
      <c r="U548" s="67">
        <f>IF(O548+0.0000001&lt;0,S548*180/PI()+180,(IF(R548+0.0000001&lt;0,S548*180/PI()+360,S548*180/PI())))</f>
        <v>90</v>
      </c>
      <c r="V548" s="58">
        <f>T548*1.85532</f>
        <v>0</v>
      </c>
      <c r="W548" s="58"/>
      <c r="X548" s="68"/>
      <c r="Y548" s="58">
        <f>V548*(1+X548/100)</f>
        <v>0</v>
      </c>
      <c r="Z548" s="58"/>
      <c r="AA548" s="57" t="s">
        <v>54</v>
      </c>
      <c r="AB548" s="61"/>
      <c r="AC548" s="58"/>
    </row>
    <row r="549" spans="1:29" ht="12.95" customHeight="1">
      <c r="A549" s="52">
        <f t="shared" si="6"/>
        <v>272</v>
      </c>
      <c r="B549" s="53" t="s">
        <v>53</v>
      </c>
      <c r="C549" s="54"/>
      <c r="D549" s="84"/>
      <c r="E549" s="55"/>
      <c r="F549" s="54"/>
      <c r="G549" s="84"/>
      <c r="H549" s="55"/>
      <c r="I549" s="56">
        <f>IF(OR(C549&lt;0,D549&lt;0),C549-ABS(D549)/60,C549+ABS(D549)/60)</f>
        <v>0</v>
      </c>
      <c r="J549" s="56">
        <f>I549*PI()/180</f>
        <v>0</v>
      </c>
      <c r="K549" s="56">
        <f>SIN(J549)</f>
        <v>0</v>
      </c>
      <c r="L549" s="56">
        <f>3437.747*(LN(TAN(PI()/4+J549/2))-EE*K549-(EE^2)*(K549^3)/3)</f>
        <v>-3.8166658722360578E-13</v>
      </c>
      <c r="M549" s="56">
        <f>AA*(1-1/4*EE-3/64*EE^2-5/256*EE^3)*J549-AA*(3/8*EE+3/32*EE^2+45/1024*EE^3)*SIN(2*J549)+AA*(15/256*EE^2+45/1024*EE^3)*SIN(4*J549)</f>
        <v>0</v>
      </c>
      <c r="N549" s="56">
        <f>IF(OR(F549&lt;0,G549&lt;0),60*F549-ABS(G549),60*F549+ABS(G549))</f>
        <v>0</v>
      </c>
      <c r="O549" s="56"/>
      <c r="P549" s="56"/>
      <c r="Q549" s="56"/>
      <c r="R549" s="56"/>
      <c r="S549" s="56"/>
      <c r="T549" s="56"/>
      <c r="U549" s="57"/>
      <c r="V549" s="58"/>
      <c r="W549" s="58">
        <f>W547+V548</f>
        <v>0</v>
      </c>
      <c r="X549" s="59"/>
      <c r="Y549" s="58"/>
      <c r="Z549" s="58">
        <f>Z547+Y548</f>
        <v>0</v>
      </c>
      <c r="AA549" s="60"/>
      <c r="AB549" s="61">
        <f>IF(AA548=AA546,AB547+Y548,Y548)</f>
        <v>0</v>
      </c>
      <c r="AC549" s="58" t="str">
        <f>IF(AA548=AA550,"",AB549)</f>
        <v/>
      </c>
    </row>
    <row r="550" spans="1:29" ht="12.95" customHeight="1">
      <c r="A550" s="66"/>
      <c r="B550" s="53"/>
      <c r="C550" s="54"/>
      <c r="D550" s="84"/>
      <c r="E550" s="55"/>
      <c r="F550" s="54"/>
      <c r="G550" s="84"/>
      <c r="H550" s="55"/>
      <c r="I550" s="56"/>
      <c r="J550" s="56"/>
      <c r="K550" s="56"/>
      <c r="L550" s="56"/>
      <c r="M550" s="56"/>
      <c r="N550" s="56"/>
      <c r="O550" s="56">
        <f>I551-I549</f>
        <v>0</v>
      </c>
      <c r="P550" s="56">
        <f>L551-L549</f>
        <v>0</v>
      </c>
      <c r="Q550" s="56">
        <f>M551-M549</f>
        <v>0</v>
      </c>
      <c r="R550" s="56">
        <f>IF(ABS(N551-N549)&gt;180*60,ABS(N551-N549)-360*60,N551-N549)</f>
        <v>0</v>
      </c>
      <c r="S550" s="56">
        <f>IF(P550=0,PI()/2,ATAN(R550/P550))</f>
        <v>1.5707963267948966</v>
      </c>
      <c r="T550" s="56">
        <f>IF(O550=0,ABS(R550*COS((J549+J551)/2)),ABS(Q550/COS(S550)))</f>
        <v>0</v>
      </c>
      <c r="U550" s="67">
        <f>IF(O550+0.0000001&lt;0,S550*180/PI()+180,(IF(R550+0.0000001&lt;0,S550*180/PI()+360,S550*180/PI())))</f>
        <v>90</v>
      </c>
      <c r="V550" s="58">
        <f>T550*1.85532</f>
        <v>0</v>
      </c>
      <c r="W550" s="58"/>
      <c r="X550" s="68"/>
      <c r="Y550" s="58">
        <f>V550*(1+X550/100)</f>
        <v>0</v>
      </c>
      <c r="Z550" s="58"/>
      <c r="AA550" s="57" t="s">
        <v>54</v>
      </c>
      <c r="AB550" s="61"/>
      <c r="AC550" s="58"/>
    </row>
    <row r="551" spans="1:29" ht="12.95" customHeight="1">
      <c r="A551" s="52">
        <f t="shared" si="6"/>
        <v>273</v>
      </c>
      <c r="B551" s="53" t="s">
        <v>53</v>
      </c>
      <c r="C551" s="54"/>
      <c r="D551" s="84"/>
      <c r="E551" s="55"/>
      <c r="F551" s="54"/>
      <c r="G551" s="84"/>
      <c r="H551" s="55"/>
      <c r="I551" s="56">
        <f>IF(OR(C551&lt;0,D551&lt;0),C551-ABS(D551)/60,C551+ABS(D551)/60)</f>
        <v>0</v>
      </c>
      <c r="J551" s="56">
        <f>I551*PI()/180</f>
        <v>0</v>
      </c>
      <c r="K551" s="56">
        <f>SIN(J551)</f>
        <v>0</v>
      </c>
      <c r="L551" s="56">
        <f>3437.747*(LN(TAN(PI()/4+J551/2))-EE*K551-(EE^2)*(K551^3)/3)</f>
        <v>-3.8166658722360578E-13</v>
      </c>
      <c r="M551" s="56">
        <f>AA*(1-1/4*EE-3/64*EE^2-5/256*EE^3)*J551-AA*(3/8*EE+3/32*EE^2+45/1024*EE^3)*SIN(2*J551)+AA*(15/256*EE^2+45/1024*EE^3)*SIN(4*J551)</f>
        <v>0</v>
      </c>
      <c r="N551" s="56">
        <f>IF(OR(F551&lt;0,G551&lt;0),60*F551-ABS(G551),60*F551+ABS(G551))</f>
        <v>0</v>
      </c>
      <c r="O551" s="56"/>
      <c r="P551" s="56"/>
      <c r="Q551" s="56"/>
      <c r="R551" s="56"/>
      <c r="S551" s="56"/>
      <c r="T551" s="56"/>
      <c r="U551" s="57"/>
      <c r="V551" s="58"/>
      <c r="W551" s="58">
        <f>W549+V550</f>
        <v>0</v>
      </c>
      <c r="X551" s="59"/>
      <c r="Y551" s="58"/>
      <c r="Z551" s="58">
        <f>Z549+Y550</f>
        <v>0</v>
      </c>
      <c r="AA551" s="60"/>
      <c r="AB551" s="61">
        <f>IF(AA550=AA548,AB549+Y550,Y550)</f>
        <v>0</v>
      </c>
      <c r="AC551" s="58" t="str">
        <f>IF(AA550=AA552,"",AB551)</f>
        <v/>
      </c>
    </row>
    <row r="552" spans="1:29" ht="12.95" customHeight="1">
      <c r="A552" s="66"/>
      <c r="B552" s="53"/>
      <c r="C552" s="54"/>
      <c r="D552" s="84"/>
      <c r="E552" s="55"/>
      <c r="F552" s="54"/>
      <c r="G552" s="84"/>
      <c r="H552" s="55"/>
      <c r="I552" s="56"/>
      <c r="J552" s="56"/>
      <c r="K552" s="56"/>
      <c r="L552" s="56"/>
      <c r="M552" s="56"/>
      <c r="N552" s="56"/>
      <c r="O552" s="56">
        <f>I553-I551</f>
        <v>0</v>
      </c>
      <c r="P552" s="56">
        <f>L553-L551</f>
        <v>0</v>
      </c>
      <c r="Q552" s="56">
        <f>M553-M551</f>
        <v>0</v>
      </c>
      <c r="R552" s="56">
        <f>IF(ABS(N553-N551)&gt;180*60,ABS(N553-N551)-360*60,N553-N551)</f>
        <v>0</v>
      </c>
      <c r="S552" s="56">
        <f>IF(P552=0,PI()/2,ATAN(R552/P552))</f>
        <v>1.5707963267948966</v>
      </c>
      <c r="T552" s="56">
        <f>IF(O552=0,ABS(R552*COS((J551+J553)/2)),ABS(Q552/COS(S552)))</f>
        <v>0</v>
      </c>
      <c r="U552" s="67">
        <f>IF(O552+0.0000001&lt;0,S552*180/PI()+180,(IF(R552+0.0000001&lt;0,S552*180/PI()+360,S552*180/PI())))</f>
        <v>90</v>
      </c>
      <c r="V552" s="58">
        <f>T552*1.85532</f>
        <v>0</v>
      </c>
      <c r="W552" s="58"/>
      <c r="X552" s="68"/>
      <c r="Y552" s="58">
        <f>V552*(1+X552/100)</f>
        <v>0</v>
      </c>
      <c r="Z552" s="58"/>
      <c r="AA552" s="57" t="s">
        <v>54</v>
      </c>
      <c r="AB552" s="61"/>
      <c r="AC552" s="58"/>
    </row>
    <row r="553" spans="1:29" ht="12.95" customHeight="1">
      <c r="A553" s="52">
        <f t="shared" si="6"/>
        <v>274</v>
      </c>
      <c r="B553" s="53" t="s">
        <v>53</v>
      </c>
      <c r="C553" s="54"/>
      <c r="D553" s="84"/>
      <c r="E553" s="55"/>
      <c r="F553" s="54"/>
      <c r="G553" s="84"/>
      <c r="H553" s="55"/>
      <c r="I553" s="56">
        <f>IF(OR(C553&lt;0,D553&lt;0),C553-ABS(D553)/60,C553+ABS(D553)/60)</f>
        <v>0</v>
      </c>
      <c r="J553" s="56">
        <f>I553*PI()/180</f>
        <v>0</v>
      </c>
      <c r="K553" s="56">
        <f>SIN(J553)</f>
        <v>0</v>
      </c>
      <c r="L553" s="56">
        <f>3437.747*(LN(TAN(PI()/4+J553/2))-EE*K553-(EE^2)*(K553^3)/3)</f>
        <v>-3.8166658722360578E-13</v>
      </c>
      <c r="M553" s="56">
        <f>AA*(1-1/4*EE-3/64*EE^2-5/256*EE^3)*J553-AA*(3/8*EE+3/32*EE^2+45/1024*EE^3)*SIN(2*J553)+AA*(15/256*EE^2+45/1024*EE^3)*SIN(4*J553)</f>
        <v>0</v>
      </c>
      <c r="N553" s="56">
        <f>IF(OR(F553&lt;0,G553&lt;0),60*F553-ABS(G553),60*F553+ABS(G553))</f>
        <v>0</v>
      </c>
      <c r="O553" s="56"/>
      <c r="P553" s="56"/>
      <c r="Q553" s="56"/>
      <c r="R553" s="56"/>
      <c r="S553" s="56"/>
      <c r="T553" s="56"/>
      <c r="U553" s="57"/>
      <c r="V553" s="58"/>
      <c r="W553" s="58">
        <f>W551+V552</f>
        <v>0</v>
      </c>
      <c r="X553" s="59"/>
      <c r="Y553" s="58"/>
      <c r="Z553" s="58">
        <f>Z551+Y552</f>
        <v>0</v>
      </c>
      <c r="AA553" s="60"/>
      <c r="AB553" s="61">
        <f>IF(AA552=AA550,AB551+Y552,Y552)</f>
        <v>0</v>
      </c>
      <c r="AC553" s="58" t="str">
        <f>IF(AA552=AA554,"",AB553)</f>
        <v/>
      </c>
    </row>
    <row r="554" spans="1:29" ht="12.95" customHeight="1">
      <c r="A554" s="66"/>
      <c r="B554" s="53"/>
      <c r="C554" s="54"/>
      <c r="D554" s="84"/>
      <c r="E554" s="55"/>
      <c r="F554" s="54"/>
      <c r="G554" s="84"/>
      <c r="H554" s="55"/>
      <c r="I554" s="56"/>
      <c r="J554" s="56"/>
      <c r="K554" s="56"/>
      <c r="L554" s="56"/>
      <c r="M554" s="56"/>
      <c r="N554" s="56"/>
      <c r="O554" s="56">
        <f>I555-I553</f>
        <v>0</v>
      </c>
      <c r="P554" s="56">
        <f>L555-L553</f>
        <v>0</v>
      </c>
      <c r="Q554" s="56">
        <f>M555-M553</f>
        <v>0</v>
      </c>
      <c r="R554" s="56">
        <f>IF(ABS(N555-N553)&gt;180*60,ABS(N555-N553)-360*60,N555-N553)</f>
        <v>0</v>
      </c>
      <c r="S554" s="56">
        <f>IF(P554=0,PI()/2,ATAN(R554/P554))</f>
        <v>1.5707963267948966</v>
      </c>
      <c r="T554" s="56">
        <f>IF(O554=0,ABS(R554*COS((J553+J555)/2)),ABS(Q554/COS(S554)))</f>
        <v>0</v>
      </c>
      <c r="U554" s="67">
        <f>IF(O554+0.0000001&lt;0,S554*180/PI()+180,(IF(R554+0.0000001&lt;0,S554*180/PI()+360,S554*180/PI())))</f>
        <v>90</v>
      </c>
      <c r="V554" s="58">
        <f>T554*1.85532</f>
        <v>0</v>
      </c>
      <c r="W554" s="58"/>
      <c r="X554" s="68"/>
      <c r="Y554" s="58">
        <f>V554*(1+X554/100)</f>
        <v>0</v>
      </c>
      <c r="Z554" s="58"/>
      <c r="AA554" s="57" t="s">
        <v>54</v>
      </c>
      <c r="AB554" s="61"/>
      <c r="AC554" s="58"/>
    </row>
    <row r="555" spans="1:29" ht="12.95" customHeight="1">
      <c r="A555" s="52">
        <f t="shared" si="6"/>
        <v>275</v>
      </c>
      <c r="B555" s="53" t="s">
        <v>53</v>
      </c>
      <c r="C555" s="54"/>
      <c r="D555" s="84"/>
      <c r="E555" s="55"/>
      <c r="F555" s="54"/>
      <c r="G555" s="84"/>
      <c r="H555" s="55"/>
      <c r="I555" s="56">
        <f>IF(OR(C555&lt;0,D555&lt;0),C555-ABS(D555)/60,C555+ABS(D555)/60)</f>
        <v>0</v>
      </c>
      <c r="J555" s="56">
        <f>I555*PI()/180</f>
        <v>0</v>
      </c>
      <c r="K555" s="56">
        <f>SIN(J555)</f>
        <v>0</v>
      </c>
      <c r="L555" s="56">
        <f>3437.747*(LN(TAN(PI()/4+J555/2))-EE*K555-(EE^2)*(K555^3)/3)</f>
        <v>-3.8166658722360578E-13</v>
      </c>
      <c r="M555" s="56">
        <f>AA*(1-1/4*EE-3/64*EE^2-5/256*EE^3)*J555-AA*(3/8*EE+3/32*EE^2+45/1024*EE^3)*SIN(2*J555)+AA*(15/256*EE^2+45/1024*EE^3)*SIN(4*J555)</f>
        <v>0</v>
      </c>
      <c r="N555" s="56">
        <f>IF(OR(F555&lt;0,G555&lt;0),60*F555-ABS(G555),60*F555+ABS(G555))</f>
        <v>0</v>
      </c>
      <c r="O555" s="56"/>
      <c r="P555" s="56"/>
      <c r="Q555" s="56"/>
      <c r="R555" s="56"/>
      <c r="S555" s="56"/>
      <c r="T555" s="56"/>
      <c r="U555" s="57"/>
      <c r="V555" s="58"/>
      <c r="W555" s="58">
        <f>W553+V554</f>
        <v>0</v>
      </c>
      <c r="X555" s="59"/>
      <c r="Y555" s="58"/>
      <c r="Z555" s="58">
        <f>Z553+Y554</f>
        <v>0</v>
      </c>
      <c r="AA555" s="60"/>
      <c r="AB555" s="61">
        <f>IF(AA554=AA552,AB553+Y554,Y554)</f>
        <v>0</v>
      </c>
      <c r="AC555" s="58" t="str">
        <f>IF(AA554=AA556,"",AB555)</f>
        <v/>
      </c>
    </row>
    <row r="556" spans="1:29" ht="12.95" customHeight="1">
      <c r="A556" s="66"/>
      <c r="B556" s="53"/>
      <c r="C556" s="54"/>
      <c r="D556" s="84"/>
      <c r="E556" s="55"/>
      <c r="F556" s="54"/>
      <c r="G556" s="84"/>
      <c r="H556" s="55"/>
      <c r="I556" s="56"/>
      <c r="J556" s="56"/>
      <c r="K556" s="56"/>
      <c r="L556" s="56"/>
      <c r="M556" s="56"/>
      <c r="N556" s="56"/>
      <c r="O556" s="56">
        <f>I557-I555</f>
        <v>0</v>
      </c>
      <c r="P556" s="56">
        <f>L557-L555</f>
        <v>0</v>
      </c>
      <c r="Q556" s="56">
        <f>M557-M555</f>
        <v>0</v>
      </c>
      <c r="R556" s="56">
        <f>IF(ABS(N557-N555)&gt;180*60,ABS(N557-N555)-360*60,N557-N555)</f>
        <v>0</v>
      </c>
      <c r="S556" s="56">
        <f>IF(P556=0,PI()/2,ATAN(R556/P556))</f>
        <v>1.5707963267948966</v>
      </c>
      <c r="T556" s="56">
        <f>IF(O556=0,ABS(R556*COS((J555+J557)/2)),ABS(Q556/COS(S556)))</f>
        <v>0</v>
      </c>
      <c r="U556" s="67">
        <f>IF(O556+0.0000001&lt;0,S556*180/PI()+180,(IF(R556+0.0000001&lt;0,S556*180/PI()+360,S556*180/PI())))</f>
        <v>90</v>
      </c>
      <c r="V556" s="58">
        <f>T556*1.85532</f>
        <v>0</v>
      </c>
      <c r="W556" s="58"/>
      <c r="X556" s="68"/>
      <c r="Y556" s="58">
        <f>V556*(1+X556/100)</f>
        <v>0</v>
      </c>
      <c r="Z556" s="58"/>
      <c r="AA556" s="57" t="s">
        <v>54</v>
      </c>
      <c r="AB556" s="61"/>
      <c r="AC556" s="58"/>
    </row>
    <row r="557" spans="1:29" ht="12.95" customHeight="1">
      <c r="A557" s="52">
        <f t="shared" si="6"/>
        <v>276</v>
      </c>
      <c r="B557" s="53" t="s">
        <v>53</v>
      </c>
      <c r="C557" s="54"/>
      <c r="D557" s="84"/>
      <c r="E557" s="55"/>
      <c r="F557" s="54"/>
      <c r="G557" s="84"/>
      <c r="H557" s="55"/>
      <c r="I557" s="56">
        <f>IF(OR(C557&lt;0,D557&lt;0),C557-ABS(D557)/60,C557+ABS(D557)/60)</f>
        <v>0</v>
      </c>
      <c r="J557" s="56">
        <f>I557*PI()/180</f>
        <v>0</v>
      </c>
      <c r="K557" s="56">
        <f>SIN(J557)</f>
        <v>0</v>
      </c>
      <c r="L557" s="56">
        <f>3437.747*(LN(TAN(PI()/4+J557/2))-EE*K557-(EE^2)*(K557^3)/3)</f>
        <v>-3.8166658722360578E-13</v>
      </c>
      <c r="M557" s="56">
        <f>AA*(1-1/4*EE-3/64*EE^2-5/256*EE^3)*J557-AA*(3/8*EE+3/32*EE^2+45/1024*EE^3)*SIN(2*J557)+AA*(15/256*EE^2+45/1024*EE^3)*SIN(4*J557)</f>
        <v>0</v>
      </c>
      <c r="N557" s="56">
        <f>IF(OR(F557&lt;0,G557&lt;0),60*F557-ABS(G557),60*F557+ABS(G557))</f>
        <v>0</v>
      </c>
      <c r="O557" s="56"/>
      <c r="P557" s="56"/>
      <c r="Q557" s="56"/>
      <c r="R557" s="56"/>
      <c r="S557" s="56"/>
      <c r="T557" s="56"/>
      <c r="U557" s="57"/>
      <c r="V557" s="58"/>
      <c r="W557" s="58">
        <f>W555+V556</f>
        <v>0</v>
      </c>
      <c r="X557" s="59"/>
      <c r="Y557" s="58"/>
      <c r="Z557" s="58">
        <f>Z555+Y556</f>
        <v>0</v>
      </c>
      <c r="AA557" s="60"/>
      <c r="AB557" s="61">
        <f>IF(AA556=AA554,AB555+Y556,Y556)</f>
        <v>0</v>
      </c>
      <c r="AC557" s="58" t="str">
        <f>IF(AA556=AA558,"",AB557)</f>
        <v/>
      </c>
    </row>
    <row r="558" spans="1:29" ht="12.95" customHeight="1">
      <c r="A558" s="66"/>
      <c r="B558" s="53"/>
      <c r="C558" s="54"/>
      <c r="D558" s="84"/>
      <c r="E558" s="55"/>
      <c r="F558" s="54"/>
      <c r="G558" s="84"/>
      <c r="H558" s="55"/>
      <c r="I558" s="56"/>
      <c r="J558" s="56"/>
      <c r="K558" s="56"/>
      <c r="L558" s="56"/>
      <c r="M558" s="56"/>
      <c r="N558" s="56"/>
      <c r="O558" s="56">
        <f>I559-I557</f>
        <v>0</v>
      </c>
      <c r="P558" s="56">
        <f>L559-L557</f>
        <v>0</v>
      </c>
      <c r="Q558" s="56">
        <f>M559-M557</f>
        <v>0</v>
      </c>
      <c r="R558" s="56">
        <f>IF(ABS(N559-N557)&gt;180*60,ABS(N559-N557)-360*60,N559-N557)</f>
        <v>0</v>
      </c>
      <c r="S558" s="56">
        <f>IF(P558=0,PI()/2,ATAN(R558/P558))</f>
        <v>1.5707963267948966</v>
      </c>
      <c r="T558" s="56">
        <f>IF(O558=0,ABS(R558*COS((J557+J559)/2)),ABS(Q558/COS(S558)))</f>
        <v>0</v>
      </c>
      <c r="U558" s="67">
        <f>IF(O558+0.0000001&lt;0,S558*180/PI()+180,(IF(R558+0.0000001&lt;0,S558*180/PI()+360,S558*180/PI())))</f>
        <v>90</v>
      </c>
      <c r="V558" s="58">
        <f>T558*1.85532</f>
        <v>0</v>
      </c>
      <c r="W558" s="58"/>
      <c r="X558" s="68"/>
      <c r="Y558" s="58">
        <f>V558*(1+X558/100)</f>
        <v>0</v>
      </c>
      <c r="Z558" s="58"/>
      <c r="AA558" s="57" t="s">
        <v>54</v>
      </c>
      <c r="AB558" s="61"/>
      <c r="AC558" s="58"/>
    </row>
    <row r="559" spans="1:29" ht="12.95" customHeight="1">
      <c r="A559" s="52">
        <f t="shared" si="6"/>
        <v>277</v>
      </c>
      <c r="B559" s="53" t="s">
        <v>53</v>
      </c>
      <c r="C559" s="54"/>
      <c r="D559" s="84"/>
      <c r="E559" s="55"/>
      <c r="F559" s="54"/>
      <c r="G559" s="84"/>
      <c r="H559" s="55"/>
      <c r="I559" s="56">
        <f>IF(OR(C559&lt;0,D559&lt;0),C559-ABS(D559)/60,C559+ABS(D559)/60)</f>
        <v>0</v>
      </c>
      <c r="J559" s="56">
        <f>I559*PI()/180</f>
        <v>0</v>
      </c>
      <c r="K559" s="56">
        <f>SIN(J559)</f>
        <v>0</v>
      </c>
      <c r="L559" s="56">
        <f>3437.747*(LN(TAN(PI()/4+J559/2))-EE*K559-(EE^2)*(K559^3)/3)</f>
        <v>-3.8166658722360578E-13</v>
      </c>
      <c r="M559" s="56">
        <f>AA*(1-1/4*EE-3/64*EE^2-5/256*EE^3)*J559-AA*(3/8*EE+3/32*EE^2+45/1024*EE^3)*SIN(2*J559)+AA*(15/256*EE^2+45/1024*EE^3)*SIN(4*J559)</f>
        <v>0</v>
      </c>
      <c r="N559" s="56">
        <f>IF(OR(F559&lt;0,G559&lt;0),60*F559-ABS(G559),60*F559+ABS(G559))</f>
        <v>0</v>
      </c>
      <c r="O559" s="56"/>
      <c r="P559" s="56"/>
      <c r="Q559" s="56"/>
      <c r="R559" s="56"/>
      <c r="S559" s="56"/>
      <c r="T559" s="56"/>
      <c r="U559" s="57"/>
      <c r="V559" s="58"/>
      <c r="W559" s="58">
        <f>W557+V558</f>
        <v>0</v>
      </c>
      <c r="X559" s="59"/>
      <c r="Y559" s="58"/>
      <c r="Z559" s="58">
        <f>Z557+Y558</f>
        <v>0</v>
      </c>
      <c r="AA559" s="60"/>
      <c r="AB559" s="61">
        <f>IF(AA558=AA556,AB557+Y558,Y558)</f>
        <v>0</v>
      </c>
      <c r="AC559" s="58" t="str">
        <f>IF(AA558=AA560,"",AB559)</f>
        <v/>
      </c>
    </row>
    <row r="560" spans="1:29" ht="12.95" customHeight="1">
      <c r="A560" s="66"/>
      <c r="B560" s="53"/>
      <c r="C560" s="54"/>
      <c r="D560" s="84"/>
      <c r="E560" s="55"/>
      <c r="F560" s="54"/>
      <c r="G560" s="84"/>
      <c r="H560" s="55"/>
      <c r="I560" s="56"/>
      <c r="J560" s="56"/>
      <c r="K560" s="56"/>
      <c r="L560" s="56"/>
      <c r="M560" s="56"/>
      <c r="N560" s="56"/>
      <c r="O560" s="56">
        <f>I561-I559</f>
        <v>0</v>
      </c>
      <c r="P560" s="56">
        <f>L561-L559</f>
        <v>0</v>
      </c>
      <c r="Q560" s="56">
        <f>M561-M559</f>
        <v>0</v>
      </c>
      <c r="R560" s="56">
        <f>IF(ABS(N561-N559)&gt;180*60,ABS(N561-N559)-360*60,N561-N559)</f>
        <v>0</v>
      </c>
      <c r="S560" s="56">
        <f>IF(P560=0,PI()/2,ATAN(R560/P560))</f>
        <v>1.5707963267948966</v>
      </c>
      <c r="T560" s="56">
        <f>IF(O560=0,ABS(R560*COS((J559+J561)/2)),ABS(Q560/COS(S560)))</f>
        <v>0</v>
      </c>
      <c r="U560" s="67">
        <f>IF(O560+0.0000001&lt;0,S560*180/PI()+180,(IF(R560+0.0000001&lt;0,S560*180/PI()+360,S560*180/PI())))</f>
        <v>90</v>
      </c>
      <c r="V560" s="58">
        <f>T560*1.85532</f>
        <v>0</v>
      </c>
      <c r="W560" s="58"/>
      <c r="X560" s="68"/>
      <c r="Y560" s="58">
        <f>V560*(1+X560/100)</f>
        <v>0</v>
      </c>
      <c r="Z560" s="58"/>
      <c r="AA560" s="57" t="s">
        <v>54</v>
      </c>
      <c r="AB560" s="61"/>
      <c r="AC560" s="58"/>
    </row>
    <row r="561" spans="1:29" ht="12.95" customHeight="1">
      <c r="A561" s="52">
        <f t="shared" si="6"/>
        <v>278</v>
      </c>
      <c r="B561" s="53" t="s">
        <v>53</v>
      </c>
      <c r="C561" s="54"/>
      <c r="D561" s="84"/>
      <c r="E561" s="55"/>
      <c r="F561" s="54"/>
      <c r="G561" s="84"/>
      <c r="H561" s="55"/>
      <c r="I561" s="56">
        <f>IF(OR(C561&lt;0,D561&lt;0),C561-ABS(D561)/60,C561+ABS(D561)/60)</f>
        <v>0</v>
      </c>
      <c r="J561" s="56">
        <f>I561*PI()/180</f>
        <v>0</v>
      </c>
      <c r="K561" s="56">
        <f>SIN(J561)</f>
        <v>0</v>
      </c>
      <c r="L561" s="56">
        <f>3437.747*(LN(TAN(PI()/4+J561/2))-EE*K561-(EE^2)*(K561^3)/3)</f>
        <v>-3.8166658722360578E-13</v>
      </c>
      <c r="M561" s="56">
        <f>AA*(1-1/4*EE-3/64*EE^2-5/256*EE^3)*J561-AA*(3/8*EE+3/32*EE^2+45/1024*EE^3)*SIN(2*J561)+AA*(15/256*EE^2+45/1024*EE^3)*SIN(4*J561)</f>
        <v>0</v>
      </c>
      <c r="N561" s="56">
        <f>IF(OR(F561&lt;0,G561&lt;0),60*F561-ABS(G561),60*F561+ABS(G561))</f>
        <v>0</v>
      </c>
      <c r="O561" s="56"/>
      <c r="P561" s="56"/>
      <c r="Q561" s="56"/>
      <c r="R561" s="56"/>
      <c r="S561" s="56"/>
      <c r="T561" s="56"/>
      <c r="U561" s="57"/>
      <c r="V561" s="58"/>
      <c r="W561" s="58">
        <f>W559+V560</f>
        <v>0</v>
      </c>
      <c r="X561" s="59"/>
      <c r="Y561" s="58"/>
      <c r="Z561" s="58">
        <f>Z559+Y560</f>
        <v>0</v>
      </c>
      <c r="AA561" s="60"/>
      <c r="AB561" s="61">
        <f>IF(AA560=AA558,AB559+Y560,Y560)</f>
        <v>0</v>
      </c>
      <c r="AC561" s="58" t="str">
        <f>IF(AA560=AA562,"",AB561)</f>
        <v/>
      </c>
    </row>
    <row r="562" spans="1:29" ht="12.95" customHeight="1">
      <c r="A562" s="66"/>
      <c r="B562" s="53"/>
      <c r="C562" s="54"/>
      <c r="D562" s="84"/>
      <c r="E562" s="55"/>
      <c r="F562" s="54"/>
      <c r="G562" s="84"/>
      <c r="H562" s="55"/>
      <c r="I562" s="56"/>
      <c r="J562" s="56"/>
      <c r="K562" s="56"/>
      <c r="L562" s="56"/>
      <c r="M562" s="56"/>
      <c r="N562" s="56"/>
      <c r="O562" s="56">
        <f>I563-I561</f>
        <v>0</v>
      </c>
      <c r="P562" s="56">
        <f>L563-L561</f>
        <v>0</v>
      </c>
      <c r="Q562" s="56">
        <f>M563-M561</f>
        <v>0</v>
      </c>
      <c r="R562" s="56">
        <f>IF(ABS(N563-N561)&gt;180*60,ABS(N563-N561)-360*60,N563-N561)</f>
        <v>0</v>
      </c>
      <c r="S562" s="56">
        <f>IF(P562=0,PI()/2,ATAN(R562/P562))</f>
        <v>1.5707963267948966</v>
      </c>
      <c r="T562" s="56">
        <f>IF(O562=0,ABS(R562*COS((J561+J563)/2)),ABS(Q562/COS(S562)))</f>
        <v>0</v>
      </c>
      <c r="U562" s="67">
        <f>IF(O562+0.0000001&lt;0,S562*180/PI()+180,(IF(R562+0.0000001&lt;0,S562*180/PI()+360,S562*180/PI())))</f>
        <v>90</v>
      </c>
      <c r="V562" s="58">
        <f>T562*1.85532</f>
        <v>0</v>
      </c>
      <c r="W562" s="58"/>
      <c r="X562" s="68"/>
      <c r="Y562" s="58">
        <f>V562*(1+X562/100)</f>
        <v>0</v>
      </c>
      <c r="Z562" s="58"/>
      <c r="AA562" s="57" t="s">
        <v>54</v>
      </c>
      <c r="AB562" s="61"/>
      <c r="AC562" s="58"/>
    </row>
    <row r="563" spans="1:29" ht="12.95" customHeight="1">
      <c r="A563" s="52">
        <f t="shared" si="6"/>
        <v>279</v>
      </c>
      <c r="B563" s="53" t="s">
        <v>53</v>
      </c>
      <c r="C563" s="54"/>
      <c r="D563" s="84"/>
      <c r="E563" s="55"/>
      <c r="F563" s="54"/>
      <c r="G563" s="84"/>
      <c r="H563" s="55"/>
      <c r="I563" s="56">
        <f>IF(OR(C563&lt;0,D563&lt;0),C563-ABS(D563)/60,C563+ABS(D563)/60)</f>
        <v>0</v>
      </c>
      <c r="J563" s="56">
        <f>I563*PI()/180</f>
        <v>0</v>
      </c>
      <c r="K563" s="56">
        <f>SIN(J563)</f>
        <v>0</v>
      </c>
      <c r="L563" s="56">
        <f>3437.747*(LN(TAN(PI()/4+J563/2))-EE*K563-(EE^2)*(K563^3)/3)</f>
        <v>-3.8166658722360578E-13</v>
      </c>
      <c r="M563" s="56">
        <f>AA*(1-1/4*EE-3/64*EE^2-5/256*EE^3)*J563-AA*(3/8*EE+3/32*EE^2+45/1024*EE^3)*SIN(2*J563)+AA*(15/256*EE^2+45/1024*EE^3)*SIN(4*J563)</f>
        <v>0</v>
      </c>
      <c r="N563" s="56">
        <f>IF(OR(F563&lt;0,G563&lt;0),60*F563-ABS(G563),60*F563+ABS(G563))</f>
        <v>0</v>
      </c>
      <c r="O563" s="56"/>
      <c r="P563" s="56"/>
      <c r="Q563" s="56"/>
      <c r="R563" s="56"/>
      <c r="S563" s="56"/>
      <c r="T563" s="56"/>
      <c r="U563" s="57"/>
      <c r="V563" s="58"/>
      <c r="W563" s="58">
        <f>W561+V562</f>
        <v>0</v>
      </c>
      <c r="X563" s="59"/>
      <c r="Y563" s="58"/>
      <c r="Z563" s="58">
        <f>Z561+Y562</f>
        <v>0</v>
      </c>
      <c r="AA563" s="60"/>
      <c r="AB563" s="61">
        <f>IF(AA562=AA560,AB561+Y562,Y562)</f>
        <v>0</v>
      </c>
      <c r="AC563" s="58" t="str">
        <f>IF(AA562=AA564,"",AB563)</f>
        <v/>
      </c>
    </row>
    <row r="564" spans="1:29" ht="12.95" customHeight="1">
      <c r="A564" s="66"/>
      <c r="B564" s="53"/>
      <c r="C564" s="54"/>
      <c r="D564" s="84"/>
      <c r="E564" s="55"/>
      <c r="F564" s="54"/>
      <c r="G564" s="84"/>
      <c r="H564" s="55"/>
      <c r="I564" s="56"/>
      <c r="J564" s="56"/>
      <c r="K564" s="56"/>
      <c r="L564" s="56"/>
      <c r="M564" s="56"/>
      <c r="N564" s="56"/>
      <c r="O564" s="56">
        <f>I565-I563</f>
        <v>0</v>
      </c>
      <c r="P564" s="56">
        <f>L565-L563</f>
        <v>0</v>
      </c>
      <c r="Q564" s="56">
        <f>M565-M563</f>
        <v>0</v>
      </c>
      <c r="R564" s="56">
        <f>IF(ABS(N565-N563)&gt;180*60,ABS(N565-N563)-360*60,N565-N563)</f>
        <v>0</v>
      </c>
      <c r="S564" s="56">
        <f>IF(P564=0,PI()/2,ATAN(R564/P564))</f>
        <v>1.5707963267948966</v>
      </c>
      <c r="T564" s="56">
        <f>IF(O564=0,ABS(R564*COS((J563+J565)/2)),ABS(Q564/COS(S564)))</f>
        <v>0</v>
      </c>
      <c r="U564" s="67">
        <f>IF(O564+0.0000001&lt;0,S564*180/PI()+180,(IF(R564+0.0000001&lt;0,S564*180/PI()+360,S564*180/PI())))</f>
        <v>90</v>
      </c>
      <c r="V564" s="58">
        <f>T564*1.85532</f>
        <v>0</v>
      </c>
      <c r="W564" s="58"/>
      <c r="X564" s="68"/>
      <c r="Y564" s="58">
        <f>V564*(1+X564/100)</f>
        <v>0</v>
      </c>
      <c r="Z564" s="58"/>
      <c r="AA564" s="57" t="s">
        <v>54</v>
      </c>
      <c r="AB564" s="61"/>
      <c r="AC564" s="58"/>
    </row>
    <row r="565" spans="1:29" ht="12.95" customHeight="1">
      <c r="A565" s="52">
        <f t="shared" si="6"/>
        <v>280</v>
      </c>
      <c r="B565" s="53" t="s">
        <v>53</v>
      </c>
      <c r="C565" s="54"/>
      <c r="D565" s="84"/>
      <c r="E565" s="55"/>
      <c r="F565" s="54"/>
      <c r="G565" s="84"/>
      <c r="H565" s="55"/>
      <c r="I565" s="56">
        <f>IF(OR(C565&lt;0,D565&lt;0),C565-ABS(D565)/60,C565+ABS(D565)/60)</f>
        <v>0</v>
      </c>
      <c r="J565" s="56">
        <f>I565*PI()/180</f>
        <v>0</v>
      </c>
      <c r="K565" s="56">
        <f>SIN(J565)</f>
        <v>0</v>
      </c>
      <c r="L565" s="56">
        <f>3437.747*(LN(TAN(PI()/4+J565/2))-EE*K565-(EE^2)*(K565^3)/3)</f>
        <v>-3.8166658722360578E-13</v>
      </c>
      <c r="M565" s="56">
        <f>AA*(1-1/4*EE-3/64*EE^2-5/256*EE^3)*J565-AA*(3/8*EE+3/32*EE^2+45/1024*EE^3)*SIN(2*J565)+AA*(15/256*EE^2+45/1024*EE^3)*SIN(4*J565)</f>
        <v>0</v>
      </c>
      <c r="N565" s="56">
        <f>IF(OR(F565&lt;0,G565&lt;0),60*F565-ABS(G565),60*F565+ABS(G565))</f>
        <v>0</v>
      </c>
      <c r="O565" s="56"/>
      <c r="P565" s="56"/>
      <c r="Q565" s="56"/>
      <c r="R565" s="56"/>
      <c r="S565" s="56"/>
      <c r="T565" s="56"/>
      <c r="U565" s="57"/>
      <c r="V565" s="58"/>
      <c r="W565" s="58">
        <f>W563+V564</f>
        <v>0</v>
      </c>
      <c r="X565" s="59"/>
      <c r="Y565" s="58"/>
      <c r="Z565" s="58">
        <f>Z563+Y564</f>
        <v>0</v>
      </c>
      <c r="AA565" s="60"/>
      <c r="AB565" s="61">
        <f>IF(AA564=AA562,AB563+Y564,Y564)</f>
        <v>0</v>
      </c>
      <c r="AC565" s="58" t="str">
        <f>IF(AA564=AA566,"",AB565)</f>
        <v/>
      </c>
    </row>
    <row r="566" spans="1:29" ht="12.95" customHeight="1">
      <c r="A566" s="66"/>
      <c r="B566" s="53"/>
      <c r="C566" s="54"/>
      <c r="D566" s="84"/>
      <c r="E566" s="55"/>
      <c r="F566" s="54"/>
      <c r="G566" s="84"/>
      <c r="H566" s="55"/>
      <c r="I566" s="56"/>
      <c r="J566" s="56"/>
      <c r="K566" s="56"/>
      <c r="L566" s="56"/>
      <c r="M566" s="56"/>
      <c r="N566" s="56"/>
      <c r="O566" s="56">
        <f>I567-I565</f>
        <v>0</v>
      </c>
      <c r="P566" s="56">
        <f>L567-L565</f>
        <v>0</v>
      </c>
      <c r="Q566" s="56">
        <f>M567-M565</f>
        <v>0</v>
      </c>
      <c r="R566" s="56">
        <f>IF(ABS(N567-N565)&gt;180*60,ABS(N567-N565)-360*60,N567-N565)</f>
        <v>0</v>
      </c>
      <c r="S566" s="56">
        <f>IF(P566=0,PI()/2,ATAN(R566/P566))</f>
        <v>1.5707963267948966</v>
      </c>
      <c r="T566" s="56">
        <f>IF(O566=0,ABS(R566*COS((J565+J567)/2)),ABS(Q566/COS(S566)))</f>
        <v>0</v>
      </c>
      <c r="U566" s="67">
        <f>IF(O566+0.0000001&lt;0,S566*180/PI()+180,(IF(R566+0.0000001&lt;0,S566*180/PI()+360,S566*180/PI())))</f>
        <v>90</v>
      </c>
      <c r="V566" s="58">
        <f>T566*1.85532</f>
        <v>0</v>
      </c>
      <c r="W566" s="58"/>
      <c r="X566" s="68"/>
      <c r="Y566" s="58">
        <f>V566*(1+X566/100)</f>
        <v>0</v>
      </c>
      <c r="Z566" s="58"/>
      <c r="AA566" s="57" t="s">
        <v>54</v>
      </c>
      <c r="AB566" s="61"/>
      <c r="AC566" s="58"/>
    </row>
    <row r="567" spans="1:29" ht="12.95" customHeight="1">
      <c r="A567" s="52">
        <f t="shared" si="6"/>
        <v>281</v>
      </c>
      <c r="B567" s="53" t="s">
        <v>53</v>
      </c>
      <c r="C567" s="54"/>
      <c r="D567" s="84"/>
      <c r="E567" s="55"/>
      <c r="F567" s="54"/>
      <c r="G567" s="84"/>
      <c r="H567" s="55"/>
      <c r="I567" s="56">
        <f>IF(OR(C567&lt;0,D567&lt;0),C567-ABS(D567)/60,C567+ABS(D567)/60)</f>
        <v>0</v>
      </c>
      <c r="J567" s="56">
        <f>I567*PI()/180</f>
        <v>0</v>
      </c>
      <c r="K567" s="56">
        <f>SIN(J567)</f>
        <v>0</v>
      </c>
      <c r="L567" s="56">
        <f>3437.747*(LN(TAN(PI()/4+J567/2))-EE*K567-(EE^2)*(K567^3)/3)</f>
        <v>-3.8166658722360578E-13</v>
      </c>
      <c r="M567" s="56">
        <f>AA*(1-1/4*EE-3/64*EE^2-5/256*EE^3)*J567-AA*(3/8*EE+3/32*EE^2+45/1024*EE^3)*SIN(2*J567)+AA*(15/256*EE^2+45/1024*EE^3)*SIN(4*J567)</f>
        <v>0</v>
      </c>
      <c r="N567" s="56">
        <f>IF(OR(F567&lt;0,G567&lt;0),60*F567-ABS(G567),60*F567+ABS(G567))</f>
        <v>0</v>
      </c>
      <c r="O567" s="56"/>
      <c r="P567" s="56"/>
      <c r="Q567" s="56"/>
      <c r="R567" s="56"/>
      <c r="S567" s="56"/>
      <c r="T567" s="56"/>
      <c r="U567" s="57"/>
      <c r="V567" s="58"/>
      <c r="W567" s="58">
        <f>W565+V566</f>
        <v>0</v>
      </c>
      <c r="X567" s="59"/>
      <c r="Y567" s="58"/>
      <c r="Z567" s="58">
        <f>Z565+Y566</f>
        <v>0</v>
      </c>
      <c r="AA567" s="60"/>
      <c r="AB567" s="61">
        <f>IF(AA566=AA564,AB565+Y566,Y566)</f>
        <v>0</v>
      </c>
      <c r="AC567" s="58" t="str">
        <f>IF(AA566=AA568,"",AB567)</f>
        <v/>
      </c>
    </row>
    <row r="568" spans="1:29" ht="12.95" customHeight="1">
      <c r="A568" s="66"/>
      <c r="B568" s="53"/>
      <c r="C568" s="54"/>
      <c r="D568" s="84"/>
      <c r="E568" s="55"/>
      <c r="F568" s="54"/>
      <c r="G568" s="84"/>
      <c r="H568" s="55"/>
      <c r="I568" s="56"/>
      <c r="J568" s="56"/>
      <c r="K568" s="56"/>
      <c r="L568" s="56"/>
      <c r="M568" s="56"/>
      <c r="N568" s="56"/>
      <c r="O568" s="56">
        <f>I569-I567</f>
        <v>0</v>
      </c>
      <c r="P568" s="56">
        <f>L569-L567</f>
        <v>0</v>
      </c>
      <c r="Q568" s="56">
        <f>M569-M567</f>
        <v>0</v>
      </c>
      <c r="R568" s="56">
        <f>IF(ABS(N569-N567)&gt;180*60,ABS(N569-N567)-360*60,N569-N567)</f>
        <v>0</v>
      </c>
      <c r="S568" s="56">
        <f>IF(P568=0,PI()/2,ATAN(R568/P568))</f>
        <v>1.5707963267948966</v>
      </c>
      <c r="T568" s="56">
        <f>IF(O568=0,ABS(R568*COS((J567+J569)/2)),ABS(Q568/COS(S568)))</f>
        <v>0</v>
      </c>
      <c r="U568" s="67">
        <f>IF(O568+0.0000001&lt;0,S568*180/PI()+180,(IF(R568+0.0000001&lt;0,S568*180/PI()+360,S568*180/PI())))</f>
        <v>90</v>
      </c>
      <c r="V568" s="58">
        <f>T568*1.85532</f>
        <v>0</v>
      </c>
      <c r="W568" s="58"/>
      <c r="X568" s="68"/>
      <c r="Y568" s="58">
        <f>V568*(1+X568/100)</f>
        <v>0</v>
      </c>
      <c r="Z568" s="58"/>
      <c r="AA568" s="57" t="s">
        <v>54</v>
      </c>
      <c r="AB568" s="61"/>
      <c r="AC568" s="58"/>
    </row>
    <row r="569" spans="1:29" ht="12.95" customHeight="1">
      <c r="A569" s="52">
        <f t="shared" si="6"/>
        <v>282</v>
      </c>
      <c r="B569" s="53" t="s">
        <v>53</v>
      </c>
      <c r="C569" s="54"/>
      <c r="D569" s="84"/>
      <c r="E569" s="55"/>
      <c r="F569" s="54"/>
      <c r="G569" s="84"/>
      <c r="H569" s="55"/>
      <c r="I569" s="56">
        <f>IF(OR(C569&lt;0,D569&lt;0),C569-ABS(D569)/60,C569+ABS(D569)/60)</f>
        <v>0</v>
      </c>
      <c r="J569" s="56">
        <f>I569*PI()/180</f>
        <v>0</v>
      </c>
      <c r="K569" s="56">
        <f>SIN(J569)</f>
        <v>0</v>
      </c>
      <c r="L569" s="56">
        <f>3437.747*(LN(TAN(PI()/4+J569/2))-EE*K569-(EE^2)*(K569^3)/3)</f>
        <v>-3.8166658722360578E-13</v>
      </c>
      <c r="M569" s="56">
        <f>AA*(1-1/4*EE-3/64*EE^2-5/256*EE^3)*J569-AA*(3/8*EE+3/32*EE^2+45/1024*EE^3)*SIN(2*J569)+AA*(15/256*EE^2+45/1024*EE^3)*SIN(4*J569)</f>
        <v>0</v>
      </c>
      <c r="N569" s="56">
        <f>IF(OR(F569&lt;0,G569&lt;0),60*F569-ABS(G569),60*F569+ABS(G569))</f>
        <v>0</v>
      </c>
      <c r="O569" s="56"/>
      <c r="P569" s="56"/>
      <c r="Q569" s="56"/>
      <c r="R569" s="56"/>
      <c r="S569" s="56"/>
      <c r="T569" s="56"/>
      <c r="U569" s="57"/>
      <c r="V569" s="58"/>
      <c r="W569" s="58">
        <f>W567+V568</f>
        <v>0</v>
      </c>
      <c r="X569" s="59"/>
      <c r="Y569" s="58"/>
      <c r="Z569" s="58">
        <f>Z567+Y568</f>
        <v>0</v>
      </c>
      <c r="AA569" s="60"/>
      <c r="AB569" s="61">
        <f>IF(AA568=AA566,AB567+Y568,Y568)</f>
        <v>0</v>
      </c>
      <c r="AC569" s="58" t="str">
        <f>IF(AA568=AA570,"",AB569)</f>
        <v/>
      </c>
    </row>
    <row r="570" spans="1:29" ht="12.95" customHeight="1">
      <c r="A570" s="66"/>
      <c r="B570" s="53"/>
      <c r="C570" s="54"/>
      <c r="D570" s="84"/>
      <c r="E570" s="55"/>
      <c r="F570" s="54"/>
      <c r="G570" s="84"/>
      <c r="H570" s="55"/>
      <c r="I570" s="56"/>
      <c r="J570" s="56"/>
      <c r="K570" s="56"/>
      <c r="L570" s="56"/>
      <c r="M570" s="56"/>
      <c r="N570" s="56"/>
      <c r="O570" s="56">
        <f>I571-I569</f>
        <v>0</v>
      </c>
      <c r="P570" s="56">
        <f>L571-L569</f>
        <v>0</v>
      </c>
      <c r="Q570" s="56">
        <f>M571-M569</f>
        <v>0</v>
      </c>
      <c r="R570" s="56">
        <f>IF(ABS(N571-N569)&gt;180*60,ABS(N571-N569)-360*60,N571-N569)</f>
        <v>0</v>
      </c>
      <c r="S570" s="56">
        <f>IF(P570=0,PI()/2,ATAN(R570/P570))</f>
        <v>1.5707963267948966</v>
      </c>
      <c r="T570" s="56">
        <f>IF(O570=0,ABS(R570*COS((J569+J571)/2)),ABS(Q570/COS(S570)))</f>
        <v>0</v>
      </c>
      <c r="U570" s="67">
        <f>IF(O570+0.0000001&lt;0,S570*180/PI()+180,(IF(R570+0.0000001&lt;0,S570*180/PI()+360,S570*180/PI())))</f>
        <v>90</v>
      </c>
      <c r="V570" s="58">
        <f>T570*1.85532</f>
        <v>0</v>
      </c>
      <c r="W570" s="58"/>
      <c r="X570" s="68"/>
      <c r="Y570" s="58">
        <f>V570*(1+X570/100)</f>
        <v>0</v>
      </c>
      <c r="Z570" s="58"/>
      <c r="AA570" s="57" t="s">
        <v>54</v>
      </c>
      <c r="AB570" s="61"/>
      <c r="AC570" s="58"/>
    </row>
    <row r="571" spans="1:29" ht="12.95" customHeight="1">
      <c r="A571" s="52">
        <f t="shared" si="6"/>
        <v>283</v>
      </c>
      <c r="B571" s="53" t="s">
        <v>53</v>
      </c>
      <c r="C571" s="54"/>
      <c r="D571" s="84"/>
      <c r="E571" s="55"/>
      <c r="F571" s="54"/>
      <c r="G571" s="84"/>
      <c r="H571" s="55"/>
      <c r="I571" s="56">
        <f>IF(OR(C571&lt;0,D571&lt;0),C571-ABS(D571)/60,C571+ABS(D571)/60)</f>
        <v>0</v>
      </c>
      <c r="J571" s="56">
        <f>I571*PI()/180</f>
        <v>0</v>
      </c>
      <c r="K571" s="56">
        <f>SIN(J571)</f>
        <v>0</v>
      </c>
      <c r="L571" s="56">
        <f>3437.747*(LN(TAN(PI()/4+J571/2))-EE*K571-(EE^2)*(K571^3)/3)</f>
        <v>-3.8166658722360578E-13</v>
      </c>
      <c r="M571" s="56">
        <f>AA*(1-1/4*EE-3/64*EE^2-5/256*EE^3)*J571-AA*(3/8*EE+3/32*EE^2+45/1024*EE^3)*SIN(2*J571)+AA*(15/256*EE^2+45/1024*EE^3)*SIN(4*J571)</f>
        <v>0</v>
      </c>
      <c r="N571" s="56">
        <f>IF(OR(F571&lt;0,G571&lt;0),60*F571-ABS(G571),60*F571+ABS(G571))</f>
        <v>0</v>
      </c>
      <c r="O571" s="56"/>
      <c r="P571" s="56"/>
      <c r="Q571" s="56"/>
      <c r="R571" s="56"/>
      <c r="S571" s="56"/>
      <c r="T571" s="56"/>
      <c r="U571" s="57"/>
      <c r="V571" s="58"/>
      <c r="W571" s="58">
        <f>W569+V570</f>
        <v>0</v>
      </c>
      <c r="X571" s="59"/>
      <c r="Y571" s="58"/>
      <c r="Z571" s="58">
        <f>Z569+Y570</f>
        <v>0</v>
      </c>
      <c r="AA571" s="60"/>
      <c r="AB571" s="61">
        <f>IF(AA570=AA568,AB569+Y570,Y570)</f>
        <v>0</v>
      </c>
      <c r="AC571" s="58" t="str">
        <f>IF(AA570=AA572,"",AB571)</f>
        <v/>
      </c>
    </row>
    <row r="572" spans="1:29" ht="12.95" customHeight="1">
      <c r="A572" s="66"/>
      <c r="B572" s="53"/>
      <c r="C572" s="54"/>
      <c r="D572" s="84"/>
      <c r="E572" s="55"/>
      <c r="F572" s="54"/>
      <c r="G572" s="84"/>
      <c r="H572" s="55"/>
      <c r="I572" s="56"/>
      <c r="J572" s="56"/>
      <c r="K572" s="56"/>
      <c r="L572" s="56"/>
      <c r="M572" s="56"/>
      <c r="N572" s="56"/>
      <c r="O572" s="56">
        <f>I573-I571</f>
        <v>0</v>
      </c>
      <c r="P572" s="56">
        <f>L573-L571</f>
        <v>0</v>
      </c>
      <c r="Q572" s="56">
        <f>M573-M571</f>
        <v>0</v>
      </c>
      <c r="R572" s="56">
        <f>IF(ABS(N573-N571)&gt;180*60,ABS(N573-N571)-360*60,N573-N571)</f>
        <v>0</v>
      </c>
      <c r="S572" s="56">
        <f>IF(P572=0,PI()/2,ATAN(R572/P572))</f>
        <v>1.5707963267948966</v>
      </c>
      <c r="T572" s="56">
        <f>IF(O572=0,ABS(R572*COS((J571+J573)/2)),ABS(Q572/COS(S572)))</f>
        <v>0</v>
      </c>
      <c r="U572" s="67">
        <f>IF(O572+0.0000001&lt;0,S572*180/PI()+180,(IF(R572+0.0000001&lt;0,S572*180/PI()+360,S572*180/PI())))</f>
        <v>90</v>
      </c>
      <c r="V572" s="58">
        <f>T572*1.85532</f>
        <v>0</v>
      </c>
      <c r="W572" s="58"/>
      <c r="X572" s="68"/>
      <c r="Y572" s="58">
        <f>V572*(1+X572/100)</f>
        <v>0</v>
      </c>
      <c r="Z572" s="58"/>
      <c r="AA572" s="57" t="s">
        <v>54</v>
      </c>
      <c r="AB572" s="61"/>
      <c r="AC572" s="58"/>
    </row>
    <row r="573" spans="1:29" ht="12.95" customHeight="1">
      <c r="A573" s="52">
        <f t="shared" si="6"/>
        <v>284</v>
      </c>
      <c r="B573" s="53" t="s">
        <v>53</v>
      </c>
      <c r="C573" s="54"/>
      <c r="D573" s="84"/>
      <c r="E573" s="55"/>
      <c r="F573" s="54"/>
      <c r="G573" s="84"/>
      <c r="H573" s="55"/>
      <c r="I573" s="56">
        <f>IF(OR(C573&lt;0,D573&lt;0),C573-ABS(D573)/60,C573+ABS(D573)/60)</f>
        <v>0</v>
      </c>
      <c r="J573" s="56">
        <f>I573*PI()/180</f>
        <v>0</v>
      </c>
      <c r="K573" s="56">
        <f>SIN(J573)</f>
        <v>0</v>
      </c>
      <c r="L573" s="56">
        <f>3437.747*(LN(TAN(PI()/4+J573/2))-EE*K573-(EE^2)*(K573^3)/3)</f>
        <v>-3.8166658722360578E-13</v>
      </c>
      <c r="M573" s="56">
        <f>AA*(1-1/4*EE-3/64*EE^2-5/256*EE^3)*J573-AA*(3/8*EE+3/32*EE^2+45/1024*EE^3)*SIN(2*J573)+AA*(15/256*EE^2+45/1024*EE^3)*SIN(4*J573)</f>
        <v>0</v>
      </c>
      <c r="N573" s="56">
        <f>IF(OR(F573&lt;0,G573&lt;0),60*F573-ABS(G573),60*F573+ABS(G573))</f>
        <v>0</v>
      </c>
      <c r="O573" s="56"/>
      <c r="P573" s="56"/>
      <c r="Q573" s="56"/>
      <c r="R573" s="56"/>
      <c r="S573" s="56"/>
      <c r="T573" s="56"/>
      <c r="U573" s="57"/>
      <c r="V573" s="58"/>
      <c r="W573" s="58">
        <f>W571+V572</f>
        <v>0</v>
      </c>
      <c r="X573" s="59"/>
      <c r="Y573" s="58"/>
      <c r="Z573" s="58">
        <f>Z571+Y572</f>
        <v>0</v>
      </c>
      <c r="AA573" s="60"/>
      <c r="AB573" s="61">
        <f>IF(AA572=AA570,AB571+Y572,Y572)</f>
        <v>0</v>
      </c>
      <c r="AC573" s="58" t="str">
        <f>IF(AA572=AA574,"",AB573)</f>
        <v/>
      </c>
    </row>
    <row r="574" spans="1:29" ht="12.95" customHeight="1">
      <c r="A574" s="66"/>
      <c r="B574" s="53"/>
      <c r="C574" s="54"/>
      <c r="D574" s="84"/>
      <c r="E574" s="55"/>
      <c r="F574" s="54"/>
      <c r="G574" s="84"/>
      <c r="H574" s="55"/>
      <c r="I574" s="56"/>
      <c r="J574" s="56"/>
      <c r="K574" s="56"/>
      <c r="L574" s="56"/>
      <c r="M574" s="56"/>
      <c r="N574" s="56"/>
      <c r="O574" s="56">
        <f>I575-I573</f>
        <v>0</v>
      </c>
      <c r="P574" s="56">
        <f>L575-L573</f>
        <v>0</v>
      </c>
      <c r="Q574" s="56">
        <f>M575-M573</f>
        <v>0</v>
      </c>
      <c r="R574" s="56">
        <f>IF(ABS(N575-N573)&gt;180*60,ABS(N575-N573)-360*60,N575-N573)</f>
        <v>0</v>
      </c>
      <c r="S574" s="56">
        <f>IF(P574=0,PI()/2,ATAN(R574/P574))</f>
        <v>1.5707963267948966</v>
      </c>
      <c r="T574" s="56">
        <f>IF(O574=0,ABS(R574*COS((J573+J575)/2)),ABS(Q574/COS(S574)))</f>
        <v>0</v>
      </c>
      <c r="U574" s="67">
        <f>IF(O574+0.0000001&lt;0,S574*180/PI()+180,(IF(R574+0.0000001&lt;0,S574*180/PI()+360,S574*180/PI())))</f>
        <v>90</v>
      </c>
      <c r="V574" s="58">
        <f>T574*1.85532</f>
        <v>0</v>
      </c>
      <c r="W574" s="58"/>
      <c r="X574" s="68"/>
      <c r="Y574" s="58">
        <f>V574*(1+X574/100)</f>
        <v>0</v>
      </c>
      <c r="Z574" s="58"/>
      <c r="AA574" s="57" t="s">
        <v>54</v>
      </c>
      <c r="AB574" s="61"/>
      <c r="AC574" s="58"/>
    </row>
    <row r="575" spans="1:29" ht="12.95" customHeight="1">
      <c r="A575" s="52">
        <f t="shared" si="6"/>
        <v>285</v>
      </c>
      <c r="B575" s="53" t="s">
        <v>53</v>
      </c>
      <c r="C575" s="54"/>
      <c r="D575" s="84"/>
      <c r="E575" s="55"/>
      <c r="F575" s="54"/>
      <c r="G575" s="84"/>
      <c r="H575" s="55"/>
      <c r="I575" s="56">
        <f>IF(OR(C575&lt;0,D575&lt;0),C575-ABS(D575)/60,C575+ABS(D575)/60)</f>
        <v>0</v>
      </c>
      <c r="J575" s="56">
        <f>I575*PI()/180</f>
        <v>0</v>
      </c>
      <c r="K575" s="56">
        <f>SIN(J575)</f>
        <v>0</v>
      </c>
      <c r="L575" s="56">
        <f>3437.747*(LN(TAN(PI()/4+J575/2))-EE*K575-(EE^2)*(K575^3)/3)</f>
        <v>-3.8166658722360578E-13</v>
      </c>
      <c r="M575" s="56">
        <f>AA*(1-1/4*EE-3/64*EE^2-5/256*EE^3)*J575-AA*(3/8*EE+3/32*EE^2+45/1024*EE^3)*SIN(2*J575)+AA*(15/256*EE^2+45/1024*EE^3)*SIN(4*J575)</f>
        <v>0</v>
      </c>
      <c r="N575" s="56">
        <f>IF(OR(F575&lt;0,G575&lt;0),60*F575-ABS(G575),60*F575+ABS(G575))</f>
        <v>0</v>
      </c>
      <c r="O575" s="56"/>
      <c r="P575" s="56"/>
      <c r="Q575" s="56"/>
      <c r="R575" s="56"/>
      <c r="S575" s="56"/>
      <c r="T575" s="56"/>
      <c r="U575" s="57"/>
      <c r="V575" s="58"/>
      <c r="W575" s="58">
        <f>W573+V574</f>
        <v>0</v>
      </c>
      <c r="X575" s="59"/>
      <c r="Y575" s="58"/>
      <c r="Z575" s="58">
        <f>Z573+Y574</f>
        <v>0</v>
      </c>
      <c r="AA575" s="60"/>
      <c r="AB575" s="61">
        <f>IF(AA574=AA572,AB573+Y574,Y574)</f>
        <v>0</v>
      </c>
      <c r="AC575" s="58" t="str">
        <f>IF(AA574=AA576,"",AB575)</f>
        <v/>
      </c>
    </row>
    <row r="576" spans="1:29" ht="12.95" customHeight="1">
      <c r="A576" s="66"/>
      <c r="B576" s="53"/>
      <c r="C576" s="54"/>
      <c r="D576" s="84"/>
      <c r="E576" s="55"/>
      <c r="F576" s="54"/>
      <c r="G576" s="84"/>
      <c r="H576" s="55"/>
      <c r="I576" s="56"/>
      <c r="J576" s="56"/>
      <c r="K576" s="56"/>
      <c r="L576" s="56"/>
      <c r="M576" s="56"/>
      <c r="N576" s="56"/>
      <c r="O576" s="56">
        <f>I577-I575</f>
        <v>0</v>
      </c>
      <c r="P576" s="56">
        <f>L577-L575</f>
        <v>0</v>
      </c>
      <c r="Q576" s="56">
        <f>M577-M575</f>
        <v>0</v>
      </c>
      <c r="R576" s="56">
        <f>IF(ABS(N577-N575)&gt;180*60,ABS(N577-N575)-360*60,N577-N575)</f>
        <v>0</v>
      </c>
      <c r="S576" s="56">
        <f>IF(P576=0,PI()/2,ATAN(R576/P576))</f>
        <v>1.5707963267948966</v>
      </c>
      <c r="T576" s="56">
        <f>IF(O576=0,ABS(R576*COS((J575+J577)/2)),ABS(Q576/COS(S576)))</f>
        <v>0</v>
      </c>
      <c r="U576" s="67">
        <f>IF(O576+0.0000001&lt;0,S576*180/PI()+180,(IF(R576+0.0000001&lt;0,S576*180/PI()+360,S576*180/PI())))</f>
        <v>90</v>
      </c>
      <c r="V576" s="58">
        <f>T576*1.85532</f>
        <v>0</v>
      </c>
      <c r="W576" s="58"/>
      <c r="X576" s="68"/>
      <c r="Y576" s="58">
        <f>V576*(1+X576/100)</f>
        <v>0</v>
      </c>
      <c r="Z576" s="58"/>
      <c r="AA576" s="57" t="s">
        <v>54</v>
      </c>
      <c r="AB576" s="61"/>
      <c r="AC576" s="58"/>
    </row>
    <row r="577" spans="1:29" ht="12.95" customHeight="1">
      <c r="A577" s="52">
        <f t="shared" si="6"/>
        <v>286</v>
      </c>
      <c r="B577" s="53" t="s">
        <v>53</v>
      </c>
      <c r="C577" s="54"/>
      <c r="D577" s="84"/>
      <c r="E577" s="55"/>
      <c r="F577" s="54"/>
      <c r="G577" s="84"/>
      <c r="H577" s="55"/>
      <c r="I577" s="56">
        <f>IF(OR(C577&lt;0,D577&lt;0),C577-ABS(D577)/60,C577+ABS(D577)/60)</f>
        <v>0</v>
      </c>
      <c r="J577" s="56">
        <f>I577*PI()/180</f>
        <v>0</v>
      </c>
      <c r="K577" s="56">
        <f>SIN(J577)</f>
        <v>0</v>
      </c>
      <c r="L577" s="56">
        <f>3437.747*(LN(TAN(PI()/4+J577/2))-EE*K577-(EE^2)*(K577^3)/3)</f>
        <v>-3.8166658722360578E-13</v>
      </c>
      <c r="M577" s="56">
        <f>AA*(1-1/4*EE-3/64*EE^2-5/256*EE^3)*J577-AA*(3/8*EE+3/32*EE^2+45/1024*EE^3)*SIN(2*J577)+AA*(15/256*EE^2+45/1024*EE^3)*SIN(4*J577)</f>
        <v>0</v>
      </c>
      <c r="N577" s="56">
        <f>IF(OR(F577&lt;0,G577&lt;0),60*F577-ABS(G577),60*F577+ABS(G577))</f>
        <v>0</v>
      </c>
      <c r="O577" s="56"/>
      <c r="P577" s="56"/>
      <c r="Q577" s="56"/>
      <c r="R577" s="56"/>
      <c r="S577" s="56"/>
      <c r="T577" s="56"/>
      <c r="U577" s="57"/>
      <c r="V577" s="58"/>
      <c r="W577" s="58">
        <f>W575+V576</f>
        <v>0</v>
      </c>
      <c r="X577" s="59"/>
      <c r="Y577" s="58"/>
      <c r="Z577" s="58">
        <f>Z575+Y576</f>
        <v>0</v>
      </c>
      <c r="AA577" s="60"/>
      <c r="AB577" s="61">
        <f>IF(AA576=AA574,AB575+Y576,Y576)</f>
        <v>0</v>
      </c>
      <c r="AC577" s="58" t="str">
        <f>IF(AA576=AA578,"",AB577)</f>
        <v/>
      </c>
    </row>
    <row r="578" spans="1:29" ht="12.95" customHeight="1">
      <c r="A578" s="66"/>
      <c r="B578" s="53"/>
      <c r="C578" s="54"/>
      <c r="D578" s="84"/>
      <c r="E578" s="55"/>
      <c r="F578" s="54"/>
      <c r="G578" s="84"/>
      <c r="H578" s="55"/>
      <c r="I578" s="56"/>
      <c r="J578" s="56"/>
      <c r="K578" s="56"/>
      <c r="L578" s="56"/>
      <c r="M578" s="56"/>
      <c r="N578" s="56"/>
      <c r="O578" s="56">
        <f>I579-I577</f>
        <v>0</v>
      </c>
      <c r="P578" s="56">
        <f>L579-L577</f>
        <v>0</v>
      </c>
      <c r="Q578" s="56">
        <f>M579-M577</f>
        <v>0</v>
      </c>
      <c r="R578" s="56">
        <f>IF(ABS(N579-N577)&gt;180*60,ABS(N579-N577)-360*60,N579-N577)</f>
        <v>0</v>
      </c>
      <c r="S578" s="56">
        <f>IF(P578=0,PI()/2,ATAN(R578/P578))</f>
        <v>1.5707963267948966</v>
      </c>
      <c r="T578" s="56">
        <f>IF(O578=0,ABS(R578*COS((J577+J579)/2)),ABS(Q578/COS(S578)))</f>
        <v>0</v>
      </c>
      <c r="U578" s="67">
        <f>IF(O578+0.0000001&lt;0,S578*180/PI()+180,(IF(R578+0.0000001&lt;0,S578*180/PI()+360,S578*180/PI())))</f>
        <v>90</v>
      </c>
      <c r="V578" s="58">
        <f>T578*1.85532</f>
        <v>0</v>
      </c>
      <c r="W578" s="58"/>
      <c r="X578" s="68"/>
      <c r="Y578" s="58">
        <f>V578*(1+X578/100)</f>
        <v>0</v>
      </c>
      <c r="Z578" s="58"/>
      <c r="AA578" s="57" t="s">
        <v>54</v>
      </c>
      <c r="AB578" s="61"/>
      <c r="AC578" s="58"/>
    </row>
    <row r="579" spans="1:29" ht="12.95" customHeight="1">
      <c r="A579" s="52">
        <f t="shared" si="6"/>
        <v>287</v>
      </c>
      <c r="B579" s="53" t="s">
        <v>53</v>
      </c>
      <c r="C579" s="54"/>
      <c r="D579" s="84"/>
      <c r="E579" s="55"/>
      <c r="F579" s="54"/>
      <c r="G579" s="84"/>
      <c r="H579" s="55"/>
      <c r="I579" s="56">
        <f>IF(OR(C579&lt;0,D579&lt;0),C579-ABS(D579)/60,C579+ABS(D579)/60)</f>
        <v>0</v>
      </c>
      <c r="J579" s="56">
        <f>I579*PI()/180</f>
        <v>0</v>
      </c>
      <c r="K579" s="56">
        <f>SIN(J579)</f>
        <v>0</v>
      </c>
      <c r="L579" s="56">
        <f>3437.747*(LN(TAN(PI()/4+J579/2))-EE*K579-(EE^2)*(K579^3)/3)</f>
        <v>-3.8166658722360578E-13</v>
      </c>
      <c r="M579" s="56">
        <f>AA*(1-1/4*EE-3/64*EE^2-5/256*EE^3)*J579-AA*(3/8*EE+3/32*EE^2+45/1024*EE^3)*SIN(2*J579)+AA*(15/256*EE^2+45/1024*EE^3)*SIN(4*J579)</f>
        <v>0</v>
      </c>
      <c r="N579" s="56">
        <f>IF(OR(F579&lt;0,G579&lt;0),60*F579-ABS(G579),60*F579+ABS(G579))</f>
        <v>0</v>
      </c>
      <c r="O579" s="56"/>
      <c r="P579" s="56"/>
      <c r="Q579" s="56"/>
      <c r="R579" s="56"/>
      <c r="S579" s="56"/>
      <c r="T579" s="56"/>
      <c r="U579" s="57"/>
      <c r="V579" s="58"/>
      <c r="W579" s="58">
        <f>W577+V578</f>
        <v>0</v>
      </c>
      <c r="X579" s="59"/>
      <c r="Y579" s="58"/>
      <c r="Z579" s="58">
        <f>Z577+Y578</f>
        <v>0</v>
      </c>
      <c r="AA579" s="60"/>
      <c r="AB579" s="61">
        <f>IF(AA578=AA576,AB577+Y578,Y578)</f>
        <v>0</v>
      </c>
      <c r="AC579" s="58" t="str">
        <f>IF(AA578=AA580,"",AB579)</f>
        <v/>
      </c>
    </row>
    <row r="580" spans="1:29" ht="12.95" customHeight="1">
      <c r="A580" s="66"/>
      <c r="B580" s="53"/>
      <c r="C580" s="54"/>
      <c r="D580" s="84"/>
      <c r="E580" s="55"/>
      <c r="F580" s="54"/>
      <c r="G580" s="84"/>
      <c r="H580" s="55"/>
      <c r="I580" s="56"/>
      <c r="J580" s="56"/>
      <c r="K580" s="56"/>
      <c r="L580" s="56"/>
      <c r="M580" s="56"/>
      <c r="N580" s="56"/>
      <c r="O580" s="56">
        <f>I581-I579</f>
        <v>0</v>
      </c>
      <c r="P580" s="56">
        <f>L581-L579</f>
        <v>0</v>
      </c>
      <c r="Q580" s="56">
        <f>M581-M579</f>
        <v>0</v>
      </c>
      <c r="R580" s="56">
        <f>IF(ABS(N581-N579)&gt;180*60,ABS(N581-N579)-360*60,N581-N579)</f>
        <v>0</v>
      </c>
      <c r="S580" s="56">
        <f>IF(P580=0,PI()/2,ATAN(R580/P580))</f>
        <v>1.5707963267948966</v>
      </c>
      <c r="T580" s="56">
        <f>IF(O580=0,ABS(R580*COS((J579+J581)/2)),ABS(Q580/COS(S580)))</f>
        <v>0</v>
      </c>
      <c r="U580" s="67">
        <f>IF(O580+0.0000001&lt;0,S580*180/PI()+180,(IF(R580+0.0000001&lt;0,S580*180/PI()+360,S580*180/PI())))</f>
        <v>90</v>
      </c>
      <c r="V580" s="58">
        <f>T580*1.85532</f>
        <v>0</v>
      </c>
      <c r="W580" s="58"/>
      <c r="X580" s="68"/>
      <c r="Y580" s="58">
        <f>V580*(1+X580/100)</f>
        <v>0</v>
      </c>
      <c r="Z580" s="58"/>
      <c r="AA580" s="57" t="s">
        <v>54</v>
      </c>
      <c r="AB580" s="61"/>
      <c r="AC580" s="58"/>
    </row>
    <row r="581" spans="1:29" ht="12.95" customHeight="1">
      <c r="A581" s="52">
        <f t="shared" si="6"/>
        <v>288</v>
      </c>
      <c r="B581" s="53" t="s">
        <v>53</v>
      </c>
      <c r="C581" s="54"/>
      <c r="D581" s="84"/>
      <c r="E581" s="55"/>
      <c r="F581" s="54"/>
      <c r="G581" s="84"/>
      <c r="H581" s="55"/>
      <c r="I581" s="56">
        <f>IF(OR(C581&lt;0,D581&lt;0),C581-ABS(D581)/60,C581+ABS(D581)/60)</f>
        <v>0</v>
      </c>
      <c r="J581" s="56">
        <f>I581*PI()/180</f>
        <v>0</v>
      </c>
      <c r="K581" s="56">
        <f>SIN(J581)</f>
        <v>0</v>
      </c>
      <c r="L581" s="56">
        <f>3437.747*(LN(TAN(PI()/4+J581/2))-EE*K581-(EE^2)*(K581^3)/3)</f>
        <v>-3.8166658722360578E-13</v>
      </c>
      <c r="M581" s="56">
        <f>AA*(1-1/4*EE-3/64*EE^2-5/256*EE^3)*J581-AA*(3/8*EE+3/32*EE^2+45/1024*EE^3)*SIN(2*J581)+AA*(15/256*EE^2+45/1024*EE^3)*SIN(4*J581)</f>
        <v>0</v>
      </c>
      <c r="N581" s="56">
        <f>IF(OR(F581&lt;0,G581&lt;0),60*F581-ABS(G581),60*F581+ABS(G581))</f>
        <v>0</v>
      </c>
      <c r="O581" s="56"/>
      <c r="P581" s="56"/>
      <c r="Q581" s="56"/>
      <c r="R581" s="56"/>
      <c r="S581" s="56"/>
      <c r="T581" s="56"/>
      <c r="U581" s="57"/>
      <c r="V581" s="58"/>
      <c r="W581" s="58">
        <f>W579+V580</f>
        <v>0</v>
      </c>
      <c r="X581" s="59"/>
      <c r="Y581" s="58"/>
      <c r="Z581" s="58">
        <f>Z579+Y580</f>
        <v>0</v>
      </c>
      <c r="AA581" s="60"/>
      <c r="AB581" s="61">
        <f>IF(AA580=AA578,AB579+Y580,Y580)</f>
        <v>0</v>
      </c>
      <c r="AC581" s="58" t="str">
        <f>IF(AA580=AA582,"",AB581)</f>
        <v/>
      </c>
    </row>
    <row r="582" spans="1:29" ht="12.95" customHeight="1">
      <c r="A582" s="66"/>
      <c r="B582" s="53"/>
      <c r="C582" s="54"/>
      <c r="D582" s="84"/>
      <c r="E582" s="55"/>
      <c r="F582" s="54"/>
      <c r="G582" s="84"/>
      <c r="H582" s="55"/>
      <c r="I582" s="56"/>
      <c r="J582" s="56"/>
      <c r="K582" s="56"/>
      <c r="L582" s="56"/>
      <c r="M582" s="56"/>
      <c r="N582" s="56"/>
      <c r="O582" s="56">
        <f>I583-I581</f>
        <v>0</v>
      </c>
      <c r="P582" s="56">
        <f>L583-L581</f>
        <v>0</v>
      </c>
      <c r="Q582" s="56">
        <f>M583-M581</f>
        <v>0</v>
      </c>
      <c r="R582" s="56">
        <f>IF(ABS(N583-N581)&gt;180*60,ABS(N583-N581)-360*60,N583-N581)</f>
        <v>0</v>
      </c>
      <c r="S582" s="56">
        <f>IF(P582=0,PI()/2,ATAN(R582/P582))</f>
        <v>1.5707963267948966</v>
      </c>
      <c r="T582" s="56">
        <f>IF(O582=0,ABS(R582*COS((J581+J583)/2)),ABS(Q582/COS(S582)))</f>
        <v>0</v>
      </c>
      <c r="U582" s="67">
        <f>IF(O582+0.0000001&lt;0,S582*180/PI()+180,(IF(R582+0.0000001&lt;0,S582*180/PI()+360,S582*180/PI())))</f>
        <v>90</v>
      </c>
      <c r="V582" s="58">
        <f>T582*1.85532</f>
        <v>0</v>
      </c>
      <c r="W582" s="58"/>
      <c r="X582" s="68"/>
      <c r="Y582" s="58">
        <f>V582*(1+X582/100)</f>
        <v>0</v>
      </c>
      <c r="Z582" s="58"/>
      <c r="AA582" s="57" t="s">
        <v>54</v>
      </c>
      <c r="AB582" s="61"/>
      <c r="AC582" s="58"/>
    </row>
    <row r="583" spans="1:29" ht="12.95" customHeight="1">
      <c r="A583" s="52">
        <f t="shared" si="6"/>
        <v>289</v>
      </c>
      <c r="B583" s="53" t="s">
        <v>53</v>
      </c>
      <c r="C583" s="54"/>
      <c r="D583" s="84"/>
      <c r="E583" s="55"/>
      <c r="F583" s="54"/>
      <c r="G583" s="84"/>
      <c r="H583" s="55"/>
      <c r="I583" s="56">
        <f>IF(OR(C583&lt;0,D583&lt;0),C583-ABS(D583)/60,C583+ABS(D583)/60)</f>
        <v>0</v>
      </c>
      <c r="J583" s="56">
        <f>I583*PI()/180</f>
        <v>0</v>
      </c>
      <c r="K583" s="56">
        <f>SIN(J583)</f>
        <v>0</v>
      </c>
      <c r="L583" s="56">
        <f>3437.747*(LN(TAN(PI()/4+J583/2))-EE*K583-(EE^2)*(K583^3)/3)</f>
        <v>-3.8166658722360578E-13</v>
      </c>
      <c r="M583" s="56">
        <f>AA*(1-1/4*EE-3/64*EE^2-5/256*EE^3)*J583-AA*(3/8*EE+3/32*EE^2+45/1024*EE^3)*SIN(2*J583)+AA*(15/256*EE^2+45/1024*EE^3)*SIN(4*J583)</f>
        <v>0</v>
      </c>
      <c r="N583" s="56">
        <f>IF(OR(F583&lt;0,G583&lt;0),60*F583-ABS(G583),60*F583+ABS(G583))</f>
        <v>0</v>
      </c>
      <c r="O583" s="56"/>
      <c r="P583" s="56"/>
      <c r="Q583" s="56"/>
      <c r="R583" s="56"/>
      <c r="S583" s="56"/>
      <c r="T583" s="56"/>
      <c r="U583" s="57"/>
      <c r="V583" s="58"/>
      <c r="W583" s="58">
        <f>W581+V582</f>
        <v>0</v>
      </c>
      <c r="X583" s="59"/>
      <c r="Y583" s="58"/>
      <c r="Z583" s="58">
        <f>Z581+Y582</f>
        <v>0</v>
      </c>
      <c r="AA583" s="60"/>
      <c r="AB583" s="61">
        <f>IF(AA582=AA580,AB581+Y582,Y582)</f>
        <v>0</v>
      </c>
      <c r="AC583" s="58" t="str">
        <f>IF(AA582=AA584,"",AB583)</f>
        <v/>
      </c>
    </row>
    <row r="584" spans="1:29" ht="12.95" customHeight="1">
      <c r="A584" s="66"/>
      <c r="B584" s="53"/>
      <c r="C584" s="54"/>
      <c r="D584" s="84"/>
      <c r="E584" s="55"/>
      <c r="F584" s="54"/>
      <c r="G584" s="84"/>
      <c r="H584" s="55"/>
      <c r="I584" s="56"/>
      <c r="J584" s="56"/>
      <c r="K584" s="56"/>
      <c r="L584" s="56"/>
      <c r="M584" s="56"/>
      <c r="N584" s="56"/>
      <c r="O584" s="56">
        <f>I585-I583</f>
        <v>0</v>
      </c>
      <c r="P584" s="56">
        <f>L585-L583</f>
        <v>0</v>
      </c>
      <c r="Q584" s="56">
        <f>M585-M583</f>
        <v>0</v>
      </c>
      <c r="R584" s="56">
        <f>IF(ABS(N585-N583)&gt;180*60,ABS(N585-N583)-360*60,N585-N583)</f>
        <v>0</v>
      </c>
      <c r="S584" s="56">
        <f>IF(P584=0,PI()/2,ATAN(R584/P584))</f>
        <v>1.5707963267948966</v>
      </c>
      <c r="T584" s="56">
        <f>IF(O584=0,ABS(R584*COS((J583+J585)/2)),ABS(Q584/COS(S584)))</f>
        <v>0</v>
      </c>
      <c r="U584" s="67">
        <f>IF(O584+0.0000001&lt;0,S584*180/PI()+180,(IF(R584+0.0000001&lt;0,S584*180/PI()+360,S584*180/PI())))</f>
        <v>90</v>
      </c>
      <c r="V584" s="58">
        <f>T584*1.85532</f>
        <v>0</v>
      </c>
      <c r="W584" s="58"/>
      <c r="X584" s="68"/>
      <c r="Y584" s="58">
        <f>V584*(1+X584/100)</f>
        <v>0</v>
      </c>
      <c r="Z584" s="58"/>
      <c r="AA584" s="57" t="s">
        <v>54</v>
      </c>
      <c r="AB584" s="61"/>
      <c r="AC584" s="58"/>
    </row>
    <row r="585" spans="1:29" ht="12.95" customHeight="1">
      <c r="A585" s="52">
        <f t="shared" si="6"/>
        <v>290</v>
      </c>
      <c r="B585" s="53" t="s">
        <v>53</v>
      </c>
      <c r="C585" s="54"/>
      <c r="D585" s="84"/>
      <c r="E585" s="55"/>
      <c r="F585" s="54"/>
      <c r="G585" s="84"/>
      <c r="H585" s="55"/>
      <c r="I585" s="56">
        <f>IF(OR(C585&lt;0,D585&lt;0),C585-ABS(D585)/60,C585+ABS(D585)/60)</f>
        <v>0</v>
      </c>
      <c r="J585" s="56">
        <f>I585*PI()/180</f>
        <v>0</v>
      </c>
      <c r="K585" s="56">
        <f>SIN(J585)</f>
        <v>0</v>
      </c>
      <c r="L585" s="56">
        <f>3437.747*(LN(TAN(PI()/4+J585/2))-EE*K585-(EE^2)*(K585^3)/3)</f>
        <v>-3.8166658722360578E-13</v>
      </c>
      <c r="M585" s="56">
        <f>AA*(1-1/4*EE-3/64*EE^2-5/256*EE^3)*J585-AA*(3/8*EE+3/32*EE^2+45/1024*EE^3)*SIN(2*J585)+AA*(15/256*EE^2+45/1024*EE^3)*SIN(4*J585)</f>
        <v>0</v>
      </c>
      <c r="N585" s="56">
        <f>IF(OR(F585&lt;0,G585&lt;0),60*F585-ABS(G585),60*F585+ABS(G585))</f>
        <v>0</v>
      </c>
      <c r="O585" s="56"/>
      <c r="P585" s="56"/>
      <c r="Q585" s="56"/>
      <c r="R585" s="56"/>
      <c r="S585" s="56"/>
      <c r="T585" s="56"/>
      <c r="U585" s="57"/>
      <c r="V585" s="58"/>
      <c r="W585" s="58">
        <f>W583+V584</f>
        <v>0</v>
      </c>
      <c r="X585" s="59"/>
      <c r="Y585" s="58"/>
      <c r="Z585" s="58">
        <f>Z583+Y584</f>
        <v>0</v>
      </c>
      <c r="AA585" s="60"/>
      <c r="AB585" s="61">
        <f>IF(AA584=AA582,AB583+Y584,Y584)</f>
        <v>0</v>
      </c>
      <c r="AC585" s="58" t="str">
        <f>IF(AA584=AA586,"",AB585)</f>
        <v/>
      </c>
    </row>
    <row r="586" spans="1:29" ht="12.95" customHeight="1">
      <c r="A586" s="66"/>
      <c r="B586" s="53"/>
      <c r="C586" s="54"/>
      <c r="D586" s="84"/>
      <c r="E586" s="55"/>
      <c r="F586" s="54"/>
      <c r="G586" s="84"/>
      <c r="H586" s="55"/>
      <c r="I586" s="56"/>
      <c r="J586" s="56"/>
      <c r="K586" s="56"/>
      <c r="L586" s="56"/>
      <c r="M586" s="56"/>
      <c r="N586" s="56"/>
      <c r="O586" s="56">
        <f>I587-I585</f>
        <v>0</v>
      </c>
      <c r="P586" s="56">
        <f>L587-L585</f>
        <v>0</v>
      </c>
      <c r="Q586" s="56">
        <f>M587-M585</f>
        <v>0</v>
      </c>
      <c r="R586" s="56">
        <f>IF(ABS(N587-N585)&gt;180*60,ABS(N587-N585)-360*60,N587-N585)</f>
        <v>0</v>
      </c>
      <c r="S586" s="56">
        <f>IF(P586=0,PI()/2,ATAN(R586/P586))</f>
        <v>1.5707963267948966</v>
      </c>
      <c r="T586" s="56">
        <f>IF(O586=0,ABS(R586*COS((J585+J587)/2)),ABS(Q586/COS(S586)))</f>
        <v>0</v>
      </c>
      <c r="U586" s="67">
        <f>IF(O586+0.0000001&lt;0,S586*180/PI()+180,(IF(R586+0.0000001&lt;0,S586*180/PI()+360,S586*180/PI())))</f>
        <v>90</v>
      </c>
      <c r="V586" s="58">
        <f>T586*1.85532</f>
        <v>0</v>
      </c>
      <c r="W586" s="58"/>
      <c r="X586" s="68"/>
      <c r="Y586" s="58">
        <f>V586*(1+X586/100)</f>
        <v>0</v>
      </c>
      <c r="Z586" s="58"/>
      <c r="AA586" s="57" t="s">
        <v>54</v>
      </c>
      <c r="AB586" s="61"/>
      <c r="AC586" s="58"/>
    </row>
    <row r="587" spans="1:29" ht="12.95" customHeight="1">
      <c r="A587" s="52">
        <f t="shared" si="6"/>
        <v>291</v>
      </c>
      <c r="B587" s="53" t="s">
        <v>53</v>
      </c>
      <c r="C587" s="54"/>
      <c r="D587" s="84"/>
      <c r="E587" s="55"/>
      <c r="F587" s="54"/>
      <c r="G587" s="84"/>
      <c r="H587" s="55"/>
      <c r="I587" s="56">
        <f>IF(OR(C587&lt;0,D587&lt;0),C587-ABS(D587)/60,C587+ABS(D587)/60)</f>
        <v>0</v>
      </c>
      <c r="J587" s="56">
        <f>I587*PI()/180</f>
        <v>0</v>
      </c>
      <c r="K587" s="56">
        <f>SIN(J587)</f>
        <v>0</v>
      </c>
      <c r="L587" s="56">
        <f>3437.747*(LN(TAN(PI()/4+J587/2))-EE*K587-(EE^2)*(K587^3)/3)</f>
        <v>-3.8166658722360578E-13</v>
      </c>
      <c r="M587" s="56">
        <f>AA*(1-1/4*EE-3/64*EE^2-5/256*EE^3)*J587-AA*(3/8*EE+3/32*EE^2+45/1024*EE^3)*SIN(2*J587)+AA*(15/256*EE^2+45/1024*EE^3)*SIN(4*J587)</f>
        <v>0</v>
      </c>
      <c r="N587" s="56">
        <f>IF(OR(F587&lt;0,G587&lt;0),60*F587-ABS(G587),60*F587+ABS(G587))</f>
        <v>0</v>
      </c>
      <c r="O587" s="56"/>
      <c r="P587" s="56"/>
      <c r="Q587" s="56"/>
      <c r="R587" s="56"/>
      <c r="S587" s="56"/>
      <c r="T587" s="56"/>
      <c r="U587" s="57"/>
      <c r="V587" s="58"/>
      <c r="W587" s="58">
        <f>W585+V586</f>
        <v>0</v>
      </c>
      <c r="X587" s="59"/>
      <c r="Y587" s="58"/>
      <c r="Z587" s="58">
        <f>Z585+Y586</f>
        <v>0</v>
      </c>
      <c r="AA587" s="60"/>
      <c r="AB587" s="61">
        <f>IF(AA586=AA584,AB585+Y586,Y586)</f>
        <v>0</v>
      </c>
      <c r="AC587" s="58" t="str">
        <f>IF(AA586=AA588,"",AB587)</f>
        <v/>
      </c>
    </row>
    <row r="588" spans="1:29" ht="12.95" customHeight="1">
      <c r="A588" s="66"/>
      <c r="B588" s="53"/>
      <c r="C588" s="54"/>
      <c r="D588" s="84"/>
      <c r="E588" s="55"/>
      <c r="F588" s="54"/>
      <c r="G588" s="84"/>
      <c r="H588" s="55"/>
      <c r="I588" s="56"/>
      <c r="J588" s="56"/>
      <c r="K588" s="56"/>
      <c r="L588" s="56"/>
      <c r="M588" s="56"/>
      <c r="N588" s="56"/>
      <c r="O588" s="56">
        <f>I589-I587</f>
        <v>0</v>
      </c>
      <c r="P588" s="56">
        <f>L589-L587</f>
        <v>0</v>
      </c>
      <c r="Q588" s="56">
        <f>M589-M587</f>
        <v>0</v>
      </c>
      <c r="R588" s="56">
        <f>IF(ABS(N589-N587)&gt;180*60,ABS(N589-N587)-360*60,N589-N587)</f>
        <v>0</v>
      </c>
      <c r="S588" s="56">
        <f>IF(P588=0,PI()/2,ATAN(R588/P588))</f>
        <v>1.5707963267948966</v>
      </c>
      <c r="T588" s="56">
        <f>IF(O588=0,ABS(R588*COS((J587+J589)/2)),ABS(Q588/COS(S588)))</f>
        <v>0</v>
      </c>
      <c r="U588" s="67">
        <f>IF(O588+0.0000001&lt;0,S588*180/PI()+180,(IF(R588+0.0000001&lt;0,S588*180/PI()+360,S588*180/PI())))</f>
        <v>90</v>
      </c>
      <c r="V588" s="58">
        <f>T588*1.85532</f>
        <v>0</v>
      </c>
      <c r="W588" s="58"/>
      <c r="X588" s="68"/>
      <c r="Y588" s="58">
        <f>V588*(1+X588/100)</f>
        <v>0</v>
      </c>
      <c r="Z588" s="58"/>
      <c r="AA588" s="57" t="s">
        <v>54</v>
      </c>
      <c r="AB588" s="61"/>
      <c r="AC588" s="58"/>
    </row>
    <row r="589" spans="1:29" ht="12.95" customHeight="1">
      <c r="A589" s="52">
        <f t="shared" si="6"/>
        <v>292</v>
      </c>
      <c r="B589" s="53" t="s">
        <v>53</v>
      </c>
      <c r="C589" s="54"/>
      <c r="D589" s="84"/>
      <c r="E589" s="55"/>
      <c r="F589" s="54"/>
      <c r="G589" s="84"/>
      <c r="H589" s="55"/>
      <c r="I589" s="56">
        <f>IF(OR(C589&lt;0,D589&lt;0),C589-ABS(D589)/60,C589+ABS(D589)/60)</f>
        <v>0</v>
      </c>
      <c r="J589" s="56">
        <f>I589*PI()/180</f>
        <v>0</v>
      </c>
      <c r="K589" s="56">
        <f>SIN(J589)</f>
        <v>0</v>
      </c>
      <c r="L589" s="56">
        <f>3437.747*(LN(TAN(PI()/4+J589/2))-EE*K589-(EE^2)*(K589^3)/3)</f>
        <v>-3.8166658722360578E-13</v>
      </c>
      <c r="M589" s="56">
        <f>AA*(1-1/4*EE-3/64*EE^2-5/256*EE^3)*J589-AA*(3/8*EE+3/32*EE^2+45/1024*EE^3)*SIN(2*J589)+AA*(15/256*EE^2+45/1024*EE^3)*SIN(4*J589)</f>
        <v>0</v>
      </c>
      <c r="N589" s="56">
        <f>IF(OR(F589&lt;0,G589&lt;0),60*F589-ABS(G589),60*F589+ABS(G589))</f>
        <v>0</v>
      </c>
      <c r="O589" s="56"/>
      <c r="P589" s="56"/>
      <c r="Q589" s="56"/>
      <c r="R589" s="56"/>
      <c r="S589" s="56"/>
      <c r="T589" s="56"/>
      <c r="U589" s="57"/>
      <c r="V589" s="58"/>
      <c r="W589" s="58">
        <f>W587+V588</f>
        <v>0</v>
      </c>
      <c r="X589" s="59"/>
      <c r="Y589" s="58"/>
      <c r="Z589" s="58">
        <f>Z587+Y588</f>
        <v>0</v>
      </c>
      <c r="AA589" s="60"/>
      <c r="AB589" s="61">
        <f>IF(AA588=AA586,AB587+Y588,Y588)</f>
        <v>0</v>
      </c>
      <c r="AC589" s="58" t="str">
        <f>IF(AA588=AA590,"",AB589)</f>
        <v/>
      </c>
    </row>
    <row r="590" spans="1:29" ht="12.95" customHeight="1">
      <c r="A590" s="66"/>
      <c r="B590" s="53"/>
      <c r="C590" s="54"/>
      <c r="D590" s="84"/>
      <c r="E590" s="55"/>
      <c r="F590" s="54"/>
      <c r="G590" s="84"/>
      <c r="H590" s="55"/>
      <c r="I590" s="56"/>
      <c r="J590" s="56"/>
      <c r="K590" s="56"/>
      <c r="L590" s="56"/>
      <c r="M590" s="56"/>
      <c r="N590" s="56"/>
      <c r="O590" s="56">
        <f>I591-I589</f>
        <v>0</v>
      </c>
      <c r="P590" s="56">
        <f>L591-L589</f>
        <v>0</v>
      </c>
      <c r="Q590" s="56">
        <f>M591-M589</f>
        <v>0</v>
      </c>
      <c r="R590" s="56">
        <f>IF(ABS(N591-N589)&gt;180*60,ABS(N591-N589)-360*60,N591-N589)</f>
        <v>0</v>
      </c>
      <c r="S590" s="56">
        <f>IF(P590=0,PI()/2,ATAN(R590/P590))</f>
        <v>1.5707963267948966</v>
      </c>
      <c r="T590" s="56">
        <f>IF(O590=0,ABS(R590*COS((J589+J591)/2)),ABS(Q590/COS(S590)))</f>
        <v>0</v>
      </c>
      <c r="U590" s="67">
        <f>IF(O590+0.0000001&lt;0,S590*180/PI()+180,(IF(R590+0.0000001&lt;0,S590*180/PI()+360,S590*180/PI())))</f>
        <v>90</v>
      </c>
      <c r="V590" s="58">
        <f>T590*1.85532</f>
        <v>0</v>
      </c>
      <c r="W590" s="58"/>
      <c r="X590" s="68"/>
      <c r="Y590" s="58">
        <f>V590*(1+X590/100)</f>
        <v>0</v>
      </c>
      <c r="Z590" s="58"/>
      <c r="AA590" s="57" t="s">
        <v>54</v>
      </c>
      <c r="AB590" s="61"/>
      <c r="AC590" s="58"/>
    </row>
    <row r="591" spans="1:29" ht="12.95" customHeight="1">
      <c r="A591" s="52">
        <f t="shared" si="6"/>
        <v>293</v>
      </c>
      <c r="B591" s="53" t="s">
        <v>53</v>
      </c>
      <c r="C591" s="54"/>
      <c r="D591" s="84"/>
      <c r="E591" s="55"/>
      <c r="F591" s="54"/>
      <c r="G591" s="84"/>
      <c r="H591" s="55"/>
      <c r="I591" s="56">
        <f>IF(OR(C591&lt;0,D591&lt;0),C591-ABS(D591)/60,C591+ABS(D591)/60)</f>
        <v>0</v>
      </c>
      <c r="J591" s="56">
        <f>I591*PI()/180</f>
        <v>0</v>
      </c>
      <c r="K591" s="56">
        <f>SIN(J591)</f>
        <v>0</v>
      </c>
      <c r="L591" s="56">
        <f>3437.747*(LN(TAN(PI()/4+J591/2))-EE*K591-(EE^2)*(K591^3)/3)</f>
        <v>-3.8166658722360578E-13</v>
      </c>
      <c r="M591" s="56">
        <f>AA*(1-1/4*EE-3/64*EE^2-5/256*EE^3)*J591-AA*(3/8*EE+3/32*EE^2+45/1024*EE^3)*SIN(2*J591)+AA*(15/256*EE^2+45/1024*EE^3)*SIN(4*J591)</f>
        <v>0</v>
      </c>
      <c r="N591" s="56">
        <f>IF(OR(F591&lt;0,G591&lt;0),60*F591-ABS(G591),60*F591+ABS(G591))</f>
        <v>0</v>
      </c>
      <c r="O591" s="56"/>
      <c r="P591" s="56"/>
      <c r="Q591" s="56"/>
      <c r="R591" s="56"/>
      <c r="S591" s="56"/>
      <c r="T591" s="56"/>
      <c r="U591" s="57"/>
      <c r="V591" s="58"/>
      <c r="W591" s="58">
        <f>W589+V590</f>
        <v>0</v>
      </c>
      <c r="X591" s="59"/>
      <c r="Y591" s="58"/>
      <c r="Z591" s="58">
        <f>Z589+Y590</f>
        <v>0</v>
      </c>
      <c r="AA591" s="60"/>
      <c r="AB591" s="61">
        <f>IF(AA590=AA588,AB589+Y590,Y590)</f>
        <v>0</v>
      </c>
      <c r="AC591" s="58" t="str">
        <f>IF(AA590=AA592,"",AB591)</f>
        <v/>
      </c>
    </row>
    <row r="592" spans="1:29" ht="12.95" customHeight="1">
      <c r="A592" s="66"/>
      <c r="B592" s="53"/>
      <c r="C592" s="54"/>
      <c r="D592" s="84"/>
      <c r="E592" s="55"/>
      <c r="F592" s="54"/>
      <c r="G592" s="84"/>
      <c r="H592" s="55"/>
      <c r="I592" s="56"/>
      <c r="J592" s="56"/>
      <c r="K592" s="56"/>
      <c r="L592" s="56"/>
      <c r="M592" s="56"/>
      <c r="N592" s="56"/>
      <c r="O592" s="56">
        <f>I593-I591</f>
        <v>0</v>
      </c>
      <c r="P592" s="56">
        <f>L593-L591</f>
        <v>0</v>
      </c>
      <c r="Q592" s="56">
        <f>M593-M591</f>
        <v>0</v>
      </c>
      <c r="R592" s="56">
        <f>IF(ABS(N593-N591)&gt;180*60,ABS(N593-N591)-360*60,N593-N591)</f>
        <v>0</v>
      </c>
      <c r="S592" s="56">
        <f>IF(P592=0,PI()/2,ATAN(R592/P592))</f>
        <v>1.5707963267948966</v>
      </c>
      <c r="T592" s="56">
        <f>IF(O592=0,ABS(R592*COS((J591+J593)/2)),ABS(Q592/COS(S592)))</f>
        <v>0</v>
      </c>
      <c r="U592" s="67">
        <f>IF(O592+0.0000001&lt;0,S592*180/PI()+180,(IF(R592+0.0000001&lt;0,S592*180/PI()+360,S592*180/PI())))</f>
        <v>90</v>
      </c>
      <c r="V592" s="58">
        <f>T592*1.85532</f>
        <v>0</v>
      </c>
      <c r="W592" s="58"/>
      <c r="X592" s="68"/>
      <c r="Y592" s="58">
        <f>V592*(1+X592/100)</f>
        <v>0</v>
      </c>
      <c r="Z592" s="58"/>
      <c r="AA592" s="57" t="s">
        <v>54</v>
      </c>
      <c r="AB592" s="61"/>
      <c r="AC592" s="58"/>
    </row>
    <row r="593" spans="1:29" ht="12.95" customHeight="1">
      <c r="A593" s="52">
        <f t="shared" si="6"/>
        <v>294</v>
      </c>
      <c r="B593" s="53" t="s">
        <v>53</v>
      </c>
      <c r="C593" s="54"/>
      <c r="D593" s="84"/>
      <c r="E593" s="55"/>
      <c r="F593" s="54"/>
      <c r="G593" s="84"/>
      <c r="H593" s="55"/>
      <c r="I593" s="56">
        <f>IF(OR(C593&lt;0,D593&lt;0),C593-ABS(D593)/60,C593+ABS(D593)/60)</f>
        <v>0</v>
      </c>
      <c r="J593" s="56">
        <f>I593*PI()/180</f>
        <v>0</v>
      </c>
      <c r="K593" s="56">
        <f>SIN(J593)</f>
        <v>0</v>
      </c>
      <c r="L593" s="56">
        <f>3437.747*(LN(TAN(PI()/4+J593/2))-EE*K593-(EE^2)*(K593^3)/3)</f>
        <v>-3.8166658722360578E-13</v>
      </c>
      <c r="M593" s="56">
        <f>AA*(1-1/4*EE-3/64*EE^2-5/256*EE^3)*J593-AA*(3/8*EE+3/32*EE^2+45/1024*EE^3)*SIN(2*J593)+AA*(15/256*EE^2+45/1024*EE^3)*SIN(4*J593)</f>
        <v>0</v>
      </c>
      <c r="N593" s="56">
        <f>IF(OR(F593&lt;0,G593&lt;0),60*F593-ABS(G593),60*F593+ABS(G593))</f>
        <v>0</v>
      </c>
      <c r="O593" s="56"/>
      <c r="P593" s="56"/>
      <c r="Q593" s="56"/>
      <c r="R593" s="56"/>
      <c r="S593" s="56"/>
      <c r="T593" s="56"/>
      <c r="U593" s="57"/>
      <c r="V593" s="58"/>
      <c r="W593" s="58">
        <f>W591+V592</f>
        <v>0</v>
      </c>
      <c r="X593" s="59"/>
      <c r="Y593" s="58"/>
      <c r="Z593" s="58">
        <f>Z591+Y592</f>
        <v>0</v>
      </c>
      <c r="AA593" s="60"/>
      <c r="AB593" s="61">
        <f>IF(AA592=AA590,AB591+Y592,Y592)</f>
        <v>0</v>
      </c>
      <c r="AC593" s="58" t="str">
        <f>IF(AA592=AA594,"",AB593)</f>
        <v/>
      </c>
    </row>
    <row r="594" spans="1:29" ht="12.95" customHeight="1">
      <c r="A594" s="66"/>
      <c r="B594" s="53"/>
      <c r="C594" s="54"/>
      <c r="D594" s="84"/>
      <c r="E594" s="55"/>
      <c r="F594" s="54"/>
      <c r="G594" s="84"/>
      <c r="H594" s="55"/>
      <c r="I594" s="56"/>
      <c r="J594" s="56"/>
      <c r="K594" s="56"/>
      <c r="L594" s="56"/>
      <c r="M594" s="56"/>
      <c r="N594" s="56"/>
      <c r="O594" s="56">
        <f>I595-I593</f>
        <v>0</v>
      </c>
      <c r="P594" s="56">
        <f>L595-L593</f>
        <v>0</v>
      </c>
      <c r="Q594" s="56">
        <f>M595-M593</f>
        <v>0</v>
      </c>
      <c r="R594" s="56">
        <f>IF(ABS(N595-N593)&gt;180*60,ABS(N595-N593)-360*60,N595-N593)</f>
        <v>0</v>
      </c>
      <c r="S594" s="56">
        <f>IF(P594=0,PI()/2,ATAN(R594/P594))</f>
        <v>1.5707963267948966</v>
      </c>
      <c r="T594" s="56">
        <f>IF(O594=0,ABS(R594*COS((J593+J595)/2)),ABS(Q594/COS(S594)))</f>
        <v>0</v>
      </c>
      <c r="U594" s="67">
        <f>IF(O594+0.0000001&lt;0,S594*180/PI()+180,(IF(R594+0.0000001&lt;0,S594*180/PI()+360,S594*180/PI())))</f>
        <v>90</v>
      </c>
      <c r="V594" s="58">
        <f>T594*1.85532</f>
        <v>0</v>
      </c>
      <c r="W594" s="58"/>
      <c r="X594" s="68"/>
      <c r="Y594" s="58">
        <f>V594*(1+X594/100)</f>
        <v>0</v>
      </c>
      <c r="Z594" s="58"/>
      <c r="AA594" s="57" t="s">
        <v>54</v>
      </c>
      <c r="AB594" s="61"/>
      <c r="AC594" s="58"/>
    </row>
    <row r="595" spans="1:29" ht="12.95" customHeight="1">
      <c r="A595" s="52">
        <f t="shared" si="6"/>
        <v>295</v>
      </c>
      <c r="B595" s="53" t="s">
        <v>53</v>
      </c>
      <c r="C595" s="54"/>
      <c r="D595" s="84"/>
      <c r="E595" s="55"/>
      <c r="F595" s="54"/>
      <c r="G595" s="84"/>
      <c r="H595" s="55"/>
      <c r="I595" s="56">
        <f>IF(OR(C595&lt;0,D595&lt;0),C595-ABS(D595)/60,C595+ABS(D595)/60)</f>
        <v>0</v>
      </c>
      <c r="J595" s="56">
        <f>I595*PI()/180</f>
        <v>0</v>
      </c>
      <c r="K595" s="56">
        <f>SIN(J595)</f>
        <v>0</v>
      </c>
      <c r="L595" s="56">
        <f>3437.747*(LN(TAN(PI()/4+J595/2))-EE*K595-(EE^2)*(K595^3)/3)</f>
        <v>-3.8166658722360578E-13</v>
      </c>
      <c r="M595" s="56">
        <f>AA*(1-1/4*EE-3/64*EE^2-5/256*EE^3)*J595-AA*(3/8*EE+3/32*EE^2+45/1024*EE^3)*SIN(2*J595)+AA*(15/256*EE^2+45/1024*EE^3)*SIN(4*J595)</f>
        <v>0</v>
      </c>
      <c r="N595" s="56">
        <f>IF(OR(F595&lt;0,G595&lt;0),60*F595-ABS(G595),60*F595+ABS(G595))</f>
        <v>0</v>
      </c>
      <c r="O595" s="56"/>
      <c r="P595" s="56"/>
      <c r="Q595" s="56"/>
      <c r="R595" s="56"/>
      <c r="S595" s="56"/>
      <c r="T595" s="56"/>
      <c r="U595" s="57"/>
      <c r="V595" s="58"/>
      <c r="W595" s="58">
        <f>W593+V594</f>
        <v>0</v>
      </c>
      <c r="X595" s="59"/>
      <c r="Y595" s="58"/>
      <c r="Z595" s="58">
        <f>Z593+Y594</f>
        <v>0</v>
      </c>
      <c r="AA595" s="60"/>
      <c r="AB595" s="61">
        <f>IF(AA594=AA592,AB593+Y594,Y594)</f>
        <v>0</v>
      </c>
      <c r="AC595" s="58" t="str">
        <f>IF(AA594=AA596,"",AB595)</f>
        <v/>
      </c>
    </row>
    <row r="596" spans="1:29" ht="12.95" customHeight="1">
      <c r="A596" s="66"/>
      <c r="B596" s="53"/>
      <c r="C596" s="54"/>
      <c r="D596" s="84"/>
      <c r="E596" s="55"/>
      <c r="F596" s="54"/>
      <c r="G596" s="84"/>
      <c r="H596" s="55"/>
      <c r="I596" s="56"/>
      <c r="J596" s="56"/>
      <c r="K596" s="56"/>
      <c r="L596" s="56"/>
      <c r="M596" s="56"/>
      <c r="N596" s="56"/>
      <c r="O596" s="56">
        <f>I597-I595</f>
        <v>0</v>
      </c>
      <c r="P596" s="56">
        <f>L597-L595</f>
        <v>0</v>
      </c>
      <c r="Q596" s="56">
        <f>M597-M595</f>
        <v>0</v>
      </c>
      <c r="R596" s="56">
        <f>IF(ABS(N597-N595)&gt;180*60,ABS(N597-N595)-360*60,N597-N595)</f>
        <v>0</v>
      </c>
      <c r="S596" s="56">
        <f>IF(P596=0,PI()/2,ATAN(R596/P596))</f>
        <v>1.5707963267948966</v>
      </c>
      <c r="T596" s="56">
        <f>IF(O596=0,ABS(R596*COS((J595+J597)/2)),ABS(Q596/COS(S596)))</f>
        <v>0</v>
      </c>
      <c r="U596" s="67">
        <f>IF(O596+0.0000001&lt;0,S596*180/PI()+180,(IF(R596+0.0000001&lt;0,S596*180/PI()+360,S596*180/PI())))</f>
        <v>90</v>
      </c>
      <c r="V596" s="58">
        <f>T596*1.85532</f>
        <v>0</v>
      </c>
      <c r="W596" s="58"/>
      <c r="X596" s="68"/>
      <c r="Y596" s="58">
        <f>V596*(1+X596/100)</f>
        <v>0</v>
      </c>
      <c r="Z596" s="58"/>
      <c r="AA596" s="57" t="s">
        <v>54</v>
      </c>
      <c r="AB596" s="61"/>
      <c r="AC596" s="58"/>
    </row>
    <row r="597" spans="1:29" ht="12.95" customHeight="1">
      <c r="A597" s="52">
        <f t="shared" si="6"/>
        <v>296</v>
      </c>
      <c r="B597" s="53" t="s">
        <v>53</v>
      </c>
      <c r="C597" s="54"/>
      <c r="D597" s="84"/>
      <c r="E597" s="55"/>
      <c r="F597" s="54"/>
      <c r="G597" s="84"/>
      <c r="H597" s="55"/>
      <c r="I597" s="56">
        <f>IF(OR(C597&lt;0,D597&lt;0),C597-ABS(D597)/60,C597+ABS(D597)/60)</f>
        <v>0</v>
      </c>
      <c r="J597" s="56">
        <f>I597*PI()/180</f>
        <v>0</v>
      </c>
      <c r="K597" s="56">
        <f>SIN(J597)</f>
        <v>0</v>
      </c>
      <c r="L597" s="56">
        <f>3437.747*(LN(TAN(PI()/4+J597/2))-EE*K597-(EE^2)*(K597^3)/3)</f>
        <v>-3.8166658722360578E-13</v>
      </c>
      <c r="M597" s="56">
        <f>AA*(1-1/4*EE-3/64*EE^2-5/256*EE^3)*J597-AA*(3/8*EE+3/32*EE^2+45/1024*EE^3)*SIN(2*J597)+AA*(15/256*EE^2+45/1024*EE^3)*SIN(4*J597)</f>
        <v>0</v>
      </c>
      <c r="N597" s="56">
        <f>IF(OR(F597&lt;0,G597&lt;0),60*F597-ABS(G597),60*F597+ABS(G597))</f>
        <v>0</v>
      </c>
      <c r="O597" s="56"/>
      <c r="P597" s="56"/>
      <c r="Q597" s="56"/>
      <c r="R597" s="56"/>
      <c r="S597" s="56"/>
      <c r="T597" s="56"/>
      <c r="U597" s="57"/>
      <c r="V597" s="58"/>
      <c r="W597" s="58">
        <f>W595+V596</f>
        <v>0</v>
      </c>
      <c r="X597" s="59"/>
      <c r="Y597" s="58"/>
      <c r="Z597" s="58">
        <f>Z595+Y596</f>
        <v>0</v>
      </c>
      <c r="AA597" s="60"/>
      <c r="AB597" s="61">
        <f>IF(AA596=AA594,AB595+Y596,Y596)</f>
        <v>0</v>
      </c>
      <c r="AC597" s="58" t="str">
        <f>IF(AA596=AA598,"",AB597)</f>
        <v/>
      </c>
    </row>
    <row r="598" spans="1:29" ht="12.95" customHeight="1">
      <c r="A598" s="66"/>
      <c r="B598" s="53"/>
      <c r="C598" s="54"/>
      <c r="D598" s="84"/>
      <c r="E598" s="55"/>
      <c r="F598" s="54"/>
      <c r="G598" s="84"/>
      <c r="H598" s="55"/>
      <c r="I598" s="56"/>
      <c r="J598" s="56"/>
      <c r="K598" s="56"/>
      <c r="L598" s="56"/>
      <c r="M598" s="56"/>
      <c r="N598" s="56"/>
      <c r="O598" s="56">
        <f>I599-I597</f>
        <v>0</v>
      </c>
      <c r="P598" s="56">
        <f>L599-L597</f>
        <v>0</v>
      </c>
      <c r="Q598" s="56">
        <f>M599-M597</f>
        <v>0</v>
      </c>
      <c r="R598" s="56">
        <f>IF(ABS(N599-N597)&gt;180*60,ABS(N599-N597)-360*60,N599-N597)</f>
        <v>0</v>
      </c>
      <c r="S598" s="56">
        <f>IF(P598=0,PI()/2,ATAN(R598/P598))</f>
        <v>1.5707963267948966</v>
      </c>
      <c r="T598" s="56">
        <f>IF(O598=0,ABS(R598*COS((J597+J599)/2)),ABS(Q598/COS(S598)))</f>
        <v>0</v>
      </c>
      <c r="U598" s="67">
        <f>IF(O598+0.0000001&lt;0,S598*180/PI()+180,(IF(R598+0.0000001&lt;0,S598*180/PI()+360,S598*180/PI())))</f>
        <v>90</v>
      </c>
      <c r="V598" s="58">
        <f>T598*1.85532</f>
        <v>0</v>
      </c>
      <c r="W598" s="58"/>
      <c r="X598" s="68"/>
      <c r="Y598" s="58">
        <f>V598*(1+X598/100)</f>
        <v>0</v>
      </c>
      <c r="Z598" s="58"/>
      <c r="AA598" s="57" t="s">
        <v>54</v>
      </c>
      <c r="AB598" s="61"/>
      <c r="AC598" s="58"/>
    </row>
    <row r="599" spans="1:29" ht="12.95" customHeight="1">
      <c r="A599" s="52">
        <f t="shared" si="6"/>
        <v>297</v>
      </c>
      <c r="B599" s="53" t="s">
        <v>53</v>
      </c>
      <c r="C599" s="54"/>
      <c r="D599" s="84"/>
      <c r="E599" s="55"/>
      <c r="F599" s="54"/>
      <c r="G599" s="84"/>
      <c r="H599" s="55"/>
      <c r="I599" s="56">
        <f>IF(OR(C599&lt;0,D599&lt;0),C599-ABS(D599)/60,C599+ABS(D599)/60)</f>
        <v>0</v>
      </c>
      <c r="J599" s="56">
        <f>I599*PI()/180</f>
        <v>0</v>
      </c>
      <c r="K599" s="56">
        <f>SIN(J599)</f>
        <v>0</v>
      </c>
      <c r="L599" s="56">
        <f>3437.747*(LN(TAN(PI()/4+J599/2))-EE*K599-(EE^2)*(K599^3)/3)</f>
        <v>-3.8166658722360578E-13</v>
      </c>
      <c r="M599" s="56">
        <f>AA*(1-1/4*EE-3/64*EE^2-5/256*EE^3)*J599-AA*(3/8*EE+3/32*EE^2+45/1024*EE^3)*SIN(2*J599)+AA*(15/256*EE^2+45/1024*EE^3)*SIN(4*J599)</f>
        <v>0</v>
      </c>
      <c r="N599" s="56">
        <f>IF(OR(F599&lt;0,G599&lt;0),60*F599-ABS(G599),60*F599+ABS(G599))</f>
        <v>0</v>
      </c>
      <c r="O599" s="56"/>
      <c r="P599" s="56"/>
      <c r="Q599" s="56"/>
      <c r="R599" s="56"/>
      <c r="S599" s="56"/>
      <c r="T599" s="56"/>
      <c r="U599" s="57"/>
      <c r="V599" s="58"/>
      <c r="W599" s="58">
        <f>W597+V598</f>
        <v>0</v>
      </c>
      <c r="X599" s="59"/>
      <c r="Y599" s="58"/>
      <c r="Z599" s="58">
        <f>Z597+Y598</f>
        <v>0</v>
      </c>
      <c r="AA599" s="60"/>
      <c r="AB599" s="61">
        <f>IF(AA598=AA596,AB597+Y598,Y598)</f>
        <v>0</v>
      </c>
      <c r="AC599" s="58" t="str">
        <f>IF(AA598=AA600,"",AB599)</f>
        <v/>
      </c>
    </row>
    <row r="600" spans="1:29" ht="12.95" customHeight="1">
      <c r="A600" s="66"/>
      <c r="B600" s="53"/>
      <c r="C600" s="54"/>
      <c r="D600" s="84"/>
      <c r="E600" s="55"/>
      <c r="F600" s="54"/>
      <c r="G600" s="84"/>
      <c r="H600" s="55"/>
      <c r="I600" s="56"/>
      <c r="J600" s="56"/>
      <c r="K600" s="56"/>
      <c r="L600" s="56"/>
      <c r="M600" s="56"/>
      <c r="N600" s="56"/>
      <c r="O600" s="56">
        <f>I601-I599</f>
        <v>0</v>
      </c>
      <c r="P600" s="56">
        <f>L601-L599</f>
        <v>0</v>
      </c>
      <c r="Q600" s="56">
        <f>M601-M599</f>
        <v>0</v>
      </c>
      <c r="R600" s="56">
        <f>IF(ABS(N601-N599)&gt;180*60,ABS(N601-N599)-360*60,N601-N599)</f>
        <v>0</v>
      </c>
      <c r="S600" s="56">
        <f>IF(P600=0,PI()/2,ATAN(R600/P600))</f>
        <v>1.5707963267948966</v>
      </c>
      <c r="T600" s="56">
        <f>IF(O600=0,ABS(R600*COS((J599+J601)/2)),ABS(Q600/COS(S600)))</f>
        <v>0</v>
      </c>
      <c r="U600" s="67">
        <f>IF(O600+0.0000001&lt;0,S600*180/PI()+180,(IF(R600+0.0000001&lt;0,S600*180/PI()+360,S600*180/PI())))</f>
        <v>90</v>
      </c>
      <c r="V600" s="58">
        <f>T600*1.85532</f>
        <v>0</v>
      </c>
      <c r="W600" s="58"/>
      <c r="X600" s="68"/>
      <c r="Y600" s="58">
        <f>V600*(1+X600/100)</f>
        <v>0</v>
      </c>
      <c r="Z600" s="58"/>
      <c r="AA600" s="57" t="s">
        <v>54</v>
      </c>
      <c r="AB600" s="61"/>
      <c r="AC600" s="58"/>
    </row>
    <row r="601" spans="1:29" ht="12.95" customHeight="1">
      <c r="A601" s="52">
        <f t="shared" si="6"/>
        <v>298</v>
      </c>
      <c r="B601" s="53" t="s">
        <v>53</v>
      </c>
      <c r="C601" s="54"/>
      <c r="D601" s="84"/>
      <c r="E601" s="55"/>
      <c r="F601" s="54"/>
      <c r="G601" s="84"/>
      <c r="H601" s="55"/>
      <c r="I601" s="56">
        <f>IF(OR(C601&lt;0,D601&lt;0),C601-ABS(D601)/60,C601+ABS(D601)/60)</f>
        <v>0</v>
      </c>
      <c r="J601" s="56">
        <f>I601*PI()/180</f>
        <v>0</v>
      </c>
      <c r="K601" s="56">
        <f>SIN(J601)</f>
        <v>0</v>
      </c>
      <c r="L601" s="56">
        <f>3437.747*(LN(TAN(PI()/4+J601/2))-EE*K601-(EE^2)*(K601^3)/3)</f>
        <v>-3.8166658722360578E-13</v>
      </c>
      <c r="M601" s="56">
        <f>AA*(1-1/4*EE-3/64*EE^2-5/256*EE^3)*J601-AA*(3/8*EE+3/32*EE^2+45/1024*EE^3)*SIN(2*J601)+AA*(15/256*EE^2+45/1024*EE^3)*SIN(4*J601)</f>
        <v>0</v>
      </c>
      <c r="N601" s="56">
        <f>IF(OR(F601&lt;0,G601&lt;0),60*F601-ABS(G601),60*F601+ABS(G601))</f>
        <v>0</v>
      </c>
      <c r="O601" s="56"/>
      <c r="P601" s="56"/>
      <c r="Q601" s="56"/>
      <c r="R601" s="56"/>
      <c r="S601" s="56"/>
      <c r="T601" s="56"/>
      <c r="U601" s="57"/>
      <c r="V601" s="58"/>
      <c r="W601" s="58">
        <f>W599+V600</f>
        <v>0</v>
      </c>
      <c r="X601" s="59"/>
      <c r="Y601" s="58"/>
      <c r="Z601" s="58">
        <f>Z599+Y600</f>
        <v>0</v>
      </c>
      <c r="AA601" s="60"/>
      <c r="AB601" s="61">
        <f>IF(AA600=AA598,AB599+Y600,Y600)</f>
        <v>0</v>
      </c>
      <c r="AC601" s="58" t="str">
        <f>IF(AA600=AA602,"",AB601)</f>
        <v/>
      </c>
    </row>
    <row r="602" spans="1:29" ht="12.95" customHeight="1">
      <c r="A602" s="66"/>
      <c r="B602" s="53"/>
      <c r="C602" s="54"/>
      <c r="D602" s="84"/>
      <c r="E602" s="55"/>
      <c r="F602" s="54"/>
      <c r="G602" s="84"/>
      <c r="H602" s="55"/>
      <c r="I602" s="56"/>
      <c r="J602" s="56"/>
      <c r="K602" s="56"/>
      <c r="L602" s="56"/>
      <c r="M602" s="56"/>
      <c r="N602" s="56"/>
      <c r="O602" s="56">
        <f>I603-I601</f>
        <v>0</v>
      </c>
      <c r="P602" s="56">
        <f>L603-L601</f>
        <v>0</v>
      </c>
      <c r="Q602" s="56">
        <f>M603-M601</f>
        <v>0</v>
      </c>
      <c r="R602" s="56">
        <f>IF(ABS(N603-N601)&gt;180*60,ABS(N603-N601)-360*60,N603-N601)</f>
        <v>0</v>
      </c>
      <c r="S602" s="56">
        <f>IF(P602=0,PI()/2,ATAN(R602/P602))</f>
        <v>1.5707963267948966</v>
      </c>
      <c r="T602" s="56">
        <f>IF(O602=0,ABS(R602*COS((J601+J603)/2)),ABS(Q602/COS(S602)))</f>
        <v>0</v>
      </c>
      <c r="U602" s="67">
        <f>IF(O602+0.0000001&lt;0,S602*180/PI()+180,(IF(R602+0.0000001&lt;0,S602*180/PI()+360,S602*180/PI())))</f>
        <v>90</v>
      </c>
      <c r="V602" s="58">
        <f>T602*1.85532</f>
        <v>0</v>
      </c>
      <c r="W602" s="58"/>
      <c r="X602" s="68"/>
      <c r="Y602" s="58">
        <f>V602*(1+X602/100)</f>
        <v>0</v>
      </c>
      <c r="Z602" s="58"/>
      <c r="AA602" s="57" t="s">
        <v>54</v>
      </c>
      <c r="AB602" s="61"/>
      <c r="AC602" s="58"/>
    </row>
    <row r="603" spans="1:29" ht="12.95" customHeight="1">
      <c r="A603" s="52">
        <f t="shared" si="6"/>
        <v>299</v>
      </c>
      <c r="B603" s="53" t="s">
        <v>53</v>
      </c>
      <c r="C603" s="54"/>
      <c r="D603" s="84"/>
      <c r="E603" s="55"/>
      <c r="F603" s="54"/>
      <c r="G603" s="84"/>
      <c r="H603" s="55"/>
      <c r="I603" s="56">
        <f>IF(OR(C603&lt;0,D603&lt;0),C603-ABS(D603)/60,C603+ABS(D603)/60)</f>
        <v>0</v>
      </c>
      <c r="J603" s="56">
        <f>I603*PI()/180</f>
        <v>0</v>
      </c>
      <c r="K603" s="56">
        <f>SIN(J603)</f>
        <v>0</v>
      </c>
      <c r="L603" s="56">
        <f>3437.747*(LN(TAN(PI()/4+J603/2))-EE*K603-(EE^2)*(K603^3)/3)</f>
        <v>-3.8166658722360578E-13</v>
      </c>
      <c r="M603" s="56">
        <f>AA*(1-1/4*EE-3/64*EE^2-5/256*EE^3)*J603-AA*(3/8*EE+3/32*EE^2+45/1024*EE^3)*SIN(2*J603)+AA*(15/256*EE^2+45/1024*EE^3)*SIN(4*J603)</f>
        <v>0</v>
      </c>
      <c r="N603" s="56">
        <f>IF(OR(F603&lt;0,G603&lt;0),60*F603-ABS(G603),60*F603+ABS(G603))</f>
        <v>0</v>
      </c>
      <c r="O603" s="56"/>
      <c r="P603" s="56"/>
      <c r="Q603" s="56"/>
      <c r="R603" s="56"/>
      <c r="S603" s="56"/>
      <c r="T603" s="56"/>
      <c r="U603" s="57"/>
      <c r="V603" s="58"/>
      <c r="W603" s="58">
        <f>W601+V602</f>
        <v>0</v>
      </c>
      <c r="X603" s="59"/>
      <c r="Y603" s="58"/>
      <c r="Z603" s="58">
        <f>Z601+Y602</f>
        <v>0</v>
      </c>
      <c r="AA603" s="60"/>
      <c r="AB603" s="61">
        <f>IF(AA602=AA600,AB601+Y602,Y602)</f>
        <v>0</v>
      </c>
      <c r="AC603" s="58" t="str">
        <f>IF(AA602=AA604,"",AB603)</f>
        <v/>
      </c>
    </row>
    <row r="604" spans="1:29" ht="12.95" customHeight="1">
      <c r="A604" s="66"/>
      <c r="B604" s="53"/>
      <c r="C604" s="54"/>
      <c r="D604" s="84"/>
      <c r="E604" s="55"/>
      <c r="F604" s="54"/>
      <c r="G604" s="84"/>
      <c r="H604" s="55"/>
      <c r="I604" s="56"/>
      <c r="J604" s="56"/>
      <c r="K604" s="56"/>
      <c r="L604" s="56"/>
      <c r="M604" s="56"/>
      <c r="N604" s="56"/>
      <c r="O604" s="56">
        <f>I605-I603</f>
        <v>0</v>
      </c>
      <c r="P604" s="56">
        <f>L605-L603</f>
        <v>0</v>
      </c>
      <c r="Q604" s="56">
        <f>M605-M603</f>
        <v>0</v>
      </c>
      <c r="R604" s="56">
        <f>IF(ABS(N605-N603)&gt;180*60,ABS(N605-N603)-360*60,N605-N603)</f>
        <v>0</v>
      </c>
      <c r="S604" s="56">
        <f>IF(P604=0,PI()/2,ATAN(R604/P604))</f>
        <v>1.5707963267948966</v>
      </c>
      <c r="T604" s="56">
        <f>IF(O604=0,ABS(R604*COS((J603+J605)/2)),ABS(Q604/COS(S604)))</f>
        <v>0</v>
      </c>
      <c r="U604" s="67">
        <f>IF(O604+0.0000001&lt;0,S604*180/PI()+180,(IF(R604+0.0000001&lt;0,S604*180/PI()+360,S604*180/PI())))</f>
        <v>90</v>
      </c>
      <c r="V604" s="58">
        <f>T604*1.85532</f>
        <v>0</v>
      </c>
      <c r="W604" s="58"/>
      <c r="X604" s="68"/>
      <c r="Y604" s="58">
        <f>V604*(1+X604/100)</f>
        <v>0</v>
      </c>
      <c r="Z604" s="58"/>
      <c r="AA604" s="57" t="s">
        <v>54</v>
      </c>
      <c r="AB604" s="61"/>
      <c r="AC604" s="58"/>
    </row>
    <row r="605" spans="1:29" ht="12.95" customHeight="1">
      <c r="A605" s="52">
        <f t="shared" si="6"/>
        <v>300</v>
      </c>
      <c r="B605" s="53" t="s">
        <v>53</v>
      </c>
      <c r="C605" s="54"/>
      <c r="D605" s="84"/>
      <c r="E605" s="55"/>
      <c r="F605" s="54"/>
      <c r="G605" s="84"/>
      <c r="H605" s="55"/>
      <c r="I605" s="56">
        <f>IF(OR(C605&lt;0,D605&lt;0),C605-ABS(D605)/60,C605+ABS(D605)/60)</f>
        <v>0</v>
      </c>
      <c r="J605" s="56">
        <f>I605*PI()/180</f>
        <v>0</v>
      </c>
      <c r="K605" s="56">
        <f>SIN(J605)</f>
        <v>0</v>
      </c>
      <c r="L605" s="56">
        <f>3437.747*(LN(TAN(PI()/4+J605/2))-EE*K605-(EE^2)*(K605^3)/3)</f>
        <v>-3.8166658722360578E-13</v>
      </c>
      <c r="M605" s="56">
        <f>AA*(1-1/4*EE-3/64*EE^2-5/256*EE^3)*J605-AA*(3/8*EE+3/32*EE^2+45/1024*EE^3)*SIN(2*J605)+AA*(15/256*EE^2+45/1024*EE^3)*SIN(4*J605)</f>
        <v>0</v>
      </c>
      <c r="N605" s="56">
        <f>IF(OR(F605&lt;0,G605&lt;0),60*F605-ABS(G605),60*F605+ABS(G605))</f>
        <v>0</v>
      </c>
      <c r="O605" s="56"/>
      <c r="P605" s="56"/>
      <c r="Q605" s="56"/>
      <c r="R605" s="56"/>
      <c r="S605" s="56"/>
      <c r="T605" s="56"/>
      <c r="U605" s="57"/>
      <c r="V605" s="58"/>
      <c r="W605" s="58">
        <f>W603+V604</f>
        <v>0</v>
      </c>
      <c r="X605" s="59"/>
      <c r="Y605" s="58"/>
      <c r="Z605" s="58">
        <f>Z603+Y604</f>
        <v>0</v>
      </c>
      <c r="AA605" s="60"/>
      <c r="AB605" s="61">
        <f>IF(AA604=AA602,AB603+Y604,Y604)</f>
        <v>0</v>
      </c>
      <c r="AC605" s="58" t="str">
        <f>IF(AA604=AA606,"",AB605)</f>
        <v/>
      </c>
    </row>
    <row r="606" spans="1:29" ht="12.95" customHeight="1">
      <c r="A606" s="66"/>
      <c r="B606" s="53"/>
      <c r="C606" s="54"/>
      <c r="D606" s="84"/>
      <c r="E606" s="55"/>
      <c r="F606" s="54"/>
      <c r="G606" s="84"/>
      <c r="H606" s="55"/>
      <c r="I606" s="56"/>
      <c r="J606" s="56"/>
      <c r="K606" s="56"/>
      <c r="L606" s="56"/>
      <c r="M606" s="56"/>
      <c r="N606" s="56"/>
      <c r="O606" s="56">
        <f>I607-I605</f>
        <v>0</v>
      </c>
      <c r="P606" s="56">
        <f>L607-L605</f>
        <v>0</v>
      </c>
      <c r="Q606" s="56">
        <f>M607-M605</f>
        <v>0</v>
      </c>
      <c r="R606" s="56">
        <f>IF(ABS(N607-N605)&gt;180*60,ABS(N607-N605)-360*60,N607-N605)</f>
        <v>0</v>
      </c>
      <c r="S606" s="56">
        <f>IF(P606=0,PI()/2,ATAN(R606/P606))</f>
        <v>1.5707963267948966</v>
      </c>
      <c r="T606" s="56">
        <f>IF(O606=0,ABS(R606*COS((J605+J607)/2)),ABS(Q606/COS(S606)))</f>
        <v>0</v>
      </c>
      <c r="U606" s="67">
        <f>IF(O606+0.0000001&lt;0,S606*180/PI()+180,(IF(R606+0.0000001&lt;0,S606*180/PI()+360,S606*180/PI())))</f>
        <v>90</v>
      </c>
      <c r="V606" s="58">
        <f>T606*1.85532</f>
        <v>0</v>
      </c>
      <c r="W606" s="58"/>
      <c r="X606" s="68"/>
      <c r="Y606" s="58">
        <f>V606*(1+X606/100)</f>
        <v>0</v>
      </c>
      <c r="Z606" s="58"/>
      <c r="AA606" s="57" t="s">
        <v>54</v>
      </c>
      <c r="AB606" s="61"/>
      <c r="AC606" s="58"/>
    </row>
    <row r="607" spans="1:29" ht="12.95" customHeight="1">
      <c r="A607" s="52">
        <f t="shared" si="6"/>
        <v>301</v>
      </c>
      <c r="B607" s="53" t="s">
        <v>53</v>
      </c>
      <c r="C607" s="54"/>
      <c r="D607" s="84"/>
      <c r="E607" s="55"/>
      <c r="F607" s="54"/>
      <c r="G607" s="84"/>
      <c r="H607" s="55"/>
      <c r="I607" s="56">
        <f>IF(OR(C607&lt;0,D607&lt;0),C607-ABS(D607)/60,C607+ABS(D607)/60)</f>
        <v>0</v>
      </c>
      <c r="J607" s="56">
        <f>I607*PI()/180</f>
        <v>0</v>
      </c>
      <c r="K607" s="56">
        <f>SIN(J607)</f>
        <v>0</v>
      </c>
      <c r="L607" s="56">
        <f>3437.747*(LN(TAN(PI()/4+J607/2))-EE*K607-(EE^2)*(K607^3)/3)</f>
        <v>-3.8166658722360578E-13</v>
      </c>
      <c r="M607" s="56">
        <f>AA*(1-1/4*EE-3/64*EE^2-5/256*EE^3)*J607-AA*(3/8*EE+3/32*EE^2+45/1024*EE^3)*SIN(2*J607)+AA*(15/256*EE^2+45/1024*EE^3)*SIN(4*J607)</f>
        <v>0</v>
      </c>
      <c r="N607" s="56">
        <f>IF(OR(F607&lt;0,G607&lt;0),60*F607-ABS(G607),60*F607+ABS(G607))</f>
        <v>0</v>
      </c>
      <c r="O607" s="56"/>
      <c r="P607" s="56"/>
      <c r="Q607" s="56"/>
      <c r="R607" s="56"/>
      <c r="S607" s="56"/>
      <c r="T607" s="56"/>
      <c r="U607" s="57"/>
      <c r="V607" s="58"/>
      <c r="W607" s="58">
        <f>W605+V606</f>
        <v>0</v>
      </c>
      <c r="X607" s="59"/>
      <c r="Y607" s="58"/>
      <c r="Z607" s="58">
        <f>Z605+Y606</f>
        <v>0</v>
      </c>
      <c r="AA607" s="60"/>
      <c r="AB607" s="61">
        <f>IF(AA606=AA604,AB605+Y606,Y606)</f>
        <v>0</v>
      </c>
      <c r="AC607" s="58" t="str">
        <f>IF(AA606=AA608,"",AB607)</f>
        <v/>
      </c>
    </row>
    <row r="608" spans="1:29" ht="12.95" customHeight="1">
      <c r="A608" s="66"/>
      <c r="B608" s="53"/>
      <c r="C608" s="54"/>
      <c r="D608" s="84"/>
      <c r="E608" s="55"/>
      <c r="F608" s="54"/>
      <c r="G608" s="84"/>
      <c r="H608" s="55"/>
      <c r="I608" s="56"/>
      <c r="J608" s="56"/>
      <c r="K608" s="56"/>
      <c r="L608" s="56"/>
      <c r="M608" s="56"/>
      <c r="N608" s="56"/>
      <c r="O608" s="56">
        <f>I609-I607</f>
        <v>0</v>
      </c>
      <c r="P608" s="56">
        <f>L609-L607</f>
        <v>0</v>
      </c>
      <c r="Q608" s="56">
        <f>M609-M607</f>
        <v>0</v>
      </c>
      <c r="R608" s="56">
        <f>IF(ABS(N609-N607)&gt;180*60,ABS(N609-N607)-360*60,N609-N607)</f>
        <v>0</v>
      </c>
      <c r="S608" s="56">
        <f>IF(P608=0,PI()/2,ATAN(R608/P608))</f>
        <v>1.5707963267948966</v>
      </c>
      <c r="T608" s="56">
        <f>IF(O608=0,ABS(R608*COS((J607+J609)/2)),ABS(Q608/COS(S608)))</f>
        <v>0</v>
      </c>
      <c r="U608" s="67">
        <f>IF(O608+0.0000001&lt;0,S608*180/PI()+180,(IF(R608+0.0000001&lt;0,S608*180/PI()+360,S608*180/PI())))</f>
        <v>90</v>
      </c>
      <c r="V608" s="58">
        <f>T608*1.85532</f>
        <v>0</v>
      </c>
      <c r="W608" s="58"/>
      <c r="X608" s="68"/>
      <c r="Y608" s="58">
        <f>V608*(1+X608/100)</f>
        <v>0</v>
      </c>
      <c r="Z608" s="58"/>
      <c r="AA608" s="57" t="s">
        <v>54</v>
      </c>
      <c r="AB608" s="61"/>
      <c r="AC608" s="58"/>
    </row>
    <row r="609" spans="1:29" ht="12.95" customHeight="1">
      <c r="A609" s="52">
        <f t="shared" ref="A609:A671" si="7">A607+1</f>
        <v>302</v>
      </c>
      <c r="B609" s="53" t="s">
        <v>53</v>
      </c>
      <c r="C609" s="54"/>
      <c r="D609" s="84"/>
      <c r="E609" s="55"/>
      <c r="F609" s="54"/>
      <c r="G609" s="84"/>
      <c r="H609" s="55"/>
      <c r="I609" s="56">
        <f>IF(OR(C609&lt;0,D609&lt;0),C609-ABS(D609)/60,C609+ABS(D609)/60)</f>
        <v>0</v>
      </c>
      <c r="J609" s="56">
        <f>I609*PI()/180</f>
        <v>0</v>
      </c>
      <c r="K609" s="56">
        <f>SIN(J609)</f>
        <v>0</v>
      </c>
      <c r="L609" s="56">
        <f>3437.747*(LN(TAN(PI()/4+J609/2))-EE*K609-(EE^2)*(K609^3)/3)</f>
        <v>-3.8166658722360578E-13</v>
      </c>
      <c r="M609" s="56">
        <f>AA*(1-1/4*EE-3/64*EE^2-5/256*EE^3)*J609-AA*(3/8*EE+3/32*EE^2+45/1024*EE^3)*SIN(2*J609)+AA*(15/256*EE^2+45/1024*EE^3)*SIN(4*J609)</f>
        <v>0</v>
      </c>
      <c r="N609" s="56">
        <f>IF(OR(F609&lt;0,G609&lt;0),60*F609-ABS(G609),60*F609+ABS(G609))</f>
        <v>0</v>
      </c>
      <c r="O609" s="56"/>
      <c r="P609" s="56"/>
      <c r="Q609" s="56"/>
      <c r="R609" s="56"/>
      <c r="S609" s="56"/>
      <c r="T609" s="56"/>
      <c r="U609" s="57"/>
      <c r="V609" s="58"/>
      <c r="W609" s="58">
        <f>W607+V608</f>
        <v>0</v>
      </c>
      <c r="X609" s="59"/>
      <c r="Y609" s="58"/>
      <c r="Z609" s="58">
        <f>Z607+Y608</f>
        <v>0</v>
      </c>
      <c r="AA609" s="60"/>
      <c r="AB609" s="61">
        <f>IF(AA608=AA606,AB607+Y608,Y608)</f>
        <v>0</v>
      </c>
      <c r="AC609" s="58" t="str">
        <f>IF(AA608=AA610,"",AB609)</f>
        <v/>
      </c>
    </row>
    <row r="610" spans="1:29" ht="12.95" customHeight="1">
      <c r="A610" s="66"/>
      <c r="B610" s="53"/>
      <c r="C610" s="54"/>
      <c r="D610" s="84"/>
      <c r="E610" s="55"/>
      <c r="F610" s="54"/>
      <c r="G610" s="84"/>
      <c r="H610" s="55"/>
      <c r="I610" s="56"/>
      <c r="J610" s="56"/>
      <c r="K610" s="56"/>
      <c r="L610" s="56"/>
      <c r="M610" s="56"/>
      <c r="N610" s="56"/>
      <c r="O610" s="56">
        <f>I611-I609</f>
        <v>0</v>
      </c>
      <c r="P610" s="56">
        <f>L611-L609</f>
        <v>0</v>
      </c>
      <c r="Q610" s="56">
        <f>M611-M609</f>
        <v>0</v>
      </c>
      <c r="R610" s="56">
        <f>IF(ABS(N611-N609)&gt;180*60,ABS(N611-N609)-360*60,N611-N609)</f>
        <v>0</v>
      </c>
      <c r="S610" s="56">
        <f>IF(P610=0,PI()/2,ATAN(R610/P610))</f>
        <v>1.5707963267948966</v>
      </c>
      <c r="T610" s="56">
        <f>IF(O610=0,ABS(R610*COS((J609+J611)/2)),ABS(Q610/COS(S610)))</f>
        <v>0</v>
      </c>
      <c r="U610" s="67">
        <f>IF(O610+0.0000001&lt;0,S610*180/PI()+180,(IF(R610+0.0000001&lt;0,S610*180/PI()+360,S610*180/PI())))</f>
        <v>90</v>
      </c>
      <c r="V610" s="58">
        <f>T610*1.85532</f>
        <v>0</v>
      </c>
      <c r="W610" s="58"/>
      <c r="X610" s="68"/>
      <c r="Y610" s="58">
        <f>V610*(1+X610/100)</f>
        <v>0</v>
      </c>
      <c r="Z610" s="58"/>
      <c r="AA610" s="57" t="s">
        <v>54</v>
      </c>
      <c r="AB610" s="61"/>
      <c r="AC610" s="58"/>
    </row>
    <row r="611" spans="1:29" ht="12.95" customHeight="1">
      <c r="A611" s="52">
        <f t="shared" si="7"/>
        <v>303</v>
      </c>
      <c r="B611" s="53" t="s">
        <v>53</v>
      </c>
      <c r="C611" s="54"/>
      <c r="D611" s="84"/>
      <c r="E611" s="55"/>
      <c r="F611" s="54"/>
      <c r="G611" s="84"/>
      <c r="H611" s="55"/>
      <c r="I611" s="56">
        <f>IF(OR(C611&lt;0,D611&lt;0),C611-ABS(D611)/60,C611+ABS(D611)/60)</f>
        <v>0</v>
      </c>
      <c r="J611" s="56">
        <f>I611*PI()/180</f>
        <v>0</v>
      </c>
      <c r="K611" s="56">
        <f>SIN(J611)</f>
        <v>0</v>
      </c>
      <c r="L611" s="56">
        <f>3437.747*(LN(TAN(PI()/4+J611/2))-EE*K611-(EE^2)*(K611^3)/3)</f>
        <v>-3.8166658722360578E-13</v>
      </c>
      <c r="M611" s="56">
        <f>AA*(1-1/4*EE-3/64*EE^2-5/256*EE^3)*J611-AA*(3/8*EE+3/32*EE^2+45/1024*EE^3)*SIN(2*J611)+AA*(15/256*EE^2+45/1024*EE^3)*SIN(4*J611)</f>
        <v>0</v>
      </c>
      <c r="N611" s="56">
        <f>IF(OR(F611&lt;0,G611&lt;0),60*F611-ABS(G611),60*F611+ABS(G611))</f>
        <v>0</v>
      </c>
      <c r="O611" s="56"/>
      <c r="P611" s="56"/>
      <c r="Q611" s="56"/>
      <c r="R611" s="56"/>
      <c r="S611" s="56"/>
      <c r="T611" s="56"/>
      <c r="U611" s="57"/>
      <c r="V611" s="58"/>
      <c r="W611" s="58">
        <f>W609+V610</f>
        <v>0</v>
      </c>
      <c r="X611" s="59"/>
      <c r="Y611" s="58"/>
      <c r="Z611" s="58">
        <f>Z609+Y610</f>
        <v>0</v>
      </c>
      <c r="AA611" s="60"/>
      <c r="AB611" s="61">
        <f>IF(AA610=AA608,AB609+Y610,Y610)</f>
        <v>0</v>
      </c>
      <c r="AC611" s="58" t="str">
        <f>IF(AA610=AA612,"",AB611)</f>
        <v/>
      </c>
    </row>
    <row r="612" spans="1:29" ht="12.95" customHeight="1">
      <c r="A612" s="66"/>
      <c r="B612" s="53"/>
      <c r="C612" s="54"/>
      <c r="D612" s="84"/>
      <c r="E612" s="55"/>
      <c r="F612" s="54"/>
      <c r="G612" s="84"/>
      <c r="H612" s="55"/>
      <c r="I612" s="56"/>
      <c r="J612" s="56"/>
      <c r="K612" s="56"/>
      <c r="L612" s="56"/>
      <c r="M612" s="56"/>
      <c r="N612" s="56"/>
      <c r="O612" s="56">
        <f>I613-I611</f>
        <v>0</v>
      </c>
      <c r="P612" s="56">
        <f>L613-L611</f>
        <v>0</v>
      </c>
      <c r="Q612" s="56">
        <f>M613-M611</f>
        <v>0</v>
      </c>
      <c r="R612" s="56">
        <f>IF(ABS(N613-N611)&gt;180*60,ABS(N613-N611)-360*60,N613-N611)</f>
        <v>0</v>
      </c>
      <c r="S612" s="56">
        <f>IF(P612=0,PI()/2,ATAN(R612/P612))</f>
        <v>1.5707963267948966</v>
      </c>
      <c r="T612" s="56">
        <f>IF(O612=0,ABS(R612*COS((J611+J613)/2)),ABS(Q612/COS(S612)))</f>
        <v>0</v>
      </c>
      <c r="U612" s="67">
        <f>IF(O612+0.0000001&lt;0,S612*180/PI()+180,(IF(R612+0.0000001&lt;0,S612*180/PI()+360,S612*180/PI())))</f>
        <v>90</v>
      </c>
      <c r="V612" s="58">
        <f>T612*1.85532</f>
        <v>0</v>
      </c>
      <c r="W612" s="58"/>
      <c r="X612" s="68"/>
      <c r="Y612" s="58">
        <f>V612*(1+X612/100)</f>
        <v>0</v>
      </c>
      <c r="Z612" s="58"/>
      <c r="AA612" s="57" t="s">
        <v>54</v>
      </c>
      <c r="AB612" s="61"/>
      <c r="AC612" s="58"/>
    </row>
    <row r="613" spans="1:29" ht="12.95" customHeight="1">
      <c r="A613" s="52">
        <f t="shared" si="7"/>
        <v>304</v>
      </c>
      <c r="B613" s="53" t="s">
        <v>53</v>
      </c>
      <c r="C613" s="54"/>
      <c r="D613" s="84"/>
      <c r="E613" s="55"/>
      <c r="F613" s="54"/>
      <c r="G613" s="84"/>
      <c r="H613" s="55"/>
      <c r="I613" s="56">
        <f>IF(OR(C613&lt;0,D613&lt;0),C613-ABS(D613)/60,C613+ABS(D613)/60)</f>
        <v>0</v>
      </c>
      <c r="J613" s="56">
        <f>I613*PI()/180</f>
        <v>0</v>
      </c>
      <c r="K613" s="56">
        <f>SIN(J613)</f>
        <v>0</v>
      </c>
      <c r="L613" s="56">
        <f>3437.747*(LN(TAN(PI()/4+J613/2))-EE*K613-(EE^2)*(K613^3)/3)</f>
        <v>-3.8166658722360578E-13</v>
      </c>
      <c r="M613" s="56">
        <f>AA*(1-1/4*EE-3/64*EE^2-5/256*EE^3)*J613-AA*(3/8*EE+3/32*EE^2+45/1024*EE^3)*SIN(2*J613)+AA*(15/256*EE^2+45/1024*EE^3)*SIN(4*J613)</f>
        <v>0</v>
      </c>
      <c r="N613" s="56">
        <f>IF(OR(F613&lt;0,G613&lt;0),60*F613-ABS(G613),60*F613+ABS(G613))</f>
        <v>0</v>
      </c>
      <c r="O613" s="56"/>
      <c r="P613" s="56"/>
      <c r="Q613" s="56"/>
      <c r="R613" s="56"/>
      <c r="S613" s="56"/>
      <c r="T613" s="56"/>
      <c r="U613" s="57"/>
      <c r="V613" s="58"/>
      <c r="W613" s="58">
        <f>W611+V612</f>
        <v>0</v>
      </c>
      <c r="X613" s="59"/>
      <c r="Y613" s="58"/>
      <c r="Z613" s="58">
        <f>Z611+Y612</f>
        <v>0</v>
      </c>
      <c r="AA613" s="60"/>
      <c r="AB613" s="61">
        <f>IF(AA612=AA610,AB611+Y612,Y612)</f>
        <v>0</v>
      </c>
      <c r="AC613" s="58" t="str">
        <f>IF(AA612=AA614,"",AB613)</f>
        <v/>
      </c>
    </row>
    <row r="614" spans="1:29" ht="12.95" customHeight="1">
      <c r="A614" s="66"/>
      <c r="B614" s="53"/>
      <c r="C614" s="54"/>
      <c r="D614" s="84"/>
      <c r="E614" s="55"/>
      <c r="F614" s="54"/>
      <c r="G614" s="84"/>
      <c r="H614" s="55"/>
      <c r="I614" s="56"/>
      <c r="J614" s="56"/>
      <c r="K614" s="56"/>
      <c r="L614" s="56"/>
      <c r="M614" s="56"/>
      <c r="N614" s="56"/>
      <c r="O614" s="56">
        <f>I615-I613</f>
        <v>0</v>
      </c>
      <c r="P614" s="56">
        <f>L615-L613</f>
        <v>0</v>
      </c>
      <c r="Q614" s="56">
        <f>M615-M613</f>
        <v>0</v>
      </c>
      <c r="R614" s="56">
        <f>IF(ABS(N615-N613)&gt;180*60,ABS(N615-N613)-360*60,N615-N613)</f>
        <v>0</v>
      </c>
      <c r="S614" s="56">
        <f>IF(P614=0,PI()/2,ATAN(R614/P614))</f>
        <v>1.5707963267948966</v>
      </c>
      <c r="T614" s="56">
        <f>IF(O614=0,ABS(R614*COS((J613+J615)/2)),ABS(Q614/COS(S614)))</f>
        <v>0</v>
      </c>
      <c r="U614" s="67">
        <f>IF(O614+0.0000001&lt;0,S614*180/PI()+180,(IF(R614+0.0000001&lt;0,S614*180/PI()+360,S614*180/PI())))</f>
        <v>90</v>
      </c>
      <c r="V614" s="58">
        <f>T614*1.85532</f>
        <v>0</v>
      </c>
      <c r="W614" s="58"/>
      <c r="X614" s="68"/>
      <c r="Y614" s="58">
        <f>V614*(1+X614/100)</f>
        <v>0</v>
      </c>
      <c r="Z614" s="58"/>
      <c r="AA614" s="57" t="s">
        <v>54</v>
      </c>
      <c r="AB614" s="61"/>
      <c r="AC614" s="58"/>
    </row>
    <row r="615" spans="1:29" ht="12.95" customHeight="1">
      <c r="A615" s="52">
        <f t="shared" si="7"/>
        <v>305</v>
      </c>
      <c r="B615" s="53" t="s">
        <v>53</v>
      </c>
      <c r="C615" s="54"/>
      <c r="D615" s="84"/>
      <c r="E615" s="55"/>
      <c r="F615" s="54"/>
      <c r="G615" s="84"/>
      <c r="H615" s="55"/>
      <c r="I615" s="56">
        <f>IF(OR(C615&lt;0,D615&lt;0),C615-ABS(D615)/60,C615+ABS(D615)/60)</f>
        <v>0</v>
      </c>
      <c r="J615" s="56">
        <f>I615*PI()/180</f>
        <v>0</v>
      </c>
      <c r="K615" s="56">
        <f>SIN(J615)</f>
        <v>0</v>
      </c>
      <c r="L615" s="56">
        <f>3437.747*(LN(TAN(PI()/4+J615/2))-EE*K615-(EE^2)*(K615^3)/3)</f>
        <v>-3.8166658722360578E-13</v>
      </c>
      <c r="M615" s="56">
        <f>AA*(1-1/4*EE-3/64*EE^2-5/256*EE^3)*J615-AA*(3/8*EE+3/32*EE^2+45/1024*EE^3)*SIN(2*J615)+AA*(15/256*EE^2+45/1024*EE^3)*SIN(4*J615)</f>
        <v>0</v>
      </c>
      <c r="N615" s="56">
        <f>IF(OR(F615&lt;0,G615&lt;0),60*F615-ABS(G615),60*F615+ABS(G615))</f>
        <v>0</v>
      </c>
      <c r="O615" s="56"/>
      <c r="P615" s="56"/>
      <c r="Q615" s="56"/>
      <c r="R615" s="56"/>
      <c r="S615" s="56"/>
      <c r="T615" s="56"/>
      <c r="U615" s="57"/>
      <c r="V615" s="58"/>
      <c r="W615" s="58">
        <f>W613+V614</f>
        <v>0</v>
      </c>
      <c r="X615" s="59"/>
      <c r="Y615" s="58"/>
      <c r="Z615" s="58">
        <f>Z613+Y614</f>
        <v>0</v>
      </c>
      <c r="AA615" s="60"/>
      <c r="AB615" s="61">
        <f>IF(AA614=AA612,AB613+Y614,Y614)</f>
        <v>0</v>
      </c>
      <c r="AC615" s="58" t="str">
        <f>IF(AA614=AA616,"",AB615)</f>
        <v/>
      </c>
    </row>
    <row r="616" spans="1:29" ht="12.95" customHeight="1">
      <c r="A616" s="66"/>
      <c r="B616" s="53"/>
      <c r="C616" s="54"/>
      <c r="D616" s="84"/>
      <c r="E616" s="55"/>
      <c r="F616" s="54"/>
      <c r="G616" s="84"/>
      <c r="H616" s="55"/>
      <c r="I616" s="56"/>
      <c r="J616" s="56"/>
      <c r="K616" s="56"/>
      <c r="L616" s="56"/>
      <c r="M616" s="56"/>
      <c r="N616" s="56"/>
      <c r="O616" s="56">
        <f>I617-I615</f>
        <v>0</v>
      </c>
      <c r="P616" s="56">
        <f>L617-L615</f>
        <v>0</v>
      </c>
      <c r="Q616" s="56">
        <f>M617-M615</f>
        <v>0</v>
      </c>
      <c r="R616" s="56">
        <f>IF(ABS(N617-N615)&gt;180*60,ABS(N617-N615)-360*60,N617-N615)</f>
        <v>0</v>
      </c>
      <c r="S616" s="56">
        <f>IF(P616=0,PI()/2,ATAN(R616/P616))</f>
        <v>1.5707963267948966</v>
      </c>
      <c r="T616" s="56">
        <f>IF(O616=0,ABS(R616*COS((J615+J617)/2)),ABS(Q616/COS(S616)))</f>
        <v>0</v>
      </c>
      <c r="U616" s="67">
        <f>IF(O616+0.0000001&lt;0,S616*180/PI()+180,(IF(R616+0.0000001&lt;0,S616*180/PI()+360,S616*180/PI())))</f>
        <v>90</v>
      </c>
      <c r="V616" s="58">
        <f>T616*1.85532</f>
        <v>0</v>
      </c>
      <c r="W616" s="58"/>
      <c r="X616" s="68"/>
      <c r="Y616" s="58">
        <f>V616*(1+X616/100)</f>
        <v>0</v>
      </c>
      <c r="Z616" s="58"/>
      <c r="AA616" s="57" t="s">
        <v>54</v>
      </c>
      <c r="AB616" s="61"/>
      <c r="AC616" s="58"/>
    </row>
    <row r="617" spans="1:29" ht="12.95" customHeight="1">
      <c r="A617" s="52">
        <f t="shared" si="7"/>
        <v>306</v>
      </c>
      <c r="B617" s="53" t="s">
        <v>53</v>
      </c>
      <c r="C617" s="54"/>
      <c r="D617" s="84"/>
      <c r="E617" s="55"/>
      <c r="F617" s="54"/>
      <c r="G617" s="84"/>
      <c r="H617" s="55"/>
      <c r="I617" s="56">
        <f>IF(OR(C617&lt;0,D617&lt;0),C617-ABS(D617)/60,C617+ABS(D617)/60)</f>
        <v>0</v>
      </c>
      <c r="J617" s="56">
        <f>I617*PI()/180</f>
        <v>0</v>
      </c>
      <c r="K617" s="56">
        <f>SIN(J617)</f>
        <v>0</v>
      </c>
      <c r="L617" s="56">
        <f>3437.747*(LN(TAN(PI()/4+J617/2))-EE*K617-(EE^2)*(K617^3)/3)</f>
        <v>-3.8166658722360578E-13</v>
      </c>
      <c r="M617" s="56">
        <f>AA*(1-1/4*EE-3/64*EE^2-5/256*EE^3)*J617-AA*(3/8*EE+3/32*EE^2+45/1024*EE^3)*SIN(2*J617)+AA*(15/256*EE^2+45/1024*EE^3)*SIN(4*J617)</f>
        <v>0</v>
      </c>
      <c r="N617" s="56">
        <f>IF(OR(F617&lt;0,G617&lt;0),60*F617-ABS(G617),60*F617+ABS(G617))</f>
        <v>0</v>
      </c>
      <c r="O617" s="56"/>
      <c r="P617" s="56"/>
      <c r="Q617" s="56"/>
      <c r="R617" s="56"/>
      <c r="S617" s="56"/>
      <c r="T617" s="56"/>
      <c r="U617" s="57"/>
      <c r="V617" s="58"/>
      <c r="W617" s="58">
        <f>W615+V616</f>
        <v>0</v>
      </c>
      <c r="X617" s="59"/>
      <c r="Y617" s="58"/>
      <c r="Z617" s="58">
        <f>Z615+Y616</f>
        <v>0</v>
      </c>
      <c r="AA617" s="60"/>
      <c r="AB617" s="61">
        <f>IF(AA616=AA614,AB615+Y616,Y616)</f>
        <v>0</v>
      </c>
      <c r="AC617" s="58" t="str">
        <f>IF(AA616=AA618,"",AB617)</f>
        <v/>
      </c>
    </row>
    <row r="618" spans="1:29" ht="12.95" customHeight="1">
      <c r="A618" s="66"/>
      <c r="B618" s="53"/>
      <c r="C618" s="54"/>
      <c r="D618" s="84"/>
      <c r="E618" s="55"/>
      <c r="F618" s="54"/>
      <c r="G618" s="84"/>
      <c r="H618" s="55"/>
      <c r="I618" s="56"/>
      <c r="J618" s="56"/>
      <c r="K618" s="56"/>
      <c r="L618" s="56"/>
      <c r="M618" s="56"/>
      <c r="N618" s="56"/>
      <c r="O618" s="56">
        <f>I619-I617</f>
        <v>0</v>
      </c>
      <c r="P618" s="56">
        <f>L619-L617</f>
        <v>0</v>
      </c>
      <c r="Q618" s="56">
        <f>M619-M617</f>
        <v>0</v>
      </c>
      <c r="R618" s="56">
        <f>IF(ABS(N619-N617)&gt;180*60,ABS(N619-N617)-360*60,N619-N617)</f>
        <v>0</v>
      </c>
      <c r="S618" s="56">
        <f>IF(P618=0,PI()/2,ATAN(R618/P618))</f>
        <v>1.5707963267948966</v>
      </c>
      <c r="T618" s="56">
        <f>IF(O618=0,ABS(R618*COS((J617+J619)/2)),ABS(Q618/COS(S618)))</f>
        <v>0</v>
      </c>
      <c r="U618" s="67">
        <f>IF(O618+0.0000001&lt;0,S618*180/PI()+180,(IF(R618+0.0000001&lt;0,S618*180/PI()+360,S618*180/PI())))</f>
        <v>90</v>
      </c>
      <c r="V618" s="58">
        <f>T618*1.85532</f>
        <v>0</v>
      </c>
      <c r="W618" s="58"/>
      <c r="X618" s="68"/>
      <c r="Y618" s="58">
        <f>V618*(1+X618/100)</f>
        <v>0</v>
      </c>
      <c r="Z618" s="58"/>
      <c r="AA618" s="57" t="s">
        <v>54</v>
      </c>
      <c r="AB618" s="61"/>
      <c r="AC618" s="58"/>
    </row>
    <row r="619" spans="1:29" ht="12.95" customHeight="1">
      <c r="A619" s="52">
        <f t="shared" si="7"/>
        <v>307</v>
      </c>
      <c r="B619" s="53" t="s">
        <v>53</v>
      </c>
      <c r="C619" s="54"/>
      <c r="D619" s="84"/>
      <c r="E619" s="55"/>
      <c r="F619" s="54"/>
      <c r="G619" s="84"/>
      <c r="H619" s="55"/>
      <c r="I619" s="56">
        <f>IF(OR(C619&lt;0,D619&lt;0),C619-ABS(D619)/60,C619+ABS(D619)/60)</f>
        <v>0</v>
      </c>
      <c r="J619" s="56">
        <f>I619*PI()/180</f>
        <v>0</v>
      </c>
      <c r="K619" s="56">
        <f>SIN(J619)</f>
        <v>0</v>
      </c>
      <c r="L619" s="56">
        <f>3437.747*(LN(TAN(PI()/4+J619/2))-EE*K619-(EE^2)*(K619^3)/3)</f>
        <v>-3.8166658722360578E-13</v>
      </c>
      <c r="M619" s="56">
        <f>AA*(1-1/4*EE-3/64*EE^2-5/256*EE^3)*J619-AA*(3/8*EE+3/32*EE^2+45/1024*EE^3)*SIN(2*J619)+AA*(15/256*EE^2+45/1024*EE^3)*SIN(4*J619)</f>
        <v>0</v>
      </c>
      <c r="N619" s="56">
        <f>IF(OR(F619&lt;0,G619&lt;0),60*F619-ABS(G619),60*F619+ABS(G619))</f>
        <v>0</v>
      </c>
      <c r="O619" s="56"/>
      <c r="P619" s="56"/>
      <c r="Q619" s="56"/>
      <c r="R619" s="56"/>
      <c r="S619" s="56"/>
      <c r="T619" s="56"/>
      <c r="U619" s="57"/>
      <c r="V619" s="58"/>
      <c r="W619" s="58">
        <f>W617+V618</f>
        <v>0</v>
      </c>
      <c r="X619" s="59"/>
      <c r="Y619" s="58"/>
      <c r="Z619" s="58">
        <f>Z617+Y618</f>
        <v>0</v>
      </c>
      <c r="AA619" s="60"/>
      <c r="AB619" s="61">
        <f>IF(AA618=AA616,AB617+Y618,Y618)</f>
        <v>0</v>
      </c>
      <c r="AC619" s="58" t="str">
        <f>IF(AA618=AA620,"",AB619)</f>
        <v/>
      </c>
    </row>
    <row r="620" spans="1:29" ht="12.95" customHeight="1">
      <c r="A620" s="66"/>
      <c r="B620" s="53"/>
      <c r="C620" s="54"/>
      <c r="D620" s="84"/>
      <c r="E620" s="55"/>
      <c r="F620" s="54"/>
      <c r="G620" s="84"/>
      <c r="H620" s="55"/>
      <c r="I620" s="56"/>
      <c r="J620" s="56"/>
      <c r="K620" s="56"/>
      <c r="L620" s="56"/>
      <c r="M620" s="56"/>
      <c r="N620" s="56"/>
      <c r="O620" s="56">
        <f>I621-I619</f>
        <v>0</v>
      </c>
      <c r="P620" s="56">
        <f>L621-L619</f>
        <v>0</v>
      </c>
      <c r="Q620" s="56">
        <f>M621-M619</f>
        <v>0</v>
      </c>
      <c r="R620" s="56">
        <f>IF(ABS(N621-N619)&gt;180*60,ABS(N621-N619)-360*60,N621-N619)</f>
        <v>0</v>
      </c>
      <c r="S620" s="56">
        <f>IF(P620=0,PI()/2,ATAN(R620/P620))</f>
        <v>1.5707963267948966</v>
      </c>
      <c r="T620" s="56">
        <f>IF(O620=0,ABS(R620*COS((J619+J621)/2)),ABS(Q620/COS(S620)))</f>
        <v>0</v>
      </c>
      <c r="U620" s="67">
        <f>IF(O620+0.0000001&lt;0,S620*180/PI()+180,(IF(R620+0.0000001&lt;0,S620*180/PI()+360,S620*180/PI())))</f>
        <v>90</v>
      </c>
      <c r="V620" s="58">
        <f>T620*1.85532</f>
        <v>0</v>
      </c>
      <c r="W620" s="58"/>
      <c r="X620" s="68"/>
      <c r="Y620" s="58">
        <f>V620*(1+X620/100)</f>
        <v>0</v>
      </c>
      <c r="Z620" s="58"/>
      <c r="AA620" s="57" t="s">
        <v>54</v>
      </c>
      <c r="AB620" s="61"/>
      <c r="AC620" s="58"/>
    </row>
    <row r="621" spans="1:29" ht="12.95" customHeight="1">
      <c r="A621" s="52">
        <f t="shared" si="7"/>
        <v>308</v>
      </c>
      <c r="B621" s="53" t="s">
        <v>53</v>
      </c>
      <c r="C621" s="54"/>
      <c r="D621" s="84"/>
      <c r="E621" s="55"/>
      <c r="F621" s="54"/>
      <c r="G621" s="84"/>
      <c r="H621" s="55"/>
      <c r="I621" s="56">
        <f>IF(OR(C621&lt;0,D621&lt;0),C621-ABS(D621)/60,C621+ABS(D621)/60)</f>
        <v>0</v>
      </c>
      <c r="J621" s="56">
        <f>I621*PI()/180</f>
        <v>0</v>
      </c>
      <c r="K621" s="56">
        <f>SIN(J621)</f>
        <v>0</v>
      </c>
      <c r="L621" s="56">
        <f>3437.747*(LN(TAN(PI()/4+J621/2))-EE*K621-(EE^2)*(K621^3)/3)</f>
        <v>-3.8166658722360578E-13</v>
      </c>
      <c r="M621" s="56">
        <f>AA*(1-1/4*EE-3/64*EE^2-5/256*EE^3)*J621-AA*(3/8*EE+3/32*EE^2+45/1024*EE^3)*SIN(2*J621)+AA*(15/256*EE^2+45/1024*EE^3)*SIN(4*J621)</f>
        <v>0</v>
      </c>
      <c r="N621" s="56">
        <f>IF(OR(F621&lt;0,G621&lt;0),60*F621-ABS(G621),60*F621+ABS(G621))</f>
        <v>0</v>
      </c>
      <c r="O621" s="56"/>
      <c r="P621" s="56"/>
      <c r="Q621" s="56"/>
      <c r="R621" s="56"/>
      <c r="S621" s="56"/>
      <c r="T621" s="56"/>
      <c r="U621" s="57"/>
      <c r="V621" s="58"/>
      <c r="W621" s="58">
        <f>W619+V620</f>
        <v>0</v>
      </c>
      <c r="X621" s="59"/>
      <c r="Y621" s="58"/>
      <c r="Z621" s="58">
        <f>Z619+Y620</f>
        <v>0</v>
      </c>
      <c r="AA621" s="60"/>
      <c r="AB621" s="61">
        <f>IF(AA620=AA618,AB619+Y620,Y620)</f>
        <v>0</v>
      </c>
      <c r="AC621" s="58" t="str">
        <f>IF(AA620=AA622,"",AB621)</f>
        <v/>
      </c>
    </row>
    <row r="622" spans="1:29" ht="12.95" customHeight="1">
      <c r="A622" s="66"/>
      <c r="B622" s="53"/>
      <c r="C622" s="54"/>
      <c r="D622" s="84"/>
      <c r="E622" s="55"/>
      <c r="F622" s="54"/>
      <c r="G622" s="84"/>
      <c r="H622" s="55"/>
      <c r="I622" s="56"/>
      <c r="J622" s="56"/>
      <c r="K622" s="56"/>
      <c r="L622" s="56"/>
      <c r="M622" s="56"/>
      <c r="N622" s="56"/>
      <c r="O622" s="56">
        <f>I623-I621</f>
        <v>0</v>
      </c>
      <c r="P622" s="56">
        <f>L623-L621</f>
        <v>0</v>
      </c>
      <c r="Q622" s="56">
        <f>M623-M621</f>
        <v>0</v>
      </c>
      <c r="R622" s="56">
        <f>IF(ABS(N623-N621)&gt;180*60,ABS(N623-N621)-360*60,N623-N621)</f>
        <v>0</v>
      </c>
      <c r="S622" s="56">
        <f>IF(P622=0,PI()/2,ATAN(R622/P622))</f>
        <v>1.5707963267948966</v>
      </c>
      <c r="T622" s="56">
        <f>IF(O622=0,ABS(R622*COS((J621+J623)/2)),ABS(Q622/COS(S622)))</f>
        <v>0</v>
      </c>
      <c r="U622" s="67">
        <f>IF(O622+0.0000001&lt;0,S622*180/PI()+180,(IF(R622+0.0000001&lt;0,S622*180/PI()+360,S622*180/PI())))</f>
        <v>90</v>
      </c>
      <c r="V622" s="58">
        <f>T622*1.85532</f>
        <v>0</v>
      </c>
      <c r="W622" s="58"/>
      <c r="X622" s="68"/>
      <c r="Y622" s="58">
        <f>V622*(1+X622/100)</f>
        <v>0</v>
      </c>
      <c r="Z622" s="58"/>
      <c r="AA622" s="57" t="s">
        <v>54</v>
      </c>
      <c r="AB622" s="61"/>
      <c r="AC622" s="58"/>
    </row>
    <row r="623" spans="1:29" ht="12.95" customHeight="1">
      <c r="A623" s="52">
        <f t="shared" si="7"/>
        <v>309</v>
      </c>
      <c r="B623" s="53" t="s">
        <v>53</v>
      </c>
      <c r="C623" s="54"/>
      <c r="D623" s="84"/>
      <c r="E623" s="55"/>
      <c r="F623" s="54"/>
      <c r="G623" s="84"/>
      <c r="H623" s="55"/>
      <c r="I623" s="56">
        <f>IF(OR(C623&lt;0,D623&lt;0),C623-ABS(D623)/60,C623+ABS(D623)/60)</f>
        <v>0</v>
      </c>
      <c r="J623" s="56">
        <f>I623*PI()/180</f>
        <v>0</v>
      </c>
      <c r="K623" s="56">
        <f>SIN(J623)</f>
        <v>0</v>
      </c>
      <c r="L623" s="56">
        <f>3437.747*(LN(TAN(PI()/4+J623/2))-EE*K623-(EE^2)*(K623^3)/3)</f>
        <v>-3.8166658722360578E-13</v>
      </c>
      <c r="M623" s="56">
        <f>AA*(1-1/4*EE-3/64*EE^2-5/256*EE^3)*J623-AA*(3/8*EE+3/32*EE^2+45/1024*EE^3)*SIN(2*J623)+AA*(15/256*EE^2+45/1024*EE^3)*SIN(4*J623)</f>
        <v>0</v>
      </c>
      <c r="N623" s="56">
        <f>IF(OR(F623&lt;0,G623&lt;0),60*F623-ABS(G623),60*F623+ABS(G623))</f>
        <v>0</v>
      </c>
      <c r="O623" s="56"/>
      <c r="P623" s="56"/>
      <c r="Q623" s="56"/>
      <c r="R623" s="56"/>
      <c r="S623" s="56"/>
      <c r="T623" s="56"/>
      <c r="U623" s="57"/>
      <c r="V623" s="58"/>
      <c r="W623" s="58">
        <f>W621+V622</f>
        <v>0</v>
      </c>
      <c r="X623" s="59"/>
      <c r="Y623" s="58"/>
      <c r="Z623" s="58">
        <f>Z621+Y622</f>
        <v>0</v>
      </c>
      <c r="AA623" s="60"/>
      <c r="AB623" s="61">
        <f>IF(AA622=AA620,AB621+Y622,Y622)</f>
        <v>0</v>
      </c>
      <c r="AC623" s="58" t="str">
        <f>IF(AA622=AA624,"",AB623)</f>
        <v/>
      </c>
    </row>
    <row r="624" spans="1:29" ht="12.95" customHeight="1">
      <c r="A624" s="66"/>
      <c r="B624" s="53"/>
      <c r="C624" s="54"/>
      <c r="D624" s="84"/>
      <c r="E624" s="55"/>
      <c r="F624" s="54"/>
      <c r="G624" s="84"/>
      <c r="H624" s="55"/>
      <c r="I624" s="56"/>
      <c r="J624" s="56"/>
      <c r="K624" s="56"/>
      <c r="L624" s="56"/>
      <c r="M624" s="56"/>
      <c r="N624" s="56"/>
      <c r="O624" s="56">
        <f>I625-I623</f>
        <v>0</v>
      </c>
      <c r="P624" s="56">
        <f>L625-L623</f>
        <v>0</v>
      </c>
      <c r="Q624" s="56">
        <f>M625-M623</f>
        <v>0</v>
      </c>
      <c r="R624" s="56">
        <f>IF(ABS(N625-N623)&gt;180*60,ABS(N625-N623)-360*60,N625-N623)</f>
        <v>0</v>
      </c>
      <c r="S624" s="56">
        <f>IF(P624=0,PI()/2,ATAN(R624/P624))</f>
        <v>1.5707963267948966</v>
      </c>
      <c r="T624" s="56">
        <f>IF(O624=0,ABS(R624*COS((J623+J625)/2)),ABS(Q624/COS(S624)))</f>
        <v>0</v>
      </c>
      <c r="U624" s="67">
        <f>IF(O624+0.0000001&lt;0,S624*180/PI()+180,(IF(R624+0.0000001&lt;0,S624*180/PI()+360,S624*180/PI())))</f>
        <v>90</v>
      </c>
      <c r="V624" s="58">
        <f>T624*1.85532</f>
        <v>0</v>
      </c>
      <c r="W624" s="58"/>
      <c r="X624" s="68"/>
      <c r="Y624" s="58">
        <f>V624*(1+X624/100)</f>
        <v>0</v>
      </c>
      <c r="Z624" s="58"/>
      <c r="AA624" s="57" t="s">
        <v>54</v>
      </c>
      <c r="AB624" s="61"/>
      <c r="AC624" s="58"/>
    </row>
    <row r="625" spans="1:29" ht="12.95" customHeight="1">
      <c r="A625" s="52">
        <f t="shared" si="7"/>
        <v>310</v>
      </c>
      <c r="B625" s="53" t="s">
        <v>53</v>
      </c>
      <c r="C625" s="54"/>
      <c r="D625" s="84"/>
      <c r="E625" s="55"/>
      <c r="F625" s="54"/>
      <c r="G625" s="84"/>
      <c r="H625" s="55"/>
      <c r="I625" s="56">
        <f>IF(OR(C625&lt;0,D625&lt;0),C625-ABS(D625)/60,C625+ABS(D625)/60)</f>
        <v>0</v>
      </c>
      <c r="J625" s="56">
        <f>I625*PI()/180</f>
        <v>0</v>
      </c>
      <c r="K625" s="56">
        <f>SIN(J625)</f>
        <v>0</v>
      </c>
      <c r="L625" s="56">
        <f>3437.747*(LN(TAN(PI()/4+J625/2))-EE*K625-(EE^2)*(K625^3)/3)</f>
        <v>-3.8166658722360578E-13</v>
      </c>
      <c r="M625" s="56">
        <f>AA*(1-1/4*EE-3/64*EE^2-5/256*EE^3)*J625-AA*(3/8*EE+3/32*EE^2+45/1024*EE^3)*SIN(2*J625)+AA*(15/256*EE^2+45/1024*EE^3)*SIN(4*J625)</f>
        <v>0</v>
      </c>
      <c r="N625" s="56">
        <f>IF(OR(F625&lt;0,G625&lt;0),60*F625-ABS(G625),60*F625+ABS(G625))</f>
        <v>0</v>
      </c>
      <c r="O625" s="56"/>
      <c r="P625" s="56"/>
      <c r="Q625" s="56"/>
      <c r="R625" s="56"/>
      <c r="S625" s="56"/>
      <c r="T625" s="56"/>
      <c r="U625" s="57"/>
      <c r="V625" s="58"/>
      <c r="W625" s="58">
        <f>W623+V624</f>
        <v>0</v>
      </c>
      <c r="X625" s="59"/>
      <c r="Y625" s="58"/>
      <c r="Z625" s="58">
        <f>Z623+Y624</f>
        <v>0</v>
      </c>
      <c r="AA625" s="60"/>
      <c r="AB625" s="61">
        <f>IF(AA624=AA622,AB623+Y624,Y624)</f>
        <v>0</v>
      </c>
      <c r="AC625" s="58" t="str">
        <f>IF(AA624=AA626,"",AB625)</f>
        <v/>
      </c>
    </row>
    <row r="626" spans="1:29" ht="12.95" customHeight="1">
      <c r="A626" s="66"/>
      <c r="B626" s="53"/>
      <c r="C626" s="54"/>
      <c r="D626" s="84"/>
      <c r="E626" s="55"/>
      <c r="F626" s="54"/>
      <c r="G626" s="84"/>
      <c r="H626" s="55"/>
      <c r="I626" s="56"/>
      <c r="J626" s="56"/>
      <c r="K626" s="56"/>
      <c r="L626" s="56"/>
      <c r="M626" s="56"/>
      <c r="N626" s="56"/>
      <c r="O626" s="56">
        <f>I627-I625</f>
        <v>0</v>
      </c>
      <c r="P626" s="56">
        <f>L627-L625</f>
        <v>0</v>
      </c>
      <c r="Q626" s="56">
        <f>M627-M625</f>
        <v>0</v>
      </c>
      <c r="R626" s="56">
        <f>IF(ABS(N627-N625)&gt;180*60,ABS(N627-N625)-360*60,N627-N625)</f>
        <v>0</v>
      </c>
      <c r="S626" s="56">
        <f>IF(P626=0,PI()/2,ATAN(R626/P626))</f>
        <v>1.5707963267948966</v>
      </c>
      <c r="T626" s="56">
        <f>IF(O626=0,ABS(R626*COS((J625+J627)/2)),ABS(Q626/COS(S626)))</f>
        <v>0</v>
      </c>
      <c r="U626" s="67">
        <f>IF(O626+0.0000001&lt;0,S626*180/PI()+180,(IF(R626+0.0000001&lt;0,S626*180/PI()+360,S626*180/PI())))</f>
        <v>90</v>
      </c>
      <c r="V626" s="58">
        <f>T626*1.85532</f>
        <v>0</v>
      </c>
      <c r="W626" s="58"/>
      <c r="X626" s="68"/>
      <c r="Y626" s="58">
        <f>V626*(1+X626/100)</f>
        <v>0</v>
      </c>
      <c r="Z626" s="58"/>
      <c r="AA626" s="57" t="s">
        <v>54</v>
      </c>
      <c r="AB626" s="61"/>
      <c r="AC626" s="58"/>
    </row>
    <row r="627" spans="1:29" ht="12.95" customHeight="1">
      <c r="A627" s="52">
        <f t="shared" si="7"/>
        <v>311</v>
      </c>
      <c r="B627" s="53" t="s">
        <v>53</v>
      </c>
      <c r="C627" s="54"/>
      <c r="D627" s="84"/>
      <c r="E627" s="55"/>
      <c r="F627" s="54"/>
      <c r="G627" s="84"/>
      <c r="H627" s="55"/>
      <c r="I627" s="56">
        <f>IF(OR(C627&lt;0,D627&lt;0),C627-ABS(D627)/60,C627+ABS(D627)/60)</f>
        <v>0</v>
      </c>
      <c r="J627" s="56">
        <f>I627*PI()/180</f>
        <v>0</v>
      </c>
      <c r="K627" s="56">
        <f>SIN(J627)</f>
        <v>0</v>
      </c>
      <c r="L627" s="56">
        <f>3437.747*(LN(TAN(PI()/4+J627/2))-EE*K627-(EE^2)*(K627^3)/3)</f>
        <v>-3.8166658722360578E-13</v>
      </c>
      <c r="M627" s="56">
        <f>AA*(1-1/4*EE-3/64*EE^2-5/256*EE^3)*J627-AA*(3/8*EE+3/32*EE^2+45/1024*EE^3)*SIN(2*J627)+AA*(15/256*EE^2+45/1024*EE^3)*SIN(4*J627)</f>
        <v>0</v>
      </c>
      <c r="N627" s="56">
        <f>IF(OR(F627&lt;0,G627&lt;0),60*F627-ABS(G627),60*F627+ABS(G627))</f>
        <v>0</v>
      </c>
      <c r="O627" s="56"/>
      <c r="P627" s="56"/>
      <c r="Q627" s="56"/>
      <c r="R627" s="56"/>
      <c r="S627" s="56"/>
      <c r="T627" s="56"/>
      <c r="U627" s="57"/>
      <c r="V627" s="58"/>
      <c r="W627" s="58">
        <f>W625+V626</f>
        <v>0</v>
      </c>
      <c r="X627" s="59"/>
      <c r="Y627" s="58"/>
      <c r="Z627" s="58">
        <f>Z625+Y626</f>
        <v>0</v>
      </c>
      <c r="AA627" s="60"/>
      <c r="AB627" s="61">
        <f>IF(AA626=AA624,AB625+Y626,Y626)</f>
        <v>0</v>
      </c>
      <c r="AC627" s="58" t="str">
        <f>IF(AA626=AA628,"",AB627)</f>
        <v/>
      </c>
    </row>
    <row r="628" spans="1:29" ht="12.95" customHeight="1">
      <c r="A628" s="66"/>
      <c r="B628" s="53"/>
      <c r="C628" s="54"/>
      <c r="D628" s="84"/>
      <c r="E628" s="55"/>
      <c r="F628" s="54"/>
      <c r="G628" s="84"/>
      <c r="H628" s="55"/>
      <c r="I628" s="56"/>
      <c r="J628" s="56"/>
      <c r="K628" s="56"/>
      <c r="L628" s="56"/>
      <c r="M628" s="56"/>
      <c r="N628" s="56"/>
      <c r="O628" s="56">
        <f>I629-I627</f>
        <v>0</v>
      </c>
      <c r="P628" s="56">
        <f>L629-L627</f>
        <v>0</v>
      </c>
      <c r="Q628" s="56">
        <f>M629-M627</f>
        <v>0</v>
      </c>
      <c r="R628" s="56">
        <f>IF(ABS(N629-N627)&gt;180*60,ABS(N629-N627)-360*60,N629-N627)</f>
        <v>0</v>
      </c>
      <c r="S628" s="56">
        <f>IF(P628=0,PI()/2,ATAN(R628/P628))</f>
        <v>1.5707963267948966</v>
      </c>
      <c r="T628" s="56">
        <f>IF(O628=0,ABS(R628*COS((J627+J629)/2)),ABS(Q628/COS(S628)))</f>
        <v>0</v>
      </c>
      <c r="U628" s="67">
        <f>IF(O628+0.0000001&lt;0,S628*180/PI()+180,(IF(R628+0.0000001&lt;0,S628*180/PI()+360,S628*180/PI())))</f>
        <v>90</v>
      </c>
      <c r="V628" s="58">
        <f>T628*1.85532</f>
        <v>0</v>
      </c>
      <c r="W628" s="58"/>
      <c r="X628" s="68"/>
      <c r="Y628" s="58">
        <f>V628*(1+X628/100)</f>
        <v>0</v>
      </c>
      <c r="Z628" s="58"/>
      <c r="AA628" s="57" t="s">
        <v>54</v>
      </c>
      <c r="AB628" s="61"/>
      <c r="AC628" s="58"/>
    </row>
    <row r="629" spans="1:29" ht="12.95" customHeight="1">
      <c r="A629" s="52">
        <f t="shared" si="7"/>
        <v>312</v>
      </c>
      <c r="B629" s="53" t="s">
        <v>53</v>
      </c>
      <c r="C629" s="54"/>
      <c r="D629" s="84"/>
      <c r="E629" s="55"/>
      <c r="F629" s="54"/>
      <c r="G629" s="84"/>
      <c r="H629" s="55"/>
      <c r="I629" s="56">
        <f>IF(OR(C629&lt;0,D629&lt;0),C629-ABS(D629)/60,C629+ABS(D629)/60)</f>
        <v>0</v>
      </c>
      <c r="J629" s="56">
        <f>I629*PI()/180</f>
        <v>0</v>
      </c>
      <c r="K629" s="56">
        <f>SIN(J629)</f>
        <v>0</v>
      </c>
      <c r="L629" s="56">
        <f>3437.747*(LN(TAN(PI()/4+J629/2))-EE*K629-(EE^2)*(K629^3)/3)</f>
        <v>-3.8166658722360578E-13</v>
      </c>
      <c r="M629" s="56">
        <f>AA*(1-1/4*EE-3/64*EE^2-5/256*EE^3)*J629-AA*(3/8*EE+3/32*EE^2+45/1024*EE^3)*SIN(2*J629)+AA*(15/256*EE^2+45/1024*EE^3)*SIN(4*J629)</f>
        <v>0</v>
      </c>
      <c r="N629" s="56">
        <f>IF(OR(F629&lt;0,G629&lt;0),60*F629-ABS(G629),60*F629+ABS(G629))</f>
        <v>0</v>
      </c>
      <c r="O629" s="56"/>
      <c r="P629" s="56"/>
      <c r="Q629" s="56"/>
      <c r="R629" s="56"/>
      <c r="S629" s="56"/>
      <c r="T629" s="56"/>
      <c r="U629" s="57"/>
      <c r="V629" s="58"/>
      <c r="W629" s="58">
        <f>W627+V628</f>
        <v>0</v>
      </c>
      <c r="X629" s="59"/>
      <c r="Y629" s="58"/>
      <c r="Z629" s="58">
        <f>Z627+Y628</f>
        <v>0</v>
      </c>
      <c r="AA629" s="60"/>
      <c r="AB629" s="61">
        <f>IF(AA628=AA626,AB627+Y628,Y628)</f>
        <v>0</v>
      </c>
      <c r="AC629" s="58" t="str">
        <f>IF(AA628=AA630,"",AB629)</f>
        <v/>
      </c>
    </row>
    <row r="630" spans="1:29" ht="12.95" customHeight="1">
      <c r="A630" s="66"/>
      <c r="B630" s="53"/>
      <c r="C630" s="54"/>
      <c r="D630" s="84"/>
      <c r="E630" s="55"/>
      <c r="F630" s="54"/>
      <c r="G630" s="84"/>
      <c r="H630" s="55"/>
      <c r="I630" s="56"/>
      <c r="J630" s="56"/>
      <c r="K630" s="56"/>
      <c r="L630" s="56"/>
      <c r="M630" s="56"/>
      <c r="N630" s="56"/>
      <c r="O630" s="56">
        <f>I631-I629</f>
        <v>0</v>
      </c>
      <c r="P630" s="56">
        <f>L631-L629</f>
        <v>0</v>
      </c>
      <c r="Q630" s="56">
        <f>M631-M629</f>
        <v>0</v>
      </c>
      <c r="R630" s="56">
        <f>IF(ABS(N631-N629)&gt;180*60,ABS(N631-N629)-360*60,N631-N629)</f>
        <v>0</v>
      </c>
      <c r="S630" s="56">
        <f>IF(P630=0,PI()/2,ATAN(R630/P630))</f>
        <v>1.5707963267948966</v>
      </c>
      <c r="T630" s="56">
        <f>IF(O630=0,ABS(R630*COS((J629+J631)/2)),ABS(Q630/COS(S630)))</f>
        <v>0</v>
      </c>
      <c r="U630" s="67">
        <f>IF(O630+0.0000001&lt;0,S630*180/PI()+180,(IF(R630+0.0000001&lt;0,S630*180/PI()+360,S630*180/PI())))</f>
        <v>90</v>
      </c>
      <c r="V630" s="58">
        <f>T630*1.85532</f>
        <v>0</v>
      </c>
      <c r="W630" s="58"/>
      <c r="X630" s="68"/>
      <c r="Y630" s="58">
        <f>V630*(1+X630/100)</f>
        <v>0</v>
      </c>
      <c r="Z630" s="58"/>
      <c r="AA630" s="57" t="s">
        <v>54</v>
      </c>
      <c r="AB630" s="61"/>
      <c r="AC630" s="58"/>
    </row>
    <row r="631" spans="1:29" ht="12.95" customHeight="1">
      <c r="A631" s="52">
        <f t="shared" si="7"/>
        <v>313</v>
      </c>
      <c r="B631" s="53" t="s">
        <v>53</v>
      </c>
      <c r="C631" s="54"/>
      <c r="D631" s="84"/>
      <c r="E631" s="55"/>
      <c r="F631" s="54"/>
      <c r="G631" s="84"/>
      <c r="H631" s="55"/>
      <c r="I631" s="56">
        <f>IF(OR(C631&lt;0,D631&lt;0),C631-ABS(D631)/60,C631+ABS(D631)/60)</f>
        <v>0</v>
      </c>
      <c r="J631" s="56">
        <f>I631*PI()/180</f>
        <v>0</v>
      </c>
      <c r="K631" s="56">
        <f>SIN(J631)</f>
        <v>0</v>
      </c>
      <c r="L631" s="56">
        <f>3437.747*(LN(TAN(PI()/4+J631/2))-EE*K631-(EE^2)*(K631^3)/3)</f>
        <v>-3.8166658722360578E-13</v>
      </c>
      <c r="M631" s="56">
        <f>AA*(1-1/4*EE-3/64*EE^2-5/256*EE^3)*J631-AA*(3/8*EE+3/32*EE^2+45/1024*EE^3)*SIN(2*J631)+AA*(15/256*EE^2+45/1024*EE^3)*SIN(4*J631)</f>
        <v>0</v>
      </c>
      <c r="N631" s="56">
        <f>IF(OR(F631&lt;0,G631&lt;0),60*F631-ABS(G631),60*F631+ABS(G631))</f>
        <v>0</v>
      </c>
      <c r="O631" s="56"/>
      <c r="P631" s="56"/>
      <c r="Q631" s="56"/>
      <c r="R631" s="56"/>
      <c r="S631" s="56"/>
      <c r="T631" s="56"/>
      <c r="U631" s="57"/>
      <c r="V631" s="58"/>
      <c r="W631" s="58">
        <f>W629+V630</f>
        <v>0</v>
      </c>
      <c r="X631" s="59"/>
      <c r="Y631" s="58"/>
      <c r="Z631" s="58">
        <f>Z629+Y630</f>
        <v>0</v>
      </c>
      <c r="AA631" s="60"/>
      <c r="AB631" s="61">
        <f>IF(AA630=AA628,AB629+Y630,Y630)</f>
        <v>0</v>
      </c>
      <c r="AC631" s="58" t="str">
        <f>IF(AA630=AA632,"",AB631)</f>
        <v/>
      </c>
    </row>
    <row r="632" spans="1:29" ht="12.95" customHeight="1">
      <c r="A632" s="66"/>
      <c r="B632" s="53"/>
      <c r="C632" s="54"/>
      <c r="D632" s="84"/>
      <c r="E632" s="55"/>
      <c r="F632" s="54"/>
      <c r="G632" s="84"/>
      <c r="H632" s="55"/>
      <c r="I632" s="56"/>
      <c r="J632" s="56"/>
      <c r="K632" s="56"/>
      <c r="L632" s="56"/>
      <c r="M632" s="56"/>
      <c r="N632" s="56"/>
      <c r="O632" s="56">
        <f>I633-I631</f>
        <v>0</v>
      </c>
      <c r="P632" s="56">
        <f>L633-L631</f>
        <v>0</v>
      </c>
      <c r="Q632" s="56">
        <f>M633-M631</f>
        <v>0</v>
      </c>
      <c r="R632" s="56">
        <f>IF(ABS(N633-N631)&gt;180*60,ABS(N633-N631)-360*60,N633-N631)</f>
        <v>0</v>
      </c>
      <c r="S632" s="56">
        <f>IF(P632=0,PI()/2,ATAN(R632/P632))</f>
        <v>1.5707963267948966</v>
      </c>
      <c r="T632" s="56">
        <f>IF(O632=0,ABS(R632*COS((J631+J633)/2)),ABS(Q632/COS(S632)))</f>
        <v>0</v>
      </c>
      <c r="U632" s="67">
        <f>IF(O632+0.0000001&lt;0,S632*180/PI()+180,(IF(R632+0.0000001&lt;0,S632*180/PI()+360,S632*180/PI())))</f>
        <v>90</v>
      </c>
      <c r="V632" s="58">
        <f>T632*1.85532</f>
        <v>0</v>
      </c>
      <c r="W632" s="58"/>
      <c r="X632" s="68"/>
      <c r="Y632" s="58">
        <f>V632*(1+X632/100)</f>
        <v>0</v>
      </c>
      <c r="Z632" s="58"/>
      <c r="AA632" s="57" t="s">
        <v>54</v>
      </c>
      <c r="AB632" s="61"/>
      <c r="AC632" s="58"/>
    </row>
    <row r="633" spans="1:29" ht="12.95" customHeight="1">
      <c r="A633" s="52">
        <f t="shared" si="7"/>
        <v>314</v>
      </c>
      <c r="B633" s="53" t="s">
        <v>53</v>
      </c>
      <c r="C633" s="54"/>
      <c r="D633" s="84"/>
      <c r="E633" s="55"/>
      <c r="F633" s="54"/>
      <c r="G633" s="84"/>
      <c r="H633" s="55"/>
      <c r="I633" s="56">
        <f>IF(OR(C633&lt;0,D633&lt;0),C633-ABS(D633)/60,C633+ABS(D633)/60)</f>
        <v>0</v>
      </c>
      <c r="J633" s="56">
        <f>I633*PI()/180</f>
        <v>0</v>
      </c>
      <c r="K633" s="56">
        <f>SIN(J633)</f>
        <v>0</v>
      </c>
      <c r="L633" s="56">
        <f>3437.747*(LN(TAN(PI()/4+J633/2))-EE*K633-(EE^2)*(K633^3)/3)</f>
        <v>-3.8166658722360578E-13</v>
      </c>
      <c r="M633" s="56">
        <f>AA*(1-1/4*EE-3/64*EE^2-5/256*EE^3)*J633-AA*(3/8*EE+3/32*EE^2+45/1024*EE^3)*SIN(2*J633)+AA*(15/256*EE^2+45/1024*EE^3)*SIN(4*J633)</f>
        <v>0</v>
      </c>
      <c r="N633" s="56">
        <f>IF(OR(F633&lt;0,G633&lt;0),60*F633-ABS(G633),60*F633+ABS(G633))</f>
        <v>0</v>
      </c>
      <c r="O633" s="56"/>
      <c r="P633" s="56"/>
      <c r="Q633" s="56"/>
      <c r="R633" s="56"/>
      <c r="S633" s="56"/>
      <c r="T633" s="56"/>
      <c r="U633" s="57"/>
      <c r="V633" s="58"/>
      <c r="W633" s="58">
        <f>W631+V632</f>
        <v>0</v>
      </c>
      <c r="X633" s="59"/>
      <c r="Y633" s="58"/>
      <c r="Z633" s="58">
        <f>Z631+Y632</f>
        <v>0</v>
      </c>
      <c r="AA633" s="60"/>
      <c r="AB633" s="61">
        <f>IF(AA632=AA630,AB631+Y632,Y632)</f>
        <v>0</v>
      </c>
      <c r="AC633" s="58" t="str">
        <f>IF(AA632=AA634,"",AB633)</f>
        <v/>
      </c>
    </row>
    <row r="634" spans="1:29" ht="12.95" customHeight="1">
      <c r="A634" s="66"/>
      <c r="B634" s="53"/>
      <c r="C634" s="54"/>
      <c r="D634" s="84"/>
      <c r="E634" s="55"/>
      <c r="F634" s="54"/>
      <c r="G634" s="84"/>
      <c r="H634" s="55"/>
      <c r="I634" s="56"/>
      <c r="J634" s="56"/>
      <c r="K634" s="56"/>
      <c r="L634" s="56"/>
      <c r="M634" s="56"/>
      <c r="N634" s="56"/>
      <c r="O634" s="56">
        <f>I635-I633</f>
        <v>0</v>
      </c>
      <c r="P634" s="56">
        <f>L635-L633</f>
        <v>0</v>
      </c>
      <c r="Q634" s="56">
        <f>M635-M633</f>
        <v>0</v>
      </c>
      <c r="R634" s="56">
        <f>IF(ABS(N635-N633)&gt;180*60,ABS(N635-N633)-360*60,N635-N633)</f>
        <v>0</v>
      </c>
      <c r="S634" s="56">
        <f>IF(P634=0,PI()/2,ATAN(R634/P634))</f>
        <v>1.5707963267948966</v>
      </c>
      <c r="T634" s="56">
        <f>IF(O634=0,ABS(R634*COS((J633+J635)/2)),ABS(Q634/COS(S634)))</f>
        <v>0</v>
      </c>
      <c r="U634" s="67">
        <f>IF(O634+0.0000001&lt;0,S634*180/PI()+180,(IF(R634+0.0000001&lt;0,S634*180/PI()+360,S634*180/PI())))</f>
        <v>90</v>
      </c>
      <c r="V634" s="58">
        <f>T634*1.85532</f>
        <v>0</v>
      </c>
      <c r="W634" s="58"/>
      <c r="X634" s="68"/>
      <c r="Y634" s="58">
        <f>V634*(1+X634/100)</f>
        <v>0</v>
      </c>
      <c r="Z634" s="58"/>
      <c r="AA634" s="57" t="s">
        <v>54</v>
      </c>
      <c r="AB634" s="61"/>
      <c r="AC634" s="58"/>
    </row>
    <row r="635" spans="1:29" ht="12.95" customHeight="1">
      <c r="A635" s="52">
        <f t="shared" si="7"/>
        <v>315</v>
      </c>
      <c r="B635" s="53" t="s">
        <v>53</v>
      </c>
      <c r="C635" s="54"/>
      <c r="D635" s="84"/>
      <c r="E635" s="55"/>
      <c r="F635" s="54"/>
      <c r="G635" s="84"/>
      <c r="H635" s="55"/>
      <c r="I635" s="56">
        <f>IF(OR(C635&lt;0,D635&lt;0),C635-ABS(D635)/60,C635+ABS(D635)/60)</f>
        <v>0</v>
      </c>
      <c r="J635" s="56">
        <f>I635*PI()/180</f>
        <v>0</v>
      </c>
      <c r="K635" s="56">
        <f>SIN(J635)</f>
        <v>0</v>
      </c>
      <c r="L635" s="56">
        <f>3437.747*(LN(TAN(PI()/4+J635/2))-EE*K635-(EE^2)*(K635^3)/3)</f>
        <v>-3.8166658722360578E-13</v>
      </c>
      <c r="M635" s="56">
        <f>AA*(1-1/4*EE-3/64*EE^2-5/256*EE^3)*J635-AA*(3/8*EE+3/32*EE^2+45/1024*EE^3)*SIN(2*J635)+AA*(15/256*EE^2+45/1024*EE^3)*SIN(4*J635)</f>
        <v>0</v>
      </c>
      <c r="N635" s="56">
        <f>IF(OR(F635&lt;0,G635&lt;0),60*F635-ABS(G635),60*F635+ABS(G635))</f>
        <v>0</v>
      </c>
      <c r="O635" s="56"/>
      <c r="P635" s="56"/>
      <c r="Q635" s="56"/>
      <c r="R635" s="56"/>
      <c r="S635" s="56"/>
      <c r="T635" s="56"/>
      <c r="U635" s="57"/>
      <c r="V635" s="58"/>
      <c r="W635" s="58">
        <f>W633+V634</f>
        <v>0</v>
      </c>
      <c r="X635" s="59"/>
      <c r="Y635" s="58"/>
      <c r="Z635" s="58">
        <f>Z633+Y634</f>
        <v>0</v>
      </c>
      <c r="AA635" s="60"/>
      <c r="AB635" s="61">
        <f>IF(AA634=AA632,AB633+Y634,Y634)</f>
        <v>0</v>
      </c>
      <c r="AC635" s="58" t="str">
        <f>IF(AA634=AA636,"",AB635)</f>
        <v/>
      </c>
    </row>
    <row r="636" spans="1:29" ht="12.95" customHeight="1">
      <c r="A636" s="66"/>
      <c r="B636" s="53"/>
      <c r="C636" s="54"/>
      <c r="D636" s="84"/>
      <c r="E636" s="55"/>
      <c r="F636" s="54"/>
      <c r="G636" s="84"/>
      <c r="H636" s="55"/>
      <c r="I636" s="56"/>
      <c r="J636" s="56"/>
      <c r="K636" s="56"/>
      <c r="L636" s="56"/>
      <c r="M636" s="56"/>
      <c r="N636" s="56"/>
      <c r="O636" s="56">
        <f>I637-I635</f>
        <v>0</v>
      </c>
      <c r="P636" s="56">
        <f>L637-L635</f>
        <v>0</v>
      </c>
      <c r="Q636" s="56">
        <f>M637-M635</f>
        <v>0</v>
      </c>
      <c r="R636" s="56">
        <f>IF(ABS(N637-N635)&gt;180*60,ABS(N637-N635)-360*60,N637-N635)</f>
        <v>0</v>
      </c>
      <c r="S636" s="56">
        <f>IF(P636=0,PI()/2,ATAN(R636/P636))</f>
        <v>1.5707963267948966</v>
      </c>
      <c r="T636" s="56">
        <f>IF(O636=0,ABS(R636*COS((J635+J637)/2)),ABS(Q636/COS(S636)))</f>
        <v>0</v>
      </c>
      <c r="U636" s="67">
        <f>IF(O636+0.0000001&lt;0,S636*180/PI()+180,(IF(R636+0.0000001&lt;0,S636*180/PI()+360,S636*180/PI())))</f>
        <v>90</v>
      </c>
      <c r="V636" s="58">
        <f>T636*1.85532</f>
        <v>0</v>
      </c>
      <c r="W636" s="58"/>
      <c r="X636" s="68"/>
      <c r="Y636" s="58">
        <f>V636*(1+X636/100)</f>
        <v>0</v>
      </c>
      <c r="Z636" s="58"/>
      <c r="AA636" s="57" t="s">
        <v>54</v>
      </c>
      <c r="AB636" s="61"/>
      <c r="AC636" s="58"/>
    </row>
    <row r="637" spans="1:29" ht="12.95" customHeight="1">
      <c r="A637" s="52">
        <f t="shared" si="7"/>
        <v>316</v>
      </c>
      <c r="B637" s="53" t="s">
        <v>53</v>
      </c>
      <c r="C637" s="54"/>
      <c r="D637" s="84"/>
      <c r="E637" s="55"/>
      <c r="F637" s="54"/>
      <c r="G637" s="84"/>
      <c r="H637" s="55"/>
      <c r="I637" s="56">
        <f>IF(OR(C637&lt;0,D637&lt;0),C637-ABS(D637)/60,C637+ABS(D637)/60)</f>
        <v>0</v>
      </c>
      <c r="J637" s="56">
        <f>I637*PI()/180</f>
        <v>0</v>
      </c>
      <c r="K637" s="56">
        <f>SIN(J637)</f>
        <v>0</v>
      </c>
      <c r="L637" s="56">
        <f>3437.747*(LN(TAN(PI()/4+J637/2))-EE*K637-(EE^2)*(K637^3)/3)</f>
        <v>-3.8166658722360578E-13</v>
      </c>
      <c r="M637" s="56">
        <f>AA*(1-1/4*EE-3/64*EE^2-5/256*EE^3)*J637-AA*(3/8*EE+3/32*EE^2+45/1024*EE^3)*SIN(2*J637)+AA*(15/256*EE^2+45/1024*EE^3)*SIN(4*J637)</f>
        <v>0</v>
      </c>
      <c r="N637" s="56">
        <f>IF(OR(F637&lt;0,G637&lt;0),60*F637-ABS(G637),60*F637+ABS(G637))</f>
        <v>0</v>
      </c>
      <c r="O637" s="56"/>
      <c r="P637" s="56"/>
      <c r="Q637" s="56"/>
      <c r="R637" s="56"/>
      <c r="S637" s="56"/>
      <c r="T637" s="56"/>
      <c r="U637" s="57"/>
      <c r="V637" s="58"/>
      <c r="W637" s="58">
        <f>W635+V636</f>
        <v>0</v>
      </c>
      <c r="X637" s="59"/>
      <c r="Y637" s="58"/>
      <c r="Z637" s="58">
        <f>Z635+Y636</f>
        <v>0</v>
      </c>
      <c r="AA637" s="60"/>
      <c r="AB637" s="61">
        <f>IF(AA636=AA634,AB635+Y636,Y636)</f>
        <v>0</v>
      </c>
      <c r="AC637" s="58" t="str">
        <f>IF(AA636=AA638,"",AB637)</f>
        <v/>
      </c>
    </row>
    <row r="638" spans="1:29" ht="12.95" customHeight="1">
      <c r="A638" s="66"/>
      <c r="B638" s="53"/>
      <c r="C638" s="54"/>
      <c r="D638" s="84"/>
      <c r="E638" s="55"/>
      <c r="F638" s="54"/>
      <c r="G638" s="84"/>
      <c r="H638" s="55"/>
      <c r="I638" s="56"/>
      <c r="J638" s="56"/>
      <c r="K638" s="56"/>
      <c r="L638" s="56"/>
      <c r="M638" s="56"/>
      <c r="N638" s="56"/>
      <c r="O638" s="56">
        <f>I639-I637</f>
        <v>0</v>
      </c>
      <c r="P638" s="56">
        <f>L639-L637</f>
        <v>0</v>
      </c>
      <c r="Q638" s="56">
        <f>M639-M637</f>
        <v>0</v>
      </c>
      <c r="R638" s="56">
        <f>IF(ABS(N639-N637)&gt;180*60,ABS(N639-N637)-360*60,N639-N637)</f>
        <v>0</v>
      </c>
      <c r="S638" s="56">
        <f>IF(P638=0,PI()/2,ATAN(R638/P638))</f>
        <v>1.5707963267948966</v>
      </c>
      <c r="T638" s="56">
        <f>IF(O638=0,ABS(R638*COS((J637+J639)/2)),ABS(Q638/COS(S638)))</f>
        <v>0</v>
      </c>
      <c r="U638" s="67">
        <f>IF(O638+0.0000001&lt;0,S638*180/PI()+180,(IF(R638+0.0000001&lt;0,S638*180/PI()+360,S638*180/PI())))</f>
        <v>90</v>
      </c>
      <c r="V638" s="58">
        <f>T638*1.85532</f>
        <v>0</v>
      </c>
      <c r="W638" s="58"/>
      <c r="X638" s="68"/>
      <c r="Y638" s="58">
        <f>V638*(1+X638/100)</f>
        <v>0</v>
      </c>
      <c r="Z638" s="58"/>
      <c r="AA638" s="57" t="s">
        <v>54</v>
      </c>
      <c r="AB638" s="61"/>
      <c r="AC638" s="58"/>
    </row>
    <row r="639" spans="1:29" ht="12.95" customHeight="1">
      <c r="A639" s="52">
        <f t="shared" si="7"/>
        <v>317</v>
      </c>
      <c r="B639" s="53" t="s">
        <v>53</v>
      </c>
      <c r="C639" s="54"/>
      <c r="D639" s="84"/>
      <c r="E639" s="55"/>
      <c r="F639" s="54"/>
      <c r="G639" s="84"/>
      <c r="H639" s="55"/>
      <c r="I639" s="56">
        <f>IF(OR(C639&lt;0,D639&lt;0),C639-ABS(D639)/60,C639+ABS(D639)/60)</f>
        <v>0</v>
      </c>
      <c r="J639" s="56">
        <f>I639*PI()/180</f>
        <v>0</v>
      </c>
      <c r="K639" s="56">
        <f>SIN(J639)</f>
        <v>0</v>
      </c>
      <c r="L639" s="56">
        <f>3437.747*(LN(TAN(PI()/4+J639/2))-EE*K639-(EE^2)*(K639^3)/3)</f>
        <v>-3.8166658722360578E-13</v>
      </c>
      <c r="M639" s="56">
        <f>AA*(1-1/4*EE-3/64*EE^2-5/256*EE^3)*J639-AA*(3/8*EE+3/32*EE^2+45/1024*EE^3)*SIN(2*J639)+AA*(15/256*EE^2+45/1024*EE^3)*SIN(4*J639)</f>
        <v>0</v>
      </c>
      <c r="N639" s="56">
        <f>IF(OR(F639&lt;0,G639&lt;0),60*F639-ABS(G639),60*F639+ABS(G639))</f>
        <v>0</v>
      </c>
      <c r="O639" s="56"/>
      <c r="P639" s="56"/>
      <c r="Q639" s="56"/>
      <c r="R639" s="56"/>
      <c r="S639" s="56"/>
      <c r="T639" s="56"/>
      <c r="U639" s="57"/>
      <c r="V639" s="58"/>
      <c r="W639" s="58">
        <f>W637+V638</f>
        <v>0</v>
      </c>
      <c r="X639" s="59"/>
      <c r="Y639" s="58"/>
      <c r="Z639" s="58">
        <f>Z637+Y638</f>
        <v>0</v>
      </c>
      <c r="AA639" s="60"/>
      <c r="AB639" s="61">
        <f>IF(AA638=AA636,AB637+Y638,Y638)</f>
        <v>0</v>
      </c>
      <c r="AC639" s="58" t="str">
        <f>IF(AA638=AA640,"",AB639)</f>
        <v/>
      </c>
    </row>
    <row r="640" spans="1:29" ht="12.95" customHeight="1">
      <c r="A640" s="66"/>
      <c r="B640" s="53"/>
      <c r="C640" s="54"/>
      <c r="D640" s="84"/>
      <c r="E640" s="55"/>
      <c r="F640" s="54"/>
      <c r="G640" s="84"/>
      <c r="H640" s="55"/>
      <c r="I640" s="56"/>
      <c r="J640" s="56"/>
      <c r="K640" s="56"/>
      <c r="L640" s="56"/>
      <c r="M640" s="56"/>
      <c r="N640" s="56"/>
      <c r="O640" s="56">
        <f>I641-I639</f>
        <v>0</v>
      </c>
      <c r="P640" s="56">
        <f>L641-L639</f>
        <v>0</v>
      </c>
      <c r="Q640" s="56">
        <f>M641-M639</f>
        <v>0</v>
      </c>
      <c r="R640" s="56">
        <f>IF(ABS(N641-N639)&gt;180*60,ABS(N641-N639)-360*60,N641-N639)</f>
        <v>0</v>
      </c>
      <c r="S640" s="56">
        <f>IF(P640=0,PI()/2,ATAN(R640/P640))</f>
        <v>1.5707963267948966</v>
      </c>
      <c r="T640" s="56">
        <f>IF(O640=0,ABS(R640*COS((J639+J641)/2)),ABS(Q640/COS(S640)))</f>
        <v>0</v>
      </c>
      <c r="U640" s="67">
        <f>IF(O640+0.0000001&lt;0,S640*180/PI()+180,(IF(R640+0.0000001&lt;0,S640*180/PI()+360,S640*180/PI())))</f>
        <v>90</v>
      </c>
      <c r="V640" s="58">
        <f>T640*1.85532</f>
        <v>0</v>
      </c>
      <c r="W640" s="58"/>
      <c r="X640" s="68"/>
      <c r="Y640" s="58">
        <f>V640*(1+X640/100)</f>
        <v>0</v>
      </c>
      <c r="Z640" s="58"/>
      <c r="AA640" s="57" t="s">
        <v>54</v>
      </c>
      <c r="AB640" s="61"/>
      <c r="AC640" s="58"/>
    </row>
    <row r="641" spans="1:29" ht="12.95" customHeight="1">
      <c r="A641" s="52">
        <f t="shared" si="7"/>
        <v>318</v>
      </c>
      <c r="B641" s="53" t="s">
        <v>53</v>
      </c>
      <c r="C641" s="54"/>
      <c r="D641" s="84"/>
      <c r="E641" s="55"/>
      <c r="F641" s="54"/>
      <c r="G641" s="84"/>
      <c r="H641" s="55"/>
      <c r="I641" s="56">
        <f>IF(OR(C641&lt;0,D641&lt;0),C641-ABS(D641)/60,C641+ABS(D641)/60)</f>
        <v>0</v>
      </c>
      <c r="J641" s="56">
        <f>I641*PI()/180</f>
        <v>0</v>
      </c>
      <c r="K641" s="56">
        <f>SIN(J641)</f>
        <v>0</v>
      </c>
      <c r="L641" s="56">
        <f>3437.747*(LN(TAN(PI()/4+J641/2))-EE*K641-(EE^2)*(K641^3)/3)</f>
        <v>-3.8166658722360578E-13</v>
      </c>
      <c r="M641" s="56">
        <f>AA*(1-1/4*EE-3/64*EE^2-5/256*EE^3)*J641-AA*(3/8*EE+3/32*EE^2+45/1024*EE^3)*SIN(2*J641)+AA*(15/256*EE^2+45/1024*EE^3)*SIN(4*J641)</f>
        <v>0</v>
      </c>
      <c r="N641" s="56">
        <f>IF(OR(F641&lt;0,G641&lt;0),60*F641-ABS(G641),60*F641+ABS(G641))</f>
        <v>0</v>
      </c>
      <c r="O641" s="56"/>
      <c r="P641" s="56"/>
      <c r="Q641" s="56"/>
      <c r="R641" s="56"/>
      <c r="S641" s="56"/>
      <c r="T641" s="56"/>
      <c r="U641" s="57"/>
      <c r="V641" s="58"/>
      <c r="W641" s="58">
        <f>W639+V640</f>
        <v>0</v>
      </c>
      <c r="X641" s="59"/>
      <c r="Y641" s="58"/>
      <c r="Z641" s="58">
        <f>Z639+Y640</f>
        <v>0</v>
      </c>
      <c r="AA641" s="60"/>
      <c r="AB641" s="61">
        <f>IF(AA640=AA638,AB639+Y640,Y640)</f>
        <v>0</v>
      </c>
      <c r="AC641" s="58" t="str">
        <f>IF(AA640=AA642,"",AB641)</f>
        <v/>
      </c>
    </row>
    <row r="642" spans="1:29" ht="12.95" customHeight="1">
      <c r="A642" s="66"/>
      <c r="B642" s="53"/>
      <c r="C642" s="54"/>
      <c r="D642" s="84"/>
      <c r="E642" s="55"/>
      <c r="F642" s="54"/>
      <c r="G642" s="84"/>
      <c r="H642" s="55"/>
      <c r="I642" s="56"/>
      <c r="J642" s="56"/>
      <c r="K642" s="56"/>
      <c r="L642" s="56"/>
      <c r="M642" s="56"/>
      <c r="N642" s="56"/>
      <c r="O642" s="56">
        <f>I643-I641</f>
        <v>0</v>
      </c>
      <c r="P642" s="56">
        <f>L643-L641</f>
        <v>0</v>
      </c>
      <c r="Q642" s="56">
        <f>M643-M641</f>
        <v>0</v>
      </c>
      <c r="R642" s="56">
        <f>IF(ABS(N643-N641)&gt;180*60,ABS(N643-N641)-360*60,N643-N641)</f>
        <v>0</v>
      </c>
      <c r="S642" s="56">
        <f>IF(P642=0,PI()/2,ATAN(R642/P642))</f>
        <v>1.5707963267948966</v>
      </c>
      <c r="T642" s="56">
        <f>IF(O642=0,ABS(R642*COS((J641+J643)/2)),ABS(Q642/COS(S642)))</f>
        <v>0</v>
      </c>
      <c r="U642" s="67">
        <f>IF(O642+0.0000001&lt;0,S642*180/PI()+180,(IF(R642+0.0000001&lt;0,S642*180/PI()+360,S642*180/PI())))</f>
        <v>90</v>
      </c>
      <c r="V642" s="58">
        <f>T642*1.85532</f>
        <v>0</v>
      </c>
      <c r="W642" s="58"/>
      <c r="X642" s="68"/>
      <c r="Y642" s="58">
        <f>V642*(1+X642/100)</f>
        <v>0</v>
      </c>
      <c r="Z642" s="58"/>
      <c r="AA642" s="57" t="s">
        <v>54</v>
      </c>
      <c r="AB642" s="61"/>
      <c r="AC642" s="58"/>
    </row>
    <row r="643" spans="1:29" ht="12.95" customHeight="1">
      <c r="A643" s="52">
        <f t="shared" si="7"/>
        <v>319</v>
      </c>
      <c r="B643" s="53" t="s">
        <v>53</v>
      </c>
      <c r="C643" s="54"/>
      <c r="D643" s="84"/>
      <c r="E643" s="55"/>
      <c r="F643" s="54"/>
      <c r="G643" s="84"/>
      <c r="H643" s="55"/>
      <c r="I643" s="56">
        <f>IF(OR(C643&lt;0,D643&lt;0),C643-ABS(D643)/60,C643+ABS(D643)/60)</f>
        <v>0</v>
      </c>
      <c r="J643" s="56">
        <f>I643*PI()/180</f>
        <v>0</v>
      </c>
      <c r="K643" s="56">
        <f>SIN(J643)</f>
        <v>0</v>
      </c>
      <c r="L643" s="56">
        <f>3437.747*(LN(TAN(PI()/4+J643/2))-EE*K643-(EE^2)*(K643^3)/3)</f>
        <v>-3.8166658722360578E-13</v>
      </c>
      <c r="M643" s="56">
        <f>AA*(1-1/4*EE-3/64*EE^2-5/256*EE^3)*J643-AA*(3/8*EE+3/32*EE^2+45/1024*EE^3)*SIN(2*J643)+AA*(15/256*EE^2+45/1024*EE^3)*SIN(4*J643)</f>
        <v>0</v>
      </c>
      <c r="N643" s="56">
        <f>IF(OR(F643&lt;0,G643&lt;0),60*F643-ABS(G643),60*F643+ABS(G643))</f>
        <v>0</v>
      </c>
      <c r="O643" s="56"/>
      <c r="P643" s="56"/>
      <c r="Q643" s="56"/>
      <c r="R643" s="56"/>
      <c r="S643" s="56"/>
      <c r="T643" s="56"/>
      <c r="U643" s="57"/>
      <c r="V643" s="58"/>
      <c r="W643" s="58">
        <f>W641+V642</f>
        <v>0</v>
      </c>
      <c r="X643" s="59"/>
      <c r="Y643" s="58"/>
      <c r="Z643" s="58">
        <f>Z641+Y642</f>
        <v>0</v>
      </c>
      <c r="AA643" s="60"/>
      <c r="AB643" s="61">
        <f>IF(AA642=AA640,AB641+Y642,Y642)</f>
        <v>0</v>
      </c>
      <c r="AC643" s="58" t="str">
        <f>IF(AA642=AA644,"",AB643)</f>
        <v/>
      </c>
    </row>
    <row r="644" spans="1:29" ht="12.95" customHeight="1">
      <c r="A644" s="66"/>
      <c r="B644" s="53"/>
      <c r="C644" s="54"/>
      <c r="D644" s="84"/>
      <c r="E644" s="55"/>
      <c r="F644" s="54"/>
      <c r="G644" s="84"/>
      <c r="H644" s="55"/>
      <c r="I644" s="56"/>
      <c r="J644" s="56"/>
      <c r="K644" s="56"/>
      <c r="L644" s="56"/>
      <c r="M644" s="56"/>
      <c r="N644" s="56"/>
      <c r="O644" s="56">
        <f>I645-I643</f>
        <v>0</v>
      </c>
      <c r="P644" s="56">
        <f>L645-L643</f>
        <v>0</v>
      </c>
      <c r="Q644" s="56">
        <f>M645-M643</f>
        <v>0</v>
      </c>
      <c r="R644" s="56">
        <f>IF(ABS(N645-N643)&gt;180*60,ABS(N645-N643)-360*60,N645-N643)</f>
        <v>0</v>
      </c>
      <c r="S644" s="56">
        <f>IF(P644=0,PI()/2,ATAN(R644/P644))</f>
        <v>1.5707963267948966</v>
      </c>
      <c r="T644" s="56">
        <f>IF(O644=0,ABS(R644*COS((J643+J645)/2)),ABS(Q644/COS(S644)))</f>
        <v>0</v>
      </c>
      <c r="U644" s="67">
        <f>IF(O644+0.0000001&lt;0,S644*180/PI()+180,(IF(R644+0.0000001&lt;0,S644*180/PI()+360,S644*180/PI())))</f>
        <v>90</v>
      </c>
      <c r="V644" s="58">
        <f>T644*1.85532</f>
        <v>0</v>
      </c>
      <c r="W644" s="58"/>
      <c r="X644" s="68"/>
      <c r="Y644" s="58">
        <f>V644*(1+X644/100)</f>
        <v>0</v>
      </c>
      <c r="Z644" s="58"/>
      <c r="AA644" s="57" t="s">
        <v>54</v>
      </c>
      <c r="AB644" s="61"/>
      <c r="AC644" s="58"/>
    </row>
    <row r="645" spans="1:29" ht="12.95" customHeight="1">
      <c r="A645" s="52">
        <f t="shared" si="7"/>
        <v>320</v>
      </c>
      <c r="B645" s="53" t="s">
        <v>53</v>
      </c>
      <c r="C645" s="54"/>
      <c r="D645" s="84"/>
      <c r="E645" s="55"/>
      <c r="F645" s="54"/>
      <c r="G645" s="84"/>
      <c r="H645" s="55"/>
      <c r="I645" s="56">
        <f>IF(OR(C645&lt;0,D645&lt;0),C645-ABS(D645)/60,C645+ABS(D645)/60)</f>
        <v>0</v>
      </c>
      <c r="J645" s="56">
        <f>I645*PI()/180</f>
        <v>0</v>
      </c>
      <c r="K645" s="56">
        <f>SIN(J645)</f>
        <v>0</v>
      </c>
      <c r="L645" s="56">
        <f>3437.747*(LN(TAN(PI()/4+J645/2))-EE*K645-(EE^2)*(K645^3)/3)</f>
        <v>-3.8166658722360578E-13</v>
      </c>
      <c r="M645" s="56">
        <f>AA*(1-1/4*EE-3/64*EE^2-5/256*EE^3)*J645-AA*(3/8*EE+3/32*EE^2+45/1024*EE^3)*SIN(2*J645)+AA*(15/256*EE^2+45/1024*EE^3)*SIN(4*J645)</f>
        <v>0</v>
      </c>
      <c r="N645" s="56">
        <f>IF(OR(F645&lt;0,G645&lt;0),60*F645-ABS(G645),60*F645+ABS(G645))</f>
        <v>0</v>
      </c>
      <c r="O645" s="56"/>
      <c r="P645" s="56"/>
      <c r="Q645" s="56"/>
      <c r="R645" s="56"/>
      <c r="S645" s="56"/>
      <c r="T645" s="56"/>
      <c r="U645" s="57"/>
      <c r="V645" s="58"/>
      <c r="W645" s="58">
        <f>W643+V644</f>
        <v>0</v>
      </c>
      <c r="X645" s="59"/>
      <c r="Y645" s="58"/>
      <c r="Z645" s="58">
        <f>Z643+Y644</f>
        <v>0</v>
      </c>
      <c r="AA645" s="60"/>
      <c r="AB645" s="61">
        <f>IF(AA644=AA642,AB643+Y644,Y644)</f>
        <v>0</v>
      </c>
      <c r="AC645" s="58" t="str">
        <f>IF(AA644=AA646,"",AB645)</f>
        <v/>
      </c>
    </row>
    <row r="646" spans="1:29" ht="12.95" customHeight="1">
      <c r="A646" s="66"/>
      <c r="B646" s="53"/>
      <c r="C646" s="54"/>
      <c r="D646" s="84"/>
      <c r="E646" s="55"/>
      <c r="F646" s="54"/>
      <c r="G646" s="84"/>
      <c r="H646" s="55"/>
      <c r="I646" s="56"/>
      <c r="J646" s="56"/>
      <c r="K646" s="56"/>
      <c r="L646" s="56"/>
      <c r="M646" s="56"/>
      <c r="N646" s="56"/>
      <c r="O646" s="56">
        <f>I647-I645</f>
        <v>0</v>
      </c>
      <c r="P646" s="56">
        <f>L647-L645</f>
        <v>0</v>
      </c>
      <c r="Q646" s="56">
        <f>M647-M645</f>
        <v>0</v>
      </c>
      <c r="R646" s="56">
        <f>IF(ABS(N647-N645)&gt;180*60,ABS(N647-N645)-360*60,N647-N645)</f>
        <v>0</v>
      </c>
      <c r="S646" s="56">
        <f>IF(P646=0,PI()/2,ATAN(R646/P646))</f>
        <v>1.5707963267948966</v>
      </c>
      <c r="T646" s="56">
        <f>IF(O646=0,ABS(R646*COS((J645+J647)/2)),ABS(Q646/COS(S646)))</f>
        <v>0</v>
      </c>
      <c r="U646" s="67">
        <f>IF(O646+0.0000001&lt;0,S646*180/PI()+180,(IF(R646+0.0000001&lt;0,S646*180/PI()+360,S646*180/PI())))</f>
        <v>90</v>
      </c>
      <c r="V646" s="58">
        <f>T646*1.85532</f>
        <v>0</v>
      </c>
      <c r="W646" s="58"/>
      <c r="X646" s="68"/>
      <c r="Y646" s="58">
        <f>V646*(1+X646/100)</f>
        <v>0</v>
      </c>
      <c r="Z646" s="58"/>
      <c r="AA646" s="57" t="s">
        <v>54</v>
      </c>
      <c r="AB646" s="61"/>
      <c r="AC646" s="58"/>
    </row>
    <row r="647" spans="1:29" ht="12.95" customHeight="1">
      <c r="A647" s="52">
        <f t="shared" si="7"/>
        <v>321</v>
      </c>
      <c r="B647" s="53" t="s">
        <v>53</v>
      </c>
      <c r="C647" s="54"/>
      <c r="D647" s="84"/>
      <c r="E647" s="55"/>
      <c r="F647" s="54"/>
      <c r="G647" s="84"/>
      <c r="H647" s="55"/>
      <c r="I647" s="56">
        <f>IF(OR(C647&lt;0,D647&lt;0),C647-ABS(D647)/60,C647+ABS(D647)/60)</f>
        <v>0</v>
      </c>
      <c r="J647" s="56">
        <f>I647*PI()/180</f>
        <v>0</v>
      </c>
      <c r="K647" s="56">
        <f>SIN(J647)</f>
        <v>0</v>
      </c>
      <c r="L647" s="56">
        <f>3437.747*(LN(TAN(PI()/4+J647/2))-EE*K647-(EE^2)*(K647^3)/3)</f>
        <v>-3.8166658722360578E-13</v>
      </c>
      <c r="M647" s="56">
        <f>AA*(1-1/4*EE-3/64*EE^2-5/256*EE^3)*J647-AA*(3/8*EE+3/32*EE^2+45/1024*EE^3)*SIN(2*J647)+AA*(15/256*EE^2+45/1024*EE^3)*SIN(4*J647)</f>
        <v>0</v>
      </c>
      <c r="N647" s="56">
        <f>IF(OR(F647&lt;0,G647&lt;0),60*F647-ABS(G647),60*F647+ABS(G647))</f>
        <v>0</v>
      </c>
      <c r="O647" s="56"/>
      <c r="P647" s="56"/>
      <c r="Q647" s="56"/>
      <c r="R647" s="56"/>
      <c r="S647" s="56"/>
      <c r="T647" s="56"/>
      <c r="U647" s="57"/>
      <c r="V647" s="58"/>
      <c r="W647" s="58">
        <f>W645+V646</f>
        <v>0</v>
      </c>
      <c r="X647" s="59"/>
      <c r="Y647" s="58"/>
      <c r="Z647" s="58">
        <f>Z645+Y646</f>
        <v>0</v>
      </c>
      <c r="AA647" s="60"/>
      <c r="AB647" s="61">
        <f>IF(AA646=AA644,AB645+Y646,Y646)</f>
        <v>0</v>
      </c>
      <c r="AC647" s="58" t="str">
        <f>IF(AA646=AA648,"",AB647)</f>
        <v/>
      </c>
    </row>
    <row r="648" spans="1:29" ht="12.95" customHeight="1">
      <c r="A648" s="66"/>
      <c r="B648" s="53"/>
      <c r="C648" s="54"/>
      <c r="D648" s="84"/>
      <c r="E648" s="55"/>
      <c r="F648" s="54"/>
      <c r="G648" s="84"/>
      <c r="H648" s="55"/>
      <c r="I648" s="56"/>
      <c r="J648" s="56"/>
      <c r="K648" s="56"/>
      <c r="L648" s="56"/>
      <c r="M648" s="56"/>
      <c r="N648" s="56"/>
      <c r="O648" s="56">
        <f>I649-I647</f>
        <v>0</v>
      </c>
      <c r="P648" s="56">
        <f>L649-L647</f>
        <v>0</v>
      </c>
      <c r="Q648" s="56">
        <f>M649-M647</f>
        <v>0</v>
      </c>
      <c r="R648" s="56">
        <f>IF(ABS(N649-N647)&gt;180*60,ABS(N649-N647)-360*60,N649-N647)</f>
        <v>0</v>
      </c>
      <c r="S648" s="56">
        <f>IF(P648=0,PI()/2,ATAN(R648/P648))</f>
        <v>1.5707963267948966</v>
      </c>
      <c r="T648" s="56">
        <f>IF(O648=0,ABS(R648*COS((J647+J649)/2)),ABS(Q648/COS(S648)))</f>
        <v>0</v>
      </c>
      <c r="U648" s="67">
        <f>IF(O648+0.0000001&lt;0,S648*180/PI()+180,(IF(R648+0.0000001&lt;0,S648*180/PI()+360,S648*180/PI())))</f>
        <v>90</v>
      </c>
      <c r="V648" s="58">
        <f>T648*1.85532</f>
        <v>0</v>
      </c>
      <c r="W648" s="58"/>
      <c r="X648" s="68"/>
      <c r="Y648" s="58">
        <f>V648*(1+X648/100)</f>
        <v>0</v>
      </c>
      <c r="Z648" s="58"/>
      <c r="AA648" s="57" t="s">
        <v>54</v>
      </c>
      <c r="AB648" s="61"/>
      <c r="AC648" s="58"/>
    </row>
    <row r="649" spans="1:29" ht="12.95" customHeight="1">
      <c r="A649" s="52">
        <f t="shared" si="7"/>
        <v>322</v>
      </c>
      <c r="B649" s="53" t="s">
        <v>53</v>
      </c>
      <c r="C649" s="54"/>
      <c r="D649" s="84"/>
      <c r="E649" s="55"/>
      <c r="F649" s="54"/>
      <c r="G649" s="84"/>
      <c r="H649" s="55"/>
      <c r="I649" s="56">
        <f>IF(OR(C649&lt;0,D649&lt;0),C649-ABS(D649)/60,C649+ABS(D649)/60)</f>
        <v>0</v>
      </c>
      <c r="J649" s="56">
        <f>I649*PI()/180</f>
        <v>0</v>
      </c>
      <c r="K649" s="56">
        <f>SIN(J649)</f>
        <v>0</v>
      </c>
      <c r="L649" s="56">
        <f>3437.747*(LN(TAN(PI()/4+J649/2))-EE*K649-(EE^2)*(K649^3)/3)</f>
        <v>-3.8166658722360578E-13</v>
      </c>
      <c r="M649" s="56">
        <f>AA*(1-1/4*EE-3/64*EE^2-5/256*EE^3)*J649-AA*(3/8*EE+3/32*EE^2+45/1024*EE^3)*SIN(2*J649)+AA*(15/256*EE^2+45/1024*EE^3)*SIN(4*J649)</f>
        <v>0</v>
      </c>
      <c r="N649" s="56">
        <f>IF(OR(F649&lt;0,G649&lt;0),60*F649-ABS(G649),60*F649+ABS(G649))</f>
        <v>0</v>
      </c>
      <c r="O649" s="56"/>
      <c r="P649" s="56"/>
      <c r="Q649" s="56"/>
      <c r="R649" s="56"/>
      <c r="S649" s="56"/>
      <c r="T649" s="56"/>
      <c r="U649" s="57"/>
      <c r="V649" s="58"/>
      <c r="W649" s="58">
        <f>W647+V648</f>
        <v>0</v>
      </c>
      <c r="X649" s="59"/>
      <c r="Y649" s="58"/>
      <c r="Z649" s="58">
        <f>Z647+Y648</f>
        <v>0</v>
      </c>
      <c r="AA649" s="60"/>
      <c r="AB649" s="61">
        <f>IF(AA648=AA646,AB647+Y648,Y648)</f>
        <v>0</v>
      </c>
      <c r="AC649" s="58" t="str">
        <f>IF(AA648=AA650,"",AB649)</f>
        <v/>
      </c>
    </row>
    <row r="650" spans="1:29" ht="12.95" customHeight="1">
      <c r="A650" s="66"/>
      <c r="B650" s="53"/>
      <c r="C650" s="54"/>
      <c r="D650" s="84"/>
      <c r="E650" s="55"/>
      <c r="F650" s="54"/>
      <c r="G650" s="84"/>
      <c r="H650" s="55"/>
      <c r="I650" s="56"/>
      <c r="J650" s="56"/>
      <c r="K650" s="56"/>
      <c r="L650" s="56"/>
      <c r="M650" s="56"/>
      <c r="N650" s="56"/>
      <c r="O650" s="56">
        <f>I651-I649</f>
        <v>0</v>
      </c>
      <c r="P650" s="56">
        <f>L651-L649</f>
        <v>0</v>
      </c>
      <c r="Q650" s="56">
        <f>M651-M649</f>
        <v>0</v>
      </c>
      <c r="R650" s="56">
        <f>IF(ABS(N651-N649)&gt;180*60,ABS(N651-N649)-360*60,N651-N649)</f>
        <v>0</v>
      </c>
      <c r="S650" s="56">
        <f>IF(P650=0,PI()/2,ATAN(R650/P650))</f>
        <v>1.5707963267948966</v>
      </c>
      <c r="T650" s="56">
        <f>IF(O650=0,ABS(R650*COS((J649+J651)/2)),ABS(Q650/COS(S650)))</f>
        <v>0</v>
      </c>
      <c r="U650" s="67">
        <f>IF(O650+0.0000001&lt;0,S650*180/PI()+180,(IF(R650+0.0000001&lt;0,S650*180/PI()+360,S650*180/PI())))</f>
        <v>90</v>
      </c>
      <c r="V650" s="58">
        <f>T650*1.85532</f>
        <v>0</v>
      </c>
      <c r="W650" s="58"/>
      <c r="X650" s="68"/>
      <c r="Y650" s="58">
        <f>V650*(1+X650/100)</f>
        <v>0</v>
      </c>
      <c r="Z650" s="58"/>
      <c r="AA650" s="57" t="s">
        <v>54</v>
      </c>
      <c r="AB650" s="61"/>
      <c r="AC650" s="58"/>
    </row>
    <row r="651" spans="1:29" ht="12.95" customHeight="1">
      <c r="A651" s="52">
        <f t="shared" si="7"/>
        <v>323</v>
      </c>
      <c r="B651" s="53" t="s">
        <v>53</v>
      </c>
      <c r="C651" s="54"/>
      <c r="D651" s="84"/>
      <c r="E651" s="55"/>
      <c r="F651" s="54"/>
      <c r="G651" s="84"/>
      <c r="H651" s="55"/>
      <c r="I651" s="56">
        <f>IF(OR(C651&lt;0,D651&lt;0),C651-ABS(D651)/60,C651+ABS(D651)/60)</f>
        <v>0</v>
      </c>
      <c r="J651" s="56">
        <f>I651*PI()/180</f>
        <v>0</v>
      </c>
      <c r="K651" s="56">
        <f>SIN(J651)</f>
        <v>0</v>
      </c>
      <c r="L651" s="56">
        <f>3437.747*(LN(TAN(PI()/4+J651/2))-EE*K651-(EE^2)*(K651^3)/3)</f>
        <v>-3.8166658722360578E-13</v>
      </c>
      <c r="M651" s="56">
        <f>AA*(1-1/4*EE-3/64*EE^2-5/256*EE^3)*J651-AA*(3/8*EE+3/32*EE^2+45/1024*EE^3)*SIN(2*J651)+AA*(15/256*EE^2+45/1024*EE^3)*SIN(4*J651)</f>
        <v>0</v>
      </c>
      <c r="N651" s="56">
        <f>IF(OR(F651&lt;0,G651&lt;0),60*F651-ABS(G651),60*F651+ABS(G651))</f>
        <v>0</v>
      </c>
      <c r="O651" s="56"/>
      <c r="P651" s="56"/>
      <c r="Q651" s="56"/>
      <c r="R651" s="56"/>
      <c r="S651" s="56"/>
      <c r="T651" s="56"/>
      <c r="U651" s="57"/>
      <c r="V651" s="58"/>
      <c r="W651" s="58">
        <f>W649+V650</f>
        <v>0</v>
      </c>
      <c r="X651" s="59"/>
      <c r="Y651" s="58"/>
      <c r="Z651" s="58">
        <f>Z649+Y650</f>
        <v>0</v>
      </c>
      <c r="AA651" s="60"/>
      <c r="AB651" s="61">
        <f>IF(AA650=AA648,AB649+Y650,Y650)</f>
        <v>0</v>
      </c>
      <c r="AC651" s="58" t="str">
        <f>IF(AA650=AA652,"",AB651)</f>
        <v/>
      </c>
    </row>
    <row r="652" spans="1:29" ht="12.95" customHeight="1">
      <c r="A652" s="66"/>
      <c r="B652" s="53"/>
      <c r="C652" s="54"/>
      <c r="D652" s="84"/>
      <c r="E652" s="55"/>
      <c r="F652" s="54"/>
      <c r="G652" s="84"/>
      <c r="H652" s="55"/>
      <c r="I652" s="56"/>
      <c r="J652" s="56"/>
      <c r="K652" s="56"/>
      <c r="L652" s="56"/>
      <c r="M652" s="56"/>
      <c r="N652" s="56"/>
      <c r="O652" s="56">
        <f>I653-I651</f>
        <v>0</v>
      </c>
      <c r="P652" s="56">
        <f>L653-L651</f>
        <v>0</v>
      </c>
      <c r="Q652" s="56">
        <f>M653-M651</f>
        <v>0</v>
      </c>
      <c r="R652" s="56">
        <f>IF(ABS(N653-N651)&gt;180*60,ABS(N653-N651)-360*60,N653-N651)</f>
        <v>0</v>
      </c>
      <c r="S652" s="56">
        <f>IF(P652=0,PI()/2,ATAN(R652/P652))</f>
        <v>1.5707963267948966</v>
      </c>
      <c r="T652" s="56">
        <f>IF(O652=0,ABS(R652*COS((J651+J653)/2)),ABS(Q652/COS(S652)))</f>
        <v>0</v>
      </c>
      <c r="U652" s="67">
        <f>IF(O652+0.0000001&lt;0,S652*180/PI()+180,(IF(R652+0.0000001&lt;0,S652*180/PI()+360,S652*180/PI())))</f>
        <v>90</v>
      </c>
      <c r="V652" s="58">
        <f>T652*1.85532</f>
        <v>0</v>
      </c>
      <c r="W652" s="58"/>
      <c r="X652" s="68"/>
      <c r="Y652" s="58">
        <f>V652*(1+X652/100)</f>
        <v>0</v>
      </c>
      <c r="Z652" s="58"/>
      <c r="AA652" s="57" t="s">
        <v>54</v>
      </c>
      <c r="AB652" s="61"/>
      <c r="AC652" s="58"/>
    </row>
    <row r="653" spans="1:29" ht="12.95" customHeight="1">
      <c r="A653" s="52">
        <f t="shared" si="7"/>
        <v>324</v>
      </c>
      <c r="B653" s="53" t="s">
        <v>53</v>
      </c>
      <c r="C653" s="54"/>
      <c r="D653" s="84"/>
      <c r="E653" s="55"/>
      <c r="F653" s="54"/>
      <c r="G653" s="84"/>
      <c r="H653" s="55"/>
      <c r="I653" s="56">
        <f>IF(OR(C653&lt;0,D653&lt;0),C653-ABS(D653)/60,C653+ABS(D653)/60)</f>
        <v>0</v>
      </c>
      <c r="J653" s="56">
        <f>I653*PI()/180</f>
        <v>0</v>
      </c>
      <c r="K653" s="56">
        <f>SIN(J653)</f>
        <v>0</v>
      </c>
      <c r="L653" s="56">
        <f>3437.747*(LN(TAN(PI()/4+J653/2))-EE*K653-(EE^2)*(K653^3)/3)</f>
        <v>-3.8166658722360578E-13</v>
      </c>
      <c r="M653" s="56">
        <f>AA*(1-1/4*EE-3/64*EE^2-5/256*EE^3)*J653-AA*(3/8*EE+3/32*EE^2+45/1024*EE^3)*SIN(2*J653)+AA*(15/256*EE^2+45/1024*EE^3)*SIN(4*J653)</f>
        <v>0</v>
      </c>
      <c r="N653" s="56">
        <f>IF(OR(F653&lt;0,G653&lt;0),60*F653-ABS(G653),60*F653+ABS(G653))</f>
        <v>0</v>
      </c>
      <c r="O653" s="56"/>
      <c r="P653" s="56"/>
      <c r="Q653" s="56"/>
      <c r="R653" s="56"/>
      <c r="S653" s="56"/>
      <c r="T653" s="56"/>
      <c r="U653" s="57"/>
      <c r="V653" s="58"/>
      <c r="W653" s="58">
        <f>W651+V652</f>
        <v>0</v>
      </c>
      <c r="X653" s="59"/>
      <c r="Y653" s="58"/>
      <c r="Z653" s="58">
        <f>Z651+Y652</f>
        <v>0</v>
      </c>
      <c r="AA653" s="60"/>
      <c r="AB653" s="61">
        <f>IF(AA652=AA650,AB651+Y652,Y652)</f>
        <v>0</v>
      </c>
      <c r="AC653" s="58" t="str">
        <f>IF(AA652=AA654,"",AB653)</f>
        <v/>
      </c>
    </row>
    <row r="654" spans="1:29" ht="12.95" customHeight="1">
      <c r="A654" s="66"/>
      <c r="B654" s="53"/>
      <c r="C654" s="54"/>
      <c r="D654" s="84"/>
      <c r="E654" s="55"/>
      <c r="F654" s="54"/>
      <c r="G654" s="84"/>
      <c r="H654" s="55"/>
      <c r="I654" s="56"/>
      <c r="J654" s="56"/>
      <c r="K654" s="56"/>
      <c r="L654" s="56"/>
      <c r="M654" s="56"/>
      <c r="N654" s="56"/>
      <c r="O654" s="56">
        <f>I655-I653</f>
        <v>0</v>
      </c>
      <c r="P654" s="56">
        <f>L655-L653</f>
        <v>0</v>
      </c>
      <c r="Q654" s="56">
        <f>M655-M653</f>
        <v>0</v>
      </c>
      <c r="R654" s="56">
        <f>IF(ABS(N655-N653)&gt;180*60,ABS(N655-N653)-360*60,N655-N653)</f>
        <v>0</v>
      </c>
      <c r="S654" s="56">
        <f>IF(P654=0,PI()/2,ATAN(R654/P654))</f>
        <v>1.5707963267948966</v>
      </c>
      <c r="T654" s="56">
        <f>IF(O654=0,ABS(R654*COS((J653+J655)/2)),ABS(Q654/COS(S654)))</f>
        <v>0</v>
      </c>
      <c r="U654" s="67">
        <f>IF(O654+0.0000001&lt;0,S654*180/PI()+180,(IF(R654+0.0000001&lt;0,S654*180/PI()+360,S654*180/PI())))</f>
        <v>90</v>
      </c>
      <c r="V654" s="58">
        <f>T654*1.85532</f>
        <v>0</v>
      </c>
      <c r="W654" s="58"/>
      <c r="X654" s="68"/>
      <c r="Y654" s="58">
        <f>V654*(1+X654/100)</f>
        <v>0</v>
      </c>
      <c r="Z654" s="58"/>
      <c r="AA654" s="57" t="s">
        <v>54</v>
      </c>
      <c r="AB654" s="61"/>
      <c r="AC654" s="58"/>
    </row>
    <row r="655" spans="1:29" ht="12.95" customHeight="1">
      <c r="A655" s="52">
        <f t="shared" si="7"/>
        <v>325</v>
      </c>
      <c r="B655" s="53" t="s">
        <v>53</v>
      </c>
      <c r="C655" s="54"/>
      <c r="D655" s="84"/>
      <c r="E655" s="55"/>
      <c r="F655" s="54"/>
      <c r="G655" s="84"/>
      <c r="H655" s="55"/>
      <c r="I655" s="56">
        <f>IF(OR(C655&lt;0,D655&lt;0),C655-ABS(D655)/60,C655+ABS(D655)/60)</f>
        <v>0</v>
      </c>
      <c r="J655" s="56">
        <f>I655*PI()/180</f>
        <v>0</v>
      </c>
      <c r="K655" s="56">
        <f>SIN(J655)</f>
        <v>0</v>
      </c>
      <c r="L655" s="56">
        <f>3437.747*(LN(TAN(PI()/4+J655/2))-EE*K655-(EE^2)*(K655^3)/3)</f>
        <v>-3.8166658722360578E-13</v>
      </c>
      <c r="M655" s="56">
        <f>AA*(1-1/4*EE-3/64*EE^2-5/256*EE^3)*J655-AA*(3/8*EE+3/32*EE^2+45/1024*EE^3)*SIN(2*J655)+AA*(15/256*EE^2+45/1024*EE^3)*SIN(4*J655)</f>
        <v>0</v>
      </c>
      <c r="N655" s="56">
        <f>IF(OR(F655&lt;0,G655&lt;0),60*F655-ABS(G655),60*F655+ABS(G655))</f>
        <v>0</v>
      </c>
      <c r="O655" s="56"/>
      <c r="P655" s="56"/>
      <c r="Q655" s="56"/>
      <c r="R655" s="56"/>
      <c r="S655" s="56"/>
      <c r="T655" s="56"/>
      <c r="U655" s="57"/>
      <c r="V655" s="58"/>
      <c r="W655" s="58">
        <f>W653+V654</f>
        <v>0</v>
      </c>
      <c r="X655" s="59"/>
      <c r="Y655" s="58"/>
      <c r="Z655" s="58">
        <f>Z653+Y654</f>
        <v>0</v>
      </c>
      <c r="AA655" s="60"/>
      <c r="AB655" s="61">
        <f>IF(AA654=AA652,AB653+Y654,Y654)</f>
        <v>0</v>
      </c>
      <c r="AC655" s="58" t="str">
        <f>IF(AA654=AA656,"",AB655)</f>
        <v/>
      </c>
    </row>
    <row r="656" spans="1:29" ht="12.95" customHeight="1">
      <c r="A656" s="66"/>
      <c r="B656" s="53"/>
      <c r="C656" s="54"/>
      <c r="D656" s="84"/>
      <c r="E656" s="55"/>
      <c r="F656" s="54"/>
      <c r="G656" s="84"/>
      <c r="H656" s="55"/>
      <c r="I656" s="56"/>
      <c r="J656" s="56"/>
      <c r="K656" s="56"/>
      <c r="L656" s="56"/>
      <c r="M656" s="56"/>
      <c r="N656" s="56"/>
      <c r="O656" s="56">
        <f>I657-I655</f>
        <v>0</v>
      </c>
      <c r="P656" s="56">
        <f>L657-L655</f>
        <v>0</v>
      </c>
      <c r="Q656" s="56">
        <f>M657-M655</f>
        <v>0</v>
      </c>
      <c r="R656" s="56">
        <f>IF(ABS(N657-N655)&gt;180*60,ABS(N657-N655)-360*60,N657-N655)</f>
        <v>0</v>
      </c>
      <c r="S656" s="56">
        <f>IF(P656=0,PI()/2,ATAN(R656/P656))</f>
        <v>1.5707963267948966</v>
      </c>
      <c r="T656" s="56">
        <f>IF(O656=0,ABS(R656*COS((J655+J657)/2)),ABS(Q656/COS(S656)))</f>
        <v>0</v>
      </c>
      <c r="U656" s="67">
        <f>IF(O656+0.0000001&lt;0,S656*180/PI()+180,(IF(R656+0.0000001&lt;0,S656*180/PI()+360,S656*180/PI())))</f>
        <v>90</v>
      </c>
      <c r="V656" s="58">
        <f>T656*1.85532</f>
        <v>0</v>
      </c>
      <c r="W656" s="58"/>
      <c r="X656" s="68"/>
      <c r="Y656" s="58">
        <f>V656*(1+X656/100)</f>
        <v>0</v>
      </c>
      <c r="Z656" s="58"/>
      <c r="AA656" s="57" t="s">
        <v>54</v>
      </c>
      <c r="AB656" s="61"/>
      <c r="AC656" s="58"/>
    </row>
    <row r="657" spans="1:29" ht="12.95" customHeight="1">
      <c r="A657" s="52">
        <f t="shared" si="7"/>
        <v>326</v>
      </c>
      <c r="B657" s="53" t="s">
        <v>53</v>
      </c>
      <c r="C657" s="54"/>
      <c r="D657" s="84"/>
      <c r="E657" s="55"/>
      <c r="F657" s="54"/>
      <c r="G657" s="84"/>
      <c r="H657" s="55"/>
      <c r="I657" s="56">
        <f>IF(OR(C657&lt;0,D657&lt;0),C657-ABS(D657)/60,C657+ABS(D657)/60)</f>
        <v>0</v>
      </c>
      <c r="J657" s="56">
        <f>I657*PI()/180</f>
        <v>0</v>
      </c>
      <c r="K657" s="56">
        <f>SIN(J657)</f>
        <v>0</v>
      </c>
      <c r="L657" s="56">
        <f>3437.747*(LN(TAN(PI()/4+J657/2))-EE*K657-(EE^2)*(K657^3)/3)</f>
        <v>-3.8166658722360578E-13</v>
      </c>
      <c r="M657" s="56">
        <f>AA*(1-1/4*EE-3/64*EE^2-5/256*EE^3)*J657-AA*(3/8*EE+3/32*EE^2+45/1024*EE^3)*SIN(2*J657)+AA*(15/256*EE^2+45/1024*EE^3)*SIN(4*J657)</f>
        <v>0</v>
      </c>
      <c r="N657" s="56">
        <f>IF(OR(F657&lt;0,G657&lt;0),60*F657-ABS(G657),60*F657+ABS(G657))</f>
        <v>0</v>
      </c>
      <c r="O657" s="56"/>
      <c r="P657" s="56"/>
      <c r="Q657" s="56"/>
      <c r="R657" s="56"/>
      <c r="S657" s="56"/>
      <c r="T657" s="56"/>
      <c r="U657" s="57"/>
      <c r="V657" s="58"/>
      <c r="W657" s="58">
        <f>W655+V656</f>
        <v>0</v>
      </c>
      <c r="X657" s="59"/>
      <c r="Y657" s="58"/>
      <c r="Z657" s="58">
        <f>Z655+Y656</f>
        <v>0</v>
      </c>
      <c r="AA657" s="60"/>
      <c r="AB657" s="61">
        <f>IF(AA656=AA654,AB655+Y656,Y656)</f>
        <v>0</v>
      </c>
      <c r="AC657" s="58" t="str">
        <f>IF(AA656=AA658,"",AB657)</f>
        <v/>
      </c>
    </row>
    <row r="658" spans="1:29" ht="12.95" customHeight="1">
      <c r="A658" s="66"/>
      <c r="B658" s="53"/>
      <c r="C658" s="54"/>
      <c r="D658" s="84"/>
      <c r="E658" s="55"/>
      <c r="F658" s="54"/>
      <c r="G658" s="84"/>
      <c r="H658" s="55"/>
      <c r="I658" s="56"/>
      <c r="J658" s="56"/>
      <c r="K658" s="56"/>
      <c r="L658" s="56"/>
      <c r="M658" s="56"/>
      <c r="N658" s="56"/>
      <c r="O658" s="56">
        <f>I659-I657</f>
        <v>0</v>
      </c>
      <c r="P658" s="56">
        <f>L659-L657</f>
        <v>0</v>
      </c>
      <c r="Q658" s="56">
        <f>M659-M657</f>
        <v>0</v>
      </c>
      <c r="R658" s="56">
        <f>IF(ABS(N659-N657)&gt;180*60,ABS(N659-N657)-360*60,N659-N657)</f>
        <v>0</v>
      </c>
      <c r="S658" s="56">
        <f>IF(P658=0,PI()/2,ATAN(R658/P658))</f>
        <v>1.5707963267948966</v>
      </c>
      <c r="T658" s="56">
        <f>IF(O658=0,ABS(R658*COS((J657+J659)/2)),ABS(Q658/COS(S658)))</f>
        <v>0</v>
      </c>
      <c r="U658" s="67">
        <f>IF(O658+0.0000001&lt;0,S658*180/PI()+180,(IF(R658+0.0000001&lt;0,S658*180/PI()+360,S658*180/PI())))</f>
        <v>90</v>
      </c>
      <c r="V658" s="58">
        <f>T658*1.85532</f>
        <v>0</v>
      </c>
      <c r="W658" s="58"/>
      <c r="X658" s="68"/>
      <c r="Y658" s="58">
        <f>V658*(1+X658/100)</f>
        <v>0</v>
      </c>
      <c r="Z658" s="58"/>
      <c r="AA658" s="57" t="s">
        <v>54</v>
      </c>
      <c r="AB658" s="61"/>
      <c r="AC658" s="58"/>
    </row>
    <row r="659" spans="1:29" ht="12.95" customHeight="1">
      <c r="A659" s="52">
        <f t="shared" si="7"/>
        <v>327</v>
      </c>
      <c r="B659" s="53" t="s">
        <v>53</v>
      </c>
      <c r="C659" s="54"/>
      <c r="D659" s="84"/>
      <c r="E659" s="55"/>
      <c r="F659" s="54"/>
      <c r="G659" s="84"/>
      <c r="H659" s="55"/>
      <c r="I659" s="56">
        <f>IF(OR(C659&lt;0,D659&lt;0),C659-ABS(D659)/60,C659+ABS(D659)/60)</f>
        <v>0</v>
      </c>
      <c r="J659" s="56">
        <f>I659*PI()/180</f>
        <v>0</v>
      </c>
      <c r="K659" s="56">
        <f>SIN(J659)</f>
        <v>0</v>
      </c>
      <c r="L659" s="56">
        <f>3437.747*(LN(TAN(PI()/4+J659/2))-EE*K659-(EE^2)*(K659^3)/3)</f>
        <v>-3.8166658722360578E-13</v>
      </c>
      <c r="M659" s="56">
        <f>AA*(1-1/4*EE-3/64*EE^2-5/256*EE^3)*J659-AA*(3/8*EE+3/32*EE^2+45/1024*EE^3)*SIN(2*J659)+AA*(15/256*EE^2+45/1024*EE^3)*SIN(4*J659)</f>
        <v>0</v>
      </c>
      <c r="N659" s="56">
        <f>IF(OR(F659&lt;0,G659&lt;0),60*F659-ABS(G659),60*F659+ABS(G659))</f>
        <v>0</v>
      </c>
      <c r="O659" s="56"/>
      <c r="P659" s="56"/>
      <c r="Q659" s="56"/>
      <c r="R659" s="56"/>
      <c r="S659" s="56"/>
      <c r="T659" s="56"/>
      <c r="U659" s="57"/>
      <c r="V659" s="58"/>
      <c r="W659" s="58">
        <f>W657+V658</f>
        <v>0</v>
      </c>
      <c r="X659" s="59"/>
      <c r="Y659" s="58"/>
      <c r="Z659" s="58">
        <f>Z657+Y658</f>
        <v>0</v>
      </c>
      <c r="AA659" s="60"/>
      <c r="AB659" s="61">
        <f>IF(AA658=AA656,AB657+Y658,Y658)</f>
        <v>0</v>
      </c>
      <c r="AC659" s="58" t="str">
        <f>IF(AA658=AA660,"",AB659)</f>
        <v/>
      </c>
    </row>
    <row r="660" spans="1:29" ht="12.95" customHeight="1">
      <c r="A660" s="66"/>
      <c r="B660" s="53"/>
      <c r="C660" s="54"/>
      <c r="D660" s="84"/>
      <c r="E660" s="55"/>
      <c r="F660" s="54"/>
      <c r="G660" s="84"/>
      <c r="H660" s="55"/>
      <c r="I660" s="56"/>
      <c r="J660" s="56"/>
      <c r="K660" s="56"/>
      <c r="L660" s="56"/>
      <c r="M660" s="56"/>
      <c r="N660" s="56"/>
      <c r="O660" s="56">
        <f>I661-I659</f>
        <v>0</v>
      </c>
      <c r="P660" s="56">
        <f>L661-L659</f>
        <v>0</v>
      </c>
      <c r="Q660" s="56">
        <f>M661-M659</f>
        <v>0</v>
      </c>
      <c r="R660" s="56">
        <f>IF(ABS(N661-N659)&gt;180*60,ABS(N661-N659)-360*60,N661-N659)</f>
        <v>0</v>
      </c>
      <c r="S660" s="56">
        <f>IF(P660=0,PI()/2,ATAN(R660/P660))</f>
        <v>1.5707963267948966</v>
      </c>
      <c r="T660" s="56">
        <f>IF(O660=0,ABS(R660*COS((J659+J661)/2)),ABS(Q660/COS(S660)))</f>
        <v>0</v>
      </c>
      <c r="U660" s="67">
        <f>IF(O660+0.0000001&lt;0,S660*180/PI()+180,(IF(R660+0.0000001&lt;0,S660*180/PI()+360,S660*180/PI())))</f>
        <v>90</v>
      </c>
      <c r="V660" s="58">
        <f>T660*1.85532</f>
        <v>0</v>
      </c>
      <c r="W660" s="58"/>
      <c r="X660" s="68"/>
      <c r="Y660" s="58">
        <f>V660*(1+X660/100)</f>
        <v>0</v>
      </c>
      <c r="Z660" s="58"/>
      <c r="AA660" s="57" t="s">
        <v>54</v>
      </c>
      <c r="AB660" s="61"/>
      <c r="AC660" s="58"/>
    </row>
    <row r="661" spans="1:29" ht="12.95" customHeight="1">
      <c r="A661" s="52">
        <f t="shared" si="7"/>
        <v>328</v>
      </c>
      <c r="B661" s="53" t="s">
        <v>53</v>
      </c>
      <c r="C661" s="54"/>
      <c r="D661" s="84"/>
      <c r="E661" s="55"/>
      <c r="F661" s="54"/>
      <c r="G661" s="84"/>
      <c r="H661" s="55"/>
      <c r="I661" s="56">
        <f>IF(OR(C661&lt;0,D661&lt;0),C661-ABS(D661)/60,C661+ABS(D661)/60)</f>
        <v>0</v>
      </c>
      <c r="J661" s="56">
        <f>I661*PI()/180</f>
        <v>0</v>
      </c>
      <c r="K661" s="56">
        <f>SIN(J661)</f>
        <v>0</v>
      </c>
      <c r="L661" s="56">
        <f>3437.747*(LN(TAN(PI()/4+J661/2))-EE*K661-(EE^2)*(K661^3)/3)</f>
        <v>-3.8166658722360578E-13</v>
      </c>
      <c r="M661" s="56">
        <f>AA*(1-1/4*EE-3/64*EE^2-5/256*EE^3)*J661-AA*(3/8*EE+3/32*EE^2+45/1024*EE^3)*SIN(2*J661)+AA*(15/256*EE^2+45/1024*EE^3)*SIN(4*J661)</f>
        <v>0</v>
      </c>
      <c r="N661" s="56">
        <f>IF(OR(F661&lt;0,G661&lt;0),60*F661-ABS(G661),60*F661+ABS(G661))</f>
        <v>0</v>
      </c>
      <c r="O661" s="56"/>
      <c r="P661" s="56"/>
      <c r="Q661" s="56"/>
      <c r="R661" s="56"/>
      <c r="S661" s="56"/>
      <c r="T661" s="56"/>
      <c r="U661" s="57"/>
      <c r="V661" s="58"/>
      <c r="W661" s="58">
        <f>W659+V660</f>
        <v>0</v>
      </c>
      <c r="X661" s="59"/>
      <c r="Y661" s="58"/>
      <c r="Z661" s="58">
        <f>Z659+Y660</f>
        <v>0</v>
      </c>
      <c r="AA661" s="60"/>
      <c r="AB661" s="61">
        <f>IF(AA660=AA658,AB659+Y660,Y660)</f>
        <v>0</v>
      </c>
      <c r="AC661" s="58" t="str">
        <f>IF(AA660=AA662,"",AB661)</f>
        <v/>
      </c>
    </row>
    <row r="662" spans="1:29" ht="12.95" customHeight="1">
      <c r="A662" s="66"/>
      <c r="B662" s="53"/>
      <c r="C662" s="54"/>
      <c r="D662" s="84"/>
      <c r="E662" s="55"/>
      <c r="F662" s="54"/>
      <c r="G662" s="84"/>
      <c r="H662" s="55"/>
      <c r="I662" s="56"/>
      <c r="J662" s="56"/>
      <c r="K662" s="56"/>
      <c r="L662" s="56"/>
      <c r="M662" s="56"/>
      <c r="N662" s="56"/>
      <c r="O662" s="56">
        <f>I663-I661</f>
        <v>0</v>
      </c>
      <c r="P662" s="56">
        <f>L663-L661</f>
        <v>0</v>
      </c>
      <c r="Q662" s="56">
        <f>M663-M661</f>
        <v>0</v>
      </c>
      <c r="R662" s="56">
        <f>IF(ABS(N663-N661)&gt;180*60,ABS(N663-N661)-360*60,N663-N661)</f>
        <v>0</v>
      </c>
      <c r="S662" s="56">
        <f>IF(P662=0,PI()/2,ATAN(R662/P662))</f>
        <v>1.5707963267948966</v>
      </c>
      <c r="T662" s="56">
        <f>IF(O662=0,ABS(R662*COS((J661+J663)/2)),ABS(Q662/COS(S662)))</f>
        <v>0</v>
      </c>
      <c r="U662" s="67">
        <f>IF(O662+0.0000001&lt;0,S662*180/PI()+180,(IF(R662+0.0000001&lt;0,S662*180/PI()+360,S662*180/PI())))</f>
        <v>90</v>
      </c>
      <c r="V662" s="58">
        <f>T662*1.85532</f>
        <v>0</v>
      </c>
      <c r="W662" s="58"/>
      <c r="X662" s="68"/>
      <c r="Y662" s="58">
        <f>V662*(1+X662/100)</f>
        <v>0</v>
      </c>
      <c r="Z662" s="58"/>
      <c r="AA662" s="57" t="s">
        <v>54</v>
      </c>
      <c r="AB662" s="61"/>
      <c r="AC662" s="58"/>
    </row>
    <row r="663" spans="1:29" ht="12.95" customHeight="1">
      <c r="A663" s="52">
        <f t="shared" si="7"/>
        <v>329</v>
      </c>
      <c r="B663" s="53" t="s">
        <v>53</v>
      </c>
      <c r="C663" s="54"/>
      <c r="D663" s="84"/>
      <c r="E663" s="55"/>
      <c r="F663" s="54"/>
      <c r="G663" s="84"/>
      <c r="H663" s="55"/>
      <c r="I663" s="56">
        <f>IF(OR(C663&lt;0,D663&lt;0),C663-ABS(D663)/60,C663+ABS(D663)/60)</f>
        <v>0</v>
      </c>
      <c r="J663" s="56">
        <f>I663*PI()/180</f>
        <v>0</v>
      </c>
      <c r="K663" s="56">
        <f>SIN(J663)</f>
        <v>0</v>
      </c>
      <c r="L663" s="56">
        <f>3437.747*(LN(TAN(PI()/4+J663/2))-EE*K663-(EE^2)*(K663^3)/3)</f>
        <v>-3.8166658722360578E-13</v>
      </c>
      <c r="M663" s="56">
        <f>AA*(1-1/4*EE-3/64*EE^2-5/256*EE^3)*J663-AA*(3/8*EE+3/32*EE^2+45/1024*EE^3)*SIN(2*J663)+AA*(15/256*EE^2+45/1024*EE^3)*SIN(4*J663)</f>
        <v>0</v>
      </c>
      <c r="N663" s="56">
        <f>IF(OR(F663&lt;0,G663&lt;0),60*F663-ABS(G663),60*F663+ABS(G663))</f>
        <v>0</v>
      </c>
      <c r="O663" s="56"/>
      <c r="P663" s="56"/>
      <c r="Q663" s="56"/>
      <c r="R663" s="56"/>
      <c r="S663" s="56"/>
      <c r="T663" s="56"/>
      <c r="U663" s="57"/>
      <c r="V663" s="58"/>
      <c r="W663" s="58">
        <f>W661+V662</f>
        <v>0</v>
      </c>
      <c r="X663" s="59"/>
      <c r="Y663" s="58"/>
      <c r="Z663" s="58">
        <f>Z661+Y662</f>
        <v>0</v>
      </c>
      <c r="AA663" s="60"/>
      <c r="AB663" s="61">
        <f>IF(AA662=AA660,AB661+Y662,Y662)</f>
        <v>0</v>
      </c>
      <c r="AC663" s="58" t="str">
        <f>IF(AA662=AA664,"",AB663)</f>
        <v/>
      </c>
    </row>
    <row r="664" spans="1:29" ht="12.95" customHeight="1">
      <c r="A664" s="66"/>
      <c r="B664" s="53"/>
      <c r="C664" s="54"/>
      <c r="D664" s="84"/>
      <c r="E664" s="55"/>
      <c r="F664" s="54"/>
      <c r="G664" s="84"/>
      <c r="H664" s="55"/>
      <c r="I664" s="56"/>
      <c r="J664" s="56"/>
      <c r="K664" s="56"/>
      <c r="L664" s="56"/>
      <c r="M664" s="56"/>
      <c r="N664" s="56"/>
      <c r="O664" s="56">
        <f>I665-I663</f>
        <v>0</v>
      </c>
      <c r="P664" s="56">
        <f>L665-L663</f>
        <v>0</v>
      </c>
      <c r="Q664" s="56">
        <f>M665-M663</f>
        <v>0</v>
      </c>
      <c r="R664" s="56">
        <f>IF(ABS(N665-N663)&gt;180*60,ABS(N665-N663)-360*60,N665-N663)</f>
        <v>0</v>
      </c>
      <c r="S664" s="56">
        <f>IF(P664=0,PI()/2,ATAN(R664/P664))</f>
        <v>1.5707963267948966</v>
      </c>
      <c r="T664" s="56">
        <f>IF(O664=0,ABS(R664*COS((J663+J665)/2)),ABS(Q664/COS(S664)))</f>
        <v>0</v>
      </c>
      <c r="U664" s="67">
        <f>IF(O664+0.0000001&lt;0,S664*180/PI()+180,(IF(R664+0.0000001&lt;0,S664*180/PI()+360,S664*180/PI())))</f>
        <v>90</v>
      </c>
      <c r="V664" s="58">
        <f>T664*1.85532</f>
        <v>0</v>
      </c>
      <c r="W664" s="58"/>
      <c r="X664" s="68"/>
      <c r="Y664" s="58">
        <f>V664*(1+X664/100)</f>
        <v>0</v>
      </c>
      <c r="Z664" s="58"/>
      <c r="AA664" s="57" t="s">
        <v>54</v>
      </c>
      <c r="AB664" s="61"/>
      <c r="AC664" s="58"/>
    </row>
    <row r="665" spans="1:29" ht="12.95" customHeight="1">
      <c r="A665" s="52">
        <f t="shared" si="7"/>
        <v>330</v>
      </c>
      <c r="B665" s="53" t="s">
        <v>53</v>
      </c>
      <c r="C665" s="54"/>
      <c r="D665" s="84"/>
      <c r="E665" s="55"/>
      <c r="F665" s="54"/>
      <c r="G665" s="84"/>
      <c r="H665" s="55"/>
      <c r="I665" s="56">
        <f>IF(OR(C665&lt;0,D665&lt;0),C665-ABS(D665)/60,C665+ABS(D665)/60)</f>
        <v>0</v>
      </c>
      <c r="J665" s="56">
        <f>I665*PI()/180</f>
        <v>0</v>
      </c>
      <c r="K665" s="56">
        <f>SIN(J665)</f>
        <v>0</v>
      </c>
      <c r="L665" s="56">
        <f>3437.747*(LN(TAN(PI()/4+J665/2))-EE*K665-(EE^2)*(K665^3)/3)</f>
        <v>-3.8166658722360578E-13</v>
      </c>
      <c r="M665" s="56">
        <f>AA*(1-1/4*EE-3/64*EE^2-5/256*EE^3)*J665-AA*(3/8*EE+3/32*EE^2+45/1024*EE^3)*SIN(2*J665)+AA*(15/256*EE^2+45/1024*EE^3)*SIN(4*J665)</f>
        <v>0</v>
      </c>
      <c r="N665" s="56">
        <f>IF(OR(F665&lt;0,G665&lt;0),60*F665-ABS(G665),60*F665+ABS(G665))</f>
        <v>0</v>
      </c>
      <c r="O665" s="56"/>
      <c r="P665" s="56"/>
      <c r="Q665" s="56"/>
      <c r="R665" s="56"/>
      <c r="S665" s="56"/>
      <c r="T665" s="56"/>
      <c r="U665" s="57"/>
      <c r="V665" s="58"/>
      <c r="W665" s="58">
        <f>W663+V664</f>
        <v>0</v>
      </c>
      <c r="X665" s="59"/>
      <c r="Y665" s="58"/>
      <c r="Z665" s="58">
        <f>Z663+Y664</f>
        <v>0</v>
      </c>
      <c r="AA665" s="60"/>
      <c r="AB665" s="61">
        <f>IF(AA664=AA662,AB663+Y664,Y664)</f>
        <v>0</v>
      </c>
      <c r="AC665" s="58" t="str">
        <f>IF(AA664=AA666,"",AB665)</f>
        <v/>
      </c>
    </row>
    <row r="666" spans="1:29" ht="12.95" customHeight="1">
      <c r="A666" s="66"/>
      <c r="B666" s="53"/>
      <c r="C666" s="54"/>
      <c r="D666" s="84"/>
      <c r="E666" s="55"/>
      <c r="F666" s="54"/>
      <c r="G666" s="84"/>
      <c r="H666" s="55"/>
      <c r="I666" s="56"/>
      <c r="J666" s="56"/>
      <c r="K666" s="56"/>
      <c r="L666" s="56"/>
      <c r="M666" s="56"/>
      <c r="N666" s="56"/>
      <c r="O666" s="56">
        <f>I667-I665</f>
        <v>0</v>
      </c>
      <c r="P666" s="56">
        <f>L667-L665</f>
        <v>0</v>
      </c>
      <c r="Q666" s="56">
        <f>M667-M665</f>
        <v>0</v>
      </c>
      <c r="R666" s="56">
        <f>IF(ABS(N667-N665)&gt;180*60,ABS(N667-N665)-360*60,N667-N665)</f>
        <v>0</v>
      </c>
      <c r="S666" s="56">
        <f>IF(P666=0,PI()/2,ATAN(R666/P666))</f>
        <v>1.5707963267948966</v>
      </c>
      <c r="T666" s="56">
        <f>IF(O666=0,ABS(R666*COS((J665+J667)/2)),ABS(Q666/COS(S666)))</f>
        <v>0</v>
      </c>
      <c r="U666" s="67">
        <f>IF(O666+0.0000001&lt;0,S666*180/PI()+180,(IF(R666+0.0000001&lt;0,S666*180/PI()+360,S666*180/PI())))</f>
        <v>90</v>
      </c>
      <c r="V666" s="58">
        <f>T666*1.85532</f>
        <v>0</v>
      </c>
      <c r="W666" s="58"/>
      <c r="X666" s="68"/>
      <c r="Y666" s="58">
        <f>V666*(1+X666/100)</f>
        <v>0</v>
      </c>
      <c r="Z666" s="58"/>
      <c r="AA666" s="57" t="s">
        <v>54</v>
      </c>
      <c r="AB666" s="61"/>
      <c r="AC666" s="58"/>
    </row>
    <row r="667" spans="1:29" ht="12.95" customHeight="1">
      <c r="A667" s="52">
        <f t="shared" si="7"/>
        <v>331</v>
      </c>
      <c r="B667" s="53" t="s">
        <v>53</v>
      </c>
      <c r="C667" s="54"/>
      <c r="D667" s="84"/>
      <c r="E667" s="55"/>
      <c r="F667" s="54"/>
      <c r="G667" s="84"/>
      <c r="H667" s="55"/>
      <c r="I667" s="56">
        <f>IF(OR(C667&lt;0,D667&lt;0),C667-ABS(D667)/60,C667+ABS(D667)/60)</f>
        <v>0</v>
      </c>
      <c r="J667" s="56">
        <f>I667*PI()/180</f>
        <v>0</v>
      </c>
      <c r="K667" s="56">
        <f>SIN(J667)</f>
        <v>0</v>
      </c>
      <c r="L667" s="56">
        <f>3437.747*(LN(TAN(PI()/4+J667/2))-EE*K667-(EE^2)*(K667^3)/3)</f>
        <v>-3.8166658722360578E-13</v>
      </c>
      <c r="M667" s="56">
        <f>AA*(1-1/4*EE-3/64*EE^2-5/256*EE^3)*J667-AA*(3/8*EE+3/32*EE^2+45/1024*EE^3)*SIN(2*J667)+AA*(15/256*EE^2+45/1024*EE^3)*SIN(4*J667)</f>
        <v>0</v>
      </c>
      <c r="N667" s="56">
        <f>IF(OR(F667&lt;0,G667&lt;0),60*F667-ABS(G667),60*F667+ABS(G667))</f>
        <v>0</v>
      </c>
      <c r="O667" s="56"/>
      <c r="P667" s="56"/>
      <c r="Q667" s="56"/>
      <c r="R667" s="56"/>
      <c r="S667" s="56"/>
      <c r="T667" s="56"/>
      <c r="U667" s="57"/>
      <c r="V667" s="58"/>
      <c r="W667" s="58">
        <f>W665+V666</f>
        <v>0</v>
      </c>
      <c r="X667" s="59"/>
      <c r="Y667" s="58"/>
      <c r="Z667" s="58">
        <f>Z665+Y666</f>
        <v>0</v>
      </c>
      <c r="AA667" s="60"/>
      <c r="AB667" s="61">
        <f>IF(AA666=AA664,AB665+Y666,Y666)</f>
        <v>0</v>
      </c>
      <c r="AC667" s="58" t="str">
        <f>IF(AA666=AA668,"",AB667)</f>
        <v/>
      </c>
    </row>
    <row r="668" spans="1:29" ht="12.95" customHeight="1">
      <c r="A668" s="66"/>
      <c r="B668" s="53"/>
      <c r="C668" s="54"/>
      <c r="D668" s="84"/>
      <c r="E668" s="55"/>
      <c r="F668" s="54"/>
      <c r="G668" s="84"/>
      <c r="H668" s="55"/>
      <c r="I668" s="56"/>
      <c r="J668" s="56"/>
      <c r="K668" s="56"/>
      <c r="L668" s="56"/>
      <c r="M668" s="56"/>
      <c r="N668" s="56"/>
      <c r="O668" s="56">
        <f>I669-I667</f>
        <v>0</v>
      </c>
      <c r="P668" s="56">
        <f>L669-L667</f>
        <v>0</v>
      </c>
      <c r="Q668" s="56">
        <f>M669-M667</f>
        <v>0</v>
      </c>
      <c r="R668" s="56">
        <f>IF(ABS(N669-N667)&gt;180*60,ABS(N669-N667)-360*60,N669-N667)</f>
        <v>0</v>
      </c>
      <c r="S668" s="56">
        <f>IF(P668=0,PI()/2,ATAN(R668/P668))</f>
        <v>1.5707963267948966</v>
      </c>
      <c r="T668" s="56">
        <f>IF(O668=0,ABS(R668*COS((J667+J669)/2)),ABS(Q668/COS(S668)))</f>
        <v>0</v>
      </c>
      <c r="U668" s="67">
        <f>IF(O668+0.0000001&lt;0,S668*180/PI()+180,(IF(R668+0.0000001&lt;0,S668*180/PI()+360,S668*180/PI())))</f>
        <v>90</v>
      </c>
      <c r="V668" s="58">
        <f>T668*1.85532</f>
        <v>0</v>
      </c>
      <c r="W668" s="58"/>
      <c r="X668" s="68"/>
      <c r="Y668" s="58">
        <f>V668*(1+X668/100)</f>
        <v>0</v>
      </c>
      <c r="Z668" s="58"/>
      <c r="AA668" s="57" t="s">
        <v>54</v>
      </c>
      <c r="AB668" s="61"/>
      <c r="AC668" s="58"/>
    </row>
    <row r="669" spans="1:29" ht="12.95" customHeight="1">
      <c r="A669" s="52">
        <f t="shared" si="7"/>
        <v>332</v>
      </c>
      <c r="B669" s="53" t="s">
        <v>53</v>
      </c>
      <c r="C669" s="54"/>
      <c r="D669" s="84"/>
      <c r="E669" s="55"/>
      <c r="F669" s="54"/>
      <c r="G669" s="84"/>
      <c r="H669" s="55"/>
      <c r="I669" s="56">
        <f>IF(OR(C669&lt;0,D669&lt;0),C669-ABS(D669)/60,C669+ABS(D669)/60)</f>
        <v>0</v>
      </c>
      <c r="J669" s="56">
        <f>I669*PI()/180</f>
        <v>0</v>
      </c>
      <c r="K669" s="56">
        <f>SIN(J669)</f>
        <v>0</v>
      </c>
      <c r="L669" s="56">
        <f>3437.747*(LN(TAN(PI()/4+J669/2))-EE*K669-(EE^2)*(K669^3)/3)</f>
        <v>-3.8166658722360578E-13</v>
      </c>
      <c r="M669" s="56">
        <f>AA*(1-1/4*EE-3/64*EE^2-5/256*EE^3)*J669-AA*(3/8*EE+3/32*EE^2+45/1024*EE^3)*SIN(2*J669)+AA*(15/256*EE^2+45/1024*EE^3)*SIN(4*J669)</f>
        <v>0</v>
      </c>
      <c r="N669" s="56">
        <f>IF(OR(F669&lt;0,G669&lt;0),60*F669-ABS(G669),60*F669+ABS(G669))</f>
        <v>0</v>
      </c>
      <c r="O669" s="56"/>
      <c r="P669" s="56"/>
      <c r="Q669" s="56"/>
      <c r="R669" s="56"/>
      <c r="S669" s="56"/>
      <c r="T669" s="56"/>
      <c r="U669" s="57"/>
      <c r="V669" s="58"/>
      <c r="W669" s="58">
        <f>W667+V668</f>
        <v>0</v>
      </c>
      <c r="X669" s="59"/>
      <c r="Y669" s="58"/>
      <c r="Z669" s="58">
        <f>Z667+Y668</f>
        <v>0</v>
      </c>
      <c r="AA669" s="60"/>
      <c r="AB669" s="61">
        <f>IF(AA668=AA666,AB667+Y668,Y668)</f>
        <v>0</v>
      </c>
      <c r="AC669" s="58" t="str">
        <f>IF(AA668=AA670,"",AB669)</f>
        <v/>
      </c>
    </row>
    <row r="670" spans="1:29" ht="12.95" customHeight="1">
      <c r="A670" s="66"/>
      <c r="B670" s="53"/>
      <c r="C670" s="54"/>
      <c r="D670" s="84"/>
      <c r="E670" s="55"/>
      <c r="F670" s="54"/>
      <c r="G670" s="84"/>
      <c r="H670" s="55"/>
      <c r="I670" s="56"/>
      <c r="J670" s="56"/>
      <c r="K670" s="56"/>
      <c r="L670" s="56"/>
      <c r="M670" s="56"/>
      <c r="N670" s="56"/>
      <c r="O670" s="56">
        <f>I671-I669</f>
        <v>0</v>
      </c>
      <c r="P670" s="56">
        <f>L671-L669</f>
        <v>0</v>
      </c>
      <c r="Q670" s="56">
        <f>M671-M669</f>
        <v>0</v>
      </c>
      <c r="R670" s="56">
        <f>IF(ABS(N671-N669)&gt;180*60,ABS(N671-N669)-360*60,N671-N669)</f>
        <v>0</v>
      </c>
      <c r="S670" s="56">
        <f>IF(P670=0,PI()/2,ATAN(R670/P670))</f>
        <v>1.5707963267948966</v>
      </c>
      <c r="T670" s="56">
        <f>IF(O670=0,ABS(R670*COS((J669+J671)/2)),ABS(Q670/COS(S670)))</f>
        <v>0</v>
      </c>
      <c r="U670" s="67">
        <f>IF(O670+0.0000001&lt;0,S670*180/PI()+180,(IF(R670+0.0000001&lt;0,S670*180/PI()+360,S670*180/PI())))</f>
        <v>90</v>
      </c>
      <c r="V670" s="58">
        <f>T670*1.85532</f>
        <v>0</v>
      </c>
      <c r="W670" s="58"/>
      <c r="X670" s="68"/>
      <c r="Y670" s="58">
        <f>V670*(1+X670/100)</f>
        <v>0</v>
      </c>
      <c r="Z670" s="58"/>
      <c r="AA670" s="57" t="s">
        <v>54</v>
      </c>
      <c r="AB670" s="61"/>
      <c r="AC670" s="58"/>
    </row>
    <row r="671" spans="1:29" ht="12.95" customHeight="1">
      <c r="A671" s="52">
        <f t="shared" si="7"/>
        <v>333</v>
      </c>
      <c r="B671" s="53" t="s">
        <v>53</v>
      </c>
      <c r="C671" s="54"/>
      <c r="D671" s="84"/>
      <c r="E671" s="55"/>
      <c r="F671" s="54"/>
      <c r="G671" s="84"/>
      <c r="H671" s="55"/>
      <c r="I671" s="56">
        <f>IF(OR(C671&lt;0,D671&lt;0),C671-ABS(D671)/60,C671+ABS(D671)/60)</f>
        <v>0</v>
      </c>
      <c r="J671" s="56">
        <f>I671*PI()/180</f>
        <v>0</v>
      </c>
      <c r="K671" s="56">
        <f>SIN(J671)</f>
        <v>0</v>
      </c>
      <c r="L671" s="56">
        <f>3437.747*(LN(TAN(PI()/4+J671/2))-EE*K671-(EE^2)*(K671^3)/3)</f>
        <v>-3.8166658722360578E-13</v>
      </c>
      <c r="M671" s="56">
        <f>AA*(1-1/4*EE-3/64*EE^2-5/256*EE^3)*J671-AA*(3/8*EE+3/32*EE^2+45/1024*EE^3)*SIN(2*J671)+AA*(15/256*EE^2+45/1024*EE^3)*SIN(4*J671)</f>
        <v>0</v>
      </c>
      <c r="N671" s="56">
        <f>IF(OR(F671&lt;0,G671&lt;0),60*F671-ABS(G671),60*F671+ABS(G671))</f>
        <v>0</v>
      </c>
      <c r="O671" s="56"/>
      <c r="P671" s="56"/>
      <c r="Q671" s="56"/>
      <c r="R671" s="56"/>
      <c r="S671" s="56"/>
      <c r="T671" s="56"/>
      <c r="U671" s="57"/>
      <c r="V671" s="58"/>
      <c r="W671" s="58">
        <f>W669+V670</f>
        <v>0</v>
      </c>
      <c r="X671" s="59"/>
      <c r="Y671" s="58"/>
      <c r="Z671" s="58">
        <f>Z669+Y670</f>
        <v>0</v>
      </c>
      <c r="AA671" s="60"/>
      <c r="AB671" s="61">
        <f>IF(AA670=AA668,AB669+Y670,Y670)</f>
        <v>0</v>
      </c>
      <c r="AC671" s="58" t="str">
        <f>IF(AA670=AA672,"",AB671)</f>
        <v/>
      </c>
    </row>
    <row r="672" spans="1:29" ht="12.95" customHeight="1">
      <c r="A672" s="66"/>
      <c r="B672" s="53"/>
      <c r="C672" s="54"/>
      <c r="D672" s="84"/>
      <c r="E672" s="55"/>
      <c r="F672" s="54"/>
      <c r="G672" s="84"/>
      <c r="H672" s="55"/>
      <c r="I672" s="56"/>
      <c r="J672" s="56"/>
      <c r="K672" s="56"/>
      <c r="L672" s="56"/>
      <c r="M672" s="56"/>
      <c r="N672" s="56"/>
      <c r="O672" s="56">
        <f>I673-I671</f>
        <v>0</v>
      </c>
      <c r="P672" s="56">
        <f>L673-L671</f>
        <v>0</v>
      </c>
      <c r="Q672" s="56">
        <f>M673-M671</f>
        <v>0</v>
      </c>
      <c r="R672" s="56">
        <f>IF(ABS(N673-N671)&gt;180*60,ABS(N673-N671)-360*60,N673-N671)</f>
        <v>0</v>
      </c>
      <c r="S672" s="56">
        <f>IF(P672=0,PI()/2,ATAN(R672/P672))</f>
        <v>1.5707963267948966</v>
      </c>
      <c r="T672" s="56">
        <f>IF(O672=0,ABS(R672*COS((J671+J673)/2)),ABS(Q672/COS(S672)))</f>
        <v>0</v>
      </c>
      <c r="U672" s="67">
        <f>IF(O672+0.0000001&lt;0,S672*180/PI()+180,(IF(R672+0.0000001&lt;0,S672*180/PI()+360,S672*180/PI())))</f>
        <v>90</v>
      </c>
      <c r="V672" s="58">
        <f>T672*1.85532</f>
        <v>0</v>
      </c>
      <c r="W672" s="58"/>
      <c r="X672" s="68"/>
      <c r="Y672" s="58">
        <f>V672*(1+X672/100)</f>
        <v>0</v>
      </c>
      <c r="Z672" s="58"/>
      <c r="AA672" s="57" t="s">
        <v>54</v>
      </c>
      <c r="AB672" s="61"/>
      <c r="AC672" s="58"/>
    </row>
    <row r="673" spans="1:29" ht="12.95" customHeight="1">
      <c r="A673" s="52">
        <f t="shared" ref="A673:A735" si="8">A671+1</f>
        <v>334</v>
      </c>
      <c r="B673" s="53" t="s">
        <v>53</v>
      </c>
      <c r="C673" s="54"/>
      <c r="D673" s="84"/>
      <c r="E673" s="55"/>
      <c r="F673" s="54"/>
      <c r="G673" s="84"/>
      <c r="H673" s="55"/>
      <c r="I673" s="56">
        <f>IF(OR(C673&lt;0,D673&lt;0),C673-ABS(D673)/60,C673+ABS(D673)/60)</f>
        <v>0</v>
      </c>
      <c r="J673" s="56">
        <f>I673*PI()/180</f>
        <v>0</v>
      </c>
      <c r="K673" s="56">
        <f>SIN(J673)</f>
        <v>0</v>
      </c>
      <c r="L673" s="56">
        <f>3437.747*(LN(TAN(PI()/4+J673/2))-EE*K673-(EE^2)*(K673^3)/3)</f>
        <v>-3.8166658722360578E-13</v>
      </c>
      <c r="M673" s="56">
        <f>AA*(1-1/4*EE-3/64*EE^2-5/256*EE^3)*J673-AA*(3/8*EE+3/32*EE^2+45/1024*EE^3)*SIN(2*J673)+AA*(15/256*EE^2+45/1024*EE^3)*SIN(4*J673)</f>
        <v>0</v>
      </c>
      <c r="N673" s="56">
        <f>IF(OR(F673&lt;0,G673&lt;0),60*F673-ABS(G673),60*F673+ABS(G673))</f>
        <v>0</v>
      </c>
      <c r="O673" s="56"/>
      <c r="P673" s="56"/>
      <c r="Q673" s="56"/>
      <c r="R673" s="56"/>
      <c r="S673" s="56"/>
      <c r="T673" s="56"/>
      <c r="U673" s="57"/>
      <c r="V673" s="58"/>
      <c r="W673" s="58">
        <f>W671+V672</f>
        <v>0</v>
      </c>
      <c r="X673" s="59"/>
      <c r="Y673" s="58"/>
      <c r="Z673" s="58">
        <f>Z671+Y672</f>
        <v>0</v>
      </c>
      <c r="AA673" s="60"/>
      <c r="AB673" s="61">
        <f>IF(AA672=AA670,AB671+Y672,Y672)</f>
        <v>0</v>
      </c>
      <c r="AC673" s="58" t="str">
        <f>IF(AA672=AA674,"",AB673)</f>
        <v/>
      </c>
    </row>
    <row r="674" spans="1:29" ht="12.95" customHeight="1">
      <c r="A674" s="66"/>
      <c r="B674" s="53"/>
      <c r="C674" s="54"/>
      <c r="D674" s="84"/>
      <c r="E674" s="55"/>
      <c r="F674" s="54"/>
      <c r="G674" s="84"/>
      <c r="H674" s="55"/>
      <c r="I674" s="56"/>
      <c r="J674" s="56"/>
      <c r="K674" s="56"/>
      <c r="L674" s="56"/>
      <c r="M674" s="56"/>
      <c r="N674" s="56"/>
      <c r="O674" s="56">
        <f>I675-I673</f>
        <v>0</v>
      </c>
      <c r="P674" s="56">
        <f>L675-L673</f>
        <v>0</v>
      </c>
      <c r="Q674" s="56">
        <f>M675-M673</f>
        <v>0</v>
      </c>
      <c r="R674" s="56">
        <f>IF(ABS(N675-N673)&gt;180*60,ABS(N675-N673)-360*60,N675-N673)</f>
        <v>0</v>
      </c>
      <c r="S674" s="56">
        <f>IF(P674=0,PI()/2,ATAN(R674/P674))</f>
        <v>1.5707963267948966</v>
      </c>
      <c r="T674" s="56">
        <f>IF(O674=0,ABS(R674*COS((J673+J675)/2)),ABS(Q674/COS(S674)))</f>
        <v>0</v>
      </c>
      <c r="U674" s="67">
        <f>IF(O674+0.0000001&lt;0,S674*180/PI()+180,(IF(R674+0.0000001&lt;0,S674*180/PI()+360,S674*180/PI())))</f>
        <v>90</v>
      </c>
      <c r="V674" s="58">
        <f>T674*1.85532</f>
        <v>0</v>
      </c>
      <c r="W674" s="58"/>
      <c r="X674" s="68"/>
      <c r="Y674" s="58">
        <f>V674*(1+X674/100)</f>
        <v>0</v>
      </c>
      <c r="Z674" s="58"/>
      <c r="AA674" s="57" t="s">
        <v>54</v>
      </c>
      <c r="AB674" s="61"/>
      <c r="AC674" s="58"/>
    </row>
    <row r="675" spans="1:29" ht="12.95" customHeight="1">
      <c r="A675" s="52">
        <f t="shared" si="8"/>
        <v>335</v>
      </c>
      <c r="B675" s="53" t="s">
        <v>53</v>
      </c>
      <c r="C675" s="54"/>
      <c r="D675" s="84"/>
      <c r="E675" s="55"/>
      <c r="F675" s="54"/>
      <c r="G675" s="84"/>
      <c r="H675" s="55"/>
      <c r="I675" s="56">
        <f>IF(OR(C675&lt;0,D675&lt;0),C675-ABS(D675)/60,C675+ABS(D675)/60)</f>
        <v>0</v>
      </c>
      <c r="J675" s="56">
        <f>I675*PI()/180</f>
        <v>0</v>
      </c>
      <c r="K675" s="56">
        <f>SIN(J675)</f>
        <v>0</v>
      </c>
      <c r="L675" s="56">
        <f>3437.747*(LN(TAN(PI()/4+J675/2))-EE*K675-(EE^2)*(K675^3)/3)</f>
        <v>-3.8166658722360578E-13</v>
      </c>
      <c r="M675" s="56">
        <f>AA*(1-1/4*EE-3/64*EE^2-5/256*EE^3)*J675-AA*(3/8*EE+3/32*EE^2+45/1024*EE^3)*SIN(2*J675)+AA*(15/256*EE^2+45/1024*EE^3)*SIN(4*J675)</f>
        <v>0</v>
      </c>
      <c r="N675" s="56">
        <f>IF(OR(F675&lt;0,G675&lt;0),60*F675-ABS(G675),60*F675+ABS(G675))</f>
        <v>0</v>
      </c>
      <c r="O675" s="56"/>
      <c r="P675" s="56"/>
      <c r="Q675" s="56"/>
      <c r="R675" s="56"/>
      <c r="S675" s="56"/>
      <c r="T675" s="56"/>
      <c r="U675" s="57"/>
      <c r="V675" s="58"/>
      <c r="W675" s="58">
        <f>W673+V674</f>
        <v>0</v>
      </c>
      <c r="X675" s="59"/>
      <c r="Y675" s="58"/>
      <c r="Z675" s="58">
        <f>Z673+Y674</f>
        <v>0</v>
      </c>
      <c r="AA675" s="60"/>
      <c r="AB675" s="61">
        <f>IF(AA674=AA672,AB673+Y674,Y674)</f>
        <v>0</v>
      </c>
      <c r="AC675" s="58" t="str">
        <f>IF(AA674=AA676,"",AB675)</f>
        <v/>
      </c>
    </row>
    <row r="676" spans="1:29" ht="12.95" customHeight="1">
      <c r="A676" s="66"/>
      <c r="B676" s="53"/>
      <c r="C676" s="54"/>
      <c r="D676" s="84"/>
      <c r="E676" s="55"/>
      <c r="F676" s="54"/>
      <c r="G676" s="84"/>
      <c r="H676" s="55"/>
      <c r="I676" s="56"/>
      <c r="J676" s="56"/>
      <c r="K676" s="56"/>
      <c r="L676" s="56"/>
      <c r="M676" s="56"/>
      <c r="N676" s="56"/>
      <c r="O676" s="56">
        <f>I677-I675</f>
        <v>0</v>
      </c>
      <c r="P676" s="56">
        <f>L677-L675</f>
        <v>0</v>
      </c>
      <c r="Q676" s="56">
        <f>M677-M675</f>
        <v>0</v>
      </c>
      <c r="R676" s="56">
        <f>IF(ABS(N677-N675)&gt;180*60,ABS(N677-N675)-360*60,N677-N675)</f>
        <v>0</v>
      </c>
      <c r="S676" s="56">
        <f>IF(P676=0,PI()/2,ATAN(R676/P676))</f>
        <v>1.5707963267948966</v>
      </c>
      <c r="T676" s="56">
        <f>IF(O676=0,ABS(R676*COS((J675+J677)/2)),ABS(Q676/COS(S676)))</f>
        <v>0</v>
      </c>
      <c r="U676" s="67">
        <f>IF(O676+0.0000001&lt;0,S676*180/PI()+180,(IF(R676+0.0000001&lt;0,S676*180/PI()+360,S676*180/PI())))</f>
        <v>90</v>
      </c>
      <c r="V676" s="58">
        <f>T676*1.85532</f>
        <v>0</v>
      </c>
      <c r="W676" s="58"/>
      <c r="X676" s="68"/>
      <c r="Y676" s="58">
        <f>V676*(1+X676/100)</f>
        <v>0</v>
      </c>
      <c r="Z676" s="58"/>
      <c r="AA676" s="57" t="s">
        <v>54</v>
      </c>
      <c r="AB676" s="61"/>
      <c r="AC676" s="58"/>
    </row>
    <row r="677" spans="1:29" ht="12.95" customHeight="1">
      <c r="A677" s="52">
        <f t="shared" si="8"/>
        <v>336</v>
      </c>
      <c r="B677" s="53" t="s">
        <v>53</v>
      </c>
      <c r="C677" s="54"/>
      <c r="D677" s="84"/>
      <c r="E677" s="55"/>
      <c r="F677" s="54"/>
      <c r="G677" s="84"/>
      <c r="H677" s="55"/>
      <c r="I677" s="56">
        <f>IF(OR(C677&lt;0,D677&lt;0),C677-ABS(D677)/60,C677+ABS(D677)/60)</f>
        <v>0</v>
      </c>
      <c r="J677" s="56">
        <f>I677*PI()/180</f>
        <v>0</v>
      </c>
      <c r="K677" s="56">
        <f>SIN(J677)</f>
        <v>0</v>
      </c>
      <c r="L677" s="56">
        <f>3437.747*(LN(TAN(PI()/4+J677/2))-EE*K677-(EE^2)*(K677^3)/3)</f>
        <v>-3.8166658722360578E-13</v>
      </c>
      <c r="M677" s="56">
        <f>AA*(1-1/4*EE-3/64*EE^2-5/256*EE^3)*J677-AA*(3/8*EE+3/32*EE^2+45/1024*EE^3)*SIN(2*J677)+AA*(15/256*EE^2+45/1024*EE^3)*SIN(4*J677)</f>
        <v>0</v>
      </c>
      <c r="N677" s="56">
        <f>IF(OR(F677&lt;0,G677&lt;0),60*F677-ABS(G677),60*F677+ABS(G677))</f>
        <v>0</v>
      </c>
      <c r="O677" s="56"/>
      <c r="P677" s="56"/>
      <c r="Q677" s="56"/>
      <c r="R677" s="56"/>
      <c r="S677" s="56"/>
      <c r="T677" s="56"/>
      <c r="U677" s="57"/>
      <c r="V677" s="58"/>
      <c r="W677" s="58">
        <f>W675+V676</f>
        <v>0</v>
      </c>
      <c r="X677" s="59"/>
      <c r="Y677" s="58"/>
      <c r="Z677" s="58">
        <f>Z675+Y676</f>
        <v>0</v>
      </c>
      <c r="AA677" s="60"/>
      <c r="AB677" s="61">
        <f>IF(AA676=AA674,AB675+Y676,Y676)</f>
        <v>0</v>
      </c>
      <c r="AC677" s="58" t="str">
        <f>IF(AA676=AA678,"",AB677)</f>
        <v/>
      </c>
    </row>
    <row r="678" spans="1:29" ht="12.95" customHeight="1">
      <c r="A678" s="66"/>
      <c r="B678" s="53"/>
      <c r="C678" s="54"/>
      <c r="D678" s="84"/>
      <c r="E678" s="55"/>
      <c r="F678" s="54"/>
      <c r="G678" s="84"/>
      <c r="H678" s="55"/>
      <c r="I678" s="56"/>
      <c r="J678" s="56"/>
      <c r="K678" s="56"/>
      <c r="L678" s="56"/>
      <c r="M678" s="56"/>
      <c r="N678" s="56"/>
      <c r="O678" s="56">
        <f>I679-I677</f>
        <v>0</v>
      </c>
      <c r="P678" s="56">
        <f>L679-L677</f>
        <v>0</v>
      </c>
      <c r="Q678" s="56">
        <f>M679-M677</f>
        <v>0</v>
      </c>
      <c r="R678" s="56">
        <f>IF(ABS(N679-N677)&gt;180*60,ABS(N679-N677)-360*60,N679-N677)</f>
        <v>0</v>
      </c>
      <c r="S678" s="56">
        <f>IF(P678=0,PI()/2,ATAN(R678/P678))</f>
        <v>1.5707963267948966</v>
      </c>
      <c r="T678" s="56">
        <f>IF(O678=0,ABS(R678*COS((J677+J679)/2)),ABS(Q678/COS(S678)))</f>
        <v>0</v>
      </c>
      <c r="U678" s="67">
        <f>IF(O678+0.0000001&lt;0,S678*180/PI()+180,(IF(R678+0.0000001&lt;0,S678*180/PI()+360,S678*180/PI())))</f>
        <v>90</v>
      </c>
      <c r="V678" s="58">
        <f>T678*1.85532</f>
        <v>0</v>
      </c>
      <c r="W678" s="58"/>
      <c r="X678" s="68"/>
      <c r="Y678" s="58">
        <f>V678*(1+X678/100)</f>
        <v>0</v>
      </c>
      <c r="Z678" s="58"/>
      <c r="AA678" s="57" t="s">
        <v>54</v>
      </c>
      <c r="AB678" s="61"/>
      <c r="AC678" s="58"/>
    </row>
    <row r="679" spans="1:29" ht="12.95" customHeight="1">
      <c r="A679" s="52">
        <f t="shared" si="8"/>
        <v>337</v>
      </c>
      <c r="B679" s="53" t="s">
        <v>53</v>
      </c>
      <c r="C679" s="54"/>
      <c r="D679" s="84"/>
      <c r="E679" s="55"/>
      <c r="F679" s="54"/>
      <c r="G679" s="84"/>
      <c r="H679" s="55"/>
      <c r="I679" s="56">
        <f>IF(OR(C679&lt;0,D679&lt;0),C679-ABS(D679)/60,C679+ABS(D679)/60)</f>
        <v>0</v>
      </c>
      <c r="J679" s="56">
        <f>I679*PI()/180</f>
        <v>0</v>
      </c>
      <c r="K679" s="56">
        <f>SIN(J679)</f>
        <v>0</v>
      </c>
      <c r="L679" s="56">
        <f>3437.747*(LN(TAN(PI()/4+J679/2))-EE*K679-(EE^2)*(K679^3)/3)</f>
        <v>-3.8166658722360578E-13</v>
      </c>
      <c r="M679" s="56">
        <f>AA*(1-1/4*EE-3/64*EE^2-5/256*EE^3)*J679-AA*(3/8*EE+3/32*EE^2+45/1024*EE^3)*SIN(2*J679)+AA*(15/256*EE^2+45/1024*EE^3)*SIN(4*J679)</f>
        <v>0</v>
      </c>
      <c r="N679" s="56">
        <f>IF(OR(F679&lt;0,G679&lt;0),60*F679-ABS(G679),60*F679+ABS(G679))</f>
        <v>0</v>
      </c>
      <c r="O679" s="56"/>
      <c r="P679" s="56"/>
      <c r="Q679" s="56"/>
      <c r="R679" s="56"/>
      <c r="S679" s="56"/>
      <c r="T679" s="56"/>
      <c r="U679" s="57"/>
      <c r="V679" s="58"/>
      <c r="W679" s="58">
        <f>W677+V678</f>
        <v>0</v>
      </c>
      <c r="X679" s="59"/>
      <c r="Y679" s="58"/>
      <c r="Z679" s="58">
        <f>Z677+Y678</f>
        <v>0</v>
      </c>
      <c r="AA679" s="60"/>
      <c r="AB679" s="61">
        <f>IF(AA678=AA676,AB677+Y678,Y678)</f>
        <v>0</v>
      </c>
      <c r="AC679" s="58" t="str">
        <f>IF(AA678=AA680,"",AB679)</f>
        <v/>
      </c>
    </row>
    <row r="680" spans="1:29" ht="12.95" customHeight="1">
      <c r="A680" s="66"/>
      <c r="B680" s="53"/>
      <c r="C680" s="54"/>
      <c r="D680" s="84"/>
      <c r="E680" s="55"/>
      <c r="F680" s="54"/>
      <c r="G680" s="84"/>
      <c r="H680" s="55"/>
      <c r="I680" s="56"/>
      <c r="J680" s="56"/>
      <c r="K680" s="56"/>
      <c r="L680" s="56"/>
      <c r="M680" s="56"/>
      <c r="N680" s="56"/>
      <c r="O680" s="56">
        <f>I681-I679</f>
        <v>0</v>
      </c>
      <c r="P680" s="56">
        <f>L681-L679</f>
        <v>0</v>
      </c>
      <c r="Q680" s="56">
        <f>M681-M679</f>
        <v>0</v>
      </c>
      <c r="R680" s="56">
        <f>IF(ABS(N681-N679)&gt;180*60,ABS(N681-N679)-360*60,N681-N679)</f>
        <v>0</v>
      </c>
      <c r="S680" s="56">
        <f>IF(P680=0,PI()/2,ATAN(R680/P680))</f>
        <v>1.5707963267948966</v>
      </c>
      <c r="T680" s="56">
        <f>IF(O680=0,ABS(R680*COS((J679+J681)/2)),ABS(Q680/COS(S680)))</f>
        <v>0</v>
      </c>
      <c r="U680" s="67">
        <f>IF(O680+0.0000001&lt;0,S680*180/PI()+180,(IF(R680+0.0000001&lt;0,S680*180/PI()+360,S680*180/PI())))</f>
        <v>90</v>
      </c>
      <c r="V680" s="58">
        <f>T680*1.85532</f>
        <v>0</v>
      </c>
      <c r="W680" s="58"/>
      <c r="X680" s="68"/>
      <c r="Y680" s="58">
        <f>V680*(1+X680/100)</f>
        <v>0</v>
      </c>
      <c r="Z680" s="58"/>
      <c r="AA680" s="57" t="s">
        <v>54</v>
      </c>
      <c r="AB680" s="61"/>
      <c r="AC680" s="58"/>
    </row>
    <row r="681" spans="1:29" ht="12.95" customHeight="1">
      <c r="A681" s="52">
        <f t="shared" si="8"/>
        <v>338</v>
      </c>
      <c r="B681" s="53" t="s">
        <v>53</v>
      </c>
      <c r="C681" s="54"/>
      <c r="D681" s="84"/>
      <c r="E681" s="55"/>
      <c r="F681" s="54"/>
      <c r="G681" s="84"/>
      <c r="H681" s="55"/>
      <c r="I681" s="56">
        <f>IF(OR(C681&lt;0,D681&lt;0),C681-ABS(D681)/60,C681+ABS(D681)/60)</f>
        <v>0</v>
      </c>
      <c r="J681" s="56">
        <f>I681*PI()/180</f>
        <v>0</v>
      </c>
      <c r="K681" s="56">
        <f>SIN(J681)</f>
        <v>0</v>
      </c>
      <c r="L681" s="56">
        <f>3437.747*(LN(TAN(PI()/4+J681/2))-EE*K681-(EE^2)*(K681^3)/3)</f>
        <v>-3.8166658722360578E-13</v>
      </c>
      <c r="M681" s="56">
        <f>AA*(1-1/4*EE-3/64*EE^2-5/256*EE^3)*J681-AA*(3/8*EE+3/32*EE^2+45/1024*EE^3)*SIN(2*J681)+AA*(15/256*EE^2+45/1024*EE^3)*SIN(4*J681)</f>
        <v>0</v>
      </c>
      <c r="N681" s="56">
        <f>IF(OR(F681&lt;0,G681&lt;0),60*F681-ABS(G681),60*F681+ABS(G681))</f>
        <v>0</v>
      </c>
      <c r="O681" s="56"/>
      <c r="P681" s="56"/>
      <c r="Q681" s="56"/>
      <c r="R681" s="56"/>
      <c r="S681" s="56"/>
      <c r="T681" s="56"/>
      <c r="U681" s="57"/>
      <c r="V681" s="58"/>
      <c r="W681" s="58">
        <f>W679+V680</f>
        <v>0</v>
      </c>
      <c r="X681" s="59"/>
      <c r="Y681" s="58"/>
      <c r="Z681" s="58">
        <f>Z679+Y680</f>
        <v>0</v>
      </c>
      <c r="AA681" s="60"/>
      <c r="AB681" s="61">
        <f>IF(AA680=AA678,AB679+Y680,Y680)</f>
        <v>0</v>
      </c>
      <c r="AC681" s="58" t="str">
        <f>IF(AA680=AA682,"",AB681)</f>
        <v/>
      </c>
    </row>
    <row r="682" spans="1:29" ht="12.95" customHeight="1">
      <c r="A682" s="66"/>
      <c r="B682" s="53"/>
      <c r="C682" s="54"/>
      <c r="D682" s="84"/>
      <c r="E682" s="55"/>
      <c r="F682" s="54"/>
      <c r="G682" s="84"/>
      <c r="H682" s="55"/>
      <c r="I682" s="56"/>
      <c r="J682" s="56"/>
      <c r="K682" s="56"/>
      <c r="L682" s="56"/>
      <c r="M682" s="56"/>
      <c r="N682" s="56"/>
      <c r="O682" s="56">
        <f>I683-I681</f>
        <v>0</v>
      </c>
      <c r="P682" s="56">
        <f>L683-L681</f>
        <v>0</v>
      </c>
      <c r="Q682" s="56">
        <f>M683-M681</f>
        <v>0</v>
      </c>
      <c r="R682" s="56">
        <f>IF(ABS(N683-N681)&gt;180*60,ABS(N683-N681)-360*60,N683-N681)</f>
        <v>0</v>
      </c>
      <c r="S682" s="56">
        <f>IF(P682=0,PI()/2,ATAN(R682/P682))</f>
        <v>1.5707963267948966</v>
      </c>
      <c r="T682" s="56">
        <f>IF(O682=0,ABS(R682*COS((J681+J683)/2)),ABS(Q682/COS(S682)))</f>
        <v>0</v>
      </c>
      <c r="U682" s="67">
        <f>IF(O682+0.0000001&lt;0,S682*180/PI()+180,(IF(R682+0.0000001&lt;0,S682*180/PI()+360,S682*180/PI())))</f>
        <v>90</v>
      </c>
      <c r="V682" s="58">
        <f>T682*1.85532</f>
        <v>0</v>
      </c>
      <c r="W682" s="58"/>
      <c r="X682" s="68"/>
      <c r="Y682" s="58">
        <f>V682*(1+X682/100)</f>
        <v>0</v>
      </c>
      <c r="Z682" s="58"/>
      <c r="AA682" s="57" t="s">
        <v>54</v>
      </c>
      <c r="AB682" s="61"/>
      <c r="AC682" s="58"/>
    </row>
    <row r="683" spans="1:29" ht="12.95" customHeight="1">
      <c r="A683" s="52">
        <f t="shared" si="8"/>
        <v>339</v>
      </c>
      <c r="B683" s="53" t="s">
        <v>53</v>
      </c>
      <c r="C683" s="54"/>
      <c r="D683" s="84"/>
      <c r="E683" s="55"/>
      <c r="F683" s="54"/>
      <c r="G683" s="84"/>
      <c r="H683" s="55"/>
      <c r="I683" s="56">
        <f>IF(OR(C683&lt;0,D683&lt;0),C683-ABS(D683)/60,C683+ABS(D683)/60)</f>
        <v>0</v>
      </c>
      <c r="J683" s="56">
        <f>I683*PI()/180</f>
        <v>0</v>
      </c>
      <c r="K683" s="56">
        <f>SIN(J683)</f>
        <v>0</v>
      </c>
      <c r="L683" s="56">
        <f>3437.747*(LN(TAN(PI()/4+J683/2))-EE*K683-(EE^2)*(K683^3)/3)</f>
        <v>-3.8166658722360578E-13</v>
      </c>
      <c r="M683" s="56">
        <f>AA*(1-1/4*EE-3/64*EE^2-5/256*EE^3)*J683-AA*(3/8*EE+3/32*EE^2+45/1024*EE^3)*SIN(2*J683)+AA*(15/256*EE^2+45/1024*EE^3)*SIN(4*J683)</f>
        <v>0</v>
      </c>
      <c r="N683" s="56">
        <f>IF(OR(F683&lt;0,G683&lt;0),60*F683-ABS(G683),60*F683+ABS(G683))</f>
        <v>0</v>
      </c>
      <c r="O683" s="56"/>
      <c r="P683" s="56"/>
      <c r="Q683" s="56"/>
      <c r="R683" s="56"/>
      <c r="S683" s="56"/>
      <c r="T683" s="56"/>
      <c r="U683" s="57"/>
      <c r="V683" s="58"/>
      <c r="W683" s="58">
        <f>W681+V682</f>
        <v>0</v>
      </c>
      <c r="X683" s="59"/>
      <c r="Y683" s="58"/>
      <c r="Z683" s="58">
        <f>Z681+Y682</f>
        <v>0</v>
      </c>
      <c r="AA683" s="60"/>
      <c r="AB683" s="61">
        <f>IF(AA682=AA680,AB681+Y682,Y682)</f>
        <v>0</v>
      </c>
      <c r="AC683" s="58" t="str">
        <f>IF(AA682=AA684,"",AB683)</f>
        <v/>
      </c>
    </row>
    <row r="684" spans="1:29" ht="12.95" customHeight="1">
      <c r="A684" s="66"/>
      <c r="B684" s="53"/>
      <c r="C684" s="54"/>
      <c r="D684" s="84"/>
      <c r="E684" s="55"/>
      <c r="F684" s="54"/>
      <c r="G684" s="84"/>
      <c r="H684" s="55"/>
      <c r="I684" s="56"/>
      <c r="J684" s="56"/>
      <c r="K684" s="56"/>
      <c r="L684" s="56"/>
      <c r="M684" s="56"/>
      <c r="N684" s="56"/>
      <c r="O684" s="56">
        <f>I685-I683</f>
        <v>0</v>
      </c>
      <c r="P684" s="56">
        <f>L685-L683</f>
        <v>0</v>
      </c>
      <c r="Q684" s="56">
        <f>M685-M683</f>
        <v>0</v>
      </c>
      <c r="R684" s="56">
        <f>IF(ABS(N685-N683)&gt;180*60,ABS(N685-N683)-360*60,N685-N683)</f>
        <v>0</v>
      </c>
      <c r="S684" s="56">
        <f>IF(P684=0,PI()/2,ATAN(R684/P684))</f>
        <v>1.5707963267948966</v>
      </c>
      <c r="T684" s="56">
        <f>IF(O684=0,ABS(R684*COS((J683+J685)/2)),ABS(Q684/COS(S684)))</f>
        <v>0</v>
      </c>
      <c r="U684" s="67">
        <f>IF(O684+0.0000001&lt;0,S684*180/PI()+180,(IF(R684+0.0000001&lt;0,S684*180/PI()+360,S684*180/PI())))</f>
        <v>90</v>
      </c>
      <c r="V684" s="58">
        <f>T684*1.85532</f>
        <v>0</v>
      </c>
      <c r="W684" s="58"/>
      <c r="X684" s="68"/>
      <c r="Y684" s="58">
        <f>V684*(1+X684/100)</f>
        <v>0</v>
      </c>
      <c r="Z684" s="58"/>
      <c r="AA684" s="57" t="s">
        <v>54</v>
      </c>
      <c r="AB684" s="61"/>
      <c r="AC684" s="58"/>
    </row>
    <row r="685" spans="1:29" ht="12.95" customHeight="1">
      <c r="A685" s="52">
        <f t="shared" si="8"/>
        <v>340</v>
      </c>
      <c r="B685" s="53" t="s">
        <v>53</v>
      </c>
      <c r="C685" s="54"/>
      <c r="D685" s="84"/>
      <c r="E685" s="55"/>
      <c r="F685" s="54"/>
      <c r="G685" s="84"/>
      <c r="H685" s="55"/>
      <c r="I685" s="56">
        <f>IF(OR(C685&lt;0,D685&lt;0),C685-ABS(D685)/60,C685+ABS(D685)/60)</f>
        <v>0</v>
      </c>
      <c r="J685" s="56">
        <f>I685*PI()/180</f>
        <v>0</v>
      </c>
      <c r="K685" s="56">
        <f>SIN(J685)</f>
        <v>0</v>
      </c>
      <c r="L685" s="56">
        <f>3437.747*(LN(TAN(PI()/4+J685/2))-EE*K685-(EE^2)*(K685^3)/3)</f>
        <v>-3.8166658722360578E-13</v>
      </c>
      <c r="M685" s="56">
        <f>AA*(1-1/4*EE-3/64*EE^2-5/256*EE^3)*J685-AA*(3/8*EE+3/32*EE^2+45/1024*EE^3)*SIN(2*J685)+AA*(15/256*EE^2+45/1024*EE^3)*SIN(4*J685)</f>
        <v>0</v>
      </c>
      <c r="N685" s="56">
        <f>IF(OR(F685&lt;0,G685&lt;0),60*F685-ABS(G685),60*F685+ABS(G685))</f>
        <v>0</v>
      </c>
      <c r="O685" s="56"/>
      <c r="P685" s="56"/>
      <c r="Q685" s="56"/>
      <c r="R685" s="56"/>
      <c r="S685" s="56"/>
      <c r="T685" s="56"/>
      <c r="U685" s="57"/>
      <c r="V685" s="58"/>
      <c r="W685" s="58">
        <f>W683+V684</f>
        <v>0</v>
      </c>
      <c r="X685" s="59"/>
      <c r="Y685" s="58"/>
      <c r="Z685" s="58">
        <f>Z683+Y684</f>
        <v>0</v>
      </c>
      <c r="AA685" s="60"/>
      <c r="AB685" s="61">
        <f>IF(AA684=AA682,AB683+Y684,Y684)</f>
        <v>0</v>
      </c>
      <c r="AC685" s="58" t="str">
        <f>IF(AA684=AA686,"",AB685)</f>
        <v/>
      </c>
    </row>
    <row r="686" spans="1:29" ht="12.95" customHeight="1">
      <c r="A686" s="66"/>
      <c r="B686" s="53"/>
      <c r="C686" s="54"/>
      <c r="D686" s="84"/>
      <c r="E686" s="55"/>
      <c r="F686" s="54"/>
      <c r="G686" s="84"/>
      <c r="H686" s="55"/>
      <c r="I686" s="56"/>
      <c r="J686" s="56"/>
      <c r="K686" s="56"/>
      <c r="L686" s="56"/>
      <c r="M686" s="56"/>
      <c r="N686" s="56"/>
      <c r="O686" s="56">
        <f>I687-I685</f>
        <v>0</v>
      </c>
      <c r="P686" s="56">
        <f>L687-L685</f>
        <v>0</v>
      </c>
      <c r="Q686" s="56">
        <f>M687-M685</f>
        <v>0</v>
      </c>
      <c r="R686" s="56">
        <f>IF(ABS(N687-N685)&gt;180*60,ABS(N687-N685)-360*60,N687-N685)</f>
        <v>0</v>
      </c>
      <c r="S686" s="56">
        <f>IF(P686=0,PI()/2,ATAN(R686/P686))</f>
        <v>1.5707963267948966</v>
      </c>
      <c r="T686" s="56">
        <f>IF(O686=0,ABS(R686*COS((J685+J687)/2)),ABS(Q686/COS(S686)))</f>
        <v>0</v>
      </c>
      <c r="U686" s="67">
        <f>IF(O686+0.0000001&lt;0,S686*180/PI()+180,(IF(R686+0.0000001&lt;0,S686*180/PI()+360,S686*180/PI())))</f>
        <v>90</v>
      </c>
      <c r="V686" s="58">
        <f>T686*1.85532</f>
        <v>0</v>
      </c>
      <c r="W686" s="58"/>
      <c r="X686" s="68"/>
      <c r="Y686" s="58">
        <f>V686*(1+X686/100)</f>
        <v>0</v>
      </c>
      <c r="Z686" s="58"/>
      <c r="AA686" s="57" t="s">
        <v>54</v>
      </c>
      <c r="AB686" s="61"/>
      <c r="AC686" s="58"/>
    </row>
    <row r="687" spans="1:29" ht="12.95" customHeight="1">
      <c r="A687" s="52">
        <f t="shared" si="8"/>
        <v>341</v>
      </c>
      <c r="B687" s="53" t="s">
        <v>53</v>
      </c>
      <c r="C687" s="54"/>
      <c r="D687" s="84"/>
      <c r="E687" s="55"/>
      <c r="F687" s="54"/>
      <c r="G687" s="84"/>
      <c r="H687" s="55"/>
      <c r="I687" s="56">
        <f>IF(OR(C687&lt;0,D687&lt;0),C687-ABS(D687)/60,C687+ABS(D687)/60)</f>
        <v>0</v>
      </c>
      <c r="J687" s="56">
        <f>I687*PI()/180</f>
        <v>0</v>
      </c>
      <c r="K687" s="56">
        <f>SIN(J687)</f>
        <v>0</v>
      </c>
      <c r="L687" s="56">
        <f>3437.747*(LN(TAN(PI()/4+J687/2))-EE*K687-(EE^2)*(K687^3)/3)</f>
        <v>-3.8166658722360578E-13</v>
      </c>
      <c r="M687" s="56">
        <f>AA*(1-1/4*EE-3/64*EE^2-5/256*EE^3)*J687-AA*(3/8*EE+3/32*EE^2+45/1024*EE^3)*SIN(2*J687)+AA*(15/256*EE^2+45/1024*EE^3)*SIN(4*J687)</f>
        <v>0</v>
      </c>
      <c r="N687" s="56">
        <f>IF(OR(F687&lt;0,G687&lt;0),60*F687-ABS(G687),60*F687+ABS(G687))</f>
        <v>0</v>
      </c>
      <c r="O687" s="56"/>
      <c r="P687" s="56"/>
      <c r="Q687" s="56"/>
      <c r="R687" s="56"/>
      <c r="S687" s="56"/>
      <c r="T687" s="56"/>
      <c r="U687" s="57"/>
      <c r="V687" s="58"/>
      <c r="W687" s="58">
        <f>W685+V686</f>
        <v>0</v>
      </c>
      <c r="X687" s="59"/>
      <c r="Y687" s="58"/>
      <c r="Z687" s="58">
        <f>Z685+Y686</f>
        <v>0</v>
      </c>
      <c r="AA687" s="60"/>
      <c r="AB687" s="61">
        <f>IF(AA686=AA684,AB685+Y686,Y686)</f>
        <v>0</v>
      </c>
      <c r="AC687" s="58" t="str">
        <f>IF(AA686=AA688,"",AB687)</f>
        <v/>
      </c>
    </row>
    <row r="688" spans="1:29" ht="12.95" customHeight="1">
      <c r="A688" s="66"/>
      <c r="B688" s="53"/>
      <c r="C688" s="54"/>
      <c r="D688" s="84"/>
      <c r="E688" s="55"/>
      <c r="F688" s="54"/>
      <c r="G688" s="84"/>
      <c r="H688" s="55"/>
      <c r="I688" s="56"/>
      <c r="J688" s="56"/>
      <c r="K688" s="56"/>
      <c r="L688" s="56"/>
      <c r="M688" s="56"/>
      <c r="N688" s="56"/>
      <c r="O688" s="56">
        <f>I689-I687</f>
        <v>0</v>
      </c>
      <c r="P688" s="56">
        <f>L689-L687</f>
        <v>0</v>
      </c>
      <c r="Q688" s="56">
        <f>M689-M687</f>
        <v>0</v>
      </c>
      <c r="R688" s="56">
        <f>IF(ABS(N689-N687)&gt;180*60,ABS(N689-N687)-360*60,N689-N687)</f>
        <v>0</v>
      </c>
      <c r="S688" s="56">
        <f>IF(P688=0,PI()/2,ATAN(R688/P688))</f>
        <v>1.5707963267948966</v>
      </c>
      <c r="T688" s="56">
        <f>IF(O688=0,ABS(R688*COS((J687+J689)/2)),ABS(Q688/COS(S688)))</f>
        <v>0</v>
      </c>
      <c r="U688" s="67">
        <f>IF(O688+0.0000001&lt;0,S688*180/PI()+180,(IF(R688+0.0000001&lt;0,S688*180/PI()+360,S688*180/PI())))</f>
        <v>90</v>
      </c>
      <c r="V688" s="58">
        <f>T688*1.85532</f>
        <v>0</v>
      </c>
      <c r="W688" s="58"/>
      <c r="X688" s="68"/>
      <c r="Y688" s="58">
        <f>V688*(1+X688/100)</f>
        <v>0</v>
      </c>
      <c r="Z688" s="58"/>
      <c r="AA688" s="57" t="s">
        <v>54</v>
      </c>
      <c r="AB688" s="61"/>
      <c r="AC688" s="58"/>
    </row>
    <row r="689" spans="1:29" ht="12.95" customHeight="1">
      <c r="A689" s="52">
        <f t="shared" si="8"/>
        <v>342</v>
      </c>
      <c r="B689" s="53" t="s">
        <v>53</v>
      </c>
      <c r="C689" s="54"/>
      <c r="D689" s="84"/>
      <c r="E689" s="55"/>
      <c r="F689" s="54"/>
      <c r="G689" s="84"/>
      <c r="H689" s="55"/>
      <c r="I689" s="56">
        <f>IF(OR(C689&lt;0,D689&lt;0),C689-ABS(D689)/60,C689+ABS(D689)/60)</f>
        <v>0</v>
      </c>
      <c r="J689" s="56">
        <f>I689*PI()/180</f>
        <v>0</v>
      </c>
      <c r="K689" s="56">
        <f>SIN(J689)</f>
        <v>0</v>
      </c>
      <c r="L689" s="56">
        <f>3437.747*(LN(TAN(PI()/4+J689/2))-EE*K689-(EE^2)*(K689^3)/3)</f>
        <v>-3.8166658722360578E-13</v>
      </c>
      <c r="M689" s="56">
        <f>AA*(1-1/4*EE-3/64*EE^2-5/256*EE^3)*J689-AA*(3/8*EE+3/32*EE^2+45/1024*EE^3)*SIN(2*J689)+AA*(15/256*EE^2+45/1024*EE^3)*SIN(4*J689)</f>
        <v>0</v>
      </c>
      <c r="N689" s="56">
        <f>IF(OR(F689&lt;0,G689&lt;0),60*F689-ABS(G689),60*F689+ABS(G689))</f>
        <v>0</v>
      </c>
      <c r="O689" s="56"/>
      <c r="P689" s="56"/>
      <c r="Q689" s="56"/>
      <c r="R689" s="56"/>
      <c r="S689" s="56"/>
      <c r="T689" s="56"/>
      <c r="U689" s="57"/>
      <c r="V689" s="58"/>
      <c r="W689" s="58">
        <f>W687+V688</f>
        <v>0</v>
      </c>
      <c r="X689" s="59"/>
      <c r="Y689" s="58"/>
      <c r="Z689" s="58">
        <f>Z687+Y688</f>
        <v>0</v>
      </c>
      <c r="AA689" s="60"/>
      <c r="AB689" s="61">
        <f>IF(AA688=AA686,AB687+Y688,Y688)</f>
        <v>0</v>
      </c>
      <c r="AC689" s="58" t="str">
        <f>IF(AA688=AA690,"",AB689)</f>
        <v/>
      </c>
    </row>
    <row r="690" spans="1:29" ht="12.95" customHeight="1">
      <c r="A690" s="66"/>
      <c r="B690" s="53"/>
      <c r="C690" s="54"/>
      <c r="D690" s="84"/>
      <c r="E690" s="55"/>
      <c r="F690" s="54"/>
      <c r="G690" s="84"/>
      <c r="H690" s="55"/>
      <c r="I690" s="56"/>
      <c r="J690" s="56"/>
      <c r="K690" s="56"/>
      <c r="L690" s="56"/>
      <c r="M690" s="56"/>
      <c r="N690" s="56"/>
      <c r="O690" s="56">
        <f>I691-I689</f>
        <v>0</v>
      </c>
      <c r="P690" s="56">
        <f>L691-L689</f>
        <v>0</v>
      </c>
      <c r="Q690" s="56">
        <f>M691-M689</f>
        <v>0</v>
      </c>
      <c r="R690" s="56">
        <f>IF(ABS(N691-N689)&gt;180*60,ABS(N691-N689)-360*60,N691-N689)</f>
        <v>0</v>
      </c>
      <c r="S690" s="56">
        <f>IF(P690=0,PI()/2,ATAN(R690/P690))</f>
        <v>1.5707963267948966</v>
      </c>
      <c r="T690" s="56">
        <f>IF(O690=0,ABS(R690*COS((J689+J691)/2)),ABS(Q690/COS(S690)))</f>
        <v>0</v>
      </c>
      <c r="U690" s="67">
        <f>IF(O690+0.0000001&lt;0,S690*180/PI()+180,(IF(R690+0.0000001&lt;0,S690*180/PI()+360,S690*180/PI())))</f>
        <v>90</v>
      </c>
      <c r="V690" s="58">
        <f>T690*1.85532</f>
        <v>0</v>
      </c>
      <c r="W690" s="58"/>
      <c r="X690" s="68"/>
      <c r="Y690" s="58">
        <f>V690*(1+X690/100)</f>
        <v>0</v>
      </c>
      <c r="Z690" s="58"/>
      <c r="AA690" s="57" t="s">
        <v>54</v>
      </c>
      <c r="AB690" s="61"/>
      <c r="AC690" s="58"/>
    </row>
    <row r="691" spans="1:29" ht="12.95" customHeight="1">
      <c r="A691" s="52">
        <f t="shared" si="8"/>
        <v>343</v>
      </c>
      <c r="B691" s="53" t="s">
        <v>53</v>
      </c>
      <c r="C691" s="54"/>
      <c r="D691" s="84"/>
      <c r="E691" s="55"/>
      <c r="F691" s="54"/>
      <c r="G691" s="84"/>
      <c r="H691" s="55"/>
      <c r="I691" s="56">
        <f>IF(OR(C691&lt;0,D691&lt;0),C691-ABS(D691)/60,C691+ABS(D691)/60)</f>
        <v>0</v>
      </c>
      <c r="J691" s="56">
        <f>I691*PI()/180</f>
        <v>0</v>
      </c>
      <c r="K691" s="56">
        <f>SIN(J691)</f>
        <v>0</v>
      </c>
      <c r="L691" s="56">
        <f>3437.747*(LN(TAN(PI()/4+J691/2))-EE*K691-(EE^2)*(K691^3)/3)</f>
        <v>-3.8166658722360578E-13</v>
      </c>
      <c r="M691" s="56">
        <f>AA*(1-1/4*EE-3/64*EE^2-5/256*EE^3)*J691-AA*(3/8*EE+3/32*EE^2+45/1024*EE^3)*SIN(2*J691)+AA*(15/256*EE^2+45/1024*EE^3)*SIN(4*J691)</f>
        <v>0</v>
      </c>
      <c r="N691" s="56">
        <f>IF(OR(F691&lt;0,G691&lt;0),60*F691-ABS(G691),60*F691+ABS(G691))</f>
        <v>0</v>
      </c>
      <c r="O691" s="56"/>
      <c r="P691" s="56"/>
      <c r="Q691" s="56"/>
      <c r="R691" s="56"/>
      <c r="S691" s="56"/>
      <c r="T691" s="56"/>
      <c r="U691" s="57"/>
      <c r="V691" s="58"/>
      <c r="W691" s="58">
        <f>W689+V690</f>
        <v>0</v>
      </c>
      <c r="X691" s="59"/>
      <c r="Y691" s="58"/>
      <c r="Z691" s="58">
        <f>Z689+Y690</f>
        <v>0</v>
      </c>
      <c r="AA691" s="60"/>
      <c r="AB691" s="61">
        <f>IF(AA690=AA688,AB689+Y690,Y690)</f>
        <v>0</v>
      </c>
      <c r="AC691" s="58" t="str">
        <f>IF(AA690=AA692,"",AB691)</f>
        <v/>
      </c>
    </row>
    <row r="692" spans="1:29" ht="12.95" customHeight="1">
      <c r="A692" s="66"/>
      <c r="B692" s="53"/>
      <c r="C692" s="54"/>
      <c r="D692" s="84"/>
      <c r="E692" s="55"/>
      <c r="F692" s="54"/>
      <c r="G692" s="84"/>
      <c r="H692" s="55"/>
      <c r="I692" s="56"/>
      <c r="J692" s="56"/>
      <c r="K692" s="56"/>
      <c r="L692" s="56"/>
      <c r="M692" s="56"/>
      <c r="N692" s="56"/>
      <c r="O692" s="56">
        <f>I693-I691</f>
        <v>0</v>
      </c>
      <c r="P692" s="56">
        <f>L693-L691</f>
        <v>0</v>
      </c>
      <c r="Q692" s="56">
        <f>M693-M691</f>
        <v>0</v>
      </c>
      <c r="R692" s="56">
        <f>IF(ABS(N693-N691)&gt;180*60,ABS(N693-N691)-360*60,N693-N691)</f>
        <v>0</v>
      </c>
      <c r="S692" s="56">
        <f>IF(P692=0,PI()/2,ATAN(R692/P692))</f>
        <v>1.5707963267948966</v>
      </c>
      <c r="T692" s="56">
        <f>IF(O692=0,ABS(R692*COS((J691+J693)/2)),ABS(Q692/COS(S692)))</f>
        <v>0</v>
      </c>
      <c r="U692" s="67">
        <f>IF(O692+0.0000001&lt;0,S692*180/PI()+180,(IF(R692+0.0000001&lt;0,S692*180/PI()+360,S692*180/PI())))</f>
        <v>90</v>
      </c>
      <c r="V692" s="58">
        <f>T692*1.85532</f>
        <v>0</v>
      </c>
      <c r="W692" s="58"/>
      <c r="X692" s="68"/>
      <c r="Y692" s="58">
        <f>V692*(1+X692/100)</f>
        <v>0</v>
      </c>
      <c r="Z692" s="58"/>
      <c r="AA692" s="57" t="s">
        <v>54</v>
      </c>
      <c r="AB692" s="61"/>
      <c r="AC692" s="58"/>
    </row>
    <row r="693" spans="1:29" ht="12.95" customHeight="1">
      <c r="A693" s="52">
        <f t="shared" si="8"/>
        <v>344</v>
      </c>
      <c r="B693" s="53" t="s">
        <v>53</v>
      </c>
      <c r="C693" s="54"/>
      <c r="D693" s="84"/>
      <c r="E693" s="55"/>
      <c r="F693" s="54"/>
      <c r="G693" s="84"/>
      <c r="H693" s="55"/>
      <c r="I693" s="56">
        <f>IF(OR(C693&lt;0,D693&lt;0),C693-ABS(D693)/60,C693+ABS(D693)/60)</f>
        <v>0</v>
      </c>
      <c r="J693" s="56">
        <f>I693*PI()/180</f>
        <v>0</v>
      </c>
      <c r="K693" s="56">
        <f>SIN(J693)</f>
        <v>0</v>
      </c>
      <c r="L693" s="56">
        <f>3437.747*(LN(TAN(PI()/4+J693/2))-EE*K693-(EE^2)*(K693^3)/3)</f>
        <v>-3.8166658722360578E-13</v>
      </c>
      <c r="M693" s="56">
        <f>AA*(1-1/4*EE-3/64*EE^2-5/256*EE^3)*J693-AA*(3/8*EE+3/32*EE^2+45/1024*EE^3)*SIN(2*J693)+AA*(15/256*EE^2+45/1024*EE^3)*SIN(4*J693)</f>
        <v>0</v>
      </c>
      <c r="N693" s="56">
        <f>IF(OR(F693&lt;0,G693&lt;0),60*F693-ABS(G693),60*F693+ABS(G693))</f>
        <v>0</v>
      </c>
      <c r="O693" s="56"/>
      <c r="P693" s="56"/>
      <c r="Q693" s="56"/>
      <c r="R693" s="56"/>
      <c r="S693" s="56"/>
      <c r="T693" s="56"/>
      <c r="U693" s="57"/>
      <c r="V693" s="58"/>
      <c r="W693" s="58">
        <f>W691+V692</f>
        <v>0</v>
      </c>
      <c r="X693" s="59"/>
      <c r="Y693" s="58"/>
      <c r="Z693" s="58">
        <f>Z691+Y692</f>
        <v>0</v>
      </c>
      <c r="AA693" s="60"/>
      <c r="AB693" s="61">
        <f>IF(AA692=AA690,AB691+Y692,Y692)</f>
        <v>0</v>
      </c>
      <c r="AC693" s="58" t="str">
        <f>IF(AA692=AA694,"",AB693)</f>
        <v/>
      </c>
    </row>
    <row r="694" spans="1:29" ht="12.95" customHeight="1">
      <c r="A694" s="66"/>
      <c r="B694" s="53"/>
      <c r="C694" s="54"/>
      <c r="D694" s="84"/>
      <c r="E694" s="55"/>
      <c r="F694" s="54"/>
      <c r="G694" s="84"/>
      <c r="H694" s="55"/>
      <c r="I694" s="56"/>
      <c r="J694" s="56"/>
      <c r="K694" s="56"/>
      <c r="L694" s="56"/>
      <c r="M694" s="56"/>
      <c r="N694" s="56"/>
      <c r="O694" s="56">
        <f>I695-I693</f>
        <v>0</v>
      </c>
      <c r="P694" s="56">
        <f>L695-L693</f>
        <v>0</v>
      </c>
      <c r="Q694" s="56">
        <f>M695-M693</f>
        <v>0</v>
      </c>
      <c r="R694" s="56">
        <f>IF(ABS(N695-N693)&gt;180*60,ABS(N695-N693)-360*60,N695-N693)</f>
        <v>0</v>
      </c>
      <c r="S694" s="56">
        <f>IF(P694=0,PI()/2,ATAN(R694/P694))</f>
        <v>1.5707963267948966</v>
      </c>
      <c r="T694" s="56">
        <f>IF(O694=0,ABS(R694*COS((J693+J695)/2)),ABS(Q694/COS(S694)))</f>
        <v>0</v>
      </c>
      <c r="U694" s="67">
        <f>IF(O694+0.0000001&lt;0,S694*180/PI()+180,(IF(R694+0.0000001&lt;0,S694*180/PI()+360,S694*180/PI())))</f>
        <v>90</v>
      </c>
      <c r="V694" s="58">
        <f>T694*1.85532</f>
        <v>0</v>
      </c>
      <c r="W694" s="58"/>
      <c r="X694" s="68"/>
      <c r="Y694" s="58">
        <f>V694*(1+X694/100)</f>
        <v>0</v>
      </c>
      <c r="Z694" s="58"/>
      <c r="AA694" s="57" t="s">
        <v>54</v>
      </c>
      <c r="AB694" s="61"/>
      <c r="AC694" s="58"/>
    </row>
    <row r="695" spans="1:29" ht="12.95" customHeight="1">
      <c r="A695" s="52">
        <f t="shared" si="8"/>
        <v>345</v>
      </c>
      <c r="B695" s="53" t="s">
        <v>53</v>
      </c>
      <c r="C695" s="54"/>
      <c r="D695" s="84"/>
      <c r="E695" s="55"/>
      <c r="F695" s="54"/>
      <c r="G695" s="84"/>
      <c r="H695" s="55"/>
      <c r="I695" s="56">
        <f>IF(OR(C695&lt;0,D695&lt;0),C695-ABS(D695)/60,C695+ABS(D695)/60)</f>
        <v>0</v>
      </c>
      <c r="J695" s="56">
        <f>I695*PI()/180</f>
        <v>0</v>
      </c>
      <c r="K695" s="56">
        <f>SIN(J695)</f>
        <v>0</v>
      </c>
      <c r="L695" s="56">
        <f>3437.747*(LN(TAN(PI()/4+J695/2))-EE*K695-(EE^2)*(K695^3)/3)</f>
        <v>-3.8166658722360578E-13</v>
      </c>
      <c r="M695" s="56">
        <f>AA*(1-1/4*EE-3/64*EE^2-5/256*EE^3)*J695-AA*(3/8*EE+3/32*EE^2+45/1024*EE^3)*SIN(2*J695)+AA*(15/256*EE^2+45/1024*EE^3)*SIN(4*J695)</f>
        <v>0</v>
      </c>
      <c r="N695" s="56">
        <f>IF(OR(F695&lt;0,G695&lt;0),60*F695-ABS(G695),60*F695+ABS(G695))</f>
        <v>0</v>
      </c>
      <c r="O695" s="56"/>
      <c r="P695" s="56"/>
      <c r="Q695" s="56"/>
      <c r="R695" s="56"/>
      <c r="S695" s="56"/>
      <c r="T695" s="56"/>
      <c r="U695" s="57"/>
      <c r="V695" s="58"/>
      <c r="W695" s="58">
        <f>W693+V694</f>
        <v>0</v>
      </c>
      <c r="X695" s="59"/>
      <c r="Y695" s="58"/>
      <c r="Z695" s="58">
        <f>Z693+Y694</f>
        <v>0</v>
      </c>
      <c r="AA695" s="60"/>
      <c r="AB695" s="61">
        <f>IF(AA694=AA692,AB693+Y694,Y694)</f>
        <v>0</v>
      </c>
      <c r="AC695" s="58" t="str">
        <f>IF(AA694=AA696,"",AB695)</f>
        <v/>
      </c>
    </row>
    <row r="696" spans="1:29" ht="12.95" customHeight="1">
      <c r="A696" s="66"/>
      <c r="B696" s="53"/>
      <c r="C696" s="54"/>
      <c r="D696" s="84"/>
      <c r="E696" s="55"/>
      <c r="F696" s="54"/>
      <c r="G696" s="84"/>
      <c r="H696" s="55"/>
      <c r="I696" s="56"/>
      <c r="J696" s="56"/>
      <c r="K696" s="56"/>
      <c r="L696" s="56"/>
      <c r="M696" s="56"/>
      <c r="N696" s="56"/>
      <c r="O696" s="56">
        <f>I697-I695</f>
        <v>0</v>
      </c>
      <c r="P696" s="56">
        <f>L697-L695</f>
        <v>0</v>
      </c>
      <c r="Q696" s="56">
        <f>M697-M695</f>
        <v>0</v>
      </c>
      <c r="R696" s="56">
        <f>IF(ABS(N697-N695)&gt;180*60,ABS(N697-N695)-360*60,N697-N695)</f>
        <v>0</v>
      </c>
      <c r="S696" s="56">
        <f>IF(P696=0,PI()/2,ATAN(R696/P696))</f>
        <v>1.5707963267948966</v>
      </c>
      <c r="T696" s="56">
        <f>IF(O696=0,ABS(R696*COS((J695+J697)/2)),ABS(Q696/COS(S696)))</f>
        <v>0</v>
      </c>
      <c r="U696" s="67">
        <f>IF(O696+0.0000001&lt;0,S696*180/PI()+180,(IF(R696+0.0000001&lt;0,S696*180/PI()+360,S696*180/PI())))</f>
        <v>90</v>
      </c>
      <c r="V696" s="58">
        <f>T696*1.85532</f>
        <v>0</v>
      </c>
      <c r="W696" s="58"/>
      <c r="X696" s="68"/>
      <c r="Y696" s="58">
        <f>V696*(1+X696/100)</f>
        <v>0</v>
      </c>
      <c r="Z696" s="58"/>
      <c r="AA696" s="57" t="s">
        <v>54</v>
      </c>
      <c r="AB696" s="61"/>
      <c r="AC696" s="58"/>
    </row>
    <row r="697" spans="1:29" ht="12.95" customHeight="1">
      <c r="A697" s="52">
        <f t="shared" si="8"/>
        <v>346</v>
      </c>
      <c r="B697" s="53" t="s">
        <v>53</v>
      </c>
      <c r="C697" s="54"/>
      <c r="D697" s="84"/>
      <c r="E697" s="55"/>
      <c r="F697" s="54"/>
      <c r="G697" s="84"/>
      <c r="H697" s="55"/>
      <c r="I697" s="56">
        <f>IF(OR(C697&lt;0,D697&lt;0),C697-ABS(D697)/60,C697+ABS(D697)/60)</f>
        <v>0</v>
      </c>
      <c r="J697" s="56">
        <f>I697*PI()/180</f>
        <v>0</v>
      </c>
      <c r="K697" s="56">
        <f>SIN(J697)</f>
        <v>0</v>
      </c>
      <c r="L697" s="56">
        <f>3437.747*(LN(TAN(PI()/4+J697/2))-EE*K697-(EE^2)*(K697^3)/3)</f>
        <v>-3.8166658722360578E-13</v>
      </c>
      <c r="M697" s="56">
        <f>AA*(1-1/4*EE-3/64*EE^2-5/256*EE^3)*J697-AA*(3/8*EE+3/32*EE^2+45/1024*EE^3)*SIN(2*J697)+AA*(15/256*EE^2+45/1024*EE^3)*SIN(4*J697)</f>
        <v>0</v>
      </c>
      <c r="N697" s="56">
        <f>IF(OR(F697&lt;0,G697&lt;0),60*F697-ABS(G697),60*F697+ABS(G697))</f>
        <v>0</v>
      </c>
      <c r="O697" s="56"/>
      <c r="P697" s="56"/>
      <c r="Q697" s="56"/>
      <c r="R697" s="56"/>
      <c r="S697" s="56"/>
      <c r="T697" s="56"/>
      <c r="U697" s="57"/>
      <c r="V697" s="58"/>
      <c r="W697" s="58">
        <f>W695+V696</f>
        <v>0</v>
      </c>
      <c r="X697" s="59"/>
      <c r="Y697" s="58"/>
      <c r="Z697" s="58">
        <f>Z695+Y696</f>
        <v>0</v>
      </c>
      <c r="AA697" s="60"/>
      <c r="AB697" s="61">
        <f>IF(AA696=AA694,AB695+Y696,Y696)</f>
        <v>0</v>
      </c>
      <c r="AC697" s="58" t="str">
        <f>IF(AA696=AA698,"",AB697)</f>
        <v/>
      </c>
    </row>
    <row r="698" spans="1:29" ht="12.95" customHeight="1">
      <c r="A698" s="66"/>
      <c r="B698" s="53"/>
      <c r="C698" s="54"/>
      <c r="D698" s="84"/>
      <c r="E698" s="55"/>
      <c r="F698" s="54"/>
      <c r="G698" s="84"/>
      <c r="H698" s="55"/>
      <c r="I698" s="56"/>
      <c r="J698" s="56"/>
      <c r="K698" s="56"/>
      <c r="L698" s="56"/>
      <c r="M698" s="56"/>
      <c r="N698" s="56"/>
      <c r="O698" s="56">
        <f>I699-I697</f>
        <v>0</v>
      </c>
      <c r="P698" s="56">
        <f>L699-L697</f>
        <v>0</v>
      </c>
      <c r="Q698" s="56">
        <f>M699-M697</f>
        <v>0</v>
      </c>
      <c r="R698" s="56">
        <f>IF(ABS(N699-N697)&gt;180*60,ABS(N699-N697)-360*60,N699-N697)</f>
        <v>0</v>
      </c>
      <c r="S698" s="56">
        <f>IF(P698=0,PI()/2,ATAN(R698/P698))</f>
        <v>1.5707963267948966</v>
      </c>
      <c r="T698" s="56">
        <f>IF(O698=0,ABS(R698*COS((J697+J699)/2)),ABS(Q698/COS(S698)))</f>
        <v>0</v>
      </c>
      <c r="U698" s="67">
        <f>IF(O698+0.0000001&lt;0,S698*180/PI()+180,(IF(R698+0.0000001&lt;0,S698*180/PI()+360,S698*180/PI())))</f>
        <v>90</v>
      </c>
      <c r="V698" s="58">
        <f>T698*1.85532</f>
        <v>0</v>
      </c>
      <c r="W698" s="58"/>
      <c r="X698" s="68"/>
      <c r="Y698" s="58">
        <f>V698*(1+X698/100)</f>
        <v>0</v>
      </c>
      <c r="Z698" s="58"/>
      <c r="AA698" s="57" t="s">
        <v>54</v>
      </c>
      <c r="AB698" s="61"/>
      <c r="AC698" s="58"/>
    </row>
    <row r="699" spans="1:29" ht="12.95" customHeight="1">
      <c r="A699" s="52">
        <f t="shared" si="8"/>
        <v>347</v>
      </c>
      <c r="B699" s="53" t="s">
        <v>53</v>
      </c>
      <c r="C699" s="54"/>
      <c r="D699" s="84"/>
      <c r="E699" s="55"/>
      <c r="F699" s="54"/>
      <c r="G699" s="84"/>
      <c r="H699" s="55"/>
      <c r="I699" s="56">
        <f>IF(OR(C699&lt;0,D699&lt;0),C699-ABS(D699)/60,C699+ABS(D699)/60)</f>
        <v>0</v>
      </c>
      <c r="J699" s="56">
        <f>I699*PI()/180</f>
        <v>0</v>
      </c>
      <c r="K699" s="56">
        <f>SIN(J699)</f>
        <v>0</v>
      </c>
      <c r="L699" s="56">
        <f>3437.747*(LN(TAN(PI()/4+J699/2))-EE*K699-(EE^2)*(K699^3)/3)</f>
        <v>-3.8166658722360578E-13</v>
      </c>
      <c r="M699" s="56">
        <f>AA*(1-1/4*EE-3/64*EE^2-5/256*EE^3)*J699-AA*(3/8*EE+3/32*EE^2+45/1024*EE^3)*SIN(2*J699)+AA*(15/256*EE^2+45/1024*EE^3)*SIN(4*J699)</f>
        <v>0</v>
      </c>
      <c r="N699" s="56">
        <f>IF(OR(F699&lt;0,G699&lt;0),60*F699-ABS(G699),60*F699+ABS(G699))</f>
        <v>0</v>
      </c>
      <c r="O699" s="56"/>
      <c r="P699" s="56"/>
      <c r="Q699" s="56"/>
      <c r="R699" s="56"/>
      <c r="S699" s="56"/>
      <c r="T699" s="56"/>
      <c r="U699" s="57"/>
      <c r="V699" s="58"/>
      <c r="W699" s="58">
        <f>W697+V698</f>
        <v>0</v>
      </c>
      <c r="X699" s="59"/>
      <c r="Y699" s="58"/>
      <c r="Z699" s="58">
        <f>Z697+Y698</f>
        <v>0</v>
      </c>
      <c r="AA699" s="60"/>
      <c r="AB699" s="61">
        <f>IF(AA698=AA696,AB697+Y698,Y698)</f>
        <v>0</v>
      </c>
      <c r="AC699" s="58" t="str">
        <f>IF(AA698=AA700,"",AB699)</f>
        <v/>
      </c>
    </row>
    <row r="700" spans="1:29" ht="12.95" customHeight="1">
      <c r="A700" s="66"/>
      <c r="B700" s="53"/>
      <c r="C700" s="54"/>
      <c r="D700" s="84"/>
      <c r="E700" s="55"/>
      <c r="F700" s="54"/>
      <c r="G700" s="84"/>
      <c r="H700" s="55"/>
      <c r="I700" s="56"/>
      <c r="J700" s="56"/>
      <c r="K700" s="56"/>
      <c r="L700" s="56"/>
      <c r="M700" s="56"/>
      <c r="N700" s="56"/>
      <c r="O700" s="56">
        <f>I701-I699</f>
        <v>0</v>
      </c>
      <c r="P700" s="56">
        <f>L701-L699</f>
        <v>0</v>
      </c>
      <c r="Q700" s="56">
        <f>M701-M699</f>
        <v>0</v>
      </c>
      <c r="R700" s="56">
        <f>IF(ABS(N701-N699)&gt;180*60,ABS(N701-N699)-360*60,N701-N699)</f>
        <v>0</v>
      </c>
      <c r="S700" s="56">
        <f>IF(P700=0,PI()/2,ATAN(R700/P700))</f>
        <v>1.5707963267948966</v>
      </c>
      <c r="T700" s="56">
        <f>IF(O700=0,ABS(R700*COS((J699+J701)/2)),ABS(Q700/COS(S700)))</f>
        <v>0</v>
      </c>
      <c r="U700" s="67">
        <f>IF(O700+0.0000001&lt;0,S700*180/PI()+180,(IF(R700+0.0000001&lt;0,S700*180/PI()+360,S700*180/PI())))</f>
        <v>90</v>
      </c>
      <c r="V700" s="58">
        <f>T700*1.85532</f>
        <v>0</v>
      </c>
      <c r="W700" s="58"/>
      <c r="X700" s="68"/>
      <c r="Y700" s="58">
        <f>V700*(1+X700/100)</f>
        <v>0</v>
      </c>
      <c r="Z700" s="58"/>
      <c r="AA700" s="57" t="s">
        <v>54</v>
      </c>
      <c r="AB700" s="61"/>
      <c r="AC700" s="58"/>
    </row>
    <row r="701" spans="1:29" ht="12.95" customHeight="1">
      <c r="A701" s="52">
        <f t="shared" si="8"/>
        <v>348</v>
      </c>
      <c r="B701" s="53" t="s">
        <v>53</v>
      </c>
      <c r="C701" s="54"/>
      <c r="D701" s="84"/>
      <c r="E701" s="55"/>
      <c r="F701" s="54"/>
      <c r="G701" s="84"/>
      <c r="H701" s="55"/>
      <c r="I701" s="56">
        <f>IF(OR(C701&lt;0,D701&lt;0),C701-ABS(D701)/60,C701+ABS(D701)/60)</f>
        <v>0</v>
      </c>
      <c r="J701" s="56">
        <f>I701*PI()/180</f>
        <v>0</v>
      </c>
      <c r="K701" s="56">
        <f>SIN(J701)</f>
        <v>0</v>
      </c>
      <c r="L701" s="56">
        <f>3437.747*(LN(TAN(PI()/4+J701/2))-EE*K701-(EE^2)*(K701^3)/3)</f>
        <v>-3.8166658722360578E-13</v>
      </c>
      <c r="M701" s="56">
        <f>AA*(1-1/4*EE-3/64*EE^2-5/256*EE^3)*J701-AA*(3/8*EE+3/32*EE^2+45/1024*EE^3)*SIN(2*J701)+AA*(15/256*EE^2+45/1024*EE^3)*SIN(4*J701)</f>
        <v>0</v>
      </c>
      <c r="N701" s="56">
        <f>IF(OR(F701&lt;0,G701&lt;0),60*F701-ABS(G701),60*F701+ABS(G701))</f>
        <v>0</v>
      </c>
      <c r="O701" s="56"/>
      <c r="P701" s="56"/>
      <c r="Q701" s="56"/>
      <c r="R701" s="56"/>
      <c r="S701" s="56"/>
      <c r="T701" s="56"/>
      <c r="U701" s="57"/>
      <c r="V701" s="58"/>
      <c r="W701" s="58">
        <f>W699+V700</f>
        <v>0</v>
      </c>
      <c r="X701" s="59"/>
      <c r="Y701" s="58"/>
      <c r="Z701" s="58">
        <f>Z699+Y700</f>
        <v>0</v>
      </c>
      <c r="AA701" s="60"/>
      <c r="AB701" s="61">
        <f>IF(AA700=AA698,AB699+Y700,Y700)</f>
        <v>0</v>
      </c>
      <c r="AC701" s="58" t="str">
        <f>IF(AA700=AA702,"",AB701)</f>
        <v/>
      </c>
    </row>
    <row r="702" spans="1:29" ht="12.95" customHeight="1">
      <c r="A702" s="66"/>
      <c r="B702" s="53"/>
      <c r="C702" s="54"/>
      <c r="D702" s="84"/>
      <c r="E702" s="55"/>
      <c r="F702" s="54"/>
      <c r="G702" s="84"/>
      <c r="H702" s="55"/>
      <c r="I702" s="56"/>
      <c r="J702" s="56"/>
      <c r="K702" s="56"/>
      <c r="L702" s="56"/>
      <c r="M702" s="56"/>
      <c r="N702" s="56"/>
      <c r="O702" s="56">
        <f>I703-I701</f>
        <v>0</v>
      </c>
      <c r="P702" s="56">
        <f>L703-L701</f>
        <v>0</v>
      </c>
      <c r="Q702" s="56">
        <f>M703-M701</f>
        <v>0</v>
      </c>
      <c r="R702" s="56">
        <f>IF(ABS(N703-N701)&gt;180*60,ABS(N703-N701)-360*60,N703-N701)</f>
        <v>0</v>
      </c>
      <c r="S702" s="56">
        <f>IF(P702=0,PI()/2,ATAN(R702/P702))</f>
        <v>1.5707963267948966</v>
      </c>
      <c r="T702" s="56">
        <f>IF(O702=0,ABS(R702*COS((J701+J703)/2)),ABS(Q702/COS(S702)))</f>
        <v>0</v>
      </c>
      <c r="U702" s="67">
        <f>IF(O702+0.0000001&lt;0,S702*180/PI()+180,(IF(R702+0.0000001&lt;0,S702*180/PI()+360,S702*180/PI())))</f>
        <v>90</v>
      </c>
      <c r="V702" s="58">
        <f>T702*1.85532</f>
        <v>0</v>
      </c>
      <c r="W702" s="58"/>
      <c r="X702" s="68"/>
      <c r="Y702" s="58">
        <f>V702*(1+X702/100)</f>
        <v>0</v>
      </c>
      <c r="Z702" s="58"/>
      <c r="AA702" s="57" t="s">
        <v>54</v>
      </c>
      <c r="AB702" s="61"/>
      <c r="AC702" s="58"/>
    </row>
    <row r="703" spans="1:29" ht="12.95" customHeight="1">
      <c r="A703" s="52">
        <f t="shared" si="8"/>
        <v>349</v>
      </c>
      <c r="B703" s="53" t="s">
        <v>53</v>
      </c>
      <c r="C703" s="54"/>
      <c r="D703" s="84"/>
      <c r="E703" s="55"/>
      <c r="F703" s="54"/>
      <c r="G703" s="84"/>
      <c r="H703" s="55"/>
      <c r="I703" s="56">
        <f>IF(OR(C703&lt;0,D703&lt;0),C703-ABS(D703)/60,C703+ABS(D703)/60)</f>
        <v>0</v>
      </c>
      <c r="J703" s="56">
        <f>I703*PI()/180</f>
        <v>0</v>
      </c>
      <c r="K703" s="56">
        <f>SIN(J703)</f>
        <v>0</v>
      </c>
      <c r="L703" s="56">
        <f>3437.747*(LN(TAN(PI()/4+J703/2))-EE*K703-(EE^2)*(K703^3)/3)</f>
        <v>-3.8166658722360578E-13</v>
      </c>
      <c r="M703" s="56">
        <f>AA*(1-1/4*EE-3/64*EE^2-5/256*EE^3)*J703-AA*(3/8*EE+3/32*EE^2+45/1024*EE^3)*SIN(2*J703)+AA*(15/256*EE^2+45/1024*EE^3)*SIN(4*J703)</f>
        <v>0</v>
      </c>
      <c r="N703" s="56">
        <f>IF(OR(F703&lt;0,G703&lt;0),60*F703-ABS(G703),60*F703+ABS(G703))</f>
        <v>0</v>
      </c>
      <c r="O703" s="56"/>
      <c r="P703" s="56"/>
      <c r="Q703" s="56"/>
      <c r="R703" s="56"/>
      <c r="S703" s="56"/>
      <c r="T703" s="56"/>
      <c r="U703" s="57"/>
      <c r="V703" s="58"/>
      <c r="W703" s="58">
        <f>W701+V702</f>
        <v>0</v>
      </c>
      <c r="X703" s="59"/>
      <c r="Y703" s="58"/>
      <c r="Z703" s="58">
        <f>Z701+Y702</f>
        <v>0</v>
      </c>
      <c r="AA703" s="60"/>
      <c r="AB703" s="61">
        <f>IF(AA702=AA700,AB701+Y702,Y702)</f>
        <v>0</v>
      </c>
      <c r="AC703" s="58" t="str">
        <f>IF(AA702=AA704,"",AB703)</f>
        <v/>
      </c>
    </row>
    <row r="704" spans="1:29" ht="12.95" customHeight="1">
      <c r="A704" s="66"/>
      <c r="B704" s="53"/>
      <c r="C704" s="54"/>
      <c r="D704" s="84"/>
      <c r="E704" s="55"/>
      <c r="F704" s="54"/>
      <c r="G704" s="84"/>
      <c r="H704" s="55"/>
      <c r="I704" s="56"/>
      <c r="J704" s="56"/>
      <c r="K704" s="56"/>
      <c r="L704" s="56"/>
      <c r="M704" s="56"/>
      <c r="N704" s="56"/>
      <c r="O704" s="56">
        <f>I705-I703</f>
        <v>0</v>
      </c>
      <c r="P704" s="56">
        <f>L705-L703</f>
        <v>0</v>
      </c>
      <c r="Q704" s="56">
        <f>M705-M703</f>
        <v>0</v>
      </c>
      <c r="R704" s="56">
        <f>IF(ABS(N705-N703)&gt;180*60,ABS(N705-N703)-360*60,N705-N703)</f>
        <v>0</v>
      </c>
      <c r="S704" s="56">
        <f>IF(P704=0,PI()/2,ATAN(R704/P704))</f>
        <v>1.5707963267948966</v>
      </c>
      <c r="T704" s="56">
        <f>IF(O704=0,ABS(R704*COS((J703+J705)/2)),ABS(Q704/COS(S704)))</f>
        <v>0</v>
      </c>
      <c r="U704" s="67">
        <f>IF(O704+0.0000001&lt;0,S704*180/PI()+180,(IF(R704+0.0000001&lt;0,S704*180/PI()+360,S704*180/PI())))</f>
        <v>90</v>
      </c>
      <c r="V704" s="58">
        <f>T704*1.85532</f>
        <v>0</v>
      </c>
      <c r="W704" s="58"/>
      <c r="X704" s="68"/>
      <c r="Y704" s="58">
        <f>V704*(1+X704/100)</f>
        <v>0</v>
      </c>
      <c r="Z704" s="58"/>
      <c r="AA704" s="57" t="s">
        <v>54</v>
      </c>
      <c r="AB704" s="61"/>
      <c r="AC704" s="58"/>
    </row>
    <row r="705" spans="1:29" ht="12.95" customHeight="1">
      <c r="A705" s="52">
        <f t="shared" si="8"/>
        <v>350</v>
      </c>
      <c r="B705" s="53" t="s">
        <v>53</v>
      </c>
      <c r="C705" s="54"/>
      <c r="D705" s="84"/>
      <c r="E705" s="55"/>
      <c r="F705" s="54"/>
      <c r="G705" s="84"/>
      <c r="H705" s="55"/>
      <c r="I705" s="56">
        <f>IF(OR(C705&lt;0,D705&lt;0),C705-ABS(D705)/60,C705+ABS(D705)/60)</f>
        <v>0</v>
      </c>
      <c r="J705" s="56">
        <f>I705*PI()/180</f>
        <v>0</v>
      </c>
      <c r="K705" s="56">
        <f>SIN(J705)</f>
        <v>0</v>
      </c>
      <c r="L705" s="56">
        <f>3437.747*(LN(TAN(PI()/4+J705/2))-EE*K705-(EE^2)*(K705^3)/3)</f>
        <v>-3.8166658722360578E-13</v>
      </c>
      <c r="M705" s="56">
        <f>AA*(1-1/4*EE-3/64*EE^2-5/256*EE^3)*J705-AA*(3/8*EE+3/32*EE^2+45/1024*EE^3)*SIN(2*J705)+AA*(15/256*EE^2+45/1024*EE^3)*SIN(4*J705)</f>
        <v>0</v>
      </c>
      <c r="N705" s="56">
        <f>IF(OR(F705&lt;0,G705&lt;0),60*F705-ABS(G705),60*F705+ABS(G705))</f>
        <v>0</v>
      </c>
      <c r="O705" s="56"/>
      <c r="P705" s="56"/>
      <c r="Q705" s="56"/>
      <c r="R705" s="56"/>
      <c r="S705" s="56"/>
      <c r="T705" s="56"/>
      <c r="U705" s="57"/>
      <c r="V705" s="58"/>
      <c r="W705" s="58">
        <f>W703+V704</f>
        <v>0</v>
      </c>
      <c r="X705" s="59"/>
      <c r="Y705" s="58"/>
      <c r="Z705" s="58">
        <f>Z703+Y704</f>
        <v>0</v>
      </c>
      <c r="AA705" s="60"/>
      <c r="AB705" s="61">
        <f>IF(AA704=AA702,AB703+Y704,Y704)</f>
        <v>0</v>
      </c>
      <c r="AC705" s="58" t="str">
        <f>IF(AA704=AA706,"",AB705)</f>
        <v/>
      </c>
    </row>
    <row r="706" spans="1:29" ht="12.95" customHeight="1">
      <c r="A706" s="66"/>
      <c r="B706" s="53"/>
      <c r="C706" s="54"/>
      <c r="D706" s="84"/>
      <c r="E706" s="55"/>
      <c r="F706" s="54"/>
      <c r="G706" s="84"/>
      <c r="H706" s="55"/>
      <c r="I706" s="56"/>
      <c r="J706" s="56"/>
      <c r="K706" s="56"/>
      <c r="L706" s="56"/>
      <c r="M706" s="56"/>
      <c r="N706" s="56"/>
      <c r="O706" s="56">
        <f>I707-I705</f>
        <v>0</v>
      </c>
      <c r="P706" s="56">
        <f>L707-L705</f>
        <v>0</v>
      </c>
      <c r="Q706" s="56">
        <f>M707-M705</f>
        <v>0</v>
      </c>
      <c r="R706" s="56">
        <f>IF(ABS(N707-N705)&gt;180*60,ABS(N707-N705)-360*60,N707-N705)</f>
        <v>0</v>
      </c>
      <c r="S706" s="56">
        <f>IF(P706=0,PI()/2,ATAN(R706/P706))</f>
        <v>1.5707963267948966</v>
      </c>
      <c r="T706" s="56">
        <f>IF(O706=0,ABS(R706*COS((J705+J707)/2)),ABS(Q706/COS(S706)))</f>
        <v>0</v>
      </c>
      <c r="U706" s="67">
        <f>IF(O706+0.0000001&lt;0,S706*180/PI()+180,(IF(R706+0.0000001&lt;0,S706*180/PI()+360,S706*180/PI())))</f>
        <v>90</v>
      </c>
      <c r="V706" s="58">
        <f>T706*1.85532</f>
        <v>0</v>
      </c>
      <c r="W706" s="58"/>
      <c r="X706" s="68"/>
      <c r="Y706" s="58">
        <f>V706*(1+X706/100)</f>
        <v>0</v>
      </c>
      <c r="Z706" s="58"/>
      <c r="AA706" s="57" t="s">
        <v>54</v>
      </c>
      <c r="AB706" s="61"/>
      <c r="AC706" s="58"/>
    </row>
    <row r="707" spans="1:29" ht="12.95" customHeight="1">
      <c r="A707" s="52">
        <f t="shared" si="8"/>
        <v>351</v>
      </c>
      <c r="B707" s="53" t="s">
        <v>53</v>
      </c>
      <c r="C707" s="54"/>
      <c r="D707" s="84"/>
      <c r="E707" s="55"/>
      <c r="F707" s="54"/>
      <c r="G707" s="84"/>
      <c r="H707" s="55"/>
      <c r="I707" s="56">
        <f>IF(OR(C707&lt;0,D707&lt;0),C707-ABS(D707)/60,C707+ABS(D707)/60)</f>
        <v>0</v>
      </c>
      <c r="J707" s="56">
        <f>I707*PI()/180</f>
        <v>0</v>
      </c>
      <c r="K707" s="56">
        <f>SIN(J707)</f>
        <v>0</v>
      </c>
      <c r="L707" s="56">
        <f>3437.747*(LN(TAN(PI()/4+J707/2))-EE*K707-(EE^2)*(K707^3)/3)</f>
        <v>-3.8166658722360578E-13</v>
      </c>
      <c r="M707" s="56">
        <f>AA*(1-1/4*EE-3/64*EE^2-5/256*EE^3)*J707-AA*(3/8*EE+3/32*EE^2+45/1024*EE^3)*SIN(2*J707)+AA*(15/256*EE^2+45/1024*EE^3)*SIN(4*J707)</f>
        <v>0</v>
      </c>
      <c r="N707" s="56">
        <f>IF(OR(F707&lt;0,G707&lt;0),60*F707-ABS(G707),60*F707+ABS(G707))</f>
        <v>0</v>
      </c>
      <c r="O707" s="56"/>
      <c r="P707" s="56"/>
      <c r="Q707" s="56"/>
      <c r="R707" s="56"/>
      <c r="S707" s="56"/>
      <c r="T707" s="56"/>
      <c r="U707" s="57"/>
      <c r="V707" s="58"/>
      <c r="W707" s="58">
        <f>W705+V706</f>
        <v>0</v>
      </c>
      <c r="X707" s="59"/>
      <c r="Y707" s="58"/>
      <c r="Z707" s="58">
        <f>Z705+Y706</f>
        <v>0</v>
      </c>
      <c r="AA707" s="60"/>
      <c r="AB707" s="61">
        <f>IF(AA706=AA704,AB705+Y706,Y706)</f>
        <v>0</v>
      </c>
      <c r="AC707" s="58" t="str">
        <f>IF(AA706=AA708,"",AB707)</f>
        <v/>
      </c>
    </row>
    <row r="708" spans="1:29" ht="12.95" customHeight="1">
      <c r="A708" s="66"/>
      <c r="B708" s="53"/>
      <c r="C708" s="54"/>
      <c r="D708" s="84"/>
      <c r="E708" s="55"/>
      <c r="F708" s="54"/>
      <c r="G708" s="84"/>
      <c r="H708" s="55"/>
      <c r="I708" s="56"/>
      <c r="J708" s="56"/>
      <c r="K708" s="56"/>
      <c r="L708" s="56"/>
      <c r="M708" s="56"/>
      <c r="N708" s="56"/>
      <c r="O708" s="56">
        <f>I709-I707</f>
        <v>0</v>
      </c>
      <c r="P708" s="56">
        <f>L709-L707</f>
        <v>0</v>
      </c>
      <c r="Q708" s="56">
        <f>M709-M707</f>
        <v>0</v>
      </c>
      <c r="R708" s="56">
        <f>IF(ABS(N709-N707)&gt;180*60,ABS(N709-N707)-360*60,N709-N707)</f>
        <v>0</v>
      </c>
      <c r="S708" s="56">
        <f>IF(P708=0,PI()/2,ATAN(R708/P708))</f>
        <v>1.5707963267948966</v>
      </c>
      <c r="T708" s="56">
        <f>IF(O708=0,ABS(R708*COS((J707+J709)/2)),ABS(Q708/COS(S708)))</f>
        <v>0</v>
      </c>
      <c r="U708" s="67">
        <f>IF(O708+0.0000001&lt;0,S708*180/PI()+180,(IF(R708+0.0000001&lt;0,S708*180/PI()+360,S708*180/PI())))</f>
        <v>90</v>
      </c>
      <c r="V708" s="58">
        <f>T708*1.85532</f>
        <v>0</v>
      </c>
      <c r="W708" s="58"/>
      <c r="X708" s="68"/>
      <c r="Y708" s="58">
        <f>V708*(1+X708/100)</f>
        <v>0</v>
      </c>
      <c r="Z708" s="58"/>
      <c r="AA708" s="57" t="s">
        <v>54</v>
      </c>
      <c r="AB708" s="61"/>
      <c r="AC708" s="58"/>
    </row>
    <row r="709" spans="1:29" ht="12.95" customHeight="1">
      <c r="A709" s="52">
        <f t="shared" si="8"/>
        <v>352</v>
      </c>
      <c r="B709" s="53" t="s">
        <v>53</v>
      </c>
      <c r="C709" s="54"/>
      <c r="D709" s="84"/>
      <c r="E709" s="55"/>
      <c r="F709" s="54"/>
      <c r="G709" s="84"/>
      <c r="H709" s="55"/>
      <c r="I709" s="56">
        <f>IF(OR(C709&lt;0,D709&lt;0),C709-ABS(D709)/60,C709+ABS(D709)/60)</f>
        <v>0</v>
      </c>
      <c r="J709" s="56">
        <f>I709*PI()/180</f>
        <v>0</v>
      </c>
      <c r="K709" s="56">
        <f>SIN(J709)</f>
        <v>0</v>
      </c>
      <c r="L709" s="56">
        <f>3437.747*(LN(TAN(PI()/4+J709/2))-EE*K709-(EE^2)*(K709^3)/3)</f>
        <v>-3.8166658722360578E-13</v>
      </c>
      <c r="M709" s="56">
        <f>AA*(1-1/4*EE-3/64*EE^2-5/256*EE^3)*J709-AA*(3/8*EE+3/32*EE^2+45/1024*EE^3)*SIN(2*J709)+AA*(15/256*EE^2+45/1024*EE^3)*SIN(4*J709)</f>
        <v>0</v>
      </c>
      <c r="N709" s="56">
        <f>IF(OR(F709&lt;0,G709&lt;0),60*F709-ABS(G709),60*F709+ABS(G709))</f>
        <v>0</v>
      </c>
      <c r="O709" s="56"/>
      <c r="P709" s="56"/>
      <c r="Q709" s="56"/>
      <c r="R709" s="56"/>
      <c r="S709" s="56"/>
      <c r="T709" s="56"/>
      <c r="U709" s="57"/>
      <c r="V709" s="58"/>
      <c r="W709" s="58">
        <f>W707+V708</f>
        <v>0</v>
      </c>
      <c r="X709" s="59"/>
      <c r="Y709" s="58"/>
      <c r="Z709" s="58">
        <f>Z707+Y708</f>
        <v>0</v>
      </c>
      <c r="AA709" s="60"/>
      <c r="AB709" s="61">
        <f>IF(AA708=AA706,AB707+Y708,Y708)</f>
        <v>0</v>
      </c>
      <c r="AC709" s="58" t="str">
        <f>IF(AA708=AA710,"",AB709)</f>
        <v/>
      </c>
    </row>
    <row r="710" spans="1:29" ht="12.95" customHeight="1">
      <c r="A710" s="66"/>
      <c r="B710" s="53"/>
      <c r="C710" s="54"/>
      <c r="D710" s="84"/>
      <c r="E710" s="55"/>
      <c r="F710" s="54"/>
      <c r="G710" s="84"/>
      <c r="H710" s="55"/>
      <c r="I710" s="56"/>
      <c r="J710" s="56"/>
      <c r="K710" s="56"/>
      <c r="L710" s="56"/>
      <c r="M710" s="56"/>
      <c r="N710" s="56"/>
      <c r="O710" s="56">
        <f>I711-I709</f>
        <v>0</v>
      </c>
      <c r="P710" s="56">
        <f>L711-L709</f>
        <v>0</v>
      </c>
      <c r="Q710" s="56">
        <f>M711-M709</f>
        <v>0</v>
      </c>
      <c r="R710" s="56">
        <f>IF(ABS(N711-N709)&gt;180*60,ABS(N711-N709)-360*60,N711-N709)</f>
        <v>0</v>
      </c>
      <c r="S710" s="56">
        <f>IF(P710=0,PI()/2,ATAN(R710/P710))</f>
        <v>1.5707963267948966</v>
      </c>
      <c r="T710" s="56">
        <f>IF(O710=0,ABS(R710*COS((J709+J711)/2)),ABS(Q710/COS(S710)))</f>
        <v>0</v>
      </c>
      <c r="U710" s="67">
        <f>IF(O710+0.0000001&lt;0,S710*180/PI()+180,(IF(R710+0.0000001&lt;0,S710*180/PI()+360,S710*180/PI())))</f>
        <v>90</v>
      </c>
      <c r="V710" s="58">
        <f>T710*1.85532</f>
        <v>0</v>
      </c>
      <c r="W710" s="58"/>
      <c r="X710" s="68"/>
      <c r="Y710" s="58">
        <f>V710*(1+X710/100)</f>
        <v>0</v>
      </c>
      <c r="Z710" s="58"/>
      <c r="AA710" s="57" t="s">
        <v>54</v>
      </c>
      <c r="AB710" s="61"/>
      <c r="AC710" s="58"/>
    </row>
    <row r="711" spans="1:29" ht="12.95" customHeight="1">
      <c r="A711" s="52">
        <f t="shared" si="8"/>
        <v>353</v>
      </c>
      <c r="B711" s="53" t="s">
        <v>53</v>
      </c>
      <c r="C711" s="54"/>
      <c r="D711" s="84"/>
      <c r="E711" s="55"/>
      <c r="F711" s="54"/>
      <c r="G711" s="84"/>
      <c r="H711" s="55"/>
      <c r="I711" s="56">
        <f>IF(OR(C711&lt;0,D711&lt;0),C711-ABS(D711)/60,C711+ABS(D711)/60)</f>
        <v>0</v>
      </c>
      <c r="J711" s="56">
        <f>I711*PI()/180</f>
        <v>0</v>
      </c>
      <c r="K711" s="56">
        <f>SIN(J711)</f>
        <v>0</v>
      </c>
      <c r="L711" s="56">
        <f>3437.747*(LN(TAN(PI()/4+J711/2))-EE*K711-(EE^2)*(K711^3)/3)</f>
        <v>-3.8166658722360578E-13</v>
      </c>
      <c r="M711" s="56">
        <f>AA*(1-1/4*EE-3/64*EE^2-5/256*EE^3)*J711-AA*(3/8*EE+3/32*EE^2+45/1024*EE^3)*SIN(2*J711)+AA*(15/256*EE^2+45/1024*EE^3)*SIN(4*J711)</f>
        <v>0</v>
      </c>
      <c r="N711" s="56">
        <f>IF(OR(F711&lt;0,G711&lt;0),60*F711-ABS(G711),60*F711+ABS(G711))</f>
        <v>0</v>
      </c>
      <c r="O711" s="56"/>
      <c r="P711" s="56"/>
      <c r="Q711" s="56"/>
      <c r="R711" s="56"/>
      <c r="S711" s="56"/>
      <c r="T711" s="56"/>
      <c r="U711" s="57"/>
      <c r="V711" s="58"/>
      <c r="W711" s="58">
        <f>W709+V710</f>
        <v>0</v>
      </c>
      <c r="X711" s="59"/>
      <c r="Y711" s="58"/>
      <c r="Z711" s="58">
        <f>Z709+Y710</f>
        <v>0</v>
      </c>
      <c r="AA711" s="60"/>
      <c r="AB711" s="61">
        <f>IF(AA710=AA708,AB709+Y710,Y710)</f>
        <v>0</v>
      </c>
      <c r="AC711" s="58" t="str">
        <f>IF(AA710=AA712,"",AB711)</f>
        <v/>
      </c>
    </row>
    <row r="712" spans="1:29" ht="12.95" customHeight="1">
      <c r="A712" s="66"/>
      <c r="B712" s="53"/>
      <c r="C712" s="54"/>
      <c r="D712" s="84"/>
      <c r="E712" s="55"/>
      <c r="F712" s="54"/>
      <c r="G712" s="84"/>
      <c r="H712" s="55"/>
      <c r="I712" s="56"/>
      <c r="J712" s="56"/>
      <c r="K712" s="56"/>
      <c r="L712" s="56"/>
      <c r="M712" s="56"/>
      <c r="N712" s="56"/>
      <c r="O712" s="56">
        <f>I713-I711</f>
        <v>0</v>
      </c>
      <c r="P712" s="56">
        <f>L713-L711</f>
        <v>0</v>
      </c>
      <c r="Q712" s="56">
        <f>M713-M711</f>
        <v>0</v>
      </c>
      <c r="R712" s="56">
        <f>IF(ABS(N713-N711)&gt;180*60,ABS(N713-N711)-360*60,N713-N711)</f>
        <v>0</v>
      </c>
      <c r="S712" s="56">
        <f>IF(P712=0,PI()/2,ATAN(R712/P712))</f>
        <v>1.5707963267948966</v>
      </c>
      <c r="T712" s="56">
        <f>IF(O712=0,ABS(R712*COS((J711+J713)/2)),ABS(Q712/COS(S712)))</f>
        <v>0</v>
      </c>
      <c r="U712" s="67">
        <f>IF(O712+0.0000001&lt;0,S712*180/PI()+180,(IF(R712+0.0000001&lt;0,S712*180/PI()+360,S712*180/PI())))</f>
        <v>90</v>
      </c>
      <c r="V712" s="58">
        <f>T712*1.85532</f>
        <v>0</v>
      </c>
      <c r="W712" s="58"/>
      <c r="X712" s="68"/>
      <c r="Y712" s="58">
        <f>V712*(1+X712/100)</f>
        <v>0</v>
      </c>
      <c r="Z712" s="58"/>
      <c r="AA712" s="57" t="s">
        <v>54</v>
      </c>
      <c r="AB712" s="61"/>
      <c r="AC712" s="58"/>
    </row>
    <row r="713" spans="1:29" ht="12.95" customHeight="1">
      <c r="A713" s="52">
        <f t="shared" si="8"/>
        <v>354</v>
      </c>
      <c r="B713" s="53" t="s">
        <v>53</v>
      </c>
      <c r="C713" s="54"/>
      <c r="D713" s="84"/>
      <c r="E713" s="55"/>
      <c r="F713" s="54"/>
      <c r="G713" s="84"/>
      <c r="H713" s="55"/>
      <c r="I713" s="56">
        <f>IF(OR(C713&lt;0,D713&lt;0),C713-ABS(D713)/60,C713+ABS(D713)/60)</f>
        <v>0</v>
      </c>
      <c r="J713" s="56">
        <f>I713*PI()/180</f>
        <v>0</v>
      </c>
      <c r="K713" s="56">
        <f>SIN(J713)</f>
        <v>0</v>
      </c>
      <c r="L713" s="56">
        <f>3437.747*(LN(TAN(PI()/4+J713/2))-EE*K713-(EE^2)*(K713^3)/3)</f>
        <v>-3.8166658722360578E-13</v>
      </c>
      <c r="M713" s="56">
        <f>AA*(1-1/4*EE-3/64*EE^2-5/256*EE^3)*J713-AA*(3/8*EE+3/32*EE^2+45/1024*EE^3)*SIN(2*J713)+AA*(15/256*EE^2+45/1024*EE^3)*SIN(4*J713)</f>
        <v>0</v>
      </c>
      <c r="N713" s="56">
        <f>IF(OR(F713&lt;0,G713&lt;0),60*F713-ABS(G713),60*F713+ABS(G713))</f>
        <v>0</v>
      </c>
      <c r="O713" s="56"/>
      <c r="P713" s="56"/>
      <c r="Q713" s="56"/>
      <c r="R713" s="56"/>
      <c r="S713" s="56"/>
      <c r="T713" s="56"/>
      <c r="U713" s="57"/>
      <c r="V713" s="58"/>
      <c r="W713" s="58">
        <f>W711+V712</f>
        <v>0</v>
      </c>
      <c r="X713" s="59"/>
      <c r="Y713" s="58"/>
      <c r="Z713" s="58">
        <f>Z711+Y712</f>
        <v>0</v>
      </c>
      <c r="AA713" s="60"/>
      <c r="AB713" s="61">
        <f>IF(AA712=AA710,AB711+Y712,Y712)</f>
        <v>0</v>
      </c>
      <c r="AC713" s="58" t="str">
        <f>IF(AA712=AA714,"",AB713)</f>
        <v/>
      </c>
    </row>
    <row r="714" spans="1:29" ht="12.95" customHeight="1">
      <c r="A714" s="66"/>
      <c r="B714" s="53"/>
      <c r="C714" s="54"/>
      <c r="D714" s="84"/>
      <c r="E714" s="55"/>
      <c r="F714" s="54"/>
      <c r="G714" s="84"/>
      <c r="H714" s="55"/>
      <c r="I714" s="56"/>
      <c r="J714" s="56"/>
      <c r="K714" s="56"/>
      <c r="L714" s="56"/>
      <c r="M714" s="56"/>
      <c r="N714" s="56"/>
      <c r="O714" s="56">
        <f>I715-I713</f>
        <v>0</v>
      </c>
      <c r="P714" s="56">
        <f>L715-L713</f>
        <v>0</v>
      </c>
      <c r="Q714" s="56">
        <f>M715-M713</f>
        <v>0</v>
      </c>
      <c r="R714" s="56">
        <f>IF(ABS(N715-N713)&gt;180*60,ABS(N715-N713)-360*60,N715-N713)</f>
        <v>0</v>
      </c>
      <c r="S714" s="56">
        <f>IF(P714=0,PI()/2,ATAN(R714/P714))</f>
        <v>1.5707963267948966</v>
      </c>
      <c r="T714" s="56">
        <f>IF(O714=0,ABS(R714*COS((J713+J715)/2)),ABS(Q714/COS(S714)))</f>
        <v>0</v>
      </c>
      <c r="U714" s="67">
        <f>IF(O714+0.0000001&lt;0,S714*180/PI()+180,(IF(R714+0.0000001&lt;0,S714*180/PI()+360,S714*180/PI())))</f>
        <v>90</v>
      </c>
      <c r="V714" s="58">
        <f>T714*1.85532</f>
        <v>0</v>
      </c>
      <c r="W714" s="58"/>
      <c r="X714" s="68"/>
      <c r="Y714" s="58">
        <f>V714*(1+X714/100)</f>
        <v>0</v>
      </c>
      <c r="Z714" s="58"/>
      <c r="AA714" s="57" t="s">
        <v>54</v>
      </c>
      <c r="AB714" s="61"/>
      <c r="AC714" s="58"/>
    </row>
    <row r="715" spans="1:29" ht="12.95" customHeight="1">
      <c r="A715" s="52">
        <f t="shared" si="8"/>
        <v>355</v>
      </c>
      <c r="B715" s="53" t="s">
        <v>53</v>
      </c>
      <c r="C715" s="54"/>
      <c r="D715" s="84"/>
      <c r="E715" s="55"/>
      <c r="F715" s="54"/>
      <c r="G715" s="84"/>
      <c r="H715" s="55"/>
      <c r="I715" s="56">
        <f>IF(OR(C715&lt;0,D715&lt;0),C715-ABS(D715)/60,C715+ABS(D715)/60)</f>
        <v>0</v>
      </c>
      <c r="J715" s="56">
        <f>I715*PI()/180</f>
        <v>0</v>
      </c>
      <c r="K715" s="56">
        <f>SIN(J715)</f>
        <v>0</v>
      </c>
      <c r="L715" s="56">
        <f>3437.747*(LN(TAN(PI()/4+J715/2))-EE*K715-(EE^2)*(K715^3)/3)</f>
        <v>-3.8166658722360578E-13</v>
      </c>
      <c r="M715" s="56">
        <f>AA*(1-1/4*EE-3/64*EE^2-5/256*EE^3)*J715-AA*(3/8*EE+3/32*EE^2+45/1024*EE^3)*SIN(2*J715)+AA*(15/256*EE^2+45/1024*EE^3)*SIN(4*J715)</f>
        <v>0</v>
      </c>
      <c r="N715" s="56">
        <f>IF(OR(F715&lt;0,G715&lt;0),60*F715-ABS(G715),60*F715+ABS(G715))</f>
        <v>0</v>
      </c>
      <c r="O715" s="56"/>
      <c r="P715" s="56"/>
      <c r="Q715" s="56"/>
      <c r="R715" s="56"/>
      <c r="S715" s="56"/>
      <c r="T715" s="56"/>
      <c r="U715" s="57"/>
      <c r="V715" s="58"/>
      <c r="W715" s="58">
        <f>W713+V714</f>
        <v>0</v>
      </c>
      <c r="X715" s="59"/>
      <c r="Y715" s="58"/>
      <c r="Z715" s="58">
        <f>Z713+Y714</f>
        <v>0</v>
      </c>
      <c r="AA715" s="60"/>
      <c r="AB715" s="61">
        <f>IF(AA714=AA712,AB713+Y714,Y714)</f>
        <v>0</v>
      </c>
      <c r="AC715" s="58" t="str">
        <f>IF(AA714=AA716,"",AB715)</f>
        <v/>
      </c>
    </row>
    <row r="716" spans="1:29" ht="12.95" customHeight="1">
      <c r="A716" s="66"/>
      <c r="B716" s="53"/>
      <c r="C716" s="54"/>
      <c r="D716" s="84"/>
      <c r="E716" s="55"/>
      <c r="F716" s="54"/>
      <c r="G716" s="84"/>
      <c r="H716" s="55"/>
      <c r="I716" s="56"/>
      <c r="J716" s="56"/>
      <c r="K716" s="56"/>
      <c r="L716" s="56"/>
      <c r="M716" s="56"/>
      <c r="N716" s="56"/>
      <c r="O716" s="56">
        <f>I717-I715</f>
        <v>0</v>
      </c>
      <c r="P716" s="56">
        <f>L717-L715</f>
        <v>0</v>
      </c>
      <c r="Q716" s="56">
        <f>M717-M715</f>
        <v>0</v>
      </c>
      <c r="R716" s="56">
        <f>IF(ABS(N717-N715)&gt;180*60,ABS(N717-N715)-360*60,N717-N715)</f>
        <v>0</v>
      </c>
      <c r="S716" s="56">
        <f>IF(P716=0,PI()/2,ATAN(R716/P716))</f>
        <v>1.5707963267948966</v>
      </c>
      <c r="T716" s="56">
        <f>IF(O716=0,ABS(R716*COS((J715+J717)/2)),ABS(Q716/COS(S716)))</f>
        <v>0</v>
      </c>
      <c r="U716" s="67">
        <f>IF(O716+0.0000001&lt;0,S716*180/PI()+180,(IF(R716+0.0000001&lt;0,S716*180/PI()+360,S716*180/PI())))</f>
        <v>90</v>
      </c>
      <c r="V716" s="58">
        <f>T716*1.85532</f>
        <v>0</v>
      </c>
      <c r="W716" s="58"/>
      <c r="X716" s="68"/>
      <c r="Y716" s="58">
        <f>V716*(1+X716/100)</f>
        <v>0</v>
      </c>
      <c r="Z716" s="58"/>
      <c r="AA716" s="57" t="s">
        <v>54</v>
      </c>
      <c r="AB716" s="61"/>
      <c r="AC716" s="58"/>
    </row>
    <row r="717" spans="1:29" ht="12.95" customHeight="1">
      <c r="A717" s="52">
        <f t="shared" si="8"/>
        <v>356</v>
      </c>
      <c r="B717" s="53" t="s">
        <v>53</v>
      </c>
      <c r="C717" s="54"/>
      <c r="D717" s="84"/>
      <c r="E717" s="55"/>
      <c r="F717" s="54"/>
      <c r="G717" s="84"/>
      <c r="H717" s="55"/>
      <c r="I717" s="56">
        <f>IF(OR(C717&lt;0,D717&lt;0),C717-ABS(D717)/60,C717+ABS(D717)/60)</f>
        <v>0</v>
      </c>
      <c r="J717" s="56">
        <f>I717*PI()/180</f>
        <v>0</v>
      </c>
      <c r="K717" s="56">
        <f>SIN(J717)</f>
        <v>0</v>
      </c>
      <c r="L717" s="56">
        <f>3437.747*(LN(TAN(PI()/4+J717/2))-EE*K717-(EE^2)*(K717^3)/3)</f>
        <v>-3.8166658722360578E-13</v>
      </c>
      <c r="M717" s="56">
        <f>AA*(1-1/4*EE-3/64*EE^2-5/256*EE^3)*J717-AA*(3/8*EE+3/32*EE^2+45/1024*EE^3)*SIN(2*J717)+AA*(15/256*EE^2+45/1024*EE^3)*SIN(4*J717)</f>
        <v>0</v>
      </c>
      <c r="N717" s="56">
        <f>IF(OR(F717&lt;0,G717&lt;0),60*F717-ABS(G717),60*F717+ABS(G717))</f>
        <v>0</v>
      </c>
      <c r="O717" s="56"/>
      <c r="P717" s="56"/>
      <c r="Q717" s="56"/>
      <c r="R717" s="56"/>
      <c r="S717" s="56"/>
      <c r="T717" s="56"/>
      <c r="U717" s="57"/>
      <c r="V717" s="58"/>
      <c r="W717" s="58">
        <f>W715+V716</f>
        <v>0</v>
      </c>
      <c r="X717" s="59"/>
      <c r="Y717" s="58"/>
      <c r="Z717" s="58">
        <f>Z715+Y716</f>
        <v>0</v>
      </c>
      <c r="AA717" s="60"/>
      <c r="AB717" s="61">
        <f>IF(AA716=AA714,AB715+Y716,Y716)</f>
        <v>0</v>
      </c>
      <c r="AC717" s="58" t="str">
        <f>IF(AA716=AA718,"",AB717)</f>
        <v/>
      </c>
    </row>
    <row r="718" spans="1:29" ht="12.95" customHeight="1">
      <c r="A718" s="66"/>
      <c r="B718" s="53"/>
      <c r="C718" s="54"/>
      <c r="D718" s="84"/>
      <c r="E718" s="55"/>
      <c r="F718" s="54"/>
      <c r="G718" s="84"/>
      <c r="H718" s="55"/>
      <c r="I718" s="56"/>
      <c r="J718" s="56"/>
      <c r="K718" s="56"/>
      <c r="L718" s="56"/>
      <c r="M718" s="56"/>
      <c r="N718" s="56"/>
      <c r="O718" s="56">
        <f>I719-I717</f>
        <v>0</v>
      </c>
      <c r="P718" s="56">
        <f>L719-L717</f>
        <v>0</v>
      </c>
      <c r="Q718" s="56">
        <f>M719-M717</f>
        <v>0</v>
      </c>
      <c r="R718" s="56">
        <f>IF(ABS(N719-N717)&gt;180*60,ABS(N719-N717)-360*60,N719-N717)</f>
        <v>0</v>
      </c>
      <c r="S718" s="56">
        <f>IF(P718=0,PI()/2,ATAN(R718/P718))</f>
        <v>1.5707963267948966</v>
      </c>
      <c r="T718" s="56">
        <f>IF(O718=0,ABS(R718*COS((J717+J719)/2)),ABS(Q718/COS(S718)))</f>
        <v>0</v>
      </c>
      <c r="U718" s="67">
        <f>IF(O718+0.0000001&lt;0,S718*180/PI()+180,(IF(R718+0.0000001&lt;0,S718*180/PI()+360,S718*180/PI())))</f>
        <v>90</v>
      </c>
      <c r="V718" s="58">
        <f>T718*1.85532</f>
        <v>0</v>
      </c>
      <c r="W718" s="58"/>
      <c r="X718" s="68"/>
      <c r="Y718" s="58">
        <f>V718*(1+X718/100)</f>
        <v>0</v>
      </c>
      <c r="Z718" s="58"/>
      <c r="AA718" s="57" t="s">
        <v>54</v>
      </c>
      <c r="AB718" s="61"/>
      <c r="AC718" s="58"/>
    </row>
    <row r="719" spans="1:29" ht="12.95" customHeight="1">
      <c r="A719" s="52">
        <f t="shared" si="8"/>
        <v>357</v>
      </c>
      <c r="B719" s="53" t="s">
        <v>53</v>
      </c>
      <c r="C719" s="54"/>
      <c r="D719" s="84"/>
      <c r="E719" s="55"/>
      <c r="F719" s="54"/>
      <c r="G719" s="84"/>
      <c r="H719" s="55"/>
      <c r="I719" s="56">
        <f>IF(OR(C719&lt;0,D719&lt;0),C719-ABS(D719)/60,C719+ABS(D719)/60)</f>
        <v>0</v>
      </c>
      <c r="J719" s="56">
        <f>I719*PI()/180</f>
        <v>0</v>
      </c>
      <c r="K719" s="56">
        <f>SIN(J719)</f>
        <v>0</v>
      </c>
      <c r="L719" s="56">
        <f>3437.747*(LN(TAN(PI()/4+J719/2))-EE*K719-(EE^2)*(K719^3)/3)</f>
        <v>-3.8166658722360578E-13</v>
      </c>
      <c r="M719" s="56">
        <f>AA*(1-1/4*EE-3/64*EE^2-5/256*EE^3)*J719-AA*(3/8*EE+3/32*EE^2+45/1024*EE^3)*SIN(2*J719)+AA*(15/256*EE^2+45/1024*EE^3)*SIN(4*J719)</f>
        <v>0</v>
      </c>
      <c r="N719" s="56">
        <f>IF(OR(F719&lt;0,G719&lt;0),60*F719-ABS(G719),60*F719+ABS(G719))</f>
        <v>0</v>
      </c>
      <c r="O719" s="56"/>
      <c r="P719" s="56"/>
      <c r="Q719" s="56"/>
      <c r="R719" s="56"/>
      <c r="S719" s="56"/>
      <c r="T719" s="56"/>
      <c r="U719" s="57"/>
      <c r="V719" s="58"/>
      <c r="W719" s="58">
        <f>W717+V718</f>
        <v>0</v>
      </c>
      <c r="X719" s="59"/>
      <c r="Y719" s="58"/>
      <c r="Z719" s="58">
        <f>Z717+Y718</f>
        <v>0</v>
      </c>
      <c r="AA719" s="60"/>
      <c r="AB719" s="61">
        <f>IF(AA718=AA716,AB717+Y718,Y718)</f>
        <v>0</v>
      </c>
      <c r="AC719" s="58" t="str">
        <f>IF(AA718=AA720,"",AB719)</f>
        <v/>
      </c>
    </row>
    <row r="720" spans="1:29" ht="12.95" customHeight="1">
      <c r="A720" s="66"/>
      <c r="B720" s="53"/>
      <c r="C720" s="54"/>
      <c r="D720" s="84"/>
      <c r="E720" s="55"/>
      <c r="F720" s="54"/>
      <c r="G720" s="84"/>
      <c r="H720" s="55"/>
      <c r="I720" s="56"/>
      <c r="J720" s="56"/>
      <c r="K720" s="56"/>
      <c r="L720" s="56"/>
      <c r="M720" s="56"/>
      <c r="N720" s="56"/>
      <c r="O720" s="56">
        <f>I721-I719</f>
        <v>0</v>
      </c>
      <c r="P720" s="56">
        <f>L721-L719</f>
        <v>0</v>
      </c>
      <c r="Q720" s="56">
        <f>M721-M719</f>
        <v>0</v>
      </c>
      <c r="R720" s="56">
        <f>IF(ABS(N721-N719)&gt;180*60,ABS(N721-N719)-360*60,N721-N719)</f>
        <v>0</v>
      </c>
      <c r="S720" s="56">
        <f>IF(P720=0,PI()/2,ATAN(R720/P720))</f>
        <v>1.5707963267948966</v>
      </c>
      <c r="T720" s="56">
        <f>IF(O720=0,ABS(R720*COS((J719+J721)/2)),ABS(Q720/COS(S720)))</f>
        <v>0</v>
      </c>
      <c r="U720" s="67">
        <f>IF(O720+0.0000001&lt;0,S720*180/PI()+180,(IF(R720+0.0000001&lt;0,S720*180/PI()+360,S720*180/PI())))</f>
        <v>90</v>
      </c>
      <c r="V720" s="58">
        <f>T720*1.85532</f>
        <v>0</v>
      </c>
      <c r="W720" s="58"/>
      <c r="X720" s="68"/>
      <c r="Y720" s="58">
        <f>V720*(1+X720/100)</f>
        <v>0</v>
      </c>
      <c r="Z720" s="58"/>
      <c r="AA720" s="57" t="s">
        <v>54</v>
      </c>
      <c r="AB720" s="61"/>
      <c r="AC720" s="58"/>
    </row>
    <row r="721" spans="1:29" ht="12.95" customHeight="1">
      <c r="A721" s="52">
        <f t="shared" si="8"/>
        <v>358</v>
      </c>
      <c r="B721" s="53" t="s">
        <v>53</v>
      </c>
      <c r="C721" s="54"/>
      <c r="D721" s="84"/>
      <c r="E721" s="55"/>
      <c r="F721" s="54"/>
      <c r="G721" s="84"/>
      <c r="H721" s="55"/>
      <c r="I721" s="56">
        <f>IF(OR(C721&lt;0,D721&lt;0),C721-ABS(D721)/60,C721+ABS(D721)/60)</f>
        <v>0</v>
      </c>
      <c r="J721" s="56">
        <f>I721*PI()/180</f>
        <v>0</v>
      </c>
      <c r="K721" s="56">
        <f>SIN(J721)</f>
        <v>0</v>
      </c>
      <c r="L721" s="56">
        <f>3437.747*(LN(TAN(PI()/4+J721/2))-EE*K721-(EE^2)*(K721^3)/3)</f>
        <v>-3.8166658722360578E-13</v>
      </c>
      <c r="M721" s="56">
        <f>AA*(1-1/4*EE-3/64*EE^2-5/256*EE^3)*J721-AA*(3/8*EE+3/32*EE^2+45/1024*EE^3)*SIN(2*J721)+AA*(15/256*EE^2+45/1024*EE^3)*SIN(4*J721)</f>
        <v>0</v>
      </c>
      <c r="N721" s="56">
        <f>IF(OR(F721&lt;0,G721&lt;0),60*F721-ABS(G721),60*F721+ABS(G721))</f>
        <v>0</v>
      </c>
      <c r="O721" s="56"/>
      <c r="P721" s="56"/>
      <c r="Q721" s="56"/>
      <c r="R721" s="56"/>
      <c r="S721" s="56"/>
      <c r="T721" s="56"/>
      <c r="U721" s="57"/>
      <c r="V721" s="58"/>
      <c r="W721" s="58">
        <f>W719+V720</f>
        <v>0</v>
      </c>
      <c r="X721" s="59"/>
      <c r="Y721" s="58"/>
      <c r="Z721" s="58">
        <f>Z719+Y720</f>
        <v>0</v>
      </c>
      <c r="AA721" s="60"/>
      <c r="AB721" s="61">
        <f>IF(AA720=AA718,AB719+Y720,Y720)</f>
        <v>0</v>
      </c>
      <c r="AC721" s="58" t="str">
        <f>IF(AA720=AA722,"",AB721)</f>
        <v/>
      </c>
    </row>
    <row r="722" spans="1:29" ht="12.95" customHeight="1">
      <c r="A722" s="66"/>
      <c r="B722" s="53"/>
      <c r="C722" s="54"/>
      <c r="D722" s="84"/>
      <c r="E722" s="55"/>
      <c r="F722" s="54"/>
      <c r="G722" s="84"/>
      <c r="H722" s="55"/>
      <c r="I722" s="56"/>
      <c r="J722" s="56"/>
      <c r="K722" s="56"/>
      <c r="L722" s="56"/>
      <c r="M722" s="56"/>
      <c r="N722" s="56"/>
      <c r="O722" s="56">
        <f>I723-I721</f>
        <v>0</v>
      </c>
      <c r="P722" s="56">
        <f>L723-L721</f>
        <v>0</v>
      </c>
      <c r="Q722" s="56">
        <f>M723-M721</f>
        <v>0</v>
      </c>
      <c r="R722" s="56">
        <f>IF(ABS(N723-N721)&gt;180*60,ABS(N723-N721)-360*60,N723-N721)</f>
        <v>0</v>
      </c>
      <c r="S722" s="56">
        <f>IF(P722=0,PI()/2,ATAN(R722/P722))</f>
        <v>1.5707963267948966</v>
      </c>
      <c r="T722" s="56">
        <f>IF(O722=0,ABS(R722*COS((J721+J723)/2)),ABS(Q722/COS(S722)))</f>
        <v>0</v>
      </c>
      <c r="U722" s="67">
        <f>IF(O722+0.0000001&lt;0,S722*180/PI()+180,(IF(R722+0.0000001&lt;0,S722*180/PI()+360,S722*180/PI())))</f>
        <v>90</v>
      </c>
      <c r="V722" s="58">
        <f>T722*1.85532</f>
        <v>0</v>
      </c>
      <c r="W722" s="58"/>
      <c r="X722" s="68"/>
      <c r="Y722" s="58">
        <f>V722*(1+X722/100)</f>
        <v>0</v>
      </c>
      <c r="Z722" s="58"/>
      <c r="AA722" s="57" t="s">
        <v>54</v>
      </c>
      <c r="AB722" s="61"/>
      <c r="AC722" s="58"/>
    </row>
    <row r="723" spans="1:29" ht="12.95" customHeight="1">
      <c r="A723" s="52">
        <f t="shared" si="8"/>
        <v>359</v>
      </c>
      <c r="B723" s="53" t="s">
        <v>53</v>
      </c>
      <c r="C723" s="54"/>
      <c r="D723" s="84"/>
      <c r="E723" s="55"/>
      <c r="F723" s="54"/>
      <c r="G723" s="84"/>
      <c r="H723" s="55"/>
      <c r="I723" s="56">
        <f>IF(OR(C723&lt;0,D723&lt;0),C723-ABS(D723)/60,C723+ABS(D723)/60)</f>
        <v>0</v>
      </c>
      <c r="J723" s="56">
        <f>I723*PI()/180</f>
        <v>0</v>
      </c>
      <c r="K723" s="56">
        <f>SIN(J723)</f>
        <v>0</v>
      </c>
      <c r="L723" s="56">
        <f>3437.747*(LN(TAN(PI()/4+J723/2))-EE*K723-(EE^2)*(K723^3)/3)</f>
        <v>-3.8166658722360578E-13</v>
      </c>
      <c r="M723" s="56">
        <f>AA*(1-1/4*EE-3/64*EE^2-5/256*EE^3)*J723-AA*(3/8*EE+3/32*EE^2+45/1024*EE^3)*SIN(2*J723)+AA*(15/256*EE^2+45/1024*EE^3)*SIN(4*J723)</f>
        <v>0</v>
      </c>
      <c r="N723" s="56">
        <f>IF(OR(F723&lt;0,G723&lt;0),60*F723-ABS(G723),60*F723+ABS(G723))</f>
        <v>0</v>
      </c>
      <c r="O723" s="56"/>
      <c r="P723" s="56"/>
      <c r="Q723" s="56"/>
      <c r="R723" s="56"/>
      <c r="S723" s="56"/>
      <c r="T723" s="56"/>
      <c r="U723" s="57"/>
      <c r="V723" s="58"/>
      <c r="W723" s="58">
        <f>W721+V722</f>
        <v>0</v>
      </c>
      <c r="X723" s="59"/>
      <c r="Y723" s="58"/>
      <c r="Z723" s="58">
        <f>Z721+Y722</f>
        <v>0</v>
      </c>
      <c r="AA723" s="60"/>
      <c r="AB723" s="61">
        <f>IF(AA722=AA720,AB721+Y722,Y722)</f>
        <v>0</v>
      </c>
      <c r="AC723" s="58" t="str">
        <f>IF(AA722=AA724,"",AB723)</f>
        <v/>
      </c>
    </row>
    <row r="724" spans="1:29" ht="12.95" customHeight="1">
      <c r="A724" s="66"/>
      <c r="B724" s="53"/>
      <c r="C724" s="54"/>
      <c r="D724" s="84"/>
      <c r="E724" s="55"/>
      <c r="F724" s="54"/>
      <c r="G724" s="84"/>
      <c r="H724" s="55"/>
      <c r="I724" s="56"/>
      <c r="J724" s="56"/>
      <c r="K724" s="56"/>
      <c r="L724" s="56"/>
      <c r="M724" s="56"/>
      <c r="N724" s="56"/>
      <c r="O724" s="56">
        <f>I725-I723</f>
        <v>0</v>
      </c>
      <c r="P724" s="56">
        <f>L725-L723</f>
        <v>0</v>
      </c>
      <c r="Q724" s="56">
        <f>M725-M723</f>
        <v>0</v>
      </c>
      <c r="R724" s="56">
        <f>IF(ABS(N725-N723)&gt;180*60,ABS(N725-N723)-360*60,N725-N723)</f>
        <v>0</v>
      </c>
      <c r="S724" s="56">
        <f>IF(P724=0,PI()/2,ATAN(R724/P724))</f>
        <v>1.5707963267948966</v>
      </c>
      <c r="T724" s="56">
        <f>IF(O724=0,ABS(R724*COS((J723+J725)/2)),ABS(Q724/COS(S724)))</f>
        <v>0</v>
      </c>
      <c r="U724" s="67">
        <f>IF(O724+0.0000001&lt;0,S724*180/PI()+180,(IF(R724+0.0000001&lt;0,S724*180/PI()+360,S724*180/PI())))</f>
        <v>90</v>
      </c>
      <c r="V724" s="58">
        <f>T724*1.85532</f>
        <v>0</v>
      </c>
      <c r="W724" s="58"/>
      <c r="X724" s="68"/>
      <c r="Y724" s="58">
        <f>V724*(1+X724/100)</f>
        <v>0</v>
      </c>
      <c r="Z724" s="58"/>
      <c r="AA724" s="57" t="s">
        <v>54</v>
      </c>
      <c r="AB724" s="61"/>
      <c r="AC724" s="58"/>
    </row>
    <row r="725" spans="1:29" ht="12.95" customHeight="1">
      <c r="A725" s="52">
        <f t="shared" si="8"/>
        <v>360</v>
      </c>
      <c r="B725" s="53" t="s">
        <v>53</v>
      </c>
      <c r="C725" s="54"/>
      <c r="D725" s="84"/>
      <c r="E725" s="55"/>
      <c r="F725" s="54"/>
      <c r="G725" s="84"/>
      <c r="H725" s="55"/>
      <c r="I725" s="56">
        <f>IF(OR(C725&lt;0,D725&lt;0),C725-ABS(D725)/60,C725+ABS(D725)/60)</f>
        <v>0</v>
      </c>
      <c r="J725" s="56">
        <f>I725*PI()/180</f>
        <v>0</v>
      </c>
      <c r="K725" s="56">
        <f>SIN(J725)</f>
        <v>0</v>
      </c>
      <c r="L725" s="56">
        <f>3437.747*(LN(TAN(PI()/4+J725/2))-EE*K725-(EE^2)*(K725^3)/3)</f>
        <v>-3.8166658722360578E-13</v>
      </c>
      <c r="M725" s="56">
        <f>AA*(1-1/4*EE-3/64*EE^2-5/256*EE^3)*J725-AA*(3/8*EE+3/32*EE^2+45/1024*EE^3)*SIN(2*J725)+AA*(15/256*EE^2+45/1024*EE^3)*SIN(4*J725)</f>
        <v>0</v>
      </c>
      <c r="N725" s="56">
        <f>IF(OR(F725&lt;0,G725&lt;0),60*F725-ABS(G725),60*F725+ABS(G725))</f>
        <v>0</v>
      </c>
      <c r="O725" s="56"/>
      <c r="P725" s="56"/>
      <c r="Q725" s="56"/>
      <c r="R725" s="56"/>
      <c r="S725" s="56"/>
      <c r="T725" s="56"/>
      <c r="U725" s="57"/>
      <c r="V725" s="58"/>
      <c r="W725" s="58">
        <f>W723+V724</f>
        <v>0</v>
      </c>
      <c r="X725" s="59"/>
      <c r="Y725" s="58"/>
      <c r="Z725" s="58">
        <f>Z723+Y724</f>
        <v>0</v>
      </c>
      <c r="AA725" s="60"/>
      <c r="AB725" s="61">
        <f>IF(AA724=AA722,AB723+Y724,Y724)</f>
        <v>0</v>
      </c>
      <c r="AC725" s="58" t="str">
        <f>IF(AA724=AA726,"",AB725)</f>
        <v/>
      </c>
    </row>
    <row r="726" spans="1:29" ht="12.95" customHeight="1">
      <c r="A726" s="66"/>
      <c r="B726" s="53"/>
      <c r="C726" s="54"/>
      <c r="D726" s="84"/>
      <c r="E726" s="55"/>
      <c r="F726" s="54"/>
      <c r="G726" s="84"/>
      <c r="H726" s="55"/>
      <c r="I726" s="56"/>
      <c r="J726" s="56"/>
      <c r="K726" s="56"/>
      <c r="L726" s="56"/>
      <c r="M726" s="56"/>
      <c r="N726" s="56"/>
      <c r="O726" s="56">
        <f>I727-I725</f>
        <v>0</v>
      </c>
      <c r="P726" s="56">
        <f>L727-L725</f>
        <v>0</v>
      </c>
      <c r="Q726" s="56">
        <f>M727-M725</f>
        <v>0</v>
      </c>
      <c r="R726" s="56">
        <f>IF(ABS(N727-N725)&gt;180*60,ABS(N727-N725)-360*60,N727-N725)</f>
        <v>0</v>
      </c>
      <c r="S726" s="56">
        <f>IF(P726=0,PI()/2,ATAN(R726/P726))</f>
        <v>1.5707963267948966</v>
      </c>
      <c r="T726" s="56">
        <f>IF(O726=0,ABS(R726*COS((J725+J727)/2)),ABS(Q726/COS(S726)))</f>
        <v>0</v>
      </c>
      <c r="U726" s="67">
        <f>IF(O726+0.0000001&lt;0,S726*180/PI()+180,(IF(R726+0.0000001&lt;0,S726*180/PI()+360,S726*180/PI())))</f>
        <v>90</v>
      </c>
      <c r="V726" s="58">
        <f>T726*1.85532</f>
        <v>0</v>
      </c>
      <c r="W726" s="58"/>
      <c r="X726" s="68"/>
      <c r="Y726" s="58">
        <f>V726*(1+X726/100)</f>
        <v>0</v>
      </c>
      <c r="Z726" s="58"/>
      <c r="AA726" s="57" t="s">
        <v>54</v>
      </c>
      <c r="AB726" s="61"/>
      <c r="AC726" s="58"/>
    </row>
    <row r="727" spans="1:29" ht="12.95" customHeight="1">
      <c r="A727" s="52">
        <f t="shared" si="8"/>
        <v>361</v>
      </c>
      <c r="B727" s="53" t="s">
        <v>53</v>
      </c>
      <c r="C727" s="54"/>
      <c r="D727" s="84"/>
      <c r="E727" s="55"/>
      <c r="F727" s="54"/>
      <c r="G727" s="84"/>
      <c r="H727" s="55"/>
      <c r="I727" s="56">
        <f>IF(OR(C727&lt;0,D727&lt;0),C727-ABS(D727)/60,C727+ABS(D727)/60)</f>
        <v>0</v>
      </c>
      <c r="J727" s="56">
        <f>I727*PI()/180</f>
        <v>0</v>
      </c>
      <c r="K727" s="56">
        <f>SIN(J727)</f>
        <v>0</v>
      </c>
      <c r="L727" s="56">
        <f>3437.747*(LN(TAN(PI()/4+J727/2))-EE*K727-(EE^2)*(K727^3)/3)</f>
        <v>-3.8166658722360578E-13</v>
      </c>
      <c r="M727" s="56">
        <f>AA*(1-1/4*EE-3/64*EE^2-5/256*EE^3)*J727-AA*(3/8*EE+3/32*EE^2+45/1024*EE^3)*SIN(2*J727)+AA*(15/256*EE^2+45/1024*EE^3)*SIN(4*J727)</f>
        <v>0</v>
      </c>
      <c r="N727" s="56">
        <f>IF(OR(F727&lt;0,G727&lt;0),60*F727-ABS(G727),60*F727+ABS(G727))</f>
        <v>0</v>
      </c>
      <c r="O727" s="56"/>
      <c r="P727" s="56"/>
      <c r="Q727" s="56"/>
      <c r="R727" s="56"/>
      <c r="S727" s="56"/>
      <c r="T727" s="56"/>
      <c r="U727" s="57"/>
      <c r="V727" s="58"/>
      <c r="W727" s="58">
        <f>W725+V726</f>
        <v>0</v>
      </c>
      <c r="X727" s="59"/>
      <c r="Y727" s="58"/>
      <c r="Z727" s="58">
        <f>Z725+Y726</f>
        <v>0</v>
      </c>
      <c r="AA727" s="60"/>
      <c r="AB727" s="61">
        <f>IF(AA726=AA724,AB725+Y726,Y726)</f>
        <v>0</v>
      </c>
      <c r="AC727" s="58" t="str">
        <f>IF(AA726=AA728,"",AB727)</f>
        <v/>
      </c>
    </row>
    <row r="728" spans="1:29" ht="12.95" customHeight="1">
      <c r="A728" s="66"/>
      <c r="B728" s="53"/>
      <c r="C728" s="54"/>
      <c r="D728" s="84"/>
      <c r="E728" s="55"/>
      <c r="F728" s="54"/>
      <c r="G728" s="84"/>
      <c r="H728" s="55"/>
      <c r="I728" s="56"/>
      <c r="J728" s="56"/>
      <c r="K728" s="56"/>
      <c r="L728" s="56"/>
      <c r="M728" s="56"/>
      <c r="N728" s="56"/>
      <c r="O728" s="56">
        <f>I729-I727</f>
        <v>0</v>
      </c>
      <c r="P728" s="56">
        <f>L729-L727</f>
        <v>0</v>
      </c>
      <c r="Q728" s="56">
        <f>M729-M727</f>
        <v>0</v>
      </c>
      <c r="R728" s="56">
        <f>IF(ABS(N729-N727)&gt;180*60,ABS(N729-N727)-360*60,N729-N727)</f>
        <v>0</v>
      </c>
      <c r="S728" s="56">
        <f>IF(P728=0,PI()/2,ATAN(R728/P728))</f>
        <v>1.5707963267948966</v>
      </c>
      <c r="T728" s="56">
        <f>IF(O728=0,ABS(R728*COS((J727+J729)/2)),ABS(Q728/COS(S728)))</f>
        <v>0</v>
      </c>
      <c r="U728" s="67">
        <f>IF(O728+0.0000001&lt;0,S728*180/PI()+180,(IF(R728+0.0000001&lt;0,S728*180/PI()+360,S728*180/PI())))</f>
        <v>90</v>
      </c>
      <c r="V728" s="58">
        <f>T728*1.85532</f>
        <v>0</v>
      </c>
      <c r="W728" s="58"/>
      <c r="X728" s="68"/>
      <c r="Y728" s="58">
        <f>V728*(1+X728/100)</f>
        <v>0</v>
      </c>
      <c r="Z728" s="58"/>
      <c r="AA728" s="57" t="s">
        <v>54</v>
      </c>
      <c r="AB728" s="61"/>
      <c r="AC728" s="58"/>
    </row>
    <row r="729" spans="1:29" ht="12.95" customHeight="1">
      <c r="A729" s="52">
        <f t="shared" si="8"/>
        <v>362</v>
      </c>
      <c r="B729" s="53" t="s">
        <v>53</v>
      </c>
      <c r="C729" s="54"/>
      <c r="D729" s="84"/>
      <c r="E729" s="55"/>
      <c r="F729" s="54"/>
      <c r="G729" s="84"/>
      <c r="H729" s="55"/>
      <c r="I729" s="56">
        <f>IF(OR(C729&lt;0,D729&lt;0),C729-ABS(D729)/60,C729+ABS(D729)/60)</f>
        <v>0</v>
      </c>
      <c r="J729" s="56">
        <f>I729*PI()/180</f>
        <v>0</v>
      </c>
      <c r="K729" s="56">
        <f>SIN(J729)</f>
        <v>0</v>
      </c>
      <c r="L729" s="56">
        <f>3437.747*(LN(TAN(PI()/4+J729/2))-EE*K729-(EE^2)*(K729^3)/3)</f>
        <v>-3.8166658722360578E-13</v>
      </c>
      <c r="M729" s="56">
        <f>AA*(1-1/4*EE-3/64*EE^2-5/256*EE^3)*J729-AA*(3/8*EE+3/32*EE^2+45/1024*EE^3)*SIN(2*J729)+AA*(15/256*EE^2+45/1024*EE^3)*SIN(4*J729)</f>
        <v>0</v>
      </c>
      <c r="N729" s="56">
        <f>IF(OR(F729&lt;0,G729&lt;0),60*F729-ABS(G729),60*F729+ABS(G729))</f>
        <v>0</v>
      </c>
      <c r="O729" s="56"/>
      <c r="P729" s="56"/>
      <c r="Q729" s="56"/>
      <c r="R729" s="56"/>
      <c r="S729" s="56"/>
      <c r="T729" s="56"/>
      <c r="U729" s="57"/>
      <c r="V729" s="58"/>
      <c r="W729" s="58">
        <f>W727+V728</f>
        <v>0</v>
      </c>
      <c r="X729" s="59"/>
      <c r="Y729" s="58"/>
      <c r="Z729" s="58">
        <f>Z727+Y728</f>
        <v>0</v>
      </c>
      <c r="AA729" s="60"/>
      <c r="AB729" s="61">
        <f>IF(AA728=AA726,AB727+Y728,Y728)</f>
        <v>0</v>
      </c>
      <c r="AC729" s="58" t="str">
        <f>IF(AA728=AA730,"",AB729)</f>
        <v/>
      </c>
    </row>
    <row r="730" spans="1:29" ht="12.95" customHeight="1">
      <c r="A730" s="66"/>
      <c r="B730" s="53"/>
      <c r="C730" s="54"/>
      <c r="D730" s="84"/>
      <c r="E730" s="55"/>
      <c r="F730" s="54"/>
      <c r="G730" s="84"/>
      <c r="H730" s="55"/>
      <c r="I730" s="56"/>
      <c r="J730" s="56"/>
      <c r="K730" s="56"/>
      <c r="L730" s="56"/>
      <c r="M730" s="56"/>
      <c r="N730" s="56"/>
      <c r="O730" s="56">
        <f>I731-I729</f>
        <v>0</v>
      </c>
      <c r="P730" s="56">
        <f>L731-L729</f>
        <v>0</v>
      </c>
      <c r="Q730" s="56">
        <f>M731-M729</f>
        <v>0</v>
      </c>
      <c r="R730" s="56">
        <f>IF(ABS(N731-N729)&gt;180*60,ABS(N731-N729)-360*60,N731-N729)</f>
        <v>0</v>
      </c>
      <c r="S730" s="56">
        <f>IF(P730=0,PI()/2,ATAN(R730/P730))</f>
        <v>1.5707963267948966</v>
      </c>
      <c r="T730" s="56">
        <f>IF(O730=0,ABS(R730*COS((J729+J731)/2)),ABS(Q730/COS(S730)))</f>
        <v>0</v>
      </c>
      <c r="U730" s="67">
        <f>IF(O730+0.0000001&lt;0,S730*180/PI()+180,(IF(R730+0.0000001&lt;0,S730*180/PI()+360,S730*180/PI())))</f>
        <v>90</v>
      </c>
      <c r="V730" s="58">
        <f>T730*1.85532</f>
        <v>0</v>
      </c>
      <c r="W730" s="58"/>
      <c r="X730" s="68"/>
      <c r="Y730" s="58">
        <f>V730*(1+X730/100)</f>
        <v>0</v>
      </c>
      <c r="Z730" s="58"/>
      <c r="AA730" s="57" t="s">
        <v>54</v>
      </c>
      <c r="AB730" s="61"/>
      <c r="AC730" s="58"/>
    </row>
    <row r="731" spans="1:29" ht="12.95" customHeight="1">
      <c r="A731" s="52">
        <f t="shared" si="8"/>
        <v>363</v>
      </c>
      <c r="B731" s="53" t="s">
        <v>53</v>
      </c>
      <c r="C731" s="54"/>
      <c r="D731" s="84"/>
      <c r="E731" s="55"/>
      <c r="F731" s="54"/>
      <c r="G731" s="84"/>
      <c r="H731" s="55"/>
      <c r="I731" s="56">
        <f>IF(OR(C731&lt;0,D731&lt;0),C731-ABS(D731)/60,C731+ABS(D731)/60)</f>
        <v>0</v>
      </c>
      <c r="J731" s="56">
        <f>I731*PI()/180</f>
        <v>0</v>
      </c>
      <c r="K731" s="56">
        <f>SIN(J731)</f>
        <v>0</v>
      </c>
      <c r="L731" s="56">
        <f>3437.747*(LN(TAN(PI()/4+J731/2))-EE*K731-(EE^2)*(K731^3)/3)</f>
        <v>-3.8166658722360578E-13</v>
      </c>
      <c r="M731" s="56">
        <f>AA*(1-1/4*EE-3/64*EE^2-5/256*EE^3)*J731-AA*(3/8*EE+3/32*EE^2+45/1024*EE^3)*SIN(2*J731)+AA*(15/256*EE^2+45/1024*EE^3)*SIN(4*J731)</f>
        <v>0</v>
      </c>
      <c r="N731" s="56">
        <f>IF(OR(F731&lt;0,G731&lt;0),60*F731-ABS(G731),60*F731+ABS(G731))</f>
        <v>0</v>
      </c>
      <c r="O731" s="56"/>
      <c r="P731" s="56"/>
      <c r="Q731" s="56"/>
      <c r="R731" s="56"/>
      <c r="S731" s="56"/>
      <c r="T731" s="56"/>
      <c r="U731" s="57"/>
      <c r="V731" s="58"/>
      <c r="W731" s="58">
        <f>W729+V730</f>
        <v>0</v>
      </c>
      <c r="X731" s="59"/>
      <c r="Y731" s="58"/>
      <c r="Z731" s="58">
        <f>Z729+Y730</f>
        <v>0</v>
      </c>
      <c r="AA731" s="60"/>
      <c r="AB731" s="61">
        <f>IF(AA730=AA728,AB729+Y730,Y730)</f>
        <v>0</v>
      </c>
      <c r="AC731" s="58" t="str">
        <f>IF(AA730=AA732,"",AB731)</f>
        <v/>
      </c>
    </row>
    <row r="732" spans="1:29" ht="12.95" customHeight="1">
      <c r="A732" s="66"/>
      <c r="B732" s="53"/>
      <c r="C732" s="54"/>
      <c r="D732" s="84"/>
      <c r="E732" s="55"/>
      <c r="F732" s="54"/>
      <c r="G732" s="84"/>
      <c r="H732" s="55"/>
      <c r="I732" s="56"/>
      <c r="J732" s="56"/>
      <c r="K732" s="56"/>
      <c r="L732" s="56"/>
      <c r="M732" s="56"/>
      <c r="N732" s="56"/>
      <c r="O732" s="56">
        <f>I733-I731</f>
        <v>0</v>
      </c>
      <c r="P732" s="56">
        <f>L733-L731</f>
        <v>0</v>
      </c>
      <c r="Q732" s="56">
        <f>M733-M731</f>
        <v>0</v>
      </c>
      <c r="R732" s="56">
        <f>IF(ABS(N733-N731)&gt;180*60,ABS(N733-N731)-360*60,N733-N731)</f>
        <v>0</v>
      </c>
      <c r="S732" s="56">
        <f>IF(P732=0,PI()/2,ATAN(R732/P732))</f>
        <v>1.5707963267948966</v>
      </c>
      <c r="T732" s="56">
        <f>IF(O732=0,ABS(R732*COS((J731+J733)/2)),ABS(Q732/COS(S732)))</f>
        <v>0</v>
      </c>
      <c r="U732" s="67">
        <f>IF(O732+0.0000001&lt;0,S732*180/PI()+180,(IF(R732+0.0000001&lt;0,S732*180/PI()+360,S732*180/PI())))</f>
        <v>90</v>
      </c>
      <c r="V732" s="58">
        <f>T732*1.85532</f>
        <v>0</v>
      </c>
      <c r="W732" s="58"/>
      <c r="X732" s="68"/>
      <c r="Y732" s="58">
        <f>V732*(1+X732/100)</f>
        <v>0</v>
      </c>
      <c r="Z732" s="58"/>
      <c r="AA732" s="57" t="s">
        <v>54</v>
      </c>
      <c r="AB732" s="61"/>
      <c r="AC732" s="58"/>
    </row>
    <row r="733" spans="1:29" ht="12.95" customHeight="1">
      <c r="A733" s="52">
        <f t="shared" si="8"/>
        <v>364</v>
      </c>
      <c r="B733" s="53" t="s">
        <v>53</v>
      </c>
      <c r="C733" s="54"/>
      <c r="D733" s="84"/>
      <c r="E733" s="55"/>
      <c r="F733" s="54"/>
      <c r="G733" s="84"/>
      <c r="H733" s="55"/>
      <c r="I733" s="56">
        <f>IF(OR(C733&lt;0,D733&lt;0),C733-ABS(D733)/60,C733+ABS(D733)/60)</f>
        <v>0</v>
      </c>
      <c r="J733" s="56">
        <f>I733*PI()/180</f>
        <v>0</v>
      </c>
      <c r="K733" s="56">
        <f>SIN(J733)</f>
        <v>0</v>
      </c>
      <c r="L733" s="56">
        <f>3437.747*(LN(TAN(PI()/4+J733/2))-EE*K733-(EE^2)*(K733^3)/3)</f>
        <v>-3.8166658722360578E-13</v>
      </c>
      <c r="M733" s="56">
        <f>AA*(1-1/4*EE-3/64*EE^2-5/256*EE^3)*J733-AA*(3/8*EE+3/32*EE^2+45/1024*EE^3)*SIN(2*J733)+AA*(15/256*EE^2+45/1024*EE^3)*SIN(4*J733)</f>
        <v>0</v>
      </c>
      <c r="N733" s="56">
        <f>IF(OR(F733&lt;0,G733&lt;0),60*F733-ABS(G733),60*F733+ABS(G733))</f>
        <v>0</v>
      </c>
      <c r="O733" s="56"/>
      <c r="P733" s="56"/>
      <c r="Q733" s="56"/>
      <c r="R733" s="56"/>
      <c r="S733" s="56"/>
      <c r="T733" s="56"/>
      <c r="U733" s="57"/>
      <c r="V733" s="58"/>
      <c r="W733" s="58">
        <f>W731+V732</f>
        <v>0</v>
      </c>
      <c r="X733" s="59"/>
      <c r="Y733" s="58"/>
      <c r="Z733" s="58">
        <f>Z731+Y732</f>
        <v>0</v>
      </c>
      <c r="AA733" s="60"/>
      <c r="AB733" s="61">
        <f>IF(AA732=AA730,AB731+Y732,Y732)</f>
        <v>0</v>
      </c>
      <c r="AC733" s="58" t="str">
        <f>IF(AA732=AA734,"",AB733)</f>
        <v/>
      </c>
    </row>
    <row r="734" spans="1:29" ht="12.95" customHeight="1">
      <c r="A734" s="66"/>
      <c r="B734" s="53"/>
      <c r="C734" s="54"/>
      <c r="D734" s="84"/>
      <c r="E734" s="55"/>
      <c r="F734" s="54"/>
      <c r="G734" s="84"/>
      <c r="H734" s="55"/>
      <c r="I734" s="56"/>
      <c r="J734" s="56"/>
      <c r="K734" s="56"/>
      <c r="L734" s="56"/>
      <c r="M734" s="56"/>
      <c r="N734" s="56"/>
      <c r="O734" s="56">
        <f>I735-I733</f>
        <v>0</v>
      </c>
      <c r="P734" s="56">
        <f>L735-L733</f>
        <v>0</v>
      </c>
      <c r="Q734" s="56">
        <f>M735-M733</f>
        <v>0</v>
      </c>
      <c r="R734" s="56">
        <f>IF(ABS(N735-N733)&gt;180*60,ABS(N735-N733)-360*60,N735-N733)</f>
        <v>0</v>
      </c>
      <c r="S734" s="56">
        <f>IF(P734=0,PI()/2,ATAN(R734/P734))</f>
        <v>1.5707963267948966</v>
      </c>
      <c r="T734" s="56">
        <f>IF(O734=0,ABS(R734*COS((J733+J735)/2)),ABS(Q734/COS(S734)))</f>
        <v>0</v>
      </c>
      <c r="U734" s="67">
        <f>IF(O734+0.0000001&lt;0,S734*180/PI()+180,(IF(R734+0.0000001&lt;0,S734*180/PI()+360,S734*180/PI())))</f>
        <v>90</v>
      </c>
      <c r="V734" s="58">
        <f>T734*1.85532</f>
        <v>0</v>
      </c>
      <c r="W734" s="58"/>
      <c r="X734" s="68"/>
      <c r="Y734" s="58">
        <f>V734*(1+X734/100)</f>
        <v>0</v>
      </c>
      <c r="Z734" s="58"/>
      <c r="AA734" s="57" t="s">
        <v>54</v>
      </c>
      <c r="AB734" s="61"/>
      <c r="AC734" s="58"/>
    </row>
    <row r="735" spans="1:29" ht="12.95" customHeight="1">
      <c r="A735" s="52">
        <f t="shared" si="8"/>
        <v>365</v>
      </c>
      <c r="B735" s="53" t="s">
        <v>53</v>
      </c>
      <c r="C735" s="54"/>
      <c r="D735" s="84"/>
      <c r="E735" s="55"/>
      <c r="F735" s="54"/>
      <c r="G735" s="84"/>
      <c r="H735" s="55"/>
      <c r="I735" s="56">
        <f>IF(OR(C735&lt;0,D735&lt;0),C735-ABS(D735)/60,C735+ABS(D735)/60)</f>
        <v>0</v>
      </c>
      <c r="J735" s="56">
        <f>I735*PI()/180</f>
        <v>0</v>
      </c>
      <c r="K735" s="56">
        <f>SIN(J735)</f>
        <v>0</v>
      </c>
      <c r="L735" s="56">
        <f>3437.747*(LN(TAN(PI()/4+J735/2))-EE*K735-(EE^2)*(K735^3)/3)</f>
        <v>-3.8166658722360578E-13</v>
      </c>
      <c r="M735" s="56">
        <f>AA*(1-1/4*EE-3/64*EE^2-5/256*EE^3)*J735-AA*(3/8*EE+3/32*EE^2+45/1024*EE^3)*SIN(2*J735)+AA*(15/256*EE^2+45/1024*EE^3)*SIN(4*J735)</f>
        <v>0</v>
      </c>
      <c r="N735" s="56">
        <f>IF(OR(F735&lt;0,G735&lt;0),60*F735-ABS(G735),60*F735+ABS(G735))</f>
        <v>0</v>
      </c>
      <c r="O735" s="56"/>
      <c r="P735" s="56"/>
      <c r="Q735" s="56"/>
      <c r="R735" s="56"/>
      <c r="S735" s="56"/>
      <c r="T735" s="56"/>
      <c r="U735" s="57"/>
      <c r="V735" s="58"/>
      <c r="W735" s="58">
        <f>W733+V734</f>
        <v>0</v>
      </c>
      <c r="X735" s="59"/>
      <c r="Y735" s="58"/>
      <c r="Z735" s="58">
        <f>Z733+Y734</f>
        <v>0</v>
      </c>
      <c r="AA735" s="60"/>
      <c r="AB735" s="61">
        <f>IF(AA734=AA732,AB733+Y734,Y734)</f>
        <v>0</v>
      </c>
      <c r="AC735" s="58" t="str">
        <f>IF(AA734=AA736,"",AB735)</f>
        <v/>
      </c>
    </row>
    <row r="736" spans="1:29" ht="12.95" customHeight="1">
      <c r="A736" s="66"/>
      <c r="B736" s="53"/>
      <c r="C736" s="54"/>
      <c r="D736" s="84"/>
      <c r="E736" s="55"/>
      <c r="F736" s="54"/>
      <c r="G736" s="84"/>
      <c r="H736" s="55"/>
      <c r="I736" s="56"/>
      <c r="J736" s="56"/>
      <c r="K736" s="56"/>
      <c r="L736" s="56"/>
      <c r="M736" s="56"/>
      <c r="N736" s="56"/>
      <c r="O736" s="56">
        <f>I737-I735</f>
        <v>0</v>
      </c>
      <c r="P736" s="56">
        <f>L737-L735</f>
        <v>0</v>
      </c>
      <c r="Q736" s="56">
        <f>M737-M735</f>
        <v>0</v>
      </c>
      <c r="R736" s="56">
        <f>IF(ABS(N737-N735)&gt;180*60,ABS(N737-N735)-360*60,N737-N735)</f>
        <v>0</v>
      </c>
      <c r="S736" s="56">
        <f>IF(P736=0,PI()/2,ATAN(R736/P736))</f>
        <v>1.5707963267948966</v>
      </c>
      <c r="T736" s="56">
        <f>IF(O736=0,ABS(R736*COS((J735+J737)/2)),ABS(Q736/COS(S736)))</f>
        <v>0</v>
      </c>
      <c r="U736" s="67">
        <f>IF(O736+0.0000001&lt;0,S736*180/PI()+180,(IF(R736+0.0000001&lt;0,S736*180/PI()+360,S736*180/PI())))</f>
        <v>90</v>
      </c>
      <c r="V736" s="58">
        <f>T736*1.85532</f>
        <v>0</v>
      </c>
      <c r="W736" s="58"/>
      <c r="X736" s="68"/>
      <c r="Y736" s="58">
        <f>V736*(1+X736/100)</f>
        <v>0</v>
      </c>
      <c r="Z736" s="58"/>
      <c r="AA736" s="57" t="s">
        <v>54</v>
      </c>
      <c r="AB736" s="61"/>
      <c r="AC736" s="58"/>
    </row>
    <row r="737" spans="1:29" ht="12.95" customHeight="1">
      <c r="A737" s="52">
        <f t="shared" ref="A737:A799" si="9">A735+1</f>
        <v>366</v>
      </c>
      <c r="B737" s="53" t="s">
        <v>53</v>
      </c>
      <c r="C737" s="54"/>
      <c r="D737" s="84"/>
      <c r="E737" s="55"/>
      <c r="F737" s="54"/>
      <c r="G737" s="84"/>
      <c r="H737" s="55"/>
      <c r="I737" s="56">
        <f>IF(OR(C737&lt;0,D737&lt;0),C737-ABS(D737)/60,C737+ABS(D737)/60)</f>
        <v>0</v>
      </c>
      <c r="J737" s="56">
        <f>I737*PI()/180</f>
        <v>0</v>
      </c>
      <c r="K737" s="56">
        <f>SIN(J737)</f>
        <v>0</v>
      </c>
      <c r="L737" s="56">
        <f>3437.747*(LN(TAN(PI()/4+J737/2))-EE*K737-(EE^2)*(K737^3)/3)</f>
        <v>-3.8166658722360578E-13</v>
      </c>
      <c r="M737" s="56">
        <f>AA*(1-1/4*EE-3/64*EE^2-5/256*EE^3)*J737-AA*(3/8*EE+3/32*EE^2+45/1024*EE^3)*SIN(2*J737)+AA*(15/256*EE^2+45/1024*EE^3)*SIN(4*J737)</f>
        <v>0</v>
      </c>
      <c r="N737" s="56">
        <f>IF(OR(F737&lt;0,G737&lt;0),60*F737-ABS(G737),60*F737+ABS(G737))</f>
        <v>0</v>
      </c>
      <c r="O737" s="56"/>
      <c r="P737" s="56"/>
      <c r="Q737" s="56"/>
      <c r="R737" s="56"/>
      <c r="S737" s="56"/>
      <c r="T737" s="56"/>
      <c r="U737" s="57"/>
      <c r="V737" s="58"/>
      <c r="W737" s="58">
        <f>W735+V736</f>
        <v>0</v>
      </c>
      <c r="X737" s="59"/>
      <c r="Y737" s="58"/>
      <c r="Z737" s="58">
        <f>Z735+Y736</f>
        <v>0</v>
      </c>
      <c r="AA737" s="60"/>
      <c r="AB737" s="61">
        <f>IF(AA736=AA734,AB735+Y736,Y736)</f>
        <v>0</v>
      </c>
      <c r="AC737" s="58" t="str">
        <f>IF(AA736=AA738,"",AB737)</f>
        <v/>
      </c>
    </row>
    <row r="738" spans="1:29" ht="12.95" customHeight="1">
      <c r="A738" s="66"/>
      <c r="B738" s="53"/>
      <c r="C738" s="54"/>
      <c r="D738" s="84"/>
      <c r="E738" s="55"/>
      <c r="F738" s="54"/>
      <c r="G738" s="84"/>
      <c r="H738" s="55"/>
      <c r="I738" s="56"/>
      <c r="J738" s="56"/>
      <c r="K738" s="56"/>
      <c r="L738" s="56"/>
      <c r="M738" s="56"/>
      <c r="N738" s="56"/>
      <c r="O738" s="56">
        <f>I739-I737</f>
        <v>0</v>
      </c>
      <c r="P738" s="56">
        <f>L739-L737</f>
        <v>0</v>
      </c>
      <c r="Q738" s="56">
        <f>M739-M737</f>
        <v>0</v>
      </c>
      <c r="R738" s="56">
        <f>IF(ABS(N739-N737)&gt;180*60,ABS(N739-N737)-360*60,N739-N737)</f>
        <v>0</v>
      </c>
      <c r="S738" s="56">
        <f>IF(P738=0,PI()/2,ATAN(R738/P738))</f>
        <v>1.5707963267948966</v>
      </c>
      <c r="T738" s="56">
        <f>IF(O738=0,ABS(R738*COS((J737+J739)/2)),ABS(Q738/COS(S738)))</f>
        <v>0</v>
      </c>
      <c r="U738" s="67">
        <f>IF(O738+0.0000001&lt;0,S738*180/PI()+180,(IF(R738+0.0000001&lt;0,S738*180/PI()+360,S738*180/PI())))</f>
        <v>90</v>
      </c>
      <c r="V738" s="58">
        <f>T738*1.85532</f>
        <v>0</v>
      </c>
      <c r="W738" s="58"/>
      <c r="X738" s="68"/>
      <c r="Y738" s="58">
        <f>V738*(1+X738/100)</f>
        <v>0</v>
      </c>
      <c r="Z738" s="58"/>
      <c r="AA738" s="57" t="s">
        <v>54</v>
      </c>
      <c r="AB738" s="61"/>
      <c r="AC738" s="58"/>
    </row>
    <row r="739" spans="1:29" ht="12.95" customHeight="1">
      <c r="A739" s="52">
        <f t="shared" si="9"/>
        <v>367</v>
      </c>
      <c r="B739" s="53" t="s">
        <v>53</v>
      </c>
      <c r="C739" s="54"/>
      <c r="D739" s="84"/>
      <c r="E739" s="55"/>
      <c r="F739" s="54"/>
      <c r="G739" s="84"/>
      <c r="H739" s="55"/>
      <c r="I739" s="56">
        <f>IF(OR(C739&lt;0,D739&lt;0),C739-ABS(D739)/60,C739+ABS(D739)/60)</f>
        <v>0</v>
      </c>
      <c r="J739" s="56">
        <f>I739*PI()/180</f>
        <v>0</v>
      </c>
      <c r="K739" s="56">
        <f>SIN(J739)</f>
        <v>0</v>
      </c>
      <c r="L739" s="56">
        <f>3437.747*(LN(TAN(PI()/4+J739/2))-EE*K739-(EE^2)*(K739^3)/3)</f>
        <v>-3.8166658722360578E-13</v>
      </c>
      <c r="M739" s="56">
        <f>AA*(1-1/4*EE-3/64*EE^2-5/256*EE^3)*J739-AA*(3/8*EE+3/32*EE^2+45/1024*EE^3)*SIN(2*J739)+AA*(15/256*EE^2+45/1024*EE^3)*SIN(4*J739)</f>
        <v>0</v>
      </c>
      <c r="N739" s="56">
        <f>IF(OR(F739&lt;0,G739&lt;0),60*F739-ABS(G739),60*F739+ABS(G739))</f>
        <v>0</v>
      </c>
      <c r="O739" s="56"/>
      <c r="P739" s="56"/>
      <c r="Q739" s="56"/>
      <c r="R739" s="56"/>
      <c r="S739" s="56"/>
      <c r="T739" s="56"/>
      <c r="U739" s="57"/>
      <c r="V739" s="58"/>
      <c r="W739" s="58">
        <f>W737+V738</f>
        <v>0</v>
      </c>
      <c r="X739" s="59"/>
      <c r="Y739" s="58"/>
      <c r="Z739" s="58">
        <f>Z737+Y738</f>
        <v>0</v>
      </c>
      <c r="AA739" s="60"/>
      <c r="AB739" s="61">
        <f>IF(AA738=AA736,AB737+Y738,Y738)</f>
        <v>0</v>
      </c>
      <c r="AC739" s="58" t="str">
        <f>IF(AA738=AA740,"",AB739)</f>
        <v/>
      </c>
    </row>
    <row r="740" spans="1:29" ht="12.95" customHeight="1">
      <c r="A740" s="66"/>
      <c r="B740" s="53"/>
      <c r="C740" s="54"/>
      <c r="D740" s="84"/>
      <c r="E740" s="55"/>
      <c r="F740" s="54"/>
      <c r="G740" s="84"/>
      <c r="H740" s="55"/>
      <c r="I740" s="56"/>
      <c r="J740" s="56"/>
      <c r="K740" s="56"/>
      <c r="L740" s="56"/>
      <c r="M740" s="56"/>
      <c r="N740" s="56"/>
      <c r="O740" s="56">
        <f>I741-I739</f>
        <v>0</v>
      </c>
      <c r="P740" s="56">
        <f>L741-L739</f>
        <v>0</v>
      </c>
      <c r="Q740" s="56">
        <f>M741-M739</f>
        <v>0</v>
      </c>
      <c r="R740" s="56">
        <f>IF(ABS(N741-N739)&gt;180*60,ABS(N741-N739)-360*60,N741-N739)</f>
        <v>0</v>
      </c>
      <c r="S740" s="56">
        <f>IF(P740=0,PI()/2,ATAN(R740/P740))</f>
        <v>1.5707963267948966</v>
      </c>
      <c r="T740" s="56">
        <f>IF(O740=0,ABS(R740*COS((J739+J741)/2)),ABS(Q740/COS(S740)))</f>
        <v>0</v>
      </c>
      <c r="U740" s="67">
        <f>IF(O740+0.0000001&lt;0,S740*180/PI()+180,(IF(R740+0.0000001&lt;0,S740*180/PI()+360,S740*180/PI())))</f>
        <v>90</v>
      </c>
      <c r="V740" s="58">
        <f>T740*1.85532</f>
        <v>0</v>
      </c>
      <c r="W740" s="58"/>
      <c r="X740" s="68"/>
      <c r="Y740" s="58">
        <f>V740*(1+X740/100)</f>
        <v>0</v>
      </c>
      <c r="Z740" s="58"/>
      <c r="AA740" s="57" t="s">
        <v>54</v>
      </c>
      <c r="AB740" s="61"/>
      <c r="AC740" s="58"/>
    </row>
    <row r="741" spans="1:29" ht="12.95" customHeight="1">
      <c r="A741" s="52">
        <f t="shared" si="9"/>
        <v>368</v>
      </c>
      <c r="B741" s="53" t="s">
        <v>53</v>
      </c>
      <c r="C741" s="54"/>
      <c r="D741" s="84"/>
      <c r="E741" s="55"/>
      <c r="F741" s="54"/>
      <c r="G741" s="84"/>
      <c r="H741" s="55"/>
      <c r="I741" s="56">
        <f>IF(OR(C741&lt;0,D741&lt;0),C741-ABS(D741)/60,C741+ABS(D741)/60)</f>
        <v>0</v>
      </c>
      <c r="J741" s="56">
        <f>I741*PI()/180</f>
        <v>0</v>
      </c>
      <c r="K741" s="56">
        <f>SIN(J741)</f>
        <v>0</v>
      </c>
      <c r="L741" s="56">
        <f>3437.747*(LN(TAN(PI()/4+J741/2))-EE*K741-(EE^2)*(K741^3)/3)</f>
        <v>-3.8166658722360578E-13</v>
      </c>
      <c r="M741" s="56">
        <f>AA*(1-1/4*EE-3/64*EE^2-5/256*EE^3)*J741-AA*(3/8*EE+3/32*EE^2+45/1024*EE^3)*SIN(2*J741)+AA*(15/256*EE^2+45/1024*EE^3)*SIN(4*J741)</f>
        <v>0</v>
      </c>
      <c r="N741" s="56">
        <f>IF(OR(F741&lt;0,G741&lt;0),60*F741-ABS(G741),60*F741+ABS(G741))</f>
        <v>0</v>
      </c>
      <c r="O741" s="56"/>
      <c r="P741" s="56"/>
      <c r="Q741" s="56"/>
      <c r="R741" s="56"/>
      <c r="S741" s="56"/>
      <c r="T741" s="56"/>
      <c r="U741" s="57"/>
      <c r="V741" s="58"/>
      <c r="W741" s="58">
        <f>W739+V740</f>
        <v>0</v>
      </c>
      <c r="X741" s="59"/>
      <c r="Y741" s="58"/>
      <c r="Z741" s="58">
        <f>Z739+Y740</f>
        <v>0</v>
      </c>
      <c r="AA741" s="60"/>
      <c r="AB741" s="61">
        <f>IF(AA740=AA738,AB739+Y740,Y740)</f>
        <v>0</v>
      </c>
      <c r="AC741" s="58" t="str">
        <f>IF(AA740=AA742,"",AB741)</f>
        <v/>
      </c>
    </row>
    <row r="742" spans="1:29" ht="12.95" customHeight="1">
      <c r="A742" s="66"/>
      <c r="B742" s="53"/>
      <c r="C742" s="54"/>
      <c r="D742" s="84"/>
      <c r="E742" s="55"/>
      <c r="F742" s="54"/>
      <c r="G742" s="84"/>
      <c r="H742" s="55"/>
      <c r="I742" s="56"/>
      <c r="J742" s="56"/>
      <c r="K742" s="56"/>
      <c r="L742" s="56"/>
      <c r="M742" s="56"/>
      <c r="N742" s="56"/>
      <c r="O742" s="56">
        <f>I743-I741</f>
        <v>0</v>
      </c>
      <c r="P742" s="56">
        <f>L743-L741</f>
        <v>0</v>
      </c>
      <c r="Q742" s="56">
        <f>M743-M741</f>
        <v>0</v>
      </c>
      <c r="R742" s="56">
        <f>IF(ABS(N743-N741)&gt;180*60,ABS(N743-N741)-360*60,N743-N741)</f>
        <v>0</v>
      </c>
      <c r="S742" s="56">
        <f>IF(P742=0,PI()/2,ATAN(R742/P742))</f>
        <v>1.5707963267948966</v>
      </c>
      <c r="T742" s="56">
        <f>IF(O742=0,ABS(R742*COS((J741+J743)/2)),ABS(Q742/COS(S742)))</f>
        <v>0</v>
      </c>
      <c r="U742" s="67">
        <f>IF(O742+0.0000001&lt;0,S742*180/PI()+180,(IF(R742+0.0000001&lt;0,S742*180/PI()+360,S742*180/PI())))</f>
        <v>90</v>
      </c>
      <c r="V742" s="58">
        <f>T742*1.85532</f>
        <v>0</v>
      </c>
      <c r="W742" s="58"/>
      <c r="X742" s="68"/>
      <c r="Y742" s="58">
        <f>V742*(1+X742/100)</f>
        <v>0</v>
      </c>
      <c r="Z742" s="58"/>
      <c r="AA742" s="57" t="s">
        <v>54</v>
      </c>
      <c r="AB742" s="61"/>
      <c r="AC742" s="58"/>
    </row>
    <row r="743" spans="1:29" ht="12.95" customHeight="1">
      <c r="A743" s="52">
        <f t="shared" si="9"/>
        <v>369</v>
      </c>
      <c r="B743" s="53" t="s">
        <v>53</v>
      </c>
      <c r="C743" s="54"/>
      <c r="D743" s="84"/>
      <c r="E743" s="55"/>
      <c r="F743" s="54"/>
      <c r="G743" s="84"/>
      <c r="H743" s="55"/>
      <c r="I743" s="56">
        <f>IF(OR(C743&lt;0,D743&lt;0),C743-ABS(D743)/60,C743+ABS(D743)/60)</f>
        <v>0</v>
      </c>
      <c r="J743" s="56">
        <f>I743*PI()/180</f>
        <v>0</v>
      </c>
      <c r="K743" s="56">
        <f>SIN(J743)</f>
        <v>0</v>
      </c>
      <c r="L743" s="56">
        <f>3437.747*(LN(TAN(PI()/4+J743/2))-EE*K743-(EE^2)*(K743^3)/3)</f>
        <v>-3.8166658722360578E-13</v>
      </c>
      <c r="M743" s="56">
        <f>AA*(1-1/4*EE-3/64*EE^2-5/256*EE^3)*J743-AA*(3/8*EE+3/32*EE^2+45/1024*EE^3)*SIN(2*J743)+AA*(15/256*EE^2+45/1024*EE^3)*SIN(4*J743)</f>
        <v>0</v>
      </c>
      <c r="N743" s="56">
        <f>IF(OR(F743&lt;0,G743&lt;0),60*F743-ABS(G743),60*F743+ABS(G743))</f>
        <v>0</v>
      </c>
      <c r="O743" s="56"/>
      <c r="P743" s="56"/>
      <c r="Q743" s="56"/>
      <c r="R743" s="56"/>
      <c r="S743" s="56"/>
      <c r="T743" s="56"/>
      <c r="U743" s="57"/>
      <c r="V743" s="58"/>
      <c r="W743" s="58">
        <f>W741+V742</f>
        <v>0</v>
      </c>
      <c r="X743" s="59"/>
      <c r="Y743" s="58"/>
      <c r="Z743" s="58">
        <f>Z741+Y742</f>
        <v>0</v>
      </c>
      <c r="AA743" s="60"/>
      <c r="AB743" s="61">
        <f>IF(AA742=AA740,AB741+Y742,Y742)</f>
        <v>0</v>
      </c>
      <c r="AC743" s="58" t="str">
        <f>IF(AA742=AA744,"",AB743)</f>
        <v/>
      </c>
    </row>
    <row r="744" spans="1:29" ht="12.95" customHeight="1">
      <c r="A744" s="66"/>
      <c r="B744" s="53"/>
      <c r="C744" s="54"/>
      <c r="D744" s="84"/>
      <c r="E744" s="55"/>
      <c r="F744" s="54"/>
      <c r="G744" s="84"/>
      <c r="H744" s="55"/>
      <c r="I744" s="56"/>
      <c r="J744" s="56"/>
      <c r="K744" s="56"/>
      <c r="L744" s="56"/>
      <c r="M744" s="56"/>
      <c r="N744" s="56"/>
      <c r="O744" s="56">
        <f>I745-I743</f>
        <v>0</v>
      </c>
      <c r="P744" s="56">
        <f>L745-L743</f>
        <v>0</v>
      </c>
      <c r="Q744" s="56">
        <f>M745-M743</f>
        <v>0</v>
      </c>
      <c r="R744" s="56">
        <f>IF(ABS(N745-N743)&gt;180*60,ABS(N745-N743)-360*60,N745-N743)</f>
        <v>0</v>
      </c>
      <c r="S744" s="56">
        <f>IF(P744=0,PI()/2,ATAN(R744/P744))</f>
        <v>1.5707963267948966</v>
      </c>
      <c r="T744" s="56">
        <f>IF(O744=0,ABS(R744*COS((J743+J745)/2)),ABS(Q744/COS(S744)))</f>
        <v>0</v>
      </c>
      <c r="U744" s="67">
        <f>IF(O744+0.0000001&lt;0,S744*180/PI()+180,(IF(R744+0.0000001&lt;0,S744*180/PI()+360,S744*180/PI())))</f>
        <v>90</v>
      </c>
      <c r="V744" s="58">
        <f>T744*1.85532</f>
        <v>0</v>
      </c>
      <c r="W744" s="58"/>
      <c r="X744" s="68"/>
      <c r="Y744" s="58">
        <f>V744*(1+X744/100)</f>
        <v>0</v>
      </c>
      <c r="Z744" s="58"/>
      <c r="AA744" s="57" t="s">
        <v>54</v>
      </c>
      <c r="AB744" s="61"/>
      <c r="AC744" s="58"/>
    </row>
    <row r="745" spans="1:29" ht="12.95" customHeight="1">
      <c r="A745" s="52">
        <f t="shared" si="9"/>
        <v>370</v>
      </c>
      <c r="B745" s="53" t="s">
        <v>53</v>
      </c>
      <c r="C745" s="54"/>
      <c r="D745" s="84"/>
      <c r="E745" s="55"/>
      <c r="F745" s="54"/>
      <c r="G745" s="84"/>
      <c r="H745" s="55"/>
      <c r="I745" s="56">
        <f>IF(OR(C745&lt;0,D745&lt;0),C745-ABS(D745)/60,C745+ABS(D745)/60)</f>
        <v>0</v>
      </c>
      <c r="J745" s="56">
        <f>I745*PI()/180</f>
        <v>0</v>
      </c>
      <c r="K745" s="56">
        <f>SIN(J745)</f>
        <v>0</v>
      </c>
      <c r="L745" s="56">
        <f>3437.747*(LN(TAN(PI()/4+J745/2))-EE*K745-(EE^2)*(K745^3)/3)</f>
        <v>-3.8166658722360578E-13</v>
      </c>
      <c r="M745" s="56">
        <f>AA*(1-1/4*EE-3/64*EE^2-5/256*EE^3)*J745-AA*(3/8*EE+3/32*EE^2+45/1024*EE^3)*SIN(2*J745)+AA*(15/256*EE^2+45/1024*EE^3)*SIN(4*J745)</f>
        <v>0</v>
      </c>
      <c r="N745" s="56">
        <f>IF(OR(F745&lt;0,G745&lt;0),60*F745-ABS(G745),60*F745+ABS(G745))</f>
        <v>0</v>
      </c>
      <c r="O745" s="56"/>
      <c r="P745" s="56"/>
      <c r="Q745" s="56"/>
      <c r="R745" s="56"/>
      <c r="S745" s="56"/>
      <c r="T745" s="56"/>
      <c r="U745" s="57"/>
      <c r="V745" s="58"/>
      <c r="W745" s="58">
        <f>W743+V744</f>
        <v>0</v>
      </c>
      <c r="X745" s="59"/>
      <c r="Y745" s="58"/>
      <c r="Z745" s="58">
        <f>Z743+Y744</f>
        <v>0</v>
      </c>
      <c r="AA745" s="60"/>
      <c r="AB745" s="61">
        <f>IF(AA744=AA742,AB743+Y744,Y744)</f>
        <v>0</v>
      </c>
      <c r="AC745" s="58" t="str">
        <f>IF(AA744=AA746,"",AB745)</f>
        <v/>
      </c>
    </row>
    <row r="746" spans="1:29" ht="12.95" customHeight="1">
      <c r="A746" s="66"/>
      <c r="B746" s="53"/>
      <c r="C746" s="54"/>
      <c r="D746" s="84"/>
      <c r="E746" s="55"/>
      <c r="F746" s="54"/>
      <c r="G746" s="84"/>
      <c r="H746" s="55"/>
      <c r="I746" s="56"/>
      <c r="J746" s="56"/>
      <c r="K746" s="56"/>
      <c r="L746" s="56"/>
      <c r="M746" s="56"/>
      <c r="N746" s="56"/>
      <c r="O746" s="56">
        <f>I747-I745</f>
        <v>0</v>
      </c>
      <c r="P746" s="56">
        <f>L747-L745</f>
        <v>0</v>
      </c>
      <c r="Q746" s="56">
        <f>M747-M745</f>
        <v>0</v>
      </c>
      <c r="R746" s="56">
        <f>IF(ABS(N747-N745)&gt;180*60,ABS(N747-N745)-360*60,N747-N745)</f>
        <v>0</v>
      </c>
      <c r="S746" s="56">
        <f>IF(P746=0,PI()/2,ATAN(R746/P746))</f>
        <v>1.5707963267948966</v>
      </c>
      <c r="T746" s="56">
        <f>IF(O746=0,ABS(R746*COS((J745+J747)/2)),ABS(Q746/COS(S746)))</f>
        <v>0</v>
      </c>
      <c r="U746" s="67">
        <f>IF(O746+0.0000001&lt;0,S746*180/PI()+180,(IF(R746+0.0000001&lt;0,S746*180/PI()+360,S746*180/PI())))</f>
        <v>90</v>
      </c>
      <c r="V746" s="58">
        <f>T746*1.85532</f>
        <v>0</v>
      </c>
      <c r="W746" s="58"/>
      <c r="X746" s="68"/>
      <c r="Y746" s="58">
        <f>V746*(1+X746/100)</f>
        <v>0</v>
      </c>
      <c r="Z746" s="58"/>
      <c r="AA746" s="57" t="s">
        <v>54</v>
      </c>
      <c r="AB746" s="61"/>
      <c r="AC746" s="58"/>
    </row>
    <row r="747" spans="1:29" ht="12.95" customHeight="1">
      <c r="A747" s="52">
        <f t="shared" si="9"/>
        <v>371</v>
      </c>
      <c r="B747" s="53" t="s">
        <v>53</v>
      </c>
      <c r="C747" s="54"/>
      <c r="D747" s="84"/>
      <c r="E747" s="55"/>
      <c r="F747" s="54"/>
      <c r="G747" s="84"/>
      <c r="H747" s="55"/>
      <c r="I747" s="56">
        <f>IF(OR(C747&lt;0,D747&lt;0),C747-ABS(D747)/60,C747+ABS(D747)/60)</f>
        <v>0</v>
      </c>
      <c r="J747" s="56">
        <f>I747*PI()/180</f>
        <v>0</v>
      </c>
      <c r="K747" s="56">
        <f>SIN(J747)</f>
        <v>0</v>
      </c>
      <c r="L747" s="56">
        <f>3437.747*(LN(TAN(PI()/4+J747/2))-EE*K747-(EE^2)*(K747^3)/3)</f>
        <v>-3.8166658722360578E-13</v>
      </c>
      <c r="M747" s="56">
        <f>AA*(1-1/4*EE-3/64*EE^2-5/256*EE^3)*J747-AA*(3/8*EE+3/32*EE^2+45/1024*EE^3)*SIN(2*J747)+AA*(15/256*EE^2+45/1024*EE^3)*SIN(4*J747)</f>
        <v>0</v>
      </c>
      <c r="N747" s="56">
        <f>IF(OR(F747&lt;0,G747&lt;0),60*F747-ABS(G747),60*F747+ABS(G747))</f>
        <v>0</v>
      </c>
      <c r="O747" s="56"/>
      <c r="P747" s="56"/>
      <c r="Q747" s="56"/>
      <c r="R747" s="56"/>
      <c r="S747" s="56"/>
      <c r="T747" s="56"/>
      <c r="U747" s="57"/>
      <c r="V747" s="58"/>
      <c r="W747" s="58">
        <f>W745+V746</f>
        <v>0</v>
      </c>
      <c r="X747" s="59"/>
      <c r="Y747" s="58"/>
      <c r="Z747" s="58">
        <f>Z745+Y746</f>
        <v>0</v>
      </c>
      <c r="AA747" s="60"/>
      <c r="AB747" s="61">
        <f>IF(AA746=AA744,AB745+Y746,Y746)</f>
        <v>0</v>
      </c>
      <c r="AC747" s="58" t="str">
        <f>IF(AA746=AA748,"",AB747)</f>
        <v/>
      </c>
    </row>
    <row r="748" spans="1:29" ht="12.95" customHeight="1">
      <c r="A748" s="66"/>
      <c r="B748" s="53"/>
      <c r="C748" s="54"/>
      <c r="D748" s="84"/>
      <c r="E748" s="55"/>
      <c r="F748" s="54"/>
      <c r="G748" s="84"/>
      <c r="H748" s="55"/>
      <c r="I748" s="56"/>
      <c r="J748" s="56"/>
      <c r="K748" s="56"/>
      <c r="L748" s="56"/>
      <c r="M748" s="56"/>
      <c r="N748" s="56"/>
      <c r="O748" s="56">
        <f>I749-I747</f>
        <v>0</v>
      </c>
      <c r="P748" s="56">
        <f>L749-L747</f>
        <v>0</v>
      </c>
      <c r="Q748" s="56">
        <f>M749-M747</f>
        <v>0</v>
      </c>
      <c r="R748" s="56">
        <f>IF(ABS(N749-N747)&gt;180*60,ABS(N749-N747)-360*60,N749-N747)</f>
        <v>0</v>
      </c>
      <c r="S748" s="56">
        <f>IF(P748=0,PI()/2,ATAN(R748/P748))</f>
        <v>1.5707963267948966</v>
      </c>
      <c r="T748" s="56">
        <f>IF(O748=0,ABS(R748*COS((J747+J749)/2)),ABS(Q748/COS(S748)))</f>
        <v>0</v>
      </c>
      <c r="U748" s="67">
        <f>IF(O748+0.0000001&lt;0,S748*180/PI()+180,(IF(R748+0.0000001&lt;0,S748*180/PI()+360,S748*180/PI())))</f>
        <v>90</v>
      </c>
      <c r="V748" s="58">
        <f>T748*1.85532</f>
        <v>0</v>
      </c>
      <c r="W748" s="58"/>
      <c r="X748" s="68"/>
      <c r="Y748" s="58">
        <f>V748*(1+X748/100)</f>
        <v>0</v>
      </c>
      <c r="Z748" s="58"/>
      <c r="AA748" s="57" t="s">
        <v>54</v>
      </c>
      <c r="AB748" s="61"/>
      <c r="AC748" s="58"/>
    </row>
    <row r="749" spans="1:29" ht="12.95" customHeight="1">
      <c r="A749" s="52">
        <f t="shared" si="9"/>
        <v>372</v>
      </c>
      <c r="B749" s="53" t="s">
        <v>53</v>
      </c>
      <c r="C749" s="54"/>
      <c r="D749" s="84"/>
      <c r="E749" s="55"/>
      <c r="F749" s="54"/>
      <c r="G749" s="84"/>
      <c r="H749" s="55"/>
      <c r="I749" s="56">
        <f>IF(OR(C749&lt;0,D749&lt;0),C749-ABS(D749)/60,C749+ABS(D749)/60)</f>
        <v>0</v>
      </c>
      <c r="J749" s="56">
        <f>I749*PI()/180</f>
        <v>0</v>
      </c>
      <c r="K749" s="56">
        <f>SIN(J749)</f>
        <v>0</v>
      </c>
      <c r="L749" s="56">
        <f>3437.747*(LN(TAN(PI()/4+J749/2))-EE*K749-(EE^2)*(K749^3)/3)</f>
        <v>-3.8166658722360578E-13</v>
      </c>
      <c r="M749" s="56">
        <f>AA*(1-1/4*EE-3/64*EE^2-5/256*EE^3)*J749-AA*(3/8*EE+3/32*EE^2+45/1024*EE^3)*SIN(2*J749)+AA*(15/256*EE^2+45/1024*EE^3)*SIN(4*J749)</f>
        <v>0</v>
      </c>
      <c r="N749" s="56">
        <f>IF(OR(F749&lt;0,G749&lt;0),60*F749-ABS(G749),60*F749+ABS(G749))</f>
        <v>0</v>
      </c>
      <c r="O749" s="56"/>
      <c r="P749" s="56"/>
      <c r="Q749" s="56"/>
      <c r="R749" s="56"/>
      <c r="S749" s="56"/>
      <c r="T749" s="56"/>
      <c r="U749" s="57"/>
      <c r="V749" s="58"/>
      <c r="W749" s="58">
        <f>W747+V748</f>
        <v>0</v>
      </c>
      <c r="X749" s="59"/>
      <c r="Y749" s="58"/>
      <c r="Z749" s="58">
        <f>Z747+Y748</f>
        <v>0</v>
      </c>
      <c r="AA749" s="60"/>
      <c r="AB749" s="61">
        <f>IF(AA748=AA746,AB747+Y748,Y748)</f>
        <v>0</v>
      </c>
      <c r="AC749" s="58" t="str">
        <f>IF(AA748=AA750,"",AB749)</f>
        <v/>
      </c>
    </row>
    <row r="750" spans="1:29" ht="12.95" customHeight="1">
      <c r="A750" s="66"/>
      <c r="B750" s="53"/>
      <c r="C750" s="54"/>
      <c r="D750" s="84"/>
      <c r="E750" s="55"/>
      <c r="F750" s="54"/>
      <c r="G750" s="84"/>
      <c r="H750" s="55"/>
      <c r="I750" s="56"/>
      <c r="J750" s="56"/>
      <c r="K750" s="56"/>
      <c r="L750" s="56"/>
      <c r="M750" s="56"/>
      <c r="N750" s="56"/>
      <c r="O750" s="56">
        <f>I751-I749</f>
        <v>0</v>
      </c>
      <c r="P750" s="56">
        <f>L751-L749</f>
        <v>0</v>
      </c>
      <c r="Q750" s="56">
        <f>M751-M749</f>
        <v>0</v>
      </c>
      <c r="R750" s="56">
        <f>IF(ABS(N751-N749)&gt;180*60,ABS(N751-N749)-360*60,N751-N749)</f>
        <v>0</v>
      </c>
      <c r="S750" s="56">
        <f>IF(P750=0,PI()/2,ATAN(R750/P750))</f>
        <v>1.5707963267948966</v>
      </c>
      <c r="T750" s="56">
        <f>IF(O750=0,ABS(R750*COS((J749+J751)/2)),ABS(Q750/COS(S750)))</f>
        <v>0</v>
      </c>
      <c r="U750" s="67">
        <f>IF(O750+0.0000001&lt;0,S750*180/PI()+180,(IF(R750+0.0000001&lt;0,S750*180/PI()+360,S750*180/PI())))</f>
        <v>90</v>
      </c>
      <c r="V750" s="58">
        <f>T750*1.85532</f>
        <v>0</v>
      </c>
      <c r="W750" s="58"/>
      <c r="X750" s="68"/>
      <c r="Y750" s="58">
        <f>V750*(1+X750/100)</f>
        <v>0</v>
      </c>
      <c r="Z750" s="58"/>
      <c r="AA750" s="57" t="s">
        <v>54</v>
      </c>
      <c r="AB750" s="61"/>
      <c r="AC750" s="58"/>
    </row>
    <row r="751" spans="1:29" ht="12.95" customHeight="1">
      <c r="A751" s="52">
        <f t="shared" si="9"/>
        <v>373</v>
      </c>
      <c r="B751" s="53" t="s">
        <v>53</v>
      </c>
      <c r="C751" s="54"/>
      <c r="D751" s="84"/>
      <c r="E751" s="55"/>
      <c r="F751" s="54"/>
      <c r="G751" s="84"/>
      <c r="H751" s="55"/>
      <c r="I751" s="56">
        <f>IF(OR(C751&lt;0,D751&lt;0),C751-ABS(D751)/60,C751+ABS(D751)/60)</f>
        <v>0</v>
      </c>
      <c r="J751" s="56">
        <f>I751*PI()/180</f>
        <v>0</v>
      </c>
      <c r="K751" s="56">
        <f>SIN(J751)</f>
        <v>0</v>
      </c>
      <c r="L751" s="56">
        <f>3437.747*(LN(TAN(PI()/4+J751/2))-EE*K751-(EE^2)*(K751^3)/3)</f>
        <v>-3.8166658722360578E-13</v>
      </c>
      <c r="M751" s="56">
        <f>AA*(1-1/4*EE-3/64*EE^2-5/256*EE^3)*J751-AA*(3/8*EE+3/32*EE^2+45/1024*EE^3)*SIN(2*J751)+AA*(15/256*EE^2+45/1024*EE^3)*SIN(4*J751)</f>
        <v>0</v>
      </c>
      <c r="N751" s="56">
        <f>IF(OR(F751&lt;0,G751&lt;0),60*F751-ABS(G751),60*F751+ABS(G751))</f>
        <v>0</v>
      </c>
      <c r="O751" s="56"/>
      <c r="P751" s="56"/>
      <c r="Q751" s="56"/>
      <c r="R751" s="56"/>
      <c r="S751" s="56"/>
      <c r="T751" s="56"/>
      <c r="U751" s="57"/>
      <c r="V751" s="58"/>
      <c r="W751" s="58">
        <f>W749+V750</f>
        <v>0</v>
      </c>
      <c r="X751" s="59"/>
      <c r="Y751" s="58"/>
      <c r="Z751" s="58">
        <f>Z749+Y750</f>
        <v>0</v>
      </c>
      <c r="AA751" s="60"/>
      <c r="AB751" s="61">
        <f>IF(AA750=AA748,AB749+Y750,Y750)</f>
        <v>0</v>
      </c>
      <c r="AC751" s="58" t="str">
        <f>IF(AA750=AA752,"",AB751)</f>
        <v/>
      </c>
    </row>
    <row r="752" spans="1:29" ht="12.95" customHeight="1">
      <c r="A752" s="66"/>
      <c r="B752" s="53"/>
      <c r="C752" s="54"/>
      <c r="D752" s="84"/>
      <c r="E752" s="55"/>
      <c r="F752" s="54"/>
      <c r="G752" s="84"/>
      <c r="H752" s="55"/>
      <c r="I752" s="56"/>
      <c r="J752" s="56"/>
      <c r="K752" s="56"/>
      <c r="L752" s="56"/>
      <c r="M752" s="56"/>
      <c r="N752" s="56"/>
      <c r="O752" s="56">
        <f>I753-I751</f>
        <v>0</v>
      </c>
      <c r="P752" s="56">
        <f>L753-L751</f>
        <v>0</v>
      </c>
      <c r="Q752" s="56">
        <f>M753-M751</f>
        <v>0</v>
      </c>
      <c r="R752" s="56">
        <f>IF(ABS(N753-N751)&gt;180*60,ABS(N753-N751)-360*60,N753-N751)</f>
        <v>0</v>
      </c>
      <c r="S752" s="56">
        <f>IF(P752=0,PI()/2,ATAN(R752/P752))</f>
        <v>1.5707963267948966</v>
      </c>
      <c r="T752" s="56">
        <f>IF(O752=0,ABS(R752*COS((J751+J753)/2)),ABS(Q752/COS(S752)))</f>
        <v>0</v>
      </c>
      <c r="U752" s="67">
        <f>IF(O752+0.0000001&lt;0,S752*180/PI()+180,(IF(R752+0.0000001&lt;0,S752*180/PI()+360,S752*180/PI())))</f>
        <v>90</v>
      </c>
      <c r="V752" s="58">
        <f>T752*1.85532</f>
        <v>0</v>
      </c>
      <c r="W752" s="58"/>
      <c r="X752" s="68"/>
      <c r="Y752" s="58">
        <f>V752*(1+X752/100)</f>
        <v>0</v>
      </c>
      <c r="Z752" s="58"/>
      <c r="AA752" s="57" t="s">
        <v>54</v>
      </c>
      <c r="AB752" s="61"/>
      <c r="AC752" s="58"/>
    </row>
    <row r="753" spans="1:29" ht="12.95" customHeight="1">
      <c r="A753" s="52">
        <f t="shared" si="9"/>
        <v>374</v>
      </c>
      <c r="B753" s="53" t="s">
        <v>53</v>
      </c>
      <c r="C753" s="54"/>
      <c r="D753" s="84"/>
      <c r="E753" s="55"/>
      <c r="F753" s="54"/>
      <c r="G753" s="84"/>
      <c r="H753" s="55"/>
      <c r="I753" s="56">
        <f>IF(OR(C753&lt;0,D753&lt;0),C753-ABS(D753)/60,C753+ABS(D753)/60)</f>
        <v>0</v>
      </c>
      <c r="J753" s="56">
        <f>I753*PI()/180</f>
        <v>0</v>
      </c>
      <c r="K753" s="56">
        <f>SIN(J753)</f>
        <v>0</v>
      </c>
      <c r="L753" s="56">
        <f>3437.747*(LN(TAN(PI()/4+J753/2))-EE*K753-(EE^2)*(K753^3)/3)</f>
        <v>-3.8166658722360578E-13</v>
      </c>
      <c r="M753" s="56">
        <f>AA*(1-1/4*EE-3/64*EE^2-5/256*EE^3)*J753-AA*(3/8*EE+3/32*EE^2+45/1024*EE^3)*SIN(2*J753)+AA*(15/256*EE^2+45/1024*EE^3)*SIN(4*J753)</f>
        <v>0</v>
      </c>
      <c r="N753" s="56">
        <f>IF(OR(F753&lt;0,G753&lt;0),60*F753-ABS(G753),60*F753+ABS(G753))</f>
        <v>0</v>
      </c>
      <c r="O753" s="56"/>
      <c r="P753" s="56"/>
      <c r="Q753" s="56"/>
      <c r="R753" s="56"/>
      <c r="S753" s="56"/>
      <c r="T753" s="56"/>
      <c r="U753" s="57"/>
      <c r="V753" s="58"/>
      <c r="W753" s="58">
        <f>W751+V752</f>
        <v>0</v>
      </c>
      <c r="X753" s="59"/>
      <c r="Y753" s="58"/>
      <c r="Z753" s="58">
        <f>Z751+Y752</f>
        <v>0</v>
      </c>
      <c r="AA753" s="60"/>
      <c r="AB753" s="61">
        <f>IF(AA752=AA750,AB751+Y752,Y752)</f>
        <v>0</v>
      </c>
      <c r="AC753" s="58" t="str">
        <f>IF(AA752=AA754,"",AB753)</f>
        <v/>
      </c>
    </row>
    <row r="754" spans="1:29" ht="12.95" customHeight="1">
      <c r="A754" s="66"/>
      <c r="B754" s="53"/>
      <c r="C754" s="54"/>
      <c r="D754" s="84"/>
      <c r="E754" s="55"/>
      <c r="F754" s="54"/>
      <c r="G754" s="84"/>
      <c r="H754" s="55"/>
      <c r="I754" s="56"/>
      <c r="J754" s="56"/>
      <c r="K754" s="56"/>
      <c r="L754" s="56"/>
      <c r="M754" s="56"/>
      <c r="N754" s="56"/>
      <c r="O754" s="56">
        <f>I755-I753</f>
        <v>0</v>
      </c>
      <c r="P754" s="56">
        <f>L755-L753</f>
        <v>0</v>
      </c>
      <c r="Q754" s="56">
        <f>M755-M753</f>
        <v>0</v>
      </c>
      <c r="R754" s="56">
        <f>IF(ABS(N755-N753)&gt;180*60,ABS(N755-N753)-360*60,N755-N753)</f>
        <v>0</v>
      </c>
      <c r="S754" s="56">
        <f>IF(P754=0,PI()/2,ATAN(R754/P754))</f>
        <v>1.5707963267948966</v>
      </c>
      <c r="T754" s="56">
        <f>IF(O754=0,ABS(R754*COS((J753+J755)/2)),ABS(Q754/COS(S754)))</f>
        <v>0</v>
      </c>
      <c r="U754" s="67">
        <f>IF(O754+0.0000001&lt;0,S754*180/PI()+180,(IF(R754+0.0000001&lt;0,S754*180/PI()+360,S754*180/PI())))</f>
        <v>90</v>
      </c>
      <c r="V754" s="58">
        <f>T754*1.85532</f>
        <v>0</v>
      </c>
      <c r="W754" s="58"/>
      <c r="X754" s="68"/>
      <c r="Y754" s="58">
        <f>V754*(1+X754/100)</f>
        <v>0</v>
      </c>
      <c r="Z754" s="58"/>
      <c r="AA754" s="57" t="s">
        <v>54</v>
      </c>
      <c r="AB754" s="61"/>
      <c r="AC754" s="58"/>
    </row>
    <row r="755" spans="1:29" ht="12.95" customHeight="1">
      <c r="A755" s="52">
        <f t="shared" si="9"/>
        <v>375</v>
      </c>
      <c r="B755" s="53" t="s">
        <v>53</v>
      </c>
      <c r="C755" s="54"/>
      <c r="D755" s="84"/>
      <c r="E755" s="55"/>
      <c r="F755" s="54"/>
      <c r="G755" s="84"/>
      <c r="H755" s="55"/>
      <c r="I755" s="56">
        <f>IF(OR(C755&lt;0,D755&lt;0),C755-ABS(D755)/60,C755+ABS(D755)/60)</f>
        <v>0</v>
      </c>
      <c r="J755" s="56">
        <f>I755*PI()/180</f>
        <v>0</v>
      </c>
      <c r="K755" s="56">
        <f>SIN(J755)</f>
        <v>0</v>
      </c>
      <c r="L755" s="56">
        <f>3437.747*(LN(TAN(PI()/4+J755/2))-EE*K755-(EE^2)*(K755^3)/3)</f>
        <v>-3.8166658722360578E-13</v>
      </c>
      <c r="M755" s="56">
        <f>AA*(1-1/4*EE-3/64*EE^2-5/256*EE^3)*J755-AA*(3/8*EE+3/32*EE^2+45/1024*EE^3)*SIN(2*J755)+AA*(15/256*EE^2+45/1024*EE^3)*SIN(4*J755)</f>
        <v>0</v>
      </c>
      <c r="N755" s="56">
        <f>IF(OR(F755&lt;0,G755&lt;0),60*F755-ABS(G755),60*F755+ABS(G755))</f>
        <v>0</v>
      </c>
      <c r="O755" s="56"/>
      <c r="P755" s="56"/>
      <c r="Q755" s="56"/>
      <c r="R755" s="56"/>
      <c r="S755" s="56"/>
      <c r="T755" s="56"/>
      <c r="U755" s="57"/>
      <c r="V755" s="58"/>
      <c r="W755" s="58">
        <f>W753+V754</f>
        <v>0</v>
      </c>
      <c r="X755" s="59"/>
      <c r="Y755" s="58"/>
      <c r="Z755" s="58">
        <f>Z753+Y754</f>
        <v>0</v>
      </c>
      <c r="AA755" s="60"/>
      <c r="AB755" s="61">
        <f>IF(AA754=AA752,AB753+Y754,Y754)</f>
        <v>0</v>
      </c>
      <c r="AC755" s="58" t="str">
        <f>IF(AA754=AA756,"",AB755)</f>
        <v/>
      </c>
    </row>
    <row r="756" spans="1:29" ht="12.95" customHeight="1">
      <c r="A756" s="66"/>
      <c r="B756" s="53"/>
      <c r="C756" s="54"/>
      <c r="D756" s="84"/>
      <c r="E756" s="55"/>
      <c r="F756" s="54"/>
      <c r="G756" s="84"/>
      <c r="H756" s="55"/>
      <c r="I756" s="56"/>
      <c r="J756" s="56"/>
      <c r="K756" s="56"/>
      <c r="L756" s="56"/>
      <c r="M756" s="56"/>
      <c r="N756" s="56"/>
      <c r="O756" s="56">
        <f>I757-I755</f>
        <v>0</v>
      </c>
      <c r="P756" s="56">
        <f>L757-L755</f>
        <v>0</v>
      </c>
      <c r="Q756" s="56">
        <f>M757-M755</f>
        <v>0</v>
      </c>
      <c r="R756" s="56">
        <f>IF(ABS(N757-N755)&gt;180*60,ABS(N757-N755)-360*60,N757-N755)</f>
        <v>0</v>
      </c>
      <c r="S756" s="56">
        <f>IF(P756=0,PI()/2,ATAN(R756/P756))</f>
        <v>1.5707963267948966</v>
      </c>
      <c r="T756" s="56">
        <f>IF(O756=0,ABS(R756*COS((J755+J757)/2)),ABS(Q756/COS(S756)))</f>
        <v>0</v>
      </c>
      <c r="U756" s="67">
        <f>IF(O756+0.0000001&lt;0,S756*180/PI()+180,(IF(R756+0.0000001&lt;0,S756*180/PI()+360,S756*180/PI())))</f>
        <v>90</v>
      </c>
      <c r="V756" s="58">
        <f>T756*1.85532</f>
        <v>0</v>
      </c>
      <c r="W756" s="58"/>
      <c r="X756" s="68"/>
      <c r="Y756" s="58">
        <f>V756*(1+X756/100)</f>
        <v>0</v>
      </c>
      <c r="Z756" s="58"/>
      <c r="AA756" s="57" t="s">
        <v>54</v>
      </c>
      <c r="AB756" s="61"/>
      <c r="AC756" s="58"/>
    </row>
    <row r="757" spans="1:29" ht="12.95" customHeight="1">
      <c r="A757" s="52">
        <f t="shared" si="9"/>
        <v>376</v>
      </c>
      <c r="B757" s="53" t="s">
        <v>53</v>
      </c>
      <c r="C757" s="54"/>
      <c r="D757" s="84"/>
      <c r="E757" s="55"/>
      <c r="F757" s="54"/>
      <c r="G757" s="84"/>
      <c r="H757" s="55"/>
      <c r="I757" s="56">
        <f>IF(OR(C757&lt;0,D757&lt;0),C757-ABS(D757)/60,C757+ABS(D757)/60)</f>
        <v>0</v>
      </c>
      <c r="J757" s="56">
        <f>I757*PI()/180</f>
        <v>0</v>
      </c>
      <c r="K757" s="56">
        <f>SIN(J757)</f>
        <v>0</v>
      </c>
      <c r="L757" s="56">
        <f>3437.747*(LN(TAN(PI()/4+J757/2))-EE*K757-(EE^2)*(K757^3)/3)</f>
        <v>-3.8166658722360578E-13</v>
      </c>
      <c r="M757" s="56">
        <f>AA*(1-1/4*EE-3/64*EE^2-5/256*EE^3)*J757-AA*(3/8*EE+3/32*EE^2+45/1024*EE^3)*SIN(2*J757)+AA*(15/256*EE^2+45/1024*EE^3)*SIN(4*J757)</f>
        <v>0</v>
      </c>
      <c r="N757" s="56">
        <f>IF(OR(F757&lt;0,G757&lt;0),60*F757-ABS(G757),60*F757+ABS(G757))</f>
        <v>0</v>
      </c>
      <c r="O757" s="56"/>
      <c r="P757" s="56"/>
      <c r="Q757" s="56"/>
      <c r="R757" s="56"/>
      <c r="S757" s="56"/>
      <c r="T757" s="56"/>
      <c r="U757" s="57"/>
      <c r="V757" s="58"/>
      <c r="W757" s="58">
        <f>W755+V756</f>
        <v>0</v>
      </c>
      <c r="X757" s="59"/>
      <c r="Y757" s="58"/>
      <c r="Z757" s="58">
        <f>Z755+Y756</f>
        <v>0</v>
      </c>
      <c r="AA757" s="60"/>
      <c r="AB757" s="61">
        <f>IF(AA756=AA754,AB755+Y756,Y756)</f>
        <v>0</v>
      </c>
      <c r="AC757" s="58" t="str">
        <f>IF(AA756=AA758,"",AB757)</f>
        <v/>
      </c>
    </row>
    <row r="758" spans="1:29" ht="12.95" customHeight="1">
      <c r="A758" s="66"/>
      <c r="B758" s="53"/>
      <c r="C758" s="54"/>
      <c r="D758" s="84"/>
      <c r="E758" s="55"/>
      <c r="F758" s="54"/>
      <c r="G758" s="84"/>
      <c r="H758" s="55"/>
      <c r="I758" s="56"/>
      <c r="J758" s="56"/>
      <c r="K758" s="56"/>
      <c r="L758" s="56"/>
      <c r="M758" s="56"/>
      <c r="N758" s="56"/>
      <c r="O758" s="56">
        <f>I759-I757</f>
        <v>0</v>
      </c>
      <c r="P758" s="56">
        <f>L759-L757</f>
        <v>0</v>
      </c>
      <c r="Q758" s="56">
        <f>M759-M757</f>
        <v>0</v>
      </c>
      <c r="R758" s="56">
        <f>IF(ABS(N759-N757)&gt;180*60,ABS(N759-N757)-360*60,N759-N757)</f>
        <v>0</v>
      </c>
      <c r="S758" s="56">
        <f>IF(P758=0,PI()/2,ATAN(R758/P758))</f>
        <v>1.5707963267948966</v>
      </c>
      <c r="T758" s="56">
        <f>IF(O758=0,ABS(R758*COS((J757+J759)/2)),ABS(Q758/COS(S758)))</f>
        <v>0</v>
      </c>
      <c r="U758" s="67">
        <f>IF(O758+0.0000001&lt;0,S758*180/PI()+180,(IF(R758+0.0000001&lt;0,S758*180/PI()+360,S758*180/PI())))</f>
        <v>90</v>
      </c>
      <c r="V758" s="58">
        <f>T758*1.85532</f>
        <v>0</v>
      </c>
      <c r="W758" s="58"/>
      <c r="X758" s="68"/>
      <c r="Y758" s="58">
        <f>V758*(1+X758/100)</f>
        <v>0</v>
      </c>
      <c r="Z758" s="58"/>
      <c r="AA758" s="57" t="s">
        <v>54</v>
      </c>
      <c r="AB758" s="61"/>
      <c r="AC758" s="58"/>
    </row>
    <row r="759" spans="1:29" ht="12.95" customHeight="1">
      <c r="A759" s="52">
        <f t="shared" si="9"/>
        <v>377</v>
      </c>
      <c r="B759" s="53" t="s">
        <v>53</v>
      </c>
      <c r="C759" s="54"/>
      <c r="D759" s="84"/>
      <c r="E759" s="55"/>
      <c r="F759" s="54"/>
      <c r="G759" s="84"/>
      <c r="H759" s="55"/>
      <c r="I759" s="56">
        <f>IF(OR(C759&lt;0,D759&lt;0),C759-ABS(D759)/60,C759+ABS(D759)/60)</f>
        <v>0</v>
      </c>
      <c r="J759" s="56">
        <f>I759*PI()/180</f>
        <v>0</v>
      </c>
      <c r="K759" s="56">
        <f>SIN(J759)</f>
        <v>0</v>
      </c>
      <c r="L759" s="56">
        <f>3437.747*(LN(TAN(PI()/4+J759/2))-EE*K759-(EE^2)*(K759^3)/3)</f>
        <v>-3.8166658722360578E-13</v>
      </c>
      <c r="M759" s="56">
        <f>AA*(1-1/4*EE-3/64*EE^2-5/256*EE^3)*J759-AA*(3/8*EE+3/32*EE^2+45/1024*EE^3)*SIN(2*J759)+AA*(15/256*EE^2+45/1024*EE^3)*SIN(4*J759)</f>
        <v>0</v>
      </c>
      <c r="N759" s="56">
        <f>IF(OR(F759&lt;0,G759&lt;0),60*F759-ABS(G759),60*F759+ABS(G759))</f>
        <v>0</v>
      </c>
      <c r="O759" s="56"/>
      <c r="P759" s="56"/>
      <c r="Q759" s="56"/>
      <c r="R759" s="56"/>
      <c r="S759" s="56"/>
      <c r="T759" s="56"/>
      <c r="U759" s="57"/>
      <c r="V759" s="58"/>
      <c r="W759" s="58">
        <f>W757+V758</f>
        <v>0</v>
      </c>
      <c r="X759" s="59"/>
      <c r="Y759" s="58"/>
      <c r="Z759" s="58">
        <f>Z757+Y758</f>
        <v>0</v>
      </c>
      <c r="AA759" s="60"/>
      <c r="AB759" s="61">
        <f>IF(AA758=AA756,AB757+Y758,Y758)</f>
        <v>0</v>
      </c>
      <c r="AC759" s="58" t="str">
        <f>IF(AA758=AA760,"",AB759)</f>
        <v/>
      </c>
    </row>
    <row r="760" spans="1:29" ht="12.95" customHeight="1">
      <c r="A760" s="66"/>
      <c r="B760" s="53"/>
      <c r="C760" s="54"/>
      <c r="D760" s="84"/>
      <c r="E760" s="55"/>
      <c r="F760" s="54"/>
      <c r="G760" s="84"/>
      <c r="H760" s="55"/>
      <c r="I760" s="56"/>
      <c r="J760" s="56"/>
      <c r="K760" s="56"/>
      <c r="L760" s="56"/>
      <c r="M760" s="56"/>
      <c r="N760" s="56"/>
      <c r="O760" s="56">
        <f>I761-I759</f>
        <v>0</v>
      </c>
      <c r="P760" s="56">
        <f>L761-L759</f>
        <v>0</v>
      </c>
      <c r="Q760" s="56">
        <f>M761-M759</f>
        <v>0</v>
      </c>
      <c r="R760" s="56">
        <f>IF(ABS(N761-N759)&gt;180*60,ABS(N761-N759)-360*60,N761-N759)</f>
        <v>0</v>
      </c>
      <c r="S760" s="56">
        <f>IF(P760=0,PI()/2,ATAN(R760/P760))</f>
        <v>1.5707963267948966</v>
      </c>
      <c r="T760" s="56">
        <f>IF(O760=0,ABS(R760*COS((J759+J761)/2)),ABS(Q760/COS(S760)))</f>
        <v>0</v>
      </c>
      <c r="U760" s="67">
        <f>IF(O760+0.0000001&lt;0,S760*180/PI()+180,(IF(R760+0.0000001&lt;0,S760*180/PI()+360,S760*180/PI())))</f>
        <v>90</v>
      </c>
      <c r="V760" s="58">
        <f>T760*1.85532</f>
        <v>0</v>
      </c>
      <c r="W760" s="58"/>
      <c r="X760" s="68"/>
      <c r="Y760" s="58">
        <f>V760*(1+X760/100)</f>
        <v>0</v>
      </c>
      <c r="Z760" s="58"/>
      <c r="AA760" s="57" t="s">
        <v>54</v>
      </c>
      <c r="AB760" s="61"/>
      <c r="AC760" s="58"/>
    </row>
    <row r="761" spans="1:29" ht="12.95" customHeight="1">
      <c r="A761" s="52">
        <f t="shared" si="9"/>
        <v>378</v>
      </c>
      <c r="B761" s="53" t="s">
        <v>53</v>
      </c>
      <c r="C761" s="54"/>
      <c r="D761" s="84"/>
      <c r="E761" s="55"/>
      <c r="F761" s="54"/>
      <c r="G761" s="84"/>
      <c r="H761" s="55"/>
      <c r="I761" s="56">
        <f>IF(OR(C761&lt;0,D761&lt;0),C761-ABS(D761)/60,C761+ABS(D761)/60)</f>
        <v>0</v>
      </c>
      <c r="J761" s="56">
        <f>I761*PI()/180</f>
        <v>0</v>
      </c>
      <c r="K761" s="56">
        <f>SIN(J761)</f>
        <v>0</v>
      </c>
      <c r="L761" s="56">
        <f>3437.747*(LN(TAN(PI()/4+J761/2))-EE*K761-(EE^2)*(K761^3)/3)</f>
        <v>-3.8166658722360578E-13</v>
      </c>
      <c r="M761" s="56">
        <f>AA*(1-1/4*EE-3/64*EE^2-5/256*EE^3)*J761-AA*(3/8*EE+3/32*EE^2+45/1024*EE^3)*SIN(2*J761)+AA*(15/256*EE^2+45/1024*EE^3)*SIN(4*J761)</f>
        <v>0</v>
      </c>
      <c r="N761" s="56">
        <f>IF(OR(F761&lt;0,G761&lt;0),60*F761-ABS(G761),60*F761+ABS(G761))</f>
        <v>0</v>
      </c>
      <c r="O761" s="56"/>
      <c r="P761" s="56"/>
      <c r="Q761" s="56"/>
      <c r="R761" s="56"/>
      <c r="S761" s="56"/>
      <c r="T761" s="56"/>
      <c r="U761" s="57"/>
      <c r="V761" s="58"/>
      <c r="W761" s="58">
        <f>W759+V760</f>
        <v>0</v>
      </c>
      <c r="X761" s="59"/>
      <c r="Y761" s="58"/>
      <c r="Z761" s="58">
        <f>Z759+Y760</f>
        <v>0</v>
      </c>
      <c r="AA761" s="60"/>
      <c r="AB761" s="61">
        <f>IF(AA760=AA758,AB759+Y760,Y760)</f>
        <v>0</v>
      </c>
      <c r="AC761" s="58" t="str">
        <f>IF(AA760=AA762,"",AB761)</f>
        <v/>
      </c>
    </row>
    <row r="762" spans="1:29" ht="12.95" customHeight="1">
      <c r="A762" s="66"/>
      <c r="B762" s="53"/>
      <c r="C762" s="54"/>
      <c r="D762" s="84"/>
      <c r="E762" s="55"/>
      <c r="F762" s="54"/>
      <c r="G762" s="84"/>
      <c r="H762" s="55"/>
      <c r="I762" s="56"/>
      <c r="J762" s="56"/>
      <c r="K762" s="56"/>
      <c r="L762" s="56"/>
      <c r="M762" s="56"/>
      <c r="N762" s="56"/>
      <c r="O762" s="56">
        <f>I763-I761</f>
        <v>0</v>
      </c>
      <c r="P762" s="56">
        <f>L763-L761</f>
        <v>0</v>
      </c>
      <c r="Q762" s="56">
        <f>M763-M761</f>
        <v>0</v>
      </c>
      <c r="R762" s="56">
        <f>IF(ABS(N763-N761)&gt;180*60,ABS(N763-N761)-360*60,N763-N761)</f>
        <v>0</v>
      </c>
      <c r="S762" s="56">
        <f>IF(P762=0,PI()/2,ATAN(R762/P762))</f>
        <v>1.5707963267948966</v>
      </c>
      <c r="T762" s="56">
        <f>IF(O762=0,ABS(R762*COS((J761+J763)/2)),ABS(Q762/COS(S762)))</f>
        <v>0</v>
      </c>
      <c r="U762" s="67">
        <f>IF(O762+0.0000001&lt;0,S762*180/PI()+180,(IF(R762+0.0000001&lt;0,S762*180/PI()+360,S762*180/PI())))</f>
        <v>90</v>
      </c>
      <c r="V762" s="58">
        <f>T762*1.85532</f>
        <v>0</v>
      </c>
      <c r="W762" s="58"/>
      <c r="X762" s="68"/>
      <c r="Y762" s="58">
        <f>V762*(1+X762/100)</f>
        <v>0</v>
      </c>
      <c r="Z762" s="58"/>
      <c r="AA762" s="57" t="s">
        <v>54</v>
      </c>
      <c r="AB762" s="61"/>
      <c r="AC762" s="58"/>
    </row>
    <row r="763" spans="1:29" ht="12.95" customHeight="1">
      <c r="A763" s="52">
        <f t="shared" si="9"/>
        <v>379</v>
      </c>
      <c r="B763" s="53" t="s">
        <v>53</v>
      </c>
      <c r="C763" s="54"/>
      <c r="D763" s="84"/>
      <c r="E763" s="55"/>
      <c r="F763" s="54"/>
      <c r="G763" s="84"/>
      <c r="H763" s="55"/>
      <c r="I763" s="56">
        <f>IF(OR(C763&lt;0,D763&lt;0),C763-ABS(D763)/60,C763+ABS(D763)/60)</f>
        <v>0</v>
      </c>
      <c r="J763" s="56">
        <f>I763*PI()/180</f>
        <v>0</v>
      </c>
      <c r="K763" s="56">
        <f>SIN(J763)</f>
        <v>0</v>
      </c>
      <c r="L763" s="56">
        <f>3437.747*(LN(TAN(PI()/4+J763/2))-EE*K763-(EE^2)*(K763^3)/3)</f>
        <v>-3.8166658722360578E-13</v>
      </c>
      <c r="M763" s="56">
        <f>AA*(1-1/4*EE-3/64*EE^2-5/256*EE^3)*J763-AA*(3/8*EE+3/32*EE^2+45/1024*EE^3)*SIN(2*J763)+AA*(15/256*EE^2+45/1024*EE^3)*SIN(4*J763)</f>
        <v>0</v>
      </c>
      <c r="N763" s="56">
        <f>IF(OR(F763&lt;0,G763&lt;0),60*F763-ABS(G763),60*F763+ABS(G763))</f>
        <v>0</v>
      </c>
      <c r="O763" s="56"/>
      <c r="P763" s="56"/>
      <c r="Q763" s="56"/>
      <c r="R763" s="56"/>
      <c r="S763" s="56"/>
      <c r="T763" s="56"/>
      <c r="U763" s="57"/>
      <c r="V763" s="58"/>
      <c r="W763" s="58">
        <f>W761+V762</f>
        <v>0</v>
      </c>
      <c r="X763" s="59"/>
      <c r="Y763" s="58"/>
      <c r="Z763" s="58">
        <f>Z761+Y762</f>
        <v>0</v>
      </c>
      <c r="AA763" s="60"/>
      <c r="AB763" s="61">
        <f>IF(AA762=AA760,AB761+Y762,Y762)</f>
        <v>0</v>
      </c>
      <c r="AC763" s="58" t="str">
        <f>IF(AA762=AA764,"",AB763)</f>
        <v/>
      </c>
    </row>
    <row r="764" spans="1:29" ht="12.95" customHeight="1">
      <c r="A764" s="66"/>
      <c r="B764" s="53"/>
      <c r="C764" s="54"/>
      <c r="D764" s="84"/>
      <c r="E764" s="55"/>
      <c r="F764" s="54"/>
      <c r="G764" s="84"/>
      <c r="H764" s="55"/>
      <c r="I764" s="56"/>
      <c r="J764" s="56"/>
      <c r="K764" s="56"/>
      <c r="L764" s="56"/>
      <c r="M764" s="56"/>
      <c r="N764" s="56"/>
      <c r="O764" s="56">
        <f>I765-I763</f>
        <v>0</v>
      </c>
      <c r="P764" s="56">
        <f>L765-L763</f>
        <v>0</v>
      </c>
      <c r="Q764" s="56">
        <f>M765-M763</f>
        <v>0</v>
      </c>
      <c r="R764" s="56">
        <f>IF(ABS(N765-N763)&gt;180*60,ABS(N765-N763)-360*60,N765-N763)</f>
        <v>0</v>
      </c>
      <c r="S764" s="56">
        <f>IF(P764=0,PI()/2,ATAN(R764/P764))</f>
        <v>1.5707963267948966</v>
      </c>
      <c r="T764" s="56">
        <f>IF(O764=0,ABS(R764*COS((J763+J765)/2)),ABS(Q764/COS(S764)))</f>
        <v>0</v>
      </c>
      <c r="U764" s="67">
        <f>IF(O764+0.0000001&lt;0,S764*180/PI()+180,(IF(R764+0.0000001&lt;0,S764*180/PI()+360,S764*180/PI())))</f>
        <v>90</v>
      </c>
      <c r="V764" s="58">
        <f>T764*1.85532</f>
        <v>0</v>
      </c>
      <c r="W764" s="58"/>
      <c r="X764" s="68"/>
      <c r="Y764" s="58">
        <f>V764*(1+X764/100)</f>
        <v>0</v>
      </c>
      <c r="Z764" s="58"/>
      <c r="AA764" s="57" t="s">
        <v>54</v>
      </c>
      <c r="AB764" s="61"/>
      <c r="AC764" s="58"/>
    </row>
    <row r="765" spans="1:29" ht="12.95" customHeight="1">
      <c r="A765" s="52">
        <f t="shared" si="9"/>
        <v>380</v>
      </c>
      <c r="B765" s="53" t="s">
        <v>53</v>
      </c>
      <c r="C765" s="54"/>
      <c r="D765" s="84"/>
      <c r="E765" s="55"/>
      <c r="F765" s="54"/>
      <c r="G765" s="84"/>
      <c r="H765" s="55"/>
      <c r="I765" s="56">
        <f>IF(OR(C765&lt;0,D765&lt;0),C765-ABS(D765)/60,C765+ABS(D765)/60)</f>
        <v>0</v>
      </c>
      <c r="J765" s="56">
        <f>I765*PI()/180</f>
        <v>0</v>
      </c>
      <c r="K765" s="56">
        <f>SIN(J765)</f>
        <v>0</v>
      </c>
      <c r="L765" s="56">
        <f>3437.747*(LN(TAN(PI()/4+J765/2))-EE*K765-(EE^2)*(K765^3)/3)</f>
        <v>-3.8166658722360578E-13</v>
      </c>
      <c r="M765" s="56">
        <f>AA*(1-1/4*EE-3/64*EE^2-5/256*EE^3)*J765-AA*(3/8*EE+3/32*EE^2+45/1024*EE^3)*SIN(2*J765)+AA*(15/256*EE^2+45/1024*EE^3)*SIN(4*J765)</f>
        <v>0</v>
      </c>
      <c r="N765" s="56">
        <f>IF(OR(F765&lt;0,G765&lt;0),60*F765-ABS(G765),60*F765+ABS(G765))</f>
        <v>0</v>
      </c>
      <c r="O765" s="56"/>
      <c r="P765" s="56"/>
      <c r="Q765" s="56"/>
      <c r="R765" s="56"/>
      <c r="S765" s="56"/>
      <c r="T765" s="56"/>
      <c r="U765" s="57"/>
      <c r="V765" s="58"/>
      <c r="W765" s="58">
        <f>W763+V764</f>
        <v>0</v>
      </c>
      <c r="X765" s="59"/>
      <c r="Y765" s="58"/>
      <c r="Z765" s="58">
        <f>Z763+Y764</f>
        <v>0</v>
      </c>
      <c r="AA765" s="60"/>
      <c r="AB765" s="61">
        <f>IF(AA764=AA762,AB763+Y764,Y764)</f>
        <v>0</v>
      </c>
      <c r="AC765" s="58" t="str">
        <f>IF(AA764=AA766,"",AB765)</f>
        <v/>
      </c>
    </row>
    <row r="766" spans="1:29" ht="12.95" customHeight="1">
      <c r="A766" s="66"/>
      <c r="B766" s="53"/>
      <c r="C766" s="54"/>
      <c r="D766" s="84"/>
      <c r="E766" s="55"/>
      <c r="F766" s="54"/>
      <c r="G766" s="84"/>
      <c r="H766" s="55"/>
      <c r="I766" s="56"/>
      <c r="J766" s="56"/>
      <c r="K766" s="56"/>
      <c r="L766" s="56"/>
      <c r="M766" s="56"/>
      <c r="N766" s="56"/>
      <c r="O766" s="56">
        <f>I767-I765</f>
        <v>0</v>
      </c>
      <c r="P766" s="56">
        <f>L767-L765</f>
        <v>0</v>
      </c>
      <c r="Q766" s="56">
        <f>M767-M765</f>
        <v>0</v>
      </c>
      <c r="R766" s="56">
        <f>IF(ABS(N767-N765)&gt;180*60,ABS(N767-N765)-360*60,N767-N765)</f>
        <v>0</v>
      </c>
      <c r="S766" s="56">
        <f>IF(P766=0,PI()/2,ATAN(R766/P766))</f>
        <v>1.5707963267948966</v>
      </c>
      <c r="T766" s="56">
        <f>IF(O766=0,ABS(R766*COS((J765+J767)/2)),ABS(Q766/COS(S766)))</f>
        <v>0</v>
      </c>
      <c r="U766" s="67">
        <f>IF(O766+0.0000001&lt;0,S766*180/PI()+180,(IF(R766+0.0000001&lt;0,S766*180/PI()+360,S766*180/PI())))</f>
        <v>90</v>
      </c>
      <c r="V766" s="58">
        <f>T766*1.85532</f>
        <v>0</v>
      </c>
      <c r="W766" s="58"/>
      <c r="X766" s="68"/>
      <c r="Y766" s="58">
        <f>V766*(1+X766/100)</f>
        <v>0</v>
      </c>
      <c r="Z766" s="58"/>
      <c r="AA766" s="57" t="s">
        <v>54</v>
      </c>
      <c r="AB766" s="61"/>
      <c r="AC766" s="58"/>
    </row>
    <row r="767" spans="1:29" ht="12.95" customHeight="1">
      <c r="A767" s="52">
        <f t="shared" si="9"/>
        <v>381</v>
      </c>
      <c r="B767" s="53" t="s">
        <v>53</v>
      </c>
      <c r="C767" s="54"/>
      <c r="D767" s="84"/>
      <c r="E767" s="55"/>
      <c r="F767" s="54"/>
      <c r="G767" s="84"/>
      <c r="H767" s="55"/>
      <c r="I767" s="56">
        <f>IF(OR(C767&lt;0,D767&lt;0),C767-ABS(D767)/60,C767+ABS(D767)/60)</f>
        <v>0</v>
      </c>
      <c r="J767" s="56">
        <f>I767*PI()/180</f>
        <v>0</v>
      </c>
      <c r="K767" s="56">
        <f>SIN(J767)</f>
        <v>0</v>
      </c>
      <c r="L767" s="56">
        <f>3437.747*(LN(TAN(PI()/4+J767/2))-EE*K767-(EE^2)*(K767^3)/3)</f>
        <v>-3.8166658722360578E-13</v>
      </c>
      <c r="M767" s="56">
        <f>AA*(1-1/4*EE-3/64*EE^2-5/256*EE^3)*J767-AA*(3/8*EE+3/32*EE^2+45/1024*EE^3)*SIN(2*J767)+AA*(15/256*EE^2+45/1024*EE^3)*SIN(4*J767)</f>
        <v>0</v>
      </c>
      <c r="N767" s="56">
        <f>IF(OR(F767&lt;0,G767&lt;0),60*F767-ABS(G767),60*F767+ABS(G767))</f>
        <v>0</v>
      </c>
      <c r="O767" s="56"/>
      <c r="P767" s="56"/>
      <c r="Q767" s="56"/>
      <c r="R767" s="56"/>
      <c r="S767" s="56"/>
      <c r="T767" s="56"/>
      <c r="U767" s="57"/>
      <c r="V767" s="58"/>
      <c r="W767" s="58">
        <f>W765+V766</f>
        <v>0</v>
      </c>
      <c r="X767" s="59"/>
      <c r="Y767" s="58"/>
      <c r="Z767" s="58">
        <f>Z765+Y766</f>
        <v>0</v>
      </c>
      <c r="AA767" s="60"/>
      <c r="AB767" s="61">
        <f>IF(AA766=AA764,AB765+Y766,Y766)</f>
        <v>0</v>
      </c>
      <c r="AC767" s="58" t="str">
        <f>IF(AA766=AA768,"",AB767)</f>
        <v/>
      </c>
    </row>
    <row r="768" spans="1:29" ht="12.95" customHeight="1">
      <c r="A768" s="66"/>
      <c r="B768" s="53"/>
      <c r="C768" s="54"/>
      <c r="D768" s="84"/>
      <c r="E768" s="55"/>
      <c r="F768" s="54"/>
      <c r="G768" s="84"/>
      <c r="H768" s="55"/>
      <c r="I768" s="56"/>
      <c r="J768" s="56"/>
      <c r="K768" s="56"/>
      <c r="L768" s="56"/>
      <c r="M768" s="56"/>
      <c r="N768" s="56"/>
      <c r="O768" s="56">
        <f>I769-I767</f>
        <v>0</v>
      </c>
      <c r="P768" s="56">
        <f>L769-L767</f>
        <v>0</v>
      </c>
      <c r="Q768" s="56">
        <f>M769-M767</f>
        <v>0</v>
      </c>
      <c r="R768" s="56">
        <f>IF(ABS(N769-N767)&gt;180*60,ABS(N769-N767)-360*60,N769-N767)</f>
        <v>0</v>
      </c>
      <c r="S768" s="56">
        <f>IF(P768=0,PI()/2,ATAN(R768/P768))</f>
        <v>1.5707963267948966</v>
      </c>
      <c r="T768" s="56">
        <f>IF(O768=0,ABS(R768*COS((J767+J769)/2)),ABS(Q768/COS(S768)))</f>
        <v>0</v>
      </c>
      <c r="U768" s="67">
        <f>IF(O768+0.0000001&lt;0,S768*180/PI()+180,(IF(R768+0.0000001&lt;0,S768*180/PI()+360,S768*180/PI())))</f>
        <v>90</v>
      </c>
      <c r="V768" s="58">
        <f>T768*1.85532</f>
        <v>0</v>
      </c>
      <c r="W768" s="58"/>
      <c r="X768" s="68"/>
      <c r="Y768" s="58">
        <f>V768*(1+X768/100)</f>
        <v>0</v>
      </c>
      <c r="Z768" s="58"/>
      <c r="AA768" s="57" t="s">
        <v>54</v>
      </c>
      <c r="AB768" s="61"/>
      <c r="AC768" s="58"/>
    </row>
    <row r="769" spans="1:29" ht="12.95" customHeight="1">
      <c r="A769" s="52">
        <f t="shared" si="9"/>
        <v>382</v>
      </c>
      <c r="B769" s="53" t="s">
        <v>53</v>
      </c>
      <c r="C769" s="54"/>
      <c r="D769" s="84"/>
      <c r="E769" s="55"/>
      <c r="F769" s="54"/>
      <c r="G769" s="84"/>
      <c r="H769" s="55"/>
      <c r="I769" s="56">
        <f>IF(OR(C769&lt;0,D769&lt;0),C769-ABS(D769)/60,C769+ABS(D769)/60)</f>
        <v>0</v>
      </c>
      <c r="J769" s="56">
        <f>I769*PI()/180</f>
        <v>0</v>
      </c>
      <c r="K769" s="56">
        <f>SIN(J769)</f>
        <v>0</v>
      </c>
      <c r="L769" s="56">
        <f>3437.747*(LN(TAN(PI()/4+J769/2))-EE*K769-(EE^2)*(K769^3)/3)</f>
        <v>-3.8166658722360578E-13</v>
      </c>
      <c r="M769" s="56">
        <f>AA*(1-1/4*EE-3/64*EE^2-5/256*EE^3)*J769-AA*(3/8*EE+3/32*EE^2+45/1024*EE^3)*SIN(2*J769)+AA*(15/256*EE^2+45/1024*EE^3)*SIN(4*J769)</f>
        <v>0</v>
      </c>
      <c r="N769" s="56">
        <f>IF(OR(F769&lt;0,G769&lt;0),60*F769-ABS(G769),60*F769+ABS(G769))</f>
        <v>0</v>
      </c>
      <c r="O769" s="56"/>
      <c r="P769" s="56"/>
      <c r="Q769" s="56"/>
      <c r="R769" s="56"/>
      <c r="S769" s="56"/>
      <c r="T769" s="56"/>
      <c r="U769" s="57"/>
      <c r="V769" s="58"/>
      <c r="W769" s="58">
        <f>W767+V768</f>
        <v>0</v>
      </c>
      <c r="X769" s="59"/>
      <c r="Y769" s="58"/>
      <c r="Z769" s="58">
        <f>Z767+Y768</f>
        <v>0</v>
      </c>
      <c r="AA769" s="60"/>
      <c r="AB769" s="61">
        <f>IF(AA768=AA766,AB767+Y768,Y768)</f>
        <v>0</v>
      </c>
      <c r="AC769" s="58" t="str">
        <f>IF(AA768=AA770,"",AB769)</f>
        <v/>
      </c>
    </row>
    <row r="770" spans="1:29" ht="12.95" customHeight="1">
      <c r="A770" s="66"/>
      <c r="B770" s="53"/>
      <c r="C770" s="54"/>
      <c r="D770" s="84"/>
      <c r="E770" s="55"/>
      <c r="F770" s="54"/>
      <c r="G770" s="84"/>
      <c r="H770" s="55"/>
      <c r="I770" s="56"/>
      <c r="J770" s="56"/>
      <c r="K770" s="56"/>
      <c r="L770" s="56"/>
      <c r="M770" s="56"/>
      <c r="N770" s="56"/>
      <c r="O770" s="56">
        <f>I771-I769</f>
        <v>0</v>
      </c>
      <c r="P770" s="56">
        <f>L771-L769</f>
        <v>0</v>
      </c>
      <c r="Q770" s="56">
        <f>M771-M769</f>
        <v>0</v>
      </c>
      <c r="R770" s="56">
        <f>IF(ABS(N771-N769)&gt;180*60,ABS(N771-N769)-360*60,N771-N769)</f>
        <v>0</v>
      </c>
      <c r="S770" s="56">
        <f>IF(P770=0,PI()/2,ATAN(R770/P770))</f>
        <v>1.5707963267948966</v>
      </c>
      <c r="T770" s="56">
        <f>IF(O770=0,ABS(R770*COS((J769+J771)/2)),ABS(Q770/COS(S770)))</f>
        <v>0</v>
      </c>
      <c r="U770" s="67">
        <f>IF(O770+0.0000001&lt;0,S770*180/PI()+180,(IF(R770+0.0000001&lt;0,S770*180/PI()+360,S770*180/PI())))</f>
        <v>90</v>
      </c>
      <c r="V770" s="58">
        <f>T770*1.85532</f>
        <v>0</v>
      </c>
      <c r="W770" s="58"/>
      <c r="X770" s="68"/>
      <c r="Y770" s="58">
        <f>V770*(1+X770/100)</f>
        <v>0</v>
      </c>
      <c r="Z770" s="58"/>
      <c r="AA770" s="57" t="s">
        <v>54</v>
      </c>
      <c r="AB770" s="61"/>
      <c r="AC770" s="58"/>
    </row>
    <row r="771" spans="1:29" ht="12.95" customHeight="1">
      <c r="A771" s="52">
        <f t="shared" si="9"/>
        <v>383</v>
      </c>
      <c r="B771" s="53" t="s">
        <v>53</v>
      </c>
      <c r="C771" s="54"/>
      <c r="D771" s="84"/>
      <c r="E771" s="55"/>
      <c r="F771" s="54"/>
      <c r="G771" s="84"/>
      <c r="H771" s="55"/>
      <c r="I771" s="56">
        <f>IF(OR(C771&lt;0,D771&lt;0),C771-ABS(D771)/60,C771+ABS(D771)/60)</f>
        <v>0</v>
      </c>
      <c r="J771" s="56">
        <f>I771*PI()/180</f>
        <v>0</v>
      </c>
      <c r="K771" s="56">
        <f>SIN(J771)</f>
        <v>0</v>
      </c>
      <c r="L771" s="56">
        <f>3437.747*(LN(TAN(PI()/4+J771/2))-EE*K771-(EE^2)*(K771^3)/3)</f>
        <v>-3.8166658722360578E-13</v>
      </c>
      <c r="M771" s="56">
        <f>AA*(1-1/4*EE-3/64*EE^2-5/256*EE^3)*J771-AA*(3/8*EE+3/32*EE^2+45/1024*EE^3)*SIN(2*J771)+AA*(15/256*EE^2+45/1024*EE^3)*SIN(4*J771)</f>
        <v>0</v>
      </c>
      <c r="N771" s="56">
        <f>IF(OR(F771&lt;0,G771&lt;0),60*F771-ABS(G771),60*F771+ABS(G771))</f>
        <v>0</v>
      </c>
      <c r="O771" s="56"/>
      <c r="P771" s="56"/>
      <c r="Q771" s="56"/>
      <c r="R771" s="56"/>
      <c r="S771" s="56"/>
      <c r="T771" s="56"/>
      <c r="U771" s="57"/>
      <c r="V771" s="58"/>
      <c r="W771" s="58">
        <f>W769+V770</f>
        <v>0</v>
      </c>
      <c r="X771" s="59"/>
      <c r="Y771" s="58"/>
      <c r="Z771" s="58">
        <f>Z769+Y770</f>
        <v>0</v>
      </c>
      <c r="AA771" s="60"/>
      <c r="AB771" s="61">
        <f>IF(AA770=AA768,AB769+Y770,Y770)</f>
        <v>0</v>
      </c>
      <c r="AC771" s="58" t="str">
        <f>IF(AA770=AA772,"",AB771)</f>
        <v/>
      </c>
    </row>
    <row r="772" spans="1:29" ht="12.95" customHeight="1">
      <c r="A772" s="66"/>
      <c r="B772" s="53"/>
      <c r="C772" s="54"/>
      <c r="D772" s="84"/>
      <c r="E772" s="55"/>
      <c r="F772" s="54"/>
      <c r="G772" s="84"/>
      <c r="H772" s="55"/>
      <c r="I772" s="56"/>
      <c r="J772" s="56"/>
      <c r="K772" s="56"/>
      <c r="L772" s="56"/>
      <c r="M772" s="56"/>
      <c r="N772" s="56"/>
      <c r="O772" s="56">
        <f>I773-I771</f>
        <v>0</v>
      </c>
      <c r="P772" s="56">
        <f>L773-L771</f>
        <v>0</v>
      </c>
      <c r="Q772" s="56">
        <f>M773-M771</f>
        <v>0</v>
      </c>
      <c r="R772" s="56">
        <f>IF(ABS(N773-N771)&gt;180*60,ABS(N773-N771)-360*60,N773-N771)</f>
        <v>0</v>
      </c>
      <c r="S772" s="56">
        <f>IF(P772=0,PI()/2,ATAN(R772/P772))</f>
        <v>1.5707963267948966</v>
      </c>
      <c r="T772" s="56">
        <f>IF(O772=0,ABS(R772*COS((J771+J773)/2)),ABS(Q772/COS(S772)))</f>
        <v>0</v>
      </c>
      <c r="U772" s="67">
        <f>IF(O772+0.0000001&lt;0,S772*180/PI()+180,(IF(R772+0.0000001&lt;0,S772*180/PI()+360,S772*180/PI())))</f>
        <v>90</v>
      </c>
      <c r="V772" s="58">
        <f>T772*1.85532</f>
        <v>0</v>
      </c>
      <c r="W772" s="58"/>
      <c r="X772" s="68"/>
      <c r="Y772" s="58">
        <f>V772*(1+X772/100)</f>
        <v>0</v>
      </c>
      <c r="Z772" s="58"/>
      <c r="AA772" s="57" t="s">
        <v>54</v>
      </c>
      <c r="AB772" s="61"/>
      <c r="AC772" s="58"/>
    </row>
    <row r="773" spans="1:29" ht="12.95" customHeight="1">
      <c r="A773" s="52">
        <f t="shared" si="9"/>
        <v>384</v>
      </c>
      <c r="B773" s="53" t="s">
        <v>53</v>
      </c>
      <c r="C773" s="54"/>
      <c r="D773" s="84"/>
      <c r="E773" s="55"/>
      <c r="F773" s="54"/>
      <c r="G773" s="84"/>
      <c r="H773" s="55"/>
      <c r="I773" s="56">
        <f>IF(OR(C773&lt;0,D773&lt;0),C773-ABS(D773)/60,C773+ABS(D773)/60)</f>
        <v>0</v>
      </c>
      <c r="J773" s="56">
        <f>I773*PI()/180</f>
        <v>0</v>
      </c>
      <c r="K773" s="56">
        <f>SIN(J773)</f>
        <v>0</v>
      </c>
      <c r="L773" s="56">
        <f>3437.747*(LN(TAN(PI()/4+J773/2))-EE*K773-(EE^2)*(K773^3)/3)</f>
        <v>-3.8166658722360578E-13</v>
      </c>
      <c r="M773" s="56">
        <f>AA*(1-1/4*EE-3/64*EE^2-5/256*EE^3)*J773-AA*(3/8*EE+3/32*EE^2+45/1024*EE^3)*SIN(2*J773)+AA*(15/256*EE^2+45/1024*EE^3)*SIN(4*J773)</f>
        <v>0</v>
      </c>
      <c r="N773" s="56">
        <f>IF(OR(F773&lt;0,G773&lt;0),60*F773-ABS(G773),60*F773+ABS(G773))</f>
        <v>0</v>
      </c>
      <c r="O773" s="56"/>
      <c r="P773" s="56"/>
      <c r="Q773" s="56"/>
      <c r="R773" s="56"/>
      <c r="S773" s="56"/>
      <c r="T773" s="56"/>
      <c r="U773" s="57"/>
      <c r="V773" s="58"/>
      <c r="W773" s="58">
        <f>W771+V772</f>
        <v>0</v>
      </c>
      <c r="X773" s="59"/>
      <c r="Y773" s="58"/>
      <c r="Z773" s="58">
        <f>Z771+Y772</f>
        <v>0</v>
      </c>
      <c r="AA773" s="60"/>
      <c r="AB773" s="61">
        <f>IF(AA772=AA770,AB771+Y772,Y772)</f>
        <v>0</v>
      </c>
      <c r="AC773" s="58" t="str">
        <f>IF(AA772=AA774,"",AB773)</f>
        <v/>
      </c>
    </row>
    <row r="774" spans="1:29" ht="12.95" customHeight="1">
      <c r="A774" s="66"/>
      <c r="B774" s="53"/>
      <c r="C774" s="54"/>
      <c r="D774" s="84"/>
      <c r="E774" s="55"/>
      <c r="F774" s="54"/>
      <c r="G774" s="84"/>
      <c r="H774" s="55"/>
      <c r="I774" s="56"/>
      <c r="J774" s="56"/>
      <c r="K774" s="56"/>
      <c r="L774" s="56"/>
      <c r="M774" s="56"/>
      <c r="N774" s="56"/>
      <c r="O774" s="56">
        <f>I775-I773</f>
        <v>0</v>
      </c>
      <c r="P774" s="56">
        <f>L775-L773</f>
        <v>0</v>
      </c>
      <c r="Q774" s="56">
        <f>M775-M773</f>
        <v>0</v>
      </c>
      <c r="R774" s="56">
        <f>IF(ABS(N775-N773)&gt;180*60,ABS(N775-N773)-360*60,N775-N773)</f>
        <v>0</v>
      </c>
      <c r="S774" s="56">
        <f>IF(P774=0,PI()/2,ATAN(R774/P774))</f>
        <v>1.5707963267948966</v>
      </c>
      <c r="T774" s="56">
        <f>IF(O774=0,ABS(R774*COS((J773+J775)/2)),ABS(Q774/COS(S774)))</f>
        <v>0</v>
      </c>
      <c r="U774" s="67">
        <f>IF(O774+0.0000001&lt;0,S774*180/PI()+180,(IF(R774+0.0000001&lt;0,S774*180/PI()+360,S774*180/PI())))</f>
        <v>90</v>
      </c>
      <c r="V774" s="58">
        <f>T774*1.85532</f>
        <v>0</v>
      </c>
      <c r="W774" s="58"/>
      <c r="X774" s="68"/>
      <c r="Y774" s="58">
        <f>V774*(1+X774/100)</f>
        <v>0</v>
      </c>
      <c r="Z774" s="58"/>
      <c r="AA774" s="57" t="s">
        <v>54</v>
      </c>
      <c r="AB774" s="61"/>
      <c r="AC774" s="58"/>
    </row>
    <row r="775" spans="1:29" ht="12.95" customHeight="1">
      <c r="A775" s="52">
        <f t="shared" si="9"/>
        <v>385</v>
      </c>
      <c r="B775" s="53" t="s">
        <v>53</v>
      </c>
      <c r="C775" s="54"/>
      <c r="D775" s="84"/>
      <c r="E775" s="55"/>
      <c r="F775" s="54"/>
      <c r="G775" s="84"/>
      <c r="H775" s="55"/>
      <c r="I775" s="56">
        <f>IF(OR(C775&lt;0,D775&lt;0),C775-ABS(D775)/60,C775+ABS(D775)/60)</f>
        <v>0</v>
      </c>
      <c r="J775" s="56">
        <f>I775*PI()/180</f>
        <v>0</v>
      </c>
      <c r="K775" s="56">
        <f>SIN(J775)</f>
        <v>0</v>
      </c>
      <c r="L775" s="56">
        <f>3437.747*(LN(TAN(PI()/4+J775/2))-EE*K775-(EE^2)*(K775^3)/3)</f>
        <v>-3.8166658722360578E-13</v>
      </c>
      <c r="M775" s="56">
        <f>AA*(1-1/4*EE-3/64*EE^2-5/256*EE^3)*J775-AA*(3/8*EE+3/32*EE^2+45/1024*EE^3)*SIN(2*J775)+AA*(15/256*EE^2+45/1024*EE^3)*SIN(4*J775)</f>
        <v>0</v>
      </c>
      <c r="N775" s="56">
        <f>IF(OR(F775&lt;0,G775&lt;0),60*F775-ABS(G775),60*F775+ABS(G775))</f>
        <v>0</v>
      </c>
      <c r="O775" s="56"/>
      <c r="P775" s="56"/>
      <c r="Q775" s="56"/>
      <c r="R775" s="56"/>
      <c r="S775" s="56"/>
      <c r="T775" s="56"/>
      <c r="U775" s="57"/>
      <c r="V775" s="58"/>
      <c r="W775" s="58">
        <f>W773+V774</f>
        <v>0</v>
      </c>
      <c r="X775" s="59"/>
      <c r="Y775" s="58"/>
      <c r="Z775" s="58">
        <f>Z773+Y774</f>
        <v>0</v>
      </c>
      <c r="AA775" s="60"/>
      <c r="AB775" s="61">
        <f>IF(AA774=AA772,AB773+Y774,Y774)</f>
        <v>0</v>
      </c>
      <c r="AC775" s="58" t="str">
        <f>IF(AA774=AA776,"",AB775)</f>
        <v/>
      </c>
    </row>
    <row r="776" spans="1:29" ht="12.95" customHeight="1">
      <c r="A776" s="66"/>
      <c r="B776" s="53"/>
      <c r="C776" s="54"/>
      <c r="D776" s="84"/>
      <c r="E776" s="55"/>
      <c r="F776" s="54"/>
      <c r="G776" s="84"/>
      <c r="H776" s="55"/>
      <c r="I776" s="56"/>
      <c r="J776" s="56"/>
      <c r="K776" s="56"/>
      <c r="L776" s="56"/>
      <c r="M776" s="56"/>
      <c r="N776" s="56"/>
      <c r="O776" s="56">
        <f>I777-I775</f>
        <v>0</v>
      </c>
      <c r="P776" s="56">
        <f>L777-L775</f>
        <v>0</v>
      </c>
      <c r="Q776" s="56">
        <f>M777-M775</f>
        <v>0</v>
      </c>
      <c r="R776" s="56">
        <f>IF(ABS(N777-N775)&gt;180*60,ABS(N777-N775)-360*60,N777-N775)</f>
        <v>0</v>
      </c>
      <c r="S776" s="56">
        <f>IF(P776=0,PI()/2,ATAN(R776/P776))</f>
        <v>1.5707963267948966</v>
      </c>
      <c r="T776" s="56">
        <f>IF(O776=0,ABS(R776*COS((J775+J777)/2)),ABS(Q776/COS(S776)))</f>
        <v>0</v>
      </c>
      <c r="U776" s="67">
        <f>IF(O776+0.0000001&lt;0,S776*180/PI()+180,(IF(R776+0.0000001&lt;0,S776*180/PI()+360,S776*180/PI())))</f>
        <v>90</v>
      </c>
      <c r="V776" s="58">
        <f>T776*1.85532</f>
        <v>0</v>
      </c>
      <c r="W776" s="58"/>
      <c r="X776" s="68"/>
      <c r="Y776" s="58">
        <f>V776*(1+X776/100)</f>
        <v>0</v>
      </c>
      <c r="Z776" s="58"/>
      <c r="AA776" s="57" t="s">
        <v>54</v>
      </c>
      <c r="AB776" s="61"/>
      <c r="AC776" s="58"/>
    </row>
    <row r="777" spans="1:29" ht="12.95" customHeight="1">
      <c r="A777" s="52">
        <f t="shared" si="9"/>
        <v>386</v>
      </c>
      <c r="B777" s="53" t="s">
        <v>53</v>
      </c>
      <c r="C777" s="54"/>
      <c r="D777" s="84"/>
      <c r="E777" s="55"/>
      <c r="F777" s="54"/>
      <c r="G777" s="84"/>
      <c r="H777" s="55"/>
      <c r="I777" s="56">
        <f>IF(OR(C777&lt;0,D777&lt;0),C777-ABS(D777)/60,C777+ABS(D777)/60)</f>
        <v>0</v>
      </c>
      <c r="J777" s="56">
        <f>I777*PI()/180</f>
        <v>0</v>
      </c>
      <c r="K777" s="56">
        <f>SIN(J777)</f>
        <v>0</v>
      </c>
      <c r="L777" s="56">
        <f>3437.747*(LN(TAN(PI()/4+J777/2))-EE*K777-(EE^2)*(K777^3)/3)</f>
        <v>-3.8166658722360578E-13</v>
      </c>
      <c r="M777" s="56">
        <f>AA*(1-1/4*EE-3/64*EE^2-5/256*EE^3)*J777-AA*(3/8*EE+3/32*EE^2+45/1024*EE^3)*SIN(2*J777)+AA*(15/256*EE^2+45/1024*EE^3)*SIN(4*J777)</f>
        <v>0</v>
      </c>
      <c r="N777" s="56">
        <f>IF(OR(F777&lt;0,G777&lt;0),60*F777-ABS(G777),60*F777+ABS(G777))</f>
        <v>0</v>
      </c>
      <c r="O777" s="56"/>
      <c r="P777" s="56"/>
      <c r="Q777" s="56"/>
      <c r="R777" s="56"/>
      <c r="S777" s="56"/>
      <c r="T777" s="56"/>
      <c r="U777" s="57"/>
      <c r="V777" s="58"/>
      <c r="W777" s="58">
        <f>W775+V776</f>
        <v>0</v>
      </c>
      <c r="X777" s="59"/>
      <c r="Y777" s="58"/>
      <c r="Z777" s="58">
        <f>Z775+Y776</f>
        <v>0</v>
      </c>
      <c r="AA777" s="60"/>
      <c r="AB777" s="61">
        <f>IF(AA776=AA774,AB775+Y776,Y776)</f>
        <v>0</v>
      </c>
      <c r="AC777" s="58" t="str">
        <f>IF(AA776=AA778,"",AB777)</f>
        <v/>
      </c>
    </row>
    <row r="778" spans="1:29" ht="12.95" customHeight="1">
      <c r="A778" s="66"/>
      <c r="B778" s="53"/>
      <c r="C778" s="54"/>
      <c r="D778" s="84"/>
      <c r="E778" s="55"/>
      <c r="F778" s="54"/>
      <c r="G778" s="84"/>
      <c r="H778" s="55"/>
      <c r="I778" s="56"/>
      <c r="J778" s="56"/>
      <c r="K778" s="56"/>
      <c r="L778" s="56"/>
      <c r="M778" s="56"/>
      <c r="N778" s="56"/>
      <c r="O778" s="56">
        <f>I779-I777</f>
        <v>0</v>
      </c>
      <c r="P778" s="56">
        <f>L779-L777</f>
        <v>0</v>
      </c>
      <c r="Q778" s="56">
        <f>M779-M777</f>
        <v>0</v>
      </c>
      <c r="R778" s="56">
        <f>IF(ABS(N779-N777)&gt;180*60,ABS(N779-N777)-360*60,N779-N777)</f>
        <v>0</v>
      </c>
      <c r="S778" s="56">
        <f>IF(P778=0,PI()/2,ATAN(R778/P778))</f>
        <v>1.5707963267948966</v>
      </c>
      <c r="T778" s="56">
        <f>IF(O778=0,ABS(R778*COS((J777+J779)/2)),ABS(Q778/COS(S778)))</f>
        <v>0</v>
      </c>
      <c r="U778" s="67">
        <f>IF(O778+0.0000001&lt;0,S778*180/PI()+180,(IF(R778+0.0000001&lt;0,S778*180/PI()+360,S778*180/PI())))</f>
        <v>90</v>
      </c>
      <c r="V778" s="58">
        <f>T778*1.85532</f>
        <v>0</v>
      </c>
      <c r="W778" s="58"/>
      <c r="X778" s="68"/>
      <c r="Y778" s="58">
        <f>V778*(1+X778/100)</f>
        <v>0</v>
      </c>
      <c r="Z778" s="58"/>
      <c r="AA778" s="57" t="s">
        <v>54</v>
      </c>
      <c r="AB778" s="61"/>
      <c r="AC778" s="58"/>
    </row>
    <row r="779" spans="1:29" ht="12.95" customHeight="1">
      <c r="A779" s="52">
        <f t="shared" si="9"/>
        <v>387</v>
      </c>
      <c r="B779" s="53" t="s">
        <v>53</v>
      </c>
      <c r="C779" s="54"/>
      <c r="D779" s="84"/>
      <c r="E779" s="55"/>
      <c r="F779" s="54"/>
      <c r="G779" s="84"/>
      <c r="H779" s="55"/>
      <c r="I779" s="56">
        <f>IF(OR(C779&lt;0,D779&lt;0),C779-ABS(D779)/60,C779+ABS(D779)/60)</f>
        <v>0</v>
      </c>
      <c r="J779" s="56">
        <f>I779*PI()/180</f>
        <v>0</v>
      </c>
      <c r="K779" s="56">
        <f>SIN(J779)</f>
        <v>0</v>
      </c>
      <c r="L779" s="56">
        <f>3437.747*(LN(TAN(PI()/4+J779/2))-EE*K779-(EE^2)*(K779^3)/3)</f>
        <v>-3.8166658722360578E-13</v>
      </c>
      <c r="M779" s="56">
        <f>AA*(1-1/4*EE-3/64*EE^2-5/256*EE^3)*J779-AA*(3/8*EE+3/32*EE^2+45/1024*EE^3)*SIN(2*J779)+AA*(15/256*EE^2+45/1024*EE^3)*SIN(4*J779)</f>
        <v>0</v>
      </c>
      <c r="N779" s="56">
        <f>IF(OR(F779&lt;0,G779&lt;0),60*F779-ABS(G779),60*F779+ABS(G779))</f>
        <v>0</v>
      </c>
      <c r="O779" s="56"/>
      <c r="P779" s="56"/>
      <c r="Q779" s="56"/>
      <c r="R779" s="56"/>
      <c r="S779" s="56"/>
      <c r="T779" s="56"/>
      <c r="U779" s="57"/>
      <c r="V779" s="58"/>
      <c r="W779" s="58">
        <f>W777+V778</f>
        <v>0</v>
      </c>
      <c r="X779" s="59"/>
      <c r="Y779" s="58"/>
      <c r="Z779" s="58">
        <f>Z777+Y778</f>
        <v>0</v>
      </c>
      <c r="AA779" s="60"/>
      <c r="AB779" s="61">
        <f>IF(AA778=AA776,AB777+Y778,Y778)</f>
        <v>0</v>
      </c>
      <c r="AC779" s="58" t="str">
        <f>IF(AA778=AA780,"",AB779)</f>
        <v/>
      </c>
    </row>
    <row r="780" spans="1:29" ht="12.95" customHeight="1">
      <c r="A780" s="66"/>
      <c r="B780" s="53"/>
      <c r="C780" s="54"/>
      <c r="D780" s="84"/>
      <c r="E780" s="55"/>
      <c r="F780" s="54"/>
      <c r="G780" s="84"/>
      <c r="H780" s="55"/>
      <c r="I780" s="56"/>
      <c r="J780" s="56"/>
      <c r="K780" s="56"/>
      <c r="L780" s="56"/>
      <c r="M780" s="56"/>
      <c r="N780" s="56"/>
      <c r="O780" s="56">
        <f>I781-I779</f>
        <v>0</v>
      </c>
      <c r="P780" s="56">
        <f>L781-L779</f>
        <v>0</v>
      </c>
      <c r="Q780" s="56">
        <f>M781-M779</f>
        <v>0</v>
      </c>
      <c r="R780" s="56">
        <f>IF(ABS(N781-N779)&gt;180*60,ABS(N781-N779)-360*60,N781-N779)</f>
        <v>0</v>
      </c>
      <c r="S780" s="56">
        <f>IF(P780=0,PI()/2,ATAN(R780/P780))</f>
        <v>1.5707963267948966</v>
      </c>
      <c r="T780" s="56">
        <f>IF(O780=0,ABS(R780*COS((J779+J781)/2)),ABS(Q780/COS(S780)))</f>
        <v>0</v>
      </c>
      <c r="U780" s="67">
        <f>IF(O780+0.0000001&lt;0,S780*180/PI()+180,(IF(R780+0.0000001&lt;0,S780*180/PI()+360,S780*180/PI())))</f>
        <v>90</v>
      </c>
      <c r="V780" s="58">
        <f>T780*1.85532</f>
        <v>0</v>
      </c>
      <c r="W780" s="58"/>
      <c r="X780" s="68"/>
      <c r="Y780" s="58">
        <f>V780*(1+X780/100)</f>
        <v>0</v>
      </c>
      <c r="Z780" s="58"/>
      <c r="AA780" s="57" t="s">
        <v>54</v>
      </c>
      <c r="AB780" s="61"/>
      <c r="AC780" s="58"/>
    </row>
    <row r="781" spans="1:29" ht="12.95" customHeight="1">
      <c r="A781" s="52">
        <f t="shared" si="9"/>
        <v>388</v>
      </c>
      <c r="B781" s="53" t="s">
        <v>53</v>
      </c>
      <c r="C781" s="54"/>
      <c r="D781" s="84"/>
      <c r="E781" s="55"/>
      <c r="F781" s="54"/>
      <c r="G781" s="84"/>
      <c r="H781" s="55"/>
      <c r="I781" s="56">
        <f>IF(OR(C781&lt;0,D781&lt;0),C781-ABS(D781)/60,C781+ABS(D781)/60)</f>
        <v>0</v>
      </c>
      <c r="J781" s="56">
        <f>I781*PI()/180</f>
        <v>0</v>
      </c>
      <c r="K781" s="56">
        <f>SIN(J781)</f>
        <v>0</v>
      </c>
      <c r="L781" s="56">
        <f>3437.747*(LN(TAN(PI()/4+J781/2))-EE*K781-(EE^2)*(K781^3)/3)</f>
        <v>-3.8166658722360578E-13</v>
      </c>
      <c r="M781" s="56">
        <f>AA*(1-1/4*EE-3/64*EE^2-5/256*EE^3)*J781-AA*(3/8*EE+3/32*EE^2+45/1024*EE^3)*SIN(2*J781)+AA*(15/256*EE^2+45/1024*EE^3)*SIN(4*J781)</f>
        <v>0</v>
      </c>
      <c r="N781" s="56">
        <f>IF(OR(F781&lt;0,G781&lt;0),60*F781-ABS(G781),60*F781+ABS(G781))</f>
        <v>0</v>
      </c>
      <c r="O781" s="56"/>
      <c r="P781" s="56"/>
      <c r="Q781" s="56"/>
      <c r="R781" s="56"/>
      <c r="S781" s="56"/>
      <c r="T781" s="56"/>
      <c r="U781" s="57"/>
      <c r="V781" s="58"/>
      <c r="W781" s="58">
        <f>W779+V780</f>
        <v>0</v>
      </c>
      <c r="X781" s="59"/>
      <c r="Y781" s="58"/>
      <c r="Z781" s="58">
        <f>Z779+Y780</f>
        <v>0</v>
      </c>
      <c r="AA781" s="60"/>
      <c r="AB781" s="61">
        <f>IF(AA780=AA778,AB779+Y780,Y780)</f>
        <v>0</v>
      </c>
      <c r="AC781" s="58" t="str">
        <f>IF(AA780=AA782,"",AB781)</f>
        <v/>
      </c>
    </row>
    <row r="782" spans="1:29" ht="12.95" customHeight="1">
      <c r="A782" s="66"/>
      <c r="B782" s="53"/>
      <c r="C782" s="54"/>
      <c r="D782" s="84"/>
      <c r="E782" s="55"/>
      <c r="F782" s="54"/>
      <c r="G782" s="84"/>
      <c r="H782" s="55"/>
      <c r="I782" s="56"/>
      <c r="J782" s="56"/>
      <c r="K782" s="56"/>
      <c r="L782" s="56"/>
      <c r="M782" s="56"/>
      <c r="N782" s="56"/>
      <c r="O782" s="56">
        <f>I783-I781</f>
        <v>0</v>
      </c>
      <c r="P782" s="56">
        <f>L783-L781</f>
        <v>0</v>
      </c>
      <c r="Q782" s="56">
        <f>M783-M781</f>
        <v>0</v>
      </c>
      <c r="R782" s="56">
        <f>IF(ABS(N783-N781)&gt;180*60,ABS(N783-N781)-360*60,N783-N781)</f>
        <v>0</v>
      </c>
      <c r="S782" s="56">
        <f>IF(P782=0,PI()/2,ATAN(R782/P782))</f>
        <v>1.5707963267948966</v>
      </c>
      <c r="T782" s="56">
        <f>IF(O782=0,ABS(R782*COS((J781+J783)/2)),ABS(Q782/COS(S782)))</f>
        <v>0</v>
      </c>
      <c r="U782" s="67">
        <f>IF(O782+0.0000001&lt;0,S782*180/PI()+180,(IF(R782+0.0000001&lt;0,S782*180/PI()+360,S782*180/PI())))</f>
        <v>90</v>
      </c>
      <c r="V782" s="58">
        <f>T782*1.85532</f>
        <v>0</v>
      </c>
      <c r="W782" s="58"/>
      <c r="X782" s="68"/>
      <c r="Y782" s="58">
        <f>V782*(1+X782/100)</f>
        <v>0</v>
      </c>
      <c r="Z782" s="58"/>
      <c r="AA782" s="57" t="s">
        <v>54</v>
      </c>
      <c r="AB782" s="61"/>
      <c r="AC782" s="58"/>
    </row>
    <row r="783" spans="1:29" ht="12.95" customHeight="1">
      <c r="A783" s="52">
        <f t="shared" si="9"/>
        <v>389</v>
      </c>
      <c r="B783" s="53" t="s">
        <v>53</v>
      </c>
      <c r="C783" s="54"/>
      <c r="D783" s="84"/>
      <c r="E783" s="55"/>
      <c r="F783" s="54"/>
      <c r="G783" s="84"/>
      <c r="H783" s="55"/>
      <c r="I783" s="56">
        <f>IF(OR(C783&lt;0,D783&lt;0),C783-ABS(D783)/60,C783+ABS(D783)/60)</f>
        <v>0</v>
      </c>
      <c r="J783" s="56">
        <f>I783*PI()/180</f>
        <v>0</v>
      </c>
      <c r="K783" s="56">
        <f>SIN(J783)</f>
        <v>0</v>
      </c>
      <c r="L783" s="56">
        <f>3437.747*(LN(TAN(PI()/4+J783/2))-EE*K783-(EE^2)*(K783^3)/3)</f>
        <v>-3.8166658722360578E-13</v>
      </c>
      <c r="M783" s="56">
        <f>AA*(1-1/4*EE-3/64*EE^2-5/256*EE^3)*J783-AA*(3/8*EE+3/32*EE^2+45/1024*EE^3)*SIN(2*J783)+AA*(15/256*EE^2+45/1024*EE^3)*SIN(4*J783)</f>
        <v>0</v>
      </c>
      <c r="N783" s="56">
        <f>IF(OR(F783&lt;0,G783&lt;0),60*F783-ABS(G783),60*F783+ABS(G783))</f>
        <v>0</v>
      </c>
      <c r="O783" s="56"/>
      <c r="P783" s="56"/>
      <c r="Q783" s="56"/>
      <c r="R783" s="56"/>
      <c r="S783" s="56"/>
      <c r="T783" s="56"/>
      <c r="U783" s="57"/>
      <c r="V783" s="58"/>
      <c r="W783" s="58">
        <f>W781+V782</f>
        <v>0</v>
      </c>
      <c r="X783" s="59"/>
      <c r="Y783" s="58"/>
      <c r="Z783" s="58">
        <f>Z781+Y782</f>
        <v>0</v>
      </c>
      <c r="AA783" s="60"/>
      <c r="AB783" s="61">
        <f>IF(AA782=AA780,AB781+Y782,Y782)</f>
        <v>0</v>
      </c>
      <c r="AC783" s="58" t="str">
        <f>IF(AA782=AA784,"",AB783)</f>
        <v/>
      </c>
    </row>
    <row r="784" spans="1:29" ht="12.95" customHeight="1">
      <c r="A784" s="66"/>
      <c r="B784" s="53"/>
      <c r="C784" s="54"/>
      <c r="D784" s="84"/>
      <c r="E784" s="55"/>
      <c r="F784" s="54"/>
      <c r="G784" s="84"/>
      <c r="H784" s="55"/>
      <c r="I784" s="56"/>
      <c r="J784" s="56"/>
      <c r="K784" s="56"/>
      <c r="L784" s="56"/>
      <c r="M784" s="56"/>
      <c r="N784" s="56"/>
      <c r="O784" s="56">
        <f>I785-I783</f>
        <v>0</v>
      </c>
      <c r="P784" s="56">
        <f>L785-L783</f>
        <v>0</v>
      </c>
      <c r="Q784" s="56">
        <f>M785-M783</f>
        <v>0</v>
      </c>
      <c r="R784" s="56">
        <f>IF(ABS(N785-N783)&gt;180*60,ABS(N785-N783)-360*60,N785-N783)</f>
        <v>0</v>
      </c>
      <c r="S784" s="56">
        <f>IF(P784=0,PI()/2,ATAN(R784/P784))</f>
        <v>1.5707963267948966</v>
      </c>
      <c r="T784" s="56">
        <f>IF(O784=0,ABS(R784*COS((J783+J785)/2)),ABS(Q784/COS(S784)))</f>
        <v>0</v>
      </c>
      <c r="U784" s="67">
        <f>IF(O784+0.0000001&lt;0,S784*180/PI()+180,(IF(R784+0.0000001&lt;0,S784*180/PI()+360,S784*180/PI())))</f>
        <v>90</v>
      </c>
      <c r="V784" s="58">
        <f>T784*1.85532</f>
        <v>0</v>
      </c>
      <c r="W784" s="58"/>
      <c r="X784" s="68"/>
      <c r="Y784" s="58">
        <f>V784*(1+X784/100)</f>
        <v>0</v>
      </c>
      <c r="Z784" s="58"/>
      <c r="AA784" s="57" t="s">
        <v>54</v>
      </c>
      <c r="AB784" s="61"/>
      <c r="AC784" s="58"/>
    </row>
    <row r="785" spans="1:29" ht="12.95" customHeight="1">
      <c r="A785" s="52">
        <f t="shared" si="9"/>
        <v>390</v>
      </c>
      <c r="B785" s="53" t="s">
        <v>53</v>
      </c>
      <c r="C785" s="54"/>
      <c r="D785" s="84"/>
      <c r="E785" s="55"/>
      <c r="F785" s="54"/>
      <c r="G785" s="84"/>
      <c r="H785" s="55"/>
      <c r="I785" s="56">
        <f>IF(OR(C785&lt;0,D785&lt;0),C785-ABS(D785)/60,C785+ABS(D785)/60)</f>
        <v>0</v>
      </c>
      <c r="J785" s="56">
        <f>I785*PI()/180</f>
        <v>0</v>
      </c>
      <c r="K785" s="56">
        <f>SIN(J785)</f>
        <v>0</v>
      </c>
      <c r="L785" s="56">
        <f>3437.747*(LN(TAN(PI()/4+J785/2))-EE*K785-(EE^2)*(K785^3)/3)</f>
        <v>-3.8166658722360578E-13</v>
      </c>
      <c r="M785" s="56">
        <f>AA*(1-1/4*EE-3/64*EE^2-5/256*EE^3)*J785-AA*(3/8*EE+3/32*EE^2+45/1024*EE^3)*SIN(2*J785)+AA*(15/256*EE^2+45/1024*EE^3)*SIN(4*J785)</f>
        <v>0</v>
      </c>
      <c r="N785" s="56">
        <f>IF(OR(F785&lt;0,G785&lt;0),60*F785-ABS(G785),60*F785+ABS(G785))</f>
        <v>0</v>
      </c>
      <c r="O785" s="56"/>
      <c r="P785" s="56"/>
      <c r="Q785" s="56"/>
      <c r="R785" s="56"/>
      <c r="S785" s="56"/>
      <c r="T785" s="56"/>
      <c r="U785" s="57"/>
      <c r="V785" s="58"/>
      <c r="W785" s="58">
        <f>W783+V784</f>
        <v>0</v>
      </c>
      <c r="X785" s="59"/>
      <c r="Y785" s="58"/>
      <c r="Z785" s="58">
        <f>Z783+Y784</f>
        <v>0</v>
      </c>
      <c r="AA785" s="60"/>
      <c r="AB785" s="61">
        <f>IF(AA784=AA782,AB783+Y784,Y784)</f>
        <v>0</v>
      </c>
      <c r="AC785" s="58" t="str">
        <f>IF(AA784=AA786,"",AB785)</f>
        <v/>
      </c>
    </row>
    <row r="786" spans="1:29" ht="12.95" customHeight="1">
      <c r="A786" s="66"/>
      <c r="B786" s="53"/>
      <c r="C786" s="54"/>
      <c r="D786" s="84"/>
      <c r="E786" s="55"/>
      <c r="F786" s="54"/>
      <c r="G786" s="84"/>
      <c r="H786" s="55"/>
      <c r="I786" s="56"/>
      <c r="J786" s="56"/>
      <c r="K786" s="56"/>
      <c r="L786" s="56"/>
      <c r="M786" s="56"/>
      <c r="N786" s="56"/>
      <c r="O786" s="56">
        <f>I787-I785</f>
        <v>0</v>
      </c>
      <c r="P786" s="56">
        <f>L787-L785</f>
        <v>0</v>
      </c>
      <c r="Q786" s="56">
        <f>M787-M785</f>
        <v>0</v>
      </c>
      <c r="R786" s="56">
        <f>IF(ABS(N787-N785)&gt;180*60,ABS(N787-N785)-360*60,N787-N785)</f>
        <v>0</v>
      </c>
      <c r="S786" s="56">
        <f>IF(P786=0,PI()/2,ATAN(R786/P786))</f>
        <v>1.5707963267948966</v>
      </c>
      <c r="T786" s="56">
        <f>IF(O786=0,ABS(R786*COS((J785+J787)/2)),ABS(Q786/COS(S786)))</f>
        <v>0</v>
      </c>
      <c r="U786" s="67">
        <f>IF(O786+0.0000001&lt;0,S786*180/PI()+180,(IF(R786+0.0000001&lt;0,S786*180/PI()+360,S786*180/PI())))</f>
        <v>90</v>
      </c>
      <c r="V786" s="58">
        <f>T786*1.85532</f>
        <v>0</v>
      </c>
      <c r="W786" s="58"/>
      <c r="X786" s="68"/>
      <c r="Y786" s="58">
        <f>V786*(1+X786/100)</f>
        <v>0</v>
      </c>
      <c r="Z786" s="58"/>
      <c r="AA786" s="57" t="s">
        <v>54</v>
      </c>
      <c r="AB786" s="61"/>
      <c r="AC786" s="58"/>
    </row>
    <row r="787" spans="1:29" ht="12.95" customHeight="1">
      <c r="A787" s="52">
        <f t="shared" si="9"/>
        <v>391</v>
      </c>
      <c r="B787" s="53" t="s">
        <v>53</v>
      </c>
      <c r="C787" s="54"/>
      <c r="D787" s="84"/>
      <c r="E787" s="55"/>
      <c r="F787" s="54"/>
      <c r="G787" s="84"/>
      <c r="H787" s="55"/>
      <c r="I787" s="56">
        <f>IF(OR(C787&lt;0,D787&lt;0),C787-ABS(D787)/60,C787+ABS(D787)/60)</f>
        <v>0</v>
      </c>
      <c r="J787" s="56">
        <f>I787*PI()/180</f>
        <v>0</v>
      </c>
      <c r="K787" s="56">
        <f>SIN(J787)</f>
        <v>0</v>
      </c>
      <c r="L787" s="56">
        <f>3437.747*(LN(TAN(PI()/4+J787/2))-EE*K787-(EE^2)*(K787^3)/3)</f>
        <v>-3.8166658722360578E-13</v>
      </c>
      <c r="M787" s="56">
        <f>AA*(1-1/4*EE-3/64*EE^2-5/256*EE^3)*J787-AA*(3/8*EE+3/32*EE^2+45/1024*EE^3)*SIN(2*J787)+AA*(15/256*EE^2+45/1024*EE^3)*SIN(4*J787)</f>
        <v>0</v>
      </c>
      <c r="N787" s="56">
        <f>IF(OR(F787&lt;0,G787&lt;0),60*F787-ABS(G787),60*F787+ABS(G787))</f>
        <v>0</v>
      </c>
      <c r="O787" s="56"/>
      <c r="P787" s="56"/>
      <c r="Q787" s="56"/>
      <c r="R787" s="56"/>
      <c r="S787" s="56"/>
      <c r="T787" s="56"/>
      <c r="U787" s="57"/>
      <c r="V787" s="58"/>
      <c r="W787" s="58">
        <f>W785+V786</f>
        <v>0</v>
      </c>
      <c r="X787" s="59"/>
      <c r="Y787" s="58"/>
      <c r="Z787" s="58">
        <f>Z785+Y786</f>
        <v>0</v>
      </c>
      <c r="AA787" s="60"/>
      <c r="AB787" s="61">
        <f>IF(AA786=AA784,AB785+Y786,Y786)</f>
        <v>0</v>
      </c>
      <c r="AC787" s="58" t="str">
        <f>IF(AA786=AA788,"",AB787)</f>
        <v/>
      </c>
    </row>
    <row r="788" spans="1:29" ht="12.95" customHeight="1">
      <c r="A788" s="66"/>
      <c r="B788" s="53"/>
      <c r="C788" s="54"/>
      <c r="D788" s="84"/>
      <c r="E788" s="55"/>
      <c r="F788" s="54"/>
      <c r="G788" s="84"/>
      <c r="H788" s="55"/>
      <c r="I788" s="56"/>
      <c r="J788" s="56"/>
      <c r="K788" s="56"/>
      <c r="L788" s="56"/>
      <c r="M788" s="56"/>
      <c r="N788" s="56"/>
      <c r="O788" s="56">
        <f>I789-I787</f>
        <v>0</v>
      </c>
      <c r="P788" s="56">
        <f>L789-L787</f>
        <v>0</v>
      </c>
      <c r="Q788" s="56">
        <f>M789-M787</f>
        <v>0</v>
      </c>
      <c r="R788" s="56">
        <f>IF(ABS(N789-N787)&gt;180*60,ABS(N789-N787)-360*60,N789-N787)</f>
        <v>0</v>
      </c>
      <c r="S788" s="56">
        <f>IF(P788=0,PI()/2,ATAN(R788/P788))</f>
        <v>1.5707963267948966</v>
      </c>
      <c r="T788" s="56">
        <f>IF(O788=0,ABS(R788*COS((J787+J789)/2)),ABS(Q788/COS(S788)))</f>
        <v>0</v>
      </c>
      <c r="U788" s="67">
        <f>IF(O788+0.0000001&lt;0,S788*180/PI()+180,(IF(R788+0.0000001&lt;0,S788*180/PI()+360,S788*180/PI())))</f>
        <v>90</v>
      </c>
      <c r="V788" s="58">
        <f>T788*1.85532</f>
        <v>0</v>
      </c>
      <c r="W788" s="58"/>
      <c r="X788" s="68"/>
      <c r="Y788" s="58">
        <f>V788*(1+X788/100)</f>
        <v>0</v>
      </c>
      <c r="Z788" s="58"/>
      <c r="AA788" s="57" t="s">
        <v>54</v>
      </c>
      <c r="AB788" s="61"/>
      <c r="AC788" s="58"/>
    </row>
    <row r="789" spans="1:29" ht="12.95" customHeight="1">
      <c r="A789" s="52">
        <f t="shared" si="9"/>
        <v>392</v>
      </c>
      <c r="B789" s="53" t="s">
        <v>53</v>
      </c>
      <c r="C789" s="54"/>
      <c r="D789" s="84"/>
      <c r="E789" s="55"/>
      <c r="F789" s="54"/>
      <c r="G789" s="84"/>
      <c r="H789" s="55"/>
      <c r="I789" s="56">
        <f>IF(OR(C789&lt;0,D789&lt;0),C789-ABS(D789)/60,C789+ABS(D789)/60)</f>
        <v>0</v>
      </c>
      <c r="J789" s="56">
        <f>I789*PI()/180</f>
        <v>0</v>
      </c>
      <c r="K789" s="56">
        <f>SIN(J789)</f>
        <v>0</v>
      </c>
      <c r="L789" s="56">
        <f>3437.747*(LN(TAN(PI()/4+J789/2))-EE*K789-(EE^2)*(K789^3)/3)</f>
        <v>-3.8166658722360578E-13</v>
      </c>
      <c r="M789" s="56">
        <f>AA*(1-1/4*EE-3/64*EE^2-5/256*EE^3)*J789-AA*(3/8*EE+3/32*EE^2+45/1024*EE^3)*SIN(2*J789)+AA*(15/256*EE^2+45/1024*EE^3)*SIN(4*J789)</f>
        <v>0</v>
      </c>
      <c r="N789" s="56">
        <f>IF(OR(F789&lt;0,G789&lt;0),60*F789-ABS(G789),60*F789+ABS(G789))</f>
        <v>0</v>
      </c>
      <c r="O789" s="56"/>
      <c r="P789" s="56"/>
      <c r="Q789" s="56"/>
      <c r="R789" s="56"/>
      <c r="S789" s="56"/>
      <c r="T789" s="56"/>
      <c r="U789" s="57"/>
      <c r="V789" s="58"/>
      <c r="W789" s="58">
        <f>W787+V788</f>
        <v>0</v>
      </c>
      <c r="X789" s="59"/>
      <c r="Y789" s="58"/>
      <c r="Z789" s="58">
        <f>Z787+Y788</f>
        <v>0</v>
      </c>
      <c r="AA789" s="60"/>
      <c r="AB789" s="61">
        <f>IF(AA788=AA786,AB787+Y788,Y788)</f>
        <v>0</v>
      </c>
      <c r="AC789" s="58" t="str">
        <f>IF(AA788=AA790,"",AB789)</f>
        <v/>
      </c>
    </row>
    <row r="790" spans="1:29" ht="12.95" customHeight="1">
      <c r="A790" s="66"/>
      <c r="B790" s="53"/>
      <c r="C790" s="54"/>
      <c r="D790" s="84"/>
      <c r="E790" s="55"/>
      <c r="F790" s="54"/>
      <c r="G790" s="84"/>
      <c r="H790" s="55"/>
      <c r="I790" s="56"/>
      <c r="J790" s="56"/>
      <c r="K790" s="56"/>
      <c r="L790" s="56"/>
      <c r="M790" s="56"/>
      <c r="N790" s="56"/>
      <c r="O790" s="56">
        <f>I791-I789</f>
        <v>0</v>
      </c>
      <c r="P790" s="56">
        <f>L791-L789</f>
        <v>0</v>
      </c>
      <c r="Q790" s="56">
        <f>M791-M789</f>
        <v>0</v>
      </c>
      <c r="R790" s="56">
        <f>IF(ABS(N791-N789)&gt;180*60,ABS(N791-N789)-360*60,N791-N789)</f>
        <v>0</v>
      </c>
      <c r="S790" s="56">
        <f>IF(P790=0,PI()/2,ATAN(R790/P790))</f>
        <v>1.5707963267948966</v>
      </c>
      <c r="T790" s="56">
        <f>IF(O790=0,ABS(R790*COS((J789+J791)/2)),ABS(Q790/COS(S790)))</f>
        <v>0</v>
      </c>
      <c r="U790" s="67">
        <f>IF(O790+0.0000001&lt;0,S790*180/PI()+180,(IF(R790+0.0000001&lt;0,S790*180/PI()+360,S790*180/PI())))</f>
        <v>90</v>
      </c>
      <c r="V790" s="58">
        <f>T790*1.85532</f>
        <v>0</v>
      </c>
      <c r="W790" s="58"/>
      <c r="X790" s="68"/>
      <c r="Y790" s="58">
        <f>V790*(1+X790/100)</f>
        <v>0</v>
      </c>
      <c r="Z790" s="58"/>
      <c r="AA790" s="57" t="s">
        <v>54</v>
      </c>
      <c r="AB790" s="61"/>
      <c r="AC790" s="58"/>
    </row>
    <row r="791" spans="1:29" ht="12.95" customHeight="1">
      <c r="A791" s="52">
        <f t="shared" si="9"/>
        <v>393</v>
      </c>
      <c r="B791" s="53" t="s">
        <v>53</v>
      </c>
      <c r="C791" s="54"/>
      <c r="D791" s="84"/>
      <c r="E791" s="55"/>
      <c r="F791" s="54"/>
      <c r="G791" s="84"/>
      <c r="H791" s="55"/>
      <c r="I791" s="56">
        <f>IF(OR(C791&lt;0,D791&lt;0),C791-ABS(D791)/60,C791+ABS(D791)/60)</f>
        <v>0</v>
      </c>
      <c r="J791" s="56">
        <f>I791*PI()/180</f>
        <v>0</v>
      </c>
      <c r="K791" s="56">
        <f>SIN(J791)</f>
        <v>0</v>
      </c>
      <c r="L791" s="56">
        <f>3437.747*(LN(TAN(PI()/4+J791/2))-EE*K791-(EE^2)*(K791^3)/3)</f>
        <v>-3.8166658722360578E-13</v>
      </c>
      <c r="M791" s="56">
        <f>AA*(1-1/4*EE-3/64*EE^2-5/256*EE^3)*J791-AA*(3/8*EE+3/32*EE^2+45/1024*EE^3)*SIN(2*J791)+AA*(15/256*EE^2+45/1024*EE^3)*SIN(4*J791)</f>
        <v>0</v>
      </c>
      <c r="N791" s="56">
        <f>IF(OR(F791&lt;0,G791&lt;0),60*F791-ABS(G791),60*F791+ABS(G791))</f>
        <v>0</v>
      </c>
      <c r="O791" s="56"/>
      <c r="P791" s="56"/>
      <c r="Q791" s="56"/>
      <c r="R791" s="56"/>
      <c r="S791" s="56"/>
      <c r="T791" s="56"/>
      <c r="U791" s="57"/>
      <c r="V791" s="58"/>
      <c r="W791" s="58">
        <f>W789+V790</f>
        <v>0</v>
      </c>
      <c r="X791" s="59"/>
      <c r="Y791" s="58"/>
      <c r="Z791" s="58">
        <f>Z789+Y790</f>
        <v>0</v>
      </c>
      <c r="AA791" s="60"/>
      <c r="AB791" s="61">
        <f>IF(AA790=AA788,AB789+Y790,Y790)</f>
        <v>0</v>
      </c>
      <c r="AC791" s="58" t="str">
        <f>IF(AA790=AA792,"",AB791)</f>
        <v/>
      </c>
    </row>
    <row r="792" spans="1:29" ht="12.95" customHeight="1">
      <c r="A792" s="66"/>
      <c r="B792" s="53"/>
      <c r="C792" s="54"/>
      <c r="D792" s="84"/>
      <c r="E792" s="55"/>
      <c r="F792" s="54"/>
      <c r="G792" s="84"/>
      <c r="H792" s="55"/>
      <c r="I792" s="56"/>
      <c r="J792" s="56"/>
      <c r="K792" s="56"/>
      <c r="L792" s="56"/>
      <c r="M792" s="56"/>
      <c r="N792" s="56"/>
      <c r="O792" s="56">
        <f>I793-I791</f>
        <v>0</v>
      </c>
      <c r="P792" s="56">
        <f>L793-L791</f>
        <v>0</v>
      </c>
      <c r="Q792" s="56">
        <f>M793-M791</f>
        <v>0</v>
      </c>
      <c r="R792" s="56">
        <f>IF(ABS(N793-N791)&gt;180*60,ABS(N793-N791)-360*60,N793-N791)</f>
        <v>0</v>
      </c>
      <c r="S792" s="56">
        <f>IF(P792=0,PI()/2,ATAN(R792/P792))</f>
        <v>1.5707963267948966</v>
      </c>
      <c r="T792" s="56">
        <f>IF(O792=0,ABS(R792*COS((J791+J793)/2)),ABS(Q792/COS(S792)))</f>
        <v>0</v>
      </c>
      <c r="U792" s="67">
        <f>IF(O792+0.0000001&lt;0,S792*180/PI()+180,(IF(R792+0.0000001&lt;0,S792*180/PI()+360,S792*180/PI())))</f>
        <v>90</v>
      </c>
      <c r="V792" s="58">
        <f>T792*1.85532</f>
        <v>0</v>
      </c>
      <c r="W792" s="58"/>
      <c r="X792" s="68"/>
      <c r="Y792" s="58">
        <f>V792*(1+X792/100)</f>
        <v>0</v>
      </c>
      <c r="Z792" s="58"/>
      <c r="AA792" s="57" t="s">
        <v>54</v>
      </c>
      <c r="AB792" s="61"/>
      <c r="AC792" s="58"/>
    </row>
    <row r="793" spans="1:29" ht="12.95" customHeight="1">
      <c r="A793" s="52">
        <f t="shared" si="9"/>
        <v>394</v>
      </c>
      <c r="B793" s="53" t="s">
        <v>53</v>
      </c>
      <c r="C793" s="54"/>
      <c r="D793" s="84"/>
      <c r="E793" s="55"/>
      <c r="F793" s="54"/>
      <c r="G793" s="84"/>
      <c r="H793" s="55"/>
      <c r="I793" s="56">
        <f>IF(OR(C793&lt;0,D793&lt;0),C793-ABS(D793)/60,C793+ABS(D793)/60)</f>
        <v>0</v>
      </c>
      <c r="J793" s="56">
        <f>I793*PI()/180</f>
        <v>0</v>
      </c>
      <c r="K793" s="56">
        <f>SIN(J793)</f>
        <v>0</v>
      </c>
      <c r="L793" s="56">
        <f>3437.747*(LN(TAN(PI()/4+J793/2))-EE*K793-(EE^2)*(K793^3)/3)</f>
        <v>-3.8166658722360578E-13</v>
      </c>
      <c r="M793" s="56">
        <f>AA*(1-1/4*EE-3/64*EE^2-5/256*EE^3)*J793-AA*(3/8*EE+3/32*EE^2+45/1024*EE^3)*SIN(2*J793)+AA*(15/256*EE^2+45/1024*EE^3)*SIN(4*J793)</f>
        <v>0</v>
      </c>
      <c r="N793" s="56">
        <f>IF(OR(F793&lt;0,G793&lt;0),60*F793-ABS(G793),60*F793+ABS(G793))</f>
        <v>0</v>
      </c>
      <c r="O793" s="56"/>
      <c r="P793" s="56"/>
      <c r="Q793" s="56"/>
      <c r="R793" s="56"/>
      <c r="S793" s="56"/>
      <c r="T793" s="56"/>
      <c r="U793" s="57"/>
      <c r="V793" s="58"/>
      <c r="W793" s="58">
        <f>W791+V792</f>
        <v>0</v>
      </c>
      <c r="X793" s="59"/>
      <c r="Y793" s="58"/>
      <c r="Z793" s="58">
        <f>Z791+Y792</f>
        <v>0</v>
      </c>
      <c r="AA793" s="60"/>
      <c r="AB793" s="61">
        <f>IF(AA792=AA790,AB791+Y792,Y792)</f>
        <v>0</v>
      </c>
      <c r="AC793" s="58" t="str">
        <f>IF(AA792=AA794,"",AB793)</f>
        <v/>
      </c>
    </row>
    <row r="794" spans="1:29" ht="12.95" customHeight="1">
      <c r="A794" s="66"/>
      <c r="B794" s="53"/>
      <c r="C794" s="54"/>
      <c r="D794" s="84"/>
      <c r="E794" s="55"/>
      <c r="F794" s="54"/>
      <c r="G794" s="84"/>
      <c r="H794" s="55"/>
      <c r="I794" s="56"/>
      <c r="J794" s="56"/>
      <c r="K794" s="56"/>
      <c r="L794" s="56"/>
      <c r="M794" s="56"/>
      <c r="N794" s="56"/>
      <c r="O794" s="56">
        <f>I795-I793</f>
        <v>0</v>
      </c>
      <c r="P794" s="56">
        <f>L795-L793</f>
        <v>0</v>
      </c>
      <c r="Q794" s="56">
        <f>M795-M793</f>
        <v>0</v>
      </c>
      <c r="R794" s="56">
        <f>IF(ABS(N795-N793)&gt;180*60,ABS(N795-N793)-360*60,N795-N793)</f>
        <v>0</v>
      </c>
      <c r="S794" s="56">
        <f>IF(P794=0,PI()/2,ATAN(R794/P794))</f>
        <v>1.5707963267948966</v>
      </c>
      <c r="T794" s="56">
        <f>IF(O794=0,ABS(R794*COS((J793+J795)/2)),ABS(Q794/COS(S794)))</f>
        <v>0</v>
      </c>
      <c r="U794" s="67">
        <f>IF(O794+0.0000001&lt;0,S794*180/PI()+180,(IF(R794+0.0000001&lt;0,S794*180/PI()+360,S794*180/PI())))</f>
        <v>90</v>
      </c>
      <c r="V794" s="58">
        <f>T794*1.85532</f>
        <v>0</v>
      </c>
      <c r="W794" s="58"/>
      <c r="X794" s="68"/>
      <c r="Y794" s="58">
        <f>V794*(1+X794/100)</f>
        <v>0</v>
      </c>
      <c r="Z794" s="58"/>
      <c r="AA794" s="57" t="s">
        <v>54</v>
      </c>
      <c r="AB794" s="61"/>
      <c r="AC794" s="58"/>
    </row>
    <row r="795" spans="1:29" ht="12.95" customHeight="1">
      <c r="A795" s="52">
        <f t="shared" si="9"/>
        <v>395</v>
      </c>
      <c r="B795" s="53" t="s">
        <v>53</v>
      </c>
      <c r="C795" s="54"/>
      <c r="D795" s="84"/>
      <c r="E795" s="55"/>
      <c r="F795" s="54"/>
      <c r="G795" s="84"/>
      <c r="H795" s="55"/>
      <c r="I795" s="56">
        <f>IF(OR(C795&lt;0,D795&lt;0),C795-ABS(D795)/60,C795+ABS(D795)/60)</f>
        <v>0</v>
      </c>
      <c r="J795" s="56">
        <f>I795*PI()/180</f>
        <v>0</v>
      </c>
      <c r="K795" s="56">
        <f>SIN(J795)</f>
        <v>0</v>
      </c>
      <c r="L795" s="56">
        <f>3437.747*(LN(TAN(PI()/4+J795/2))-EE*K795-(EE^2)*(K795^3)/3)</f>
        <v>-3.8166658722360578E-13</v>
      </c>
      <c r="M795" s="56">
        <f>AA*(1-1/4*EE-3/64*EE^2-5/256*EE^3)*J795-AA*(3/8*EE+3/32*EE^2+45/1024*EE^3)*SIN(2*J795)+AA*(15/256*EE^2+45/1024*EE^3)*SIN(4*J795)</f>
        <v>0</v>
      </c>
      <c r="N795" s="56">
        <f>IF(OR(F795&lt;0,G795&lt;0),60*F795-ABS(G795),60*F795+ABS(G795))</f>
        <v>0</v>
      </c>
      <c r="O795" s="56"/>
      <c r="P795" s="56"/>
      <c r="Q795" s="56"/>
      <c r="R795" s="56"/>
      <c r="S795" s="56"/>
      <c r="T795" s="56"/>
      <c r="U795" s="57"/>
      <c r="V795" s="58"/>
      <c r="W795" s="58">
        <f>W793+V794</f>
        <v>0</v>
      </c>
      <c r="X795" s="59"/>
      <c r="Y795" s="58"/>
      <c r="Z795" s="58">
        <f>Z793+Y794</f>
        <v>0</v>
      </c>
      <c r="AA795" s="60"/>
      <c r="AB795" s="61">
        <f>IF(AA794=AA792,AB793+Y794,Y794)</f>
        <v>0</v>
      </c>
      <c r="AC795" s="58" t="str">
        <f>IF(AA794=AA796,"",AB795)</f>
        <v/>
      </c>
    </row>
    <row r="796" spans="1:29" ht="12.95" customHeight="1">
      <c r="A796" s="66"/>
      <c r="B796" s="53"/>
      <c r="C796" s="54"/>
      <c r="D796" s="84"/>
      <c r="E796" s="55"/>
      <c r="F796" s="54"/>
      <c r="G796" s="84"/>
      <c r="H796" s="55"/>
      <c r="I796" s="56"/>
      <c r="J796" s="56"/>
      <c r="K796" s="56"/>
      <c r="L796" s="56"/>
      <c r="M796" s="56"/>
      <c r="N796" s="56"/>
      <c r="O796" s="56">
        <f>I797-I795</f>
        <v>0</v>
      </c>
      <c r="P796" s="56">
        <f>L797-L795</f>
        <v>0</v>
      </c>
      <c r="Q796" s="56">
        <f>M797-M795</f>
        <v>0</v>
      </c>
      <c r="R796" s="56">
        <f>IF(ABS(N797-N795)&gt;180*60,ABS(N797-N795)-360*60,N797-N795)</f>
        <v>0</v>
      </c>
      <c r="S796" s="56">
        <f>IF(P796=0,PI()/2,ATAN(R796/P796))</f>
        <v>1.5707963267948966</v>
      </c>
      <c r="T796" s="56">
        <f>IF(O796=0,ABS(R796*COS((J795+J797)/2)),ABS(Q796/COS(S796)))</f>
        <v>0</v>
      </c>
      <c r="U796" s="67">
        <f>IF(O796+0.0000001&lt;0,S796*180/PI()+180,(IF(R796+0.0000001&lt;0,S796*180/PI()+360,S796*180/PI())))</f>
        <v>90</v>
      </c>
      <c r="V796" s="58">
        <f>T796*1.85532</f>
        <v>0</v>
      </c>
      <c r="W796" s="58"/>
      <c r="X796" s="68"/>
      <c r="Y796" s="58">
        <f>V796*(1+X796/100)</f>
        <v>0</v>
      </c>
      <c r="Z796" s="58"/>
      <c r="AA796" s="57" t="s">
        <v>54</v>
      </c>
      <c r="AB796" s="61"/>
      <c r="AC796" s="58"/>
    </row>
    <row r="797" spans="1:29" ht="12.95" customHeight="1">
      <c r="A797" s="52">
        <f t="shared" si="9"/>
        <v>396</v>
      </c>
      <c r="B797" s="53" t="s">
        <v>53</v>
      </c>
      <c r="C797" s="54"/>
      <c r="D797" s="84"/>
      <c r="E797" s="55"/>
      <c r="F797" s="54"/>
      <c r="G797" s="84"/>
      <c r="H797" s="55"/>
      <c r="I797" s="56">
        <f>IF(OR(C797&lt;0,D797&lt;0),C797-ABS(D797)/60,C797+ABS(D797)/60)</f>
        <v>0</v>
      </c>
      <c r="J797" s="56">
        <f>I797*PI()/180</f>
        <v>0</v>
      </c>
      <c r="K797" s="56">
        <f>SIN(J797)</f>
        <v>0</v>
      </c>
      <c r="L797" s="56">
        <f>3437.747*(LN(TAN(PI()/4+J797/2))-EE*K797-(EE^2)*(K797^3)/3)</f>
        <v>-3.8166658722360578E-13</v>
      </c>
      <c r="M797" s="56">
        <f>AA*(1-1/4*EE-3/64*EE^2-5/256*EE^3)*J797-AA*(3/8*EE+3/32*EE^2+45/1024*EE^3)*SIN(2*J797)+AA*(15/256*EE^2+45/1024*EE^3)*SIN(4*J797)</f>
        <v>0</v>
      </c>
      <c r="N797" s="56">
        <f>IF(OR(F797&lt;0,G797&lt;0),60*F797-ABS(G797),60*F797+ABS(G797))</f>
        <v>0</v>
      </c>
      <c r="O797" s="56"/>
      <c r="P797" s="56"/>
      <c r="Q797" s="56"/>
      <c r="R797" s="56"/>
      <c r="S797" s="56"/>
      <c r="T797" s="56"/>
      <c r="U797" s="57"/>
      <c r="V797" s="58"/>
      <c r="W797" s="58">
        <f>W795+V796</f>
        <v>0</v>
      </c>
      <c r="X797" s="59"/>
      <c r="Y797" s="58"/>
      <c r="Z797" s="58">
        <f>Z795+Y796</f>
        <v>0</v>
      </c>
      <c r="AA797" s="60"/>
      <c r="AB797" s="61">
        <f>IF(AA796=AA794,AB795+Y796,Y796)</f>
        <v>0</v>
      </c>
      <c r="AC797" s="58" t="str">
        <f>IF(AA796=AA798,"",AB797)</f>
        <v/>
      </c>
    </row>
    <row r="798" spans="1:29" ht="12.95" customHeight="1">
      <c r="A798" s="66"/>
      <c r="B798" s="53"/>
      <c r="C798" s="54"/>
      <c r="D798" s="84"/>
      <c r="E798" s="55"/>
      <c r="F798" s="54"/>
      <c r="G798" s="84"/>
      <c r="H798" s="55"/>
      <c r="I798" s="56"/>
      <c r="J798" s="56"/>
      <c r="K798" s="56"/>
      <c r="L798" s="56"/>
      <c r="M798" s="56"/>
      <c r="N798" s="56"/>
      <c r="O798" s="56">
        <f>I799-I797</f>
        <v>0</v>
      </c>
      <c r="P798" s="56">
        <f>L799-L797</f>
        <v>0</v>
      </c>
      <c r="Q798" s="56">
        <f>M799-M797</f>
        <v>0</v>
      </c>
      <c r="R798" s="56">
        <f>IF(ABS(N799-N797)&gt;180*60,ABS(N799-N797)-360*60,N799-N797)</f>
        <v>0</v>
      </c>
      <c r="S798" s="56">
        <f>IF(P798=0,PI()/2,ATAN(R798/P798))</f>
        <v>1.5707963267948966</v>
      </c>
      <c r="T798" s="56">
        <f>IF(O798=0,ABS(R798*COS((J797+J799)/2)),ABS(Q798/COS(S798)))</f>
        <v>0</v>
      </c>
      <c r="U798" s="67">
        <f>IF(O798+0.0000001&lt;0,S798*180/PI()+180,(IF(R798+0.0000001&lt;0,S798*180/PI()+360,S798*180/PI())))</f>
        <v>90</v>
      </c>
      <c r="V798" s="58">
        <f>T798*1.85532</f>
        <v>0</v>
      </c>
      <c r="W798" s="58"/>
      <c r="X798" s="68"/>
      <c r="Y798" s="58">
        <f>V798*(1+X798/100)</f>
        <v>0</v>
      </c>
      <c r="Z798" s="58"/>
      <c r="AA798" s="57" t="s">
        <v>54</v>
      </c>
      <c r="AB798" s="61"/>
      <c r="AC798" s="58"/>
    </row>
    <row r="799" spans="1:29" ht="12.95" customHeight="1">
      <c r="A799" s="52">
        <f t="shared" si="9"/>
        <v>397</v>
      </c>
      <c r="B799" s="53" t="s">
        <v>53</v>
      </c>
      <c r="C799" s="54"/>
      <c r="D799" s="84"/>
      <c r="E799" s="55"/>
      <c r="F799" s="54"/>
      <c r="G799" s="84"/>
      <c r="H799" s="55"/>
      <c r="I799" s="56">
        <f>IF(OR(C799&lt;0,D799&lt;0),C799-ABS(D799)/60,C799+ABS(D799)/60)</f>
        <v>0</v>
      </c>
      <c r="J799" s="56">
        <f>I799*PI()/180</f>
        <v>0</v>
      </c>
      <c r="K799" s="56">
        <f>SIN(J799)</f>
        <v>0</v>
      </c>
      <c r="L799" s="56">
        <f>3437.747*(LN(TAN(PI()/4+J799/2))-EE*K799-(EE^2)*(K799^3)/3)</f>
        <v>-3.8166658722360578E-13</v>
      </c>
      <c r="M799" s="56">
        <f>AA*(1-1/4*EE-3/64*EE^2-5/256*EE^3)*J799-AA*(3/8*EE+3/32*EE^2+45/1024*EE^3)*SIN(2*J799)+AA*(15/256*EE^2+45/1024*EE^3)*SIN(4*J799)</f>
        <v>0</v>
      </c>
      <c r="N799" s="56">
        <f>IF(OR(F799&lt;0,G799&lt;0),60*F799-ABS(G799),60*F799+ABS(G799))</f>
        <v>0</v>
      </c>
      <c r="O799" s="56"/>
      <c r="P799" s="56"/>
      <c r="Q799" s="56"/>
      <c r="R799" s="56"/>
      <c r="S799" s="56"/>
      <c r="T799" s="56"/>
      <c r="U799" s="57"/>
      <c r="V799" s="58"/>
      <c r="W799" s="58">
        <f>W797+V798</f>
        <v>0</v>
      </c>
      <c r="X799" s="59"/>
      <c r="Y799" s="58"/>
      <c r="Z799" s="58">
        <f>Z797+Y798</f>
        <v>0</v>
      </c>
      <c r="AA799" s="60"/>
      <c r="AB799" s="61">
        <f>IF(AA798=AA796,AB797+Y798,Y798)</f>
        <v>0</v>
      </c>
      <c r="AC799" s="58" t="str">
        <f>IF(AA798=AA800,"",AB799)</f>
        <v/>
      </c>
    </row>
    <row r="800" spans="1:29" ht="12.95" customHeight="1">
      <c r="A800" s="66"/>
      <c r="B800" s="53"/>
      <c r="C800" s="54"/>
      <c r="D800" s="84"/>
      <c r="E800" s="55"/>
      <c r="F800" s="54"/>
      <c r="G800" s="84"/>
      <c r="H800" s="55"/>
      <c r="I800" s="56"/>
      <c r="J800" s="56"/>
      <c r="K800" s="56"/>
      <c r="L800" s="56"/>
      <c r="M800" s="56"/>
      <c r="N800" s="56"/>
      <c r="O800" s="56">
        <f>I801-I799</f>
        <v>0</v>
      </c>
      <c r="P800" s="56">
        <f>L801-L799</f>
        <v>0</v>
      </c>
      <c r="Q800" s="56">
        <f>M801-M799</f>
        <v>0</v>
      </c>
      <c r="R800" s="56">
        <f>IF(ABS(N801-N799)&gt;180*60,ABS(N801-N799)-360*60,N801-N799)</f>
        <v>0</v>
      </c>
      <c r="S800" s="56">
        <f>IF(P800=0,PI()/2,ATAN(R800/P800))</f>
        <v>1.5707963267948966</v>
      </c>
      <c r="T800" s="56">
        <f>IF(O800=0,ABS(R800*COS((J799+J801)/2)),ABS(Q800/COS(S800)))</f>
        <v>0</v>
      </c>
      <c r="U800" s="67">
        <f>IF(O800+0.0000001&lt;0,S800*180/PI()+180,(IF(R800+0.0000001&lt;0,S800*180/PI()+360,S800*180/PI())))</f>
        <v>90</v>
      </c>
      <c r="V800" s="58">
        <f>T800*1.85532</f>
        <v>0</v>
      </c>
      <c r="W800" s="58"/>
      <c r="X800" s="68"/>
      <c r="Y800" s="58">
        <f>V800*(1+X800/100)</f>
        <v>0</v>
      </c>
      <c r="Z800" s="58"/>
      <c r="AA800" s="57" t="s">
        <v>54</v>
      </c>
      <c r="AB800" s="61"/>
      <c r="AC800" s="58"/>
    </row>
    <row r="801" spans="1:29" ht="12.95" customHeight="1">
      <c r="A801" s="52">
        <f t="shared" ref="A801:A863" si="10">A799+1</f>
        <v>398</v>
      </c>
      <c r="B801" s="53" t="s">
        <v>53</v>
      </c>
      <c r="C801" s="54"/>
      <c r="D801" s="84"/>
      <c r="E801" s="55"/>
      <c r="F801" s="54"/>
      <c r="G801" s="84"/>
      <c r="H801" s="55"/>
      <c r="I801" s="56">
        <f>IF(OR(C801&lt;0,D801&lt;0),C801-ABS(D801)/60,C801+ABS(D801)/60)</f>
        <v>0</v>
      </c>
      <c r="J801" s="56">
        <f>I801*PI()/180</f>
        <v>0</v>
      </c>
      <c r="K801" s="56">
        <f>SIN(J801)</f>
        <v>0</v>
      </c>
      <c r="L801" s="56">
        <f>3437.747*(LN(TAN(PI()/4+J801/2))-EE*K801-(EE^2)*(K801^3)/3)</f>
        <v>-3.8166658722360578E-13</v>
      </c>
      <c r="M801" s="56">
        <f>AA*(1-1/4*EE-3/64*EE^2-5/256*EE^3)*J801-AA*(3/8*EE+3/32*EE^2+45/1024*EE^3)*SIN(2*J801)+AA*(15/256*EE^2+45/1024*EE^3)*SIN(4*J801)</f>
        <v>0</v>
      </c>
      <c r="N801" s="56">
        <f>IF(OR(F801&lt;0,G801&lt;0),60*F801-ABS(G801),60*F801+ABS(G801))</f>
        <v>0</v>
      </c>
      <c r="O801" s="56"/>
      <c r="P801" s="56"/>
      <c r="Q801" s="56"/>
      <c r="R801" s="56"/>
      <c r="S801" s="56"/>
      <c r="T801" s="56"/>
      <c r="U801" s="57"/>
      <c r="V801" s="58"/>
      <c r="W801" s="58">
        <f>W799+V800</f>
        <v>0</v>
      </c>
      <c r="X801" s="59"/>
      <c r="Y801" s="58"/>
      <c r="Z801" s="58">
        <f>Z799+Y800</f>
        <v>0</v>
      </c>
      <c r="AA801" s="60"/>
      <c r="AB801" s="61">
        <f>IF(AA800=AA798,AB799+Y800,Y800)</f>
        <v>0</v>
      </c>
      <c r="AC801" s="58" t="str">
        <f>IF(AA800=AA802,"",AB801)</f>
        <v/>
      </c>
    </row>
    <row r="802" spans="1:29" ht="12.95" customHeight="1">
      <c r="A802" s="66"/>
      <c r="B802" s="53"/>
      <c r="C802" s="54"/>
      <c r="D802" s="84"/>
      <c r="E802" s="55"/>
      <c r="F802" s="54"/>
      <c r="G802" s="84"/>
      <c r="H802" s="55"/>
      <c r="I802" s="56"/>
      <c r="J802" s="56"/>
      <c r="K802" s="56"/>
      <c r="L802" s="56"/>
      <c r="M802" s="56"/>
      <c r="N802" s="56"/>
      <c r="O802" s="56">
        <f>I803-I801</f>
        <v>0</v>
      </c>
      <c r="P802" s="56">
        <f>L803-L801</f>
        <v>0</v>
      </c>
      <c r="Q802" s="56">
        <f>M803-M801</f>
        <v>0</v>
      </c>
      <c r="R802" s="56">
        <f>IF(ABS(N803-N801)&gt;180*60,ABS(N803-N801)-360*60,N803-N801)</f>
        <v>0</v>
      </c>
      <c r="S802" s="56">
        <f>IF(P802=0,PI()/2,ATAN(R802/P802))</f>
        <v>1.5707963267948966</v>
      </c>
      <c r="T802" s="56">
        <f>IF(O802=0,ABS(R802*COS((J801+J803)/2)),ABS(Q802/COS(S802)))</f>
        <v>0</v>
      </c>
      <c r="U802" s="67">
        <f>IF(O802+0.0000001&lt;0,S802*180/PI()+180,(IF(R802+0.0000001&lt;0,S802*180/PI()+360,S802*180/PI())))</f>
        <v>90</v>
      </c>
      <c r="V802" s="58">
        <f>T802*1.85532</f>
        <v>0</v>
      </c>
      <c r="W802" s="58"/>
      <c r="X802" s="68"/>
      <c r="Y802" s="58">
        <f>V802*(1+X802/100)</f>
        <v>0</v>
      </c>
      <c r="Z802" s="58"/>
      <c r="AA802" s="57" t="s">
        <v>54</v>
      </c>
      <c r="AB802" s="61"/>
      <c r="AC802" s="58"/>
    </row>
    <row r="803" spans="1:29" ht="12.95" customHeight="1">
      <c r="A803" s="52">
        <f t="shared" si="10"/>
        <v>399</v>
      </c>
      <c r="B803" s="53" t="s">
        <v>53</v>
      </c>
      <c r="C803" s="54"/>
      <c r="D803" s="84"/>
      <c r="E803" s="55"/>
      <c r="F803" s="54"/>
      <c r="G803" s="84"/>
      <c r="H803" s="55"/>
      <c r="I803" s="56">
        <f>IF(OR(C803&lt;0,D803&lt;0),C803-ABS(D803)/60,C803+ABS(D803)/60)</f>
        <v>0</v>
      </c>
      <c r="J803" s="56">
        <f>I803*PI()/180</f>
        <v>0</v>
      </c>
      <c r="K803" s="56">
        <f>SIN(J803)</f>
        <v>0</v>
      </c>
      <c r="L803" s="56">
        <f>3437.747*(LN(TAN(PI()/4+J803/2))-EE*K803-(EE^2)*(K803^3)/3)</f>
        <v>-3.8166658722360578E-13</v>
      </c>
      <c r="M803" s="56">
        <f>AA*(1-1/4*EE-3/64*EE^2-5/256*EE^3)*J803-AA*(3/8*EE+3/32*EE^2+45/1024*EE^3)*SIN(2*J803)+AA*(15/256*EE^2+45/1024*EE^3)*SIN(4*J803)</f>
        <v>0</v>
      </c>
      <c r="N803" s="56">
        <f>IF(OR(F803&lt;0,G803&lt;0),60*F803-ABS(G803),60*F803+ABS(G803))</f>
        <v>0</v>
      </c>
      <c r="O803" s="56"/>
      <c r="P803" s="56"/>
      <c r="Q803" s="56"/>
      <c r="R803" s="56"/>
      <c r="S803" s="56"/>
      <c r="T803" s="56"/>
      <c r="U803" s="57"/>
      <c r="V803" s="58"/>
      <c r="W803" s="58">
        <f>W801+V802</f>
        <v>0</v>
      </c>
      <c r="X803" s="59"/>
      <c r="Y803" s="58"/>
      <c r="Z803" s="58">
        <f>Z801+Y802</f>
        <v>0</v>
      </c>
      <c r="AA803" s="60"/>
      <c r="AB803" s="61">
        <f>IF(AA802=AA800,AB801+Y802,Y802)</f>
        <v>0</v>
      </c>
      <c r="AC803" s="58" t="str">
        <f>IF(AA802=AA804,"",AB803)</f>
        <v/>
      </c>
    </row>
    <row r="804" spans="1:29" ht="12.95" customHeight="1">
      <c r="A804" s="66"/>
      <c r="B804" s="53"/>
      <c r="C804" s="54"/>
      <c r="D804" s="84"/>
      <c r="E804" s="55"/>
      <c r="F804" s="54"/>
      <c r="G804" s="84"/>
      <c r="H804" s="55"/>
      <c r="I804" s="56"/>
      <c r="J804" s="56"/>
      <c r="K804" s="56"/>
      <c r="L804" s="56"/>
      <c r="M804" s="56"/>
      <c r="N804" s="56"/>
      <c r="O804" s="56">
        <f>I805-I803</f>
        <v>0</v>
      </c>
      <c r="P804" s="56">
        <f>L805-L803</f>
        <v>0</v>
      </c>
      <c r="Q804" s="56">
        <f>M805-M803</f>
        <v>0</v>
      </c>
      <c r="R804" s="56">
        <f>IF(ABS(N805-N803)&gt;180*60,ABS(N805-N803)-360*60,N805-N803)</f>
        <v>0</v>
      </c>
      <c r="S804" s="56">
        <f>IF(P804=0,PI()/2,ATAN(R804/P804))</f>
        <v>1.5707963267948966</v>
      </c>
      <c r="T804" s="56">
        <f>IF(O804=0,ABS(R804*COS((J803+J805)/2)),ABS(Q804/COS(S804)))</f>
        <v>0</v>
      </c>
      <c r="U804" s="67">
        <f>IF(O804+0.0000001&lt;0,S804*180/PI()+180,(IF(R804+0.0000001&lt;0,S804*180/PI()+360,S804*180/PI())))</f>
        <v>90</v>
      </c>
      <c r="V804" s="58">
        <f>T804*1.85532</f>
        <v>0</v>
      </c>
      <c r="W804" s="58"/>
      <c r="X804" s="68"/>
      <c r="Y804" s="58">
        <f>V804*(1+X804/100)</f>
        <v>0</v>
      </c>
      <c r="Z804" s="58"/>
      <c r="AA804" s="57" t="s">
        <v>54</v>
      </c>
      <c r="AB804" s="61"/>
      <c r="AC804" s="58"/>
    </row>
    <row r="805" spans="1:29" ht="12.95" customHeight="1">
      <c r="A805" s="52">
        <f t="shared" si="10"/>
        <v>400</v>
      </c>
      <c r="B805" s="53" t="s">
        <v>53</v>
      </c>
      <c r="C805" s="54"/>
      <c r="D805" s="84"/>
      <c r="E805" s="55"/>
      <c r="F805" s="54"/>
      <c r="G805" s="84"/>
      <c r="H805" s="55"/>
      <c r="I805" s="56">
        <f>IF(OR(C805&lt;0,D805&lt;0),C805-ABS(D805)/60,C805+ABS(D805)/60)</f>
        <v>0</v>
      </c>
      <c r="J805" s="56">
        <f>I805*PI()/180</f>
        <v>0</v>
      </c>
      <c r="K805" s="56">
        <f>SIN(J805)</f>
        <v>0</v>
      </c>
      <c r="L805" s="56">
        <f>3437.747*(LN(TAN(PI()/4+J805/2))-EE*K805-(EE^2)*(K805^3)/3)</f>
        <v>-3.8166658722360578E-13</v>
      </c>
      <c r="M805" s="56">
        <f>AA*(1-1/4*EE-3/64*EE^2-5/256*EE^3)*J805-AA*(3/8*EE+3/32*EE^2+45/1024*EE^3)*SIN(2*J805)+AA*(15/256*EE^2+45/1024*EE^3)*SIN(4*J805)</f>
        <v>0</v>
      </c>
      <c r="N805" s="56">
        <f>IF(OR(F805&lt;0,G805&lt;0),60*F805-ABS(G805),60*F805+ABS(G805))</f>
        <v>0</v>
      </c>
      <c r="O805" s="56"/>
      <c r="P805" s="56"/>
      <c r="Q805" s="56"/>
      <c r="R805" s="56"/>
      <c r="S805" s="56"/>
      <c r="T805" s="56"/>
      <c r="U805" s="57"/>
      <c r="V805" s="58"/>
      <c r="W805" s="58">
        <f>W803+V804</f>
        <v>0</v>
      </c>
      <c r="X805" s="59"/>
      <c r="Y805" s="58"/>
      <c r="Z805" s="58">
        <f>Z803+Y804</f>
        <v>0</v>
      </c>
      <c r="AA805" s="60"/>
      <c r="AB805" s="61">
        <f>IF(AA804=AA802,AB803+Y804,Y804)</f>
        <v>0</v>
      </c>
      <c r="AC805" s="58" t="str">
        <f>IF(AA804=AA806,"",AB805)</f>
        <v/>
      </c>
    </row>
    <row r="806" spans="1:29" ht="12.95" customHeight="1">
      <c r="A806" s="66"/>
      <c r="B806" s="53"/>
      <c r="C806" s="54"/>
      <c r="D806" s="84"/>
      <c r="E806" s="55"/>
      <c r="F806" s="54"/>
      <c r="G806" s="84"/>
      <c r="H806" s="55"/>
      <c r="I806" s="56"/>
      <c r="J806" s="56"/>
      <c r="K806" s="56"/>
      <c r="L806" s="56"/>
      <c r="M806" s="56"/>
      <c r="N806" s="56"/>
      <c r="O806" s="56">
        <f>I807-I805</f>
        <v>0</v>
      </c>
      <c r="P806" s="56">
        <f>L807-L805</f>
        <v>0</v>
      </c>
      <c r="Q806" s="56">
        <f>M807-M805</f>
        <v>0</v>
      </c>
      <c r="R806" s="56">
        <f>IF(ABS(N807-N805)&gt;180*60,ABS(N807-N805)-360*60,N807-N805)</f>
        <v>0</v>
      </c>
      <c r="S806" s="56">
        <f>IF(P806=0,PI()/2,ATAN(R806/P806))</f>
        <v>1.5707963267948966</v>
      </c>
      <c r="T806" s="56">
        <f>IF(O806=0,ABS(R806*COS((J805+J807)/2)),ABS(Q806/COS(S806)))</f>
        <v>0</v>
      </c>
      <c r="U806" s="67">
        <f>IF(O806+0.0000001&lt;0,S806*180/PI()+180,(IF(R806+0.0000001&lt;0,S806*180/PI()+360,S806*180/PI())))</f>
        <v>90</v>
      </c>
      <c r="V806" s="58">
        <f>T806*1.85532</f>
        <v>0</v>
      </c>
      <c r="W806" s="58"/>
      <c r="X806" s="68"/>
      <c r="Y806" s="58">
        <f>V806*(1+X806/100)</f>
        <v>0</v>
      </c>
      <c r="Z806" s="58"/>
      <c r="AA806" s="57" t="s">
        <v>54</v>
      </c>
      <c r="AB806" s="61"/>
      <c r="AC806" s="58"/>
    </row>
    <row r="807" spans="1:29" ht="12.95" customHeight="1">
      <c r="A807" s="52">
        <f t="shared" si="10"/>
        <v>401</v>
      </c>
      <c r="B807" s="53" t="s">
        <v>53</v>
      </c>
      <c r="C807" s="54"/>
      <c r="D807" s="84"/>
      <c r="E807" s="55"/>
      <c r="F807" s="54"/>
      <c r="G807" s="84"/>
      <c r="H807" s="55"/>
      <c r="I807" s="56">
        <f>IF(OR(C807&lt;0,D807&lt;0),C807-ABS(D807)/60,C807+ABS(D807)/60)</f>
        <v>0</v>
      </c>
      <c r="J807" s="56">
        <f>I807*PI()/180</f>
        <v>0</v>
      </c>
      <c r="K807" s="56">
        <f>SIN(J807)</f>
        <v>0</v>
      </c>
      <c r="L807" s="56">
        <f>3437.747*(LN(TAN(PI()/4+J807/2))-EE*K807-(EE^2)*(K807^3)/3)</f>
        <v>-3.8166658722360578E-13</v>
      </c>
      <c r="M807" s="56">
        <f>AA*(1-1/4*EE-3/64*EE^2-5/256*EE^3)*J807-AA*(3/8*EE+3/32*EE^2+45/1024*EE^3)*SIN(2*J807)+AA*(15/256*EE^2+45/1024*EE^3)*SIN(4*J807)</f>
        <v>0</v>
      </c>
      <c r="N807" s="56">
        <f>IF(OR(F807&lt;0,G807&lt;0),60*F807-ABS(G807),60*F807+ABS(G807))</f>
        <v>0</v>
      </c>
      <c r="O807" s="56"/>
      <c r="P807" s="56"/>
      <c r="Q807" s="56"/>
      <c r="R807" s="56"/>
      <c r="S807" s="56"/>
      <c r="T807" s="56"/>
      <c r="U807" s="57"/>
      <c r="V807" s="58"/>
      <c r="W807" s="58">
        <f>W805+V806</f>
        <v>0</v>
      </c>
      <c r="X807" s="59"/>
      <c r="Y807" s="58"/>
      <c r="Z807" s="58">
        <f>Z805+Y806</f>
        <v>0</v>
      </c>
      <c r="AA807" s="60"/>
      <c r="AB807" s="61">
        <f>IF(AA806=AA804,AB805+Y806,Y806)</f>
        <v>0</v>
      </c>
      <c r="AC807" s="58" t="str">
        <f>IF(AA806=AA808,"",AB807)</f>
        <v/>
      </c>
    </row>
    <row r="808" spans="1:29" ht="12.95" customHeight="1">
      <c r="A808" s="66"/>
      <c r="B808" s="53"/>
      <c r="C808" s="54"/>
      <c r="D808" s="84"/>
      <c r="E808" s="55"/>
      <c r="F808" s="54"/>
      <c r="G808" s="84"/>
      <c r="H808" s="55"/>
      <c r="I808" s="56"/>
      <c r="J808" s="56"/>
      <c r="K808" s="56"/>
      <c r="L808" s="56"/>
      <c r="M808" s="56"/>
      <c r="N808" s="56"/>
      <c r="O808" s="56">
        <f>I809-I807</f>
        <v>0</v>
      </c>
      <c r="P808" s="56">
        <f>L809-L807</f>
        <v>0</v>
      </c>
      <c r="Q808" s="56">
        <f>M809-M807</f>
        <v>0</v>
      </c>
      <c r="R808" s="56">
        <f>IF(ABS(N809-N807)&gt;180*60,ABS(N809-N807)-360*60,N809-N807)</f>
        <v>0</v>
      </c>
      <c r="S808" s="56">
        <f>IF(P808=0,PI()/2,ATAN(R808/P808))</f>
        <v>1.5707963267948966</v>
      </c>
      <c r="T808" s="56">
        <f>IF(O808=0,ABS(R808*COS((J807+J809)/2)),ABS(Q808/COS(S808)))</f>
        <v>0</v>
      </c>
      <c r="U808" s="67">
        <f>IF(O808+0.0000001&lt;0,S808*180/PI()+180,(IF(R808+0.0000001&lt;0,S808*180/PI()+360,S808*180/PI())))</f>
        <v>90</v>
      </c>
      <c r="V808" s="58">
        <f>T808*1.85532</f>
        <v>0</v>
      </c>
      <c r="W808" s="58"/>
      <c r="X808" s="68"/>
      <c r="Y808" s="58">
        <f>V808*(1+X808/100)</f>
        <v>0</v>
      </c>
      <c r="Z808" s="58"/>
      <c r="AA808" s="57" t="s">
        <v>54</v>
      </c>
      <c r="AB808" s="61"/>
      <c r="AC808" s="58"/>
    </row>
    <row r="809" spans="1:29" ht="12.95" customHeight="1">
      <c r="A809" s="52">
        <f t="shared" si="10"/>
        <v>402</v>
      </c>
      <c r="B809" s="53" t="s">
        <v>53</v>
      </c>
      <c r="C809" s="54"/>
      <c r="D809" s="84"/>
      <c r="E809" s="55"/>
      <c r="F809" s="54"/>
      <c r="G809" s="84"/>
      <c r="H809" s="55"/>
      <c r="I809" s="56">
        <f>IF(OR(C809&lt;0,D809&lt;0),C809-ABS(D809)/60,C809+ABS(D809)/60)</f>
        <v>0</v>
      </c>
      <c r="J809" s="56">
        <f>I809*PI()/180</f>
        <v>0</v>
      </c>
      <c r="K809" s="56">
        <f>SIN(J809)</f>
        <v>0</v>
      </c>
      <c r="L809" s="56">
        <f>3437.747*(LN(TAN(PI()/4+J809/2))-EE*K809-(EE^2)*(K809^3)/3)</f>
        <v>-3.8166658722360578E-13</v>
      </c>
      <c r="M809" s="56">
        <f>AA*(1-1/4*EE-3/64*EE^2-5/256*EE^3)*J809-AA*(3/8*EE+3/32*EE^2+45/1024*EE^3)*SIN(2*J809)+AA*(15/256*EE^2+45/1024*EE^3)*SIN(4*J809)</f>
        <v>0</v>
      </c>
      <c r="N809" s="56">
        <f>IF(OR(F809&lt;0,G809&lt;0),60*F809-ABS(G809),60*F809+ABS(G809))</f>
        <v>0</v>
      </c>
      <c r="O809" s="56"/>
      <c r="P809" s="56"/>
      <c r="Q809" s="56"/>
      <c r="R809" s="56"/>
      <c r="S809" s="56"/>
      <c r="T809" s="56"/>
      <c r="U809" s="57"/>
      <c r="V809" s="58"/>
      <c r="W809" s="58">
        <f>W807+V808</f>
        <v>0</v>
      </c>
      <c r="X809" s="59"/>
      <c r="Y809" s="58"/>
      <c r="Z809" s="58">
        <f>Z807+Y808</f>
        <v>0</v>
      </c>
      <c r="AA809" s="60"/>
      <c r="AB809" s="61">
        <f>IF(AA808=AA806,AB807+Y808,Y808)</f>
        <v>0</v>
      </c>
      <c r="AC809" s="58" t="str">
        <f>IF(AA808=AA810,"",AB809)</f>
        <v/>
      </c>
    </row>
    <row r="810" spans="1:29" ht="12.95" customHeight="1">
      <c r="A810" s="66"/>
      <c r="B810" s="53"/>
      <c r="C810" s="54"/>
      <c r="D810" s="84"/>
      <c r="E810" s="55"/>
      <c r="F810" s="54"/>
      <c r="G810" s="84"/>
      <c r="H810" s="55"/>
      <c r="I810" s="56"/>
      <c r="J810" s="56"/>
      <c r="K810" s="56"/>
      <c r="L810" s="56"/>
      <c r="M810" s="56"/>
      <c r="N810" s="56"/>
      <c r="O810" s="56">
        <f>I811-I809</f>
        <v>0</v>
      </c>
      <c r="P810" s="56">
        <f>L811-L809</f>
        <v>0</v>
      </c>
      <c r="Q810" s="56">
        <f>M811-M809</f>
        <v>0</v>
      </c>
      <c r="R810" s="56">
        <f>IF(ABS(N811-N809)&gt;180*60,ABS(N811-N809)-360*60,N811-N809)</f>
        <v>0</v>
      </c>
      <c r="S810" s="56">
        <f>IF(P810=0,PI()/2,ATAN(R810/P810))</f>
        <v>1.5707963267948966</v>
      </c>
      <c r="T810" s="56">
        <f>IF(O810=0,ABS(R810*COS((J809+J811)/2)),ABS(Q810/COS(S810)))</f>
        <v>0</v>
      </c>
      <c r="U810" s="67">
        <f>IF(O810+0.0000001&lt;0,S810*180/PI()+180,(IF(R810+0.0000001&lt;0,S810*180/PI()+360,S810*180/PI())))</f>
        <v>90</v>
      </c>
      <c r="V810" s="58">
        <f>T810*1.85532</f>
        <v>0</v>
      </c>
      <c r="W810" s="58"/>
      <c r="X810" s="68"/>
      <c r="Y810" s="58">
        <f>V810*(1+X810/100)</f>
        <v>0</v>
      </c>
      <c r="Z810" s="58"/>
      <c r="AA810" s="57" t="s">
        <v>54</v>
      </c>
      <c r="AB810" s="61"/>
      <c r="AC810" s="58"/>
    </row>
    <row r="811" spans="1:29" ht="12.95" customHeight="1">
      <c r="A811" s="52">
        <f t="shared" si="10"/>
        <v>403</v>
      </c>
      <c r="B811" s="53" t="s">
        <v>53</v>
      </c>
      <c r="C811" s="54"/>
      <c r="D811" s="84"/>
      <c r="E811" s="55"/>
      <c r="F811" s="54"/>
      <c r="G811" s="84"/>
      <c r="H811" s="55"/>
      <c r="I811" s="56">
        <f>IF(OR(C811&lt;0,D811&lt;0),C811-ABS(D811)/60,C811+ABS(D811)/60)</f>
        <v>0</v>
      </c>
      <c r="J811" s="56">
        <f>I811*PI()/180</f>
        <v>0</v>
      </c>
      <c r="K811" s="56">
        <f>SIN(J811)</f>
        <v>0</v>
      </c>
      <c r="L811" s="56">
        <f>3437.747*(LN(TAN(PI()/4+J811/2))-EE*K811-(EE^2)*(K811^3)/3)</f>
        <v>-3.8166658722360578E-13</v>
      </c>
      <c r="M811" s="56">
        <f>AA*(1-1/4*EE-3/64*EE^2-5/256*EE^3)*J811-AA*(3/8*EE+3/32*EE^2+45/1024*EE^3)*SIN(2*J811)+AA*(15/256*EE^2+45/1024*EE^3)*SIN(4*J811)</f>
        <v>0</v>
      </c>
      <c r="N811" s="56">
        <f>IF(OR(F811&lt;0,G811&lt;0),60*F811-ABS(G811),60*F811+ABS(G811))</f>
        <v>0</v>
      </c>
      <c r="O811" s="56"/>
      <c r="P811" s="56"/>
      <c r="Q811" s="56"/>
      <c r="R811" s="56"/>
      <c r="S811" s="56"/>
      <c r="T811" s="56"/>
      <c r="U811" s="57"/>
      <c r="V811" s="58"/>
      <c r="W811" s="58">
        <f>W809+V810</f>
        <v>0</v>
      </c>
      <c r="X811" s="59"/>
      <c r="Y811" s="58"/>
      <c r="Z811" s="58">
        <f>Z809+Y810</f>
        <v>0</v>
      </c>
      <c r="AA811" s="60"/>
      <c r="AB811" s="61">
        <f>IF(AA810=AA808,AB809+Y810,Y810)</f>
        <v>0</v>
      </c>
      <c r="AC811" s="58" t="str">
        <f>IF(AA810=AA812,"",AB811)</f>
        <v/>
      </c>
    </row>
    <row r="812" spans="1:29" ht="12.95" customHeight="1">
      <c r="A812" s="66"/>
      <c r="B812" s="53"/>
      <c r="C812" s="54"/>
      <c r="D812" s="84"/>
      <c r="E812" s="55"/>
      <c r="F812" s="54"/>
      <c r="G812" s="84"/>
      <c r="H812" s="55"/>
      <c r="I812" s="56"/>
      <c r="J812" s="56"/>
      <c r="K812" s="56"/>
      <c r="L812" s="56"/>
      <c r="M812" s="56"/>
      <c r="N812" s="56"/>
      <c r="O812" s="56">
        <f>I813-I811</f>
        <v>0</v>
      </c>
      <c r="P812" s="56">
        <f>L813-L811</f>
        <v>0</v>
      </c>
      <c r="Q812" s="56">
        <f>M813-M811</f>
        <v>0</v>
      </c>
      <c r="R812" s="56">
        <f>IF(ABS(N813-N811)&gt;180*60,ABS(N813-N811)-360*60,N813-N811)</f>
        <v>0</v>
      </c>
      <c r="S812" s="56">
        <f>IF(P812=0,PI()/2,ATAN(R812/P812))</f>
        <v>1.5707963267948966</v>
      </c>
      <c r="T812" s="56">
        <f>IF(O812=0,ABS(R812*COS((J811+J813)/2)),ABS(Q812/COS(S812)))</f>
        <v>0</v>
      </c>
      <c r="U812" s="67">
        <f>IF(O812+0.0000001&lt;0,S812*180/PI()+180,(IF(R812+0.0000001&lt;0,S812*180/PI()+360,S812*180/PI())))</f>
        <v>90</v>
      </c>
      <c r="V812" s="58">
        <f>T812*1.85532</f>
        <v>0</v>
      </c>
      <c r="W812" s="58"/>
      <c r="X812" s="68"/>
      <c r="Y812" s="58">
        <f>V812*(1+X812/100)</f>
        <v>0</v>
      </c>
      <c r="Z812" s="58"/>
      <c r="AA812" s="57" t="s">
        <v>54</v>
      </c>
      <c r="AB812" s="61"/>
      <c r="AC812" s="58"/>
    </row>
    <row r="813" spans="1:29" ht="12.95" customHeight="1">
      <c r="A813" s="52">
        <f t="shared" si="10"/>
        <v>404</v>
      </c>
      <c r="B813" s="53" t="s">
        <v>53</v>
      </c>
      <c r="C813" s="54"/>
      <c r="D813" s="84"/>
      <c r="E813" s="55"/>
      <c r="F813" s="54"/>
      <c r="G813" s="84"/>
      <c r="H813" s="55"/>
      <c r="I813" s="56">
        <f>IF(OR(C813&lt;0,D813&lt;0),C813-ABS(D813)/60,C813+ABS(D813)/60)</f>
        <v>0</v>
      </c>
      <c r="J813" s="56">
        <f>I813*PI()/180</f>
        <v>0</v>
      </c>
      <c r="K813" s="56">
        <f>SIN(J813)</f>
        <v>0</v>
      </c>
      <c r="L813" s="56">
        <f>3437.747*(LN(TAN(PI()/4+J813/2))-EE*K813-(EE^2)*(K813^3)/3)</f>
        <v>-3.8166658722360578E-13</v>
      </c>
      <c r="M813" s="56">
        <f>AA*(1-1/4*EE-3/64*EE^2-5/256*EE^3)*J813-AA*(3/8*EE+3/32*EE^2+45/1024*EE^3)*SIN(2*J813)+AA*(15/256*EE^2+45/1024*EE^3)*SIN(4*J813)</f>
        <v>0</v>
      </c>
      <c r="N813" s="56">
        <f>IF(OR(F813&lt;0,G813&lt;0),60*F813-ABS(G813),60*F813+ABS(G813))</f>
        <v>0</v>
      </c>
      <c r="O813" s="56"/>
      <c r="P813" s="56"/>
      <c r="Q813" s="56"/>
      <c r="R813" s="56"/>
      <c r="S813" s="56"/>
      <c r="T813" s="56"/>
      <c r="U813" s="57"/>
      <c r="V813" s="58"/>
      <c r="W813" s="58">
        <f>W811+V812</f>
        <v>0</v>
      </c>
      <c r="X813" s="59"/>
      <c r="Y813" s="58"/>
      <c r="Z813" s="58">
        <f>Z811+Y812</f>
        <v>0</v>
      </c>
      <c r="AA813" s="60"/>
      <c r="AB813" s="61">
        <f>IF(AA812=AA810,AB811+Y812,Y812)</f>
        <v>0</v>
      </c>
      <c r="AC813" s="58" t="str">
        <f>IF(AA812=AA814,"",AB813)</f>
        <v/>
      </c>
    </row>
    <row r="814" spans="1:29" ht="12.95" customHeight="1">
      <c r="A814" s="66"/>
      <c r="B814" s="53"/>
      <c r="C814" s="54"/>
      <c r="D814" s="84"/>
      <c r="E814" s="55"/>
      <c r="F814" s="54"/>
      <c r="G814" s="84"/>
      <c r="H814" s="55"/>
      <c r="I814" s="56"/>
      <c r="J814" s="56"/>
      <c r="K814" s="56"/>
      <c r="L814" s="56"/>
      <c r="M814" s="56"/>
      <c r="N814" s="56"/>
      <c r="O814" s="56">
        <f>I815-I813</f>
        <v>0</v>
      </c>
      <c r="P814" s="56">
        <f>L815-L813</f>
        <v>0</v>
      </c>
      <c r="Q814" s="56">
        <f>M815-M813</f>
        <v>0</v>
      </c>
      <c r="R814" s="56">
        <f>IF(ABS(N815-N813)&gt;180*60,ABS(N815-N813)-360*60,N815-N813)</f>
        <v>0</v>
      </c>
      <c r="S814" s="56">
        <f>IF(P814=0,PI()/2,ATAN(R814/P814))</f>
        <v>1.5707963267948966</v>
      </c>
      <c r="T814" s="56">
        <f>IF(O814=0,ABS(R814*COS((J813+J815)/2)),ABS(Q814/COS(S814)))</f>
        <v>0</v>
      </c>
      <c r="U814" s="67">
        <f>IF(O814+0.0000001&lt;0,S814*180/PI()+180,(IF(R814+0.0000001&lt;0,S814*180/PI()+360,S814*180/PI())))</f>
        <v>90</v>
      </c>
      <c r="V814" s="58">
        <f>T814*1.85532</f>
        <v>0</v>
      </c>
      <c r="W814" s="58"/>
      <c r="X814" s="68"/>
      <c r="Y814" s="58">
        <f>V814*(1+X814/100)</f>
        <v>0</v>
      </c>
      <c r="Z814" s="58"/>
      <c r="AA814" s="57" t="s">
        <v>54</v>
      </c>
      <c r="AB814" s="61"/>
      <c r="AC814" s="58"/>
    </row>
    <row r="815" spans="1:29" ht="12.95" customHeight="1">
      <c r="A815" s="52">
        <f t="shared" si="10"/>
        <v>405</v>
      </c>
      <c r="B815" s="53" t="s">
        <v>53</v>
      </c>
      <c r="C815" s="54"/>
      <c r="D815" s="84"/>
      <c r="E815" s="55"/>
      <c r="F815" s="54"/>
      <c r="G815" s="84"/>
      <c r="H815" s="55"/>
      <c r="I815" s="56">
        <f>IF(OR(C815&lt;0,D815&lt;0),C815-ABS(D815)/60,C815+ABS(D815)/60)</f>
        <v>0</v>
      </c>
      <c r="J815" s="56">
        <f>I815*PI()/180</f>
        <v>0</v>
      </c>
      <c r="K815" s="56">
        <f>SIN(J815)</f>
        <v>0</v>
      </c>
      <c r="L815" s="56">
        <f>3437.747*(LN(TAN(PI()/4+J815/2))-EE*K815-(EE^2)*(K815^3)/3)</f>
        <v>-3.8166658722360578E-13</v>
      </c>
      <c r="M815" s="56">
        <f>AA*(1-1/4*EE-3/64*EE^2-5/256*EE^3)*J815-AA*(3/8*EE+3/32*EE^2+45/1024*EE^3)*SIN(2*J815)+AA*(15/256*EE^2+45/1024*EE^3)*SIN(4*J815)</f>
        <v>0</v>
      </c>
      <c r="N815" s="56">
        <f>IF(OR(F815&lt;0,G815&lt;0),60*F815-ABS(G815),60*F815+ABS(G815))</f>
        <v>0</v>
      </c>
      <c r="O815" s="56"/>
      <c r="P815" s="56"/>
      <c r="Q815" s="56"/>
      <c r="R815" s="56"/>
      <c r="S815" s="56"/>
      <c r="T815" s="56"/>
      <c r="U815" s="57"/>
      <c r="V815" s="58"/>
      <c r="W815" s="58">
        <f>W813+V814</f>
        <v>0</v>
      </c>
      <c r="X815" s="59"/>
      <c r="Y815" s="58"/>
      <c r="Z815" s="58">
        <f>Z813+Y814</f>
        <v>0</v>
      </c>
      <c r="AA815" s="60"/>
      <c r="AB815" s="61">
        <f>IF(AA814=AA812,AB813+Y814,Y814)</f>
        <v>0</v>
      </c>
      <c r="AC815" s="58" t="str">
        <f>IF(AA814=AA816,"",AB815)</f>
        <v/>
      </c>
    </row>
    <row r="816" spans="1:29" ht="12.95" customHeight="1">
      <c r="A816" s="66"/>
      <c r="B816" s="53"/>
      <c r="C816" s="54"/>
      <c r="D816" s="84"/>
      <c r="E816" s="55"/>
      <c r="F816" s="54"/>
      <c r="G816" s="84"/>
      <c r="H816" s="55"/>
      <c r="I816" s="56"/>
      <c r="J816" s="56"/>
      <c r="K816" s="56"/>
      <c r="L816" s="56"/>
      <c r="M816" s="56"/>
      <c r="N816" s="56"/>
      <c r="O816" s="56">
        <f>I817-I815</f>
        <v>0</v>
      </c>
      <c r="P816" s="56">
        <f>L817-L815</f>
        <v>0</v>
      </c>
      <c r="Q816" s="56">
        <f>M817-M815</f>
        <v>0</v>
      </c>
      <c r="R816" s="56">
        <f>IF(ABS(N817-N815)&gt;180*60,ABS(N817-N815)-360*60,N817-N815)</f>
        <v>0</v>
      </c>
      <c r="S816" s="56">
        <f>IF(P816=0,PI()/2,ATAN(R816/P816))</f>
        <v>1.5707963267948966</v>
      </c>
      <c r="T816" s="56">
        <f>IF(O816=0,ABS(R816*COS((J815+J817)/2)),ABS(Q816/COS(S816)))</f>
        <v>0</v>
      </c>
      <c r="U816" s="67">
        <f>IF(O816+0.0000001&lt;0,S816*180/PI()+180,(IF(R816+0.0000001&lt;0,S816*180/PI()+360,S816*180/PI())))</f>
        <v>90</v>
      </c>
      <c r="V816" s="58">
        <f>T816*1.85532</f>
        <v>0</v>
      </c>
      <c r="W816" s="58"/>
      <c r="X816" s="68"/>
      <c r="Y816" s="58">
        <f>V816*(1+X816/100)</f>
        <v>0</v>
      </c>
      <c r="Z816" s="58"/>
      <c r="AA816" s="57" t="s">
        <v>54</v>
      </c>
      <c r="AB816" s="61"/>
      <c r="AC816" s="58"/>
    </row>
    <row r="817" spans="1:29" ht="12.95" customHeight="1">
      <c r="A817" s="52">
        <f t="shared" si="10"/>
        <v>406</v>
      </c>
      <c r="B817" s="53" t="s">
        <v>53</v>
      </c>
      <c r="C817" s="54"/>
      <c r="D817" s="84"/>
      <c r="E817" s="55"/>
      <c r="F817" s="54"/>
      <c r="G817" s="84"/>
      <c r="H817" s="55"/>
      <c r="I817" s="56">
        <f>IF(OR(C817&lt;0,D817&lt;0),C817-ABS(D817)/60,C817+ABS(D817)/60)</f>
        <v>0</v>
      </c>
      <c r="J817" s="56">
        <f>I817*PI()/180</f>
        <v>0</v>
      </c>
      <c r="K817" s="56">
        <f>SIN(J817)</f>
        <v>0</v>
      </c>
      <c r="L817" s="56">
        <f>3437.747*(LN(TAN(PI()/4+J817/2))-EE*K817-(EE^2)*(K817^3)/3)</f>
        <v>-3.8166658722360578E-13</v>
      </c>
      <c r="M817" s="56">
        <f>AA*(1-1/4*EE-3/64*EE^2-5/256*EE^3)*J817-AA*(3/8*EE+3/32*EE^2+45/1024*EE^3)*SIN(2*J817)+AA*(15/256*EE^2+45/1024*EE^3)*SIN(4*J817)</f>
        <v>0</v>
      </c>
      <c r="N817" s="56">
        <f>IF(OR(F817&lt;0,G817&lt;0),60*F817-ABS(G817),60*F817+ABS(G817))</f>
        <v>0</v>
      </c>
      <c r="O817" s="56"/>
      <c r="P817" s="56"/>
      <c r="Q817" s="56"/>
      <c r="R817" s="56"/>
      <c r="S817" s="56"/>
      <c r="T817" s="56"/>
      <c r="U817" s="57"/>
      <c r="V817" s="58"/>
      <c r="W817" s="58">
        <f>W815+V816</f>
        <v>0</v>
      </c>
      <c r="X817" s="59"/>
      <c r="Y817" s="58"/>
      <c r="Z817" s="58">
        <f>Z815+Y816</f>
        <v>0</v>
      </c>
      <c r="AA817" s="60"/>
      <c r="AB817" s="61">
        <f>IF(AA816=AA814,AB815+Y816,Y816)</f>
        <v>0</v>
      </c>
      <c r="AC817" s="58" t="str">
        <f>IF(AA816=AA818,"",AB817)</f>
        <v/>
      </c>
    </row>
    <row r="818" spans="1:29" ht="12.95" customHeight="1">
      <c r="A818" s="66"/>
      <c r="B818" s="53"/>
      <c r="C818" s="54"/>
      <c r="D818" s="84"/>
      <c r="E818" s="55"/>
      <c r="F818" s="54"/>
      <c r="G818" s="84"/>
      <c r="H818" s="55"/>
      <c r="I818" s="56"/>
      <c r="J818" s="56"/>
      <c r="K818" s="56"/>
      <c r="L818" s="56"/>
      <c r="M818" s="56"/>
      <c r="N818" s="56"/>
      <c r="O818" s="56">
        <f>I819-I817</f>
        <v>0</v>
      </c>
      <c r="P818" s="56">
        <f>L819-L817</f>
        <v>0</v>
      </c>
      <c r="Q818" s="56">
        <f>M819-M817</f>
        <v>0</v>
      </c>
      <c r="R818" s="56">
        <f>IF(ABS(N819-N817)&gt;180*60,ABS(N819-N817)-360*60,N819-N817)</f>
        <v>0</v>
      </c>
      <c r="S818" s="56">
        <f>IF(P818=0,PI()/2,ATAN(R818/P818))</f>
        <v>1.5707963267948966</v>
      </c>
      <c r="T818" s="56">
        <f>IF(O818=0,ABS(R818*COS((J817+J819)/2)),ABS(Q818/COS(S818)))</f>
        <v>0</v>
      </c>
      <c r="U818" s="67">
        <f>IF(O818+0.0000001&lt;0,S818*180/PI()+180,(IF(R818+0.0000001&lt;0,S818*180/PI()+360,S818*180/PI())))</f>
        <v>90</v>
      </c>
      <c r="V818" s="58">
        <f>T818*1.85532</f>
        <v>0</v>
      </c>
      <c r="W818" s="58"/>
      <c r="X818" s="68"/>
      <c r="Y818" s="58">
        <f>V818*(1+X818/100)</f>
        <v>0</v>
      </c>
      <c r="Z818" s="58"/>
      <c r="AA818" s="57" t="s">
        <v>54</v>
      </c>
      <c r="AB818" s="61"/>
      <c r="AC818" s="58"/>
    </row>
    <row r="819" spans="1:29" ht="12.95" customHeight="1">
      <c r="A819" s="52">
        <f t="shared" si="10"/>
        <v>407</v>
      </c>
      <c r="B819" s="53" t="s">
        <v>53</v>
      </c>
      <c r="C819" s="54"/>
      <c r="D819" s="84"/>
      <c r="E819" s="55"/>
      <c r="F819" s="54"/>
      <c r="G819" s="84"/>
      <c r="H819" s="55"/>
      <c r="I819" s="56">
        <f>IF(OR(C819&lt;0,D819&lt;0),C819-ABS(D819)/60,C819+ABS(D819)/60)</f>
        <v>0</v>
      </c>
      <c r="J819" s="56">
        <f>I819*PI()/180</f>
        <v>0</v>
      </c>
      <c r="K819" s="56">
        <f>SIN(J819)</f>
        <v>0</v>
      </c>
      <c r="L819" s="56">
        <f>3437.747*(LN(TAN(PI()/4+J819/2))-EE*K819-(EE^2)*(K819^3)/3)</f>
        <v>-3.8166658722360578E-13</v>
      </c>
      <c r="M819" s="56">
        <f>AA*(1-1/4*EE-3/64*EE^2-5/256*EE^3)*J819-AA*(3/8*EE+3/32*EE^2+45/1024*EE^3)*SIN(2*J819)+AA*(15/256*EE^2+45/1024*EE^3)*SIN(4*J819)</f>
        <v>0</v>
      </c>
      <c r="N819" s="56">
        <f>IF(OR(F819&lt;0,G819&lt;0),60*F819-ABS(G819),60*F819+ABS(G819))</f>
        <v>0</v>
      </c>
      <c r="O819" s="56"/>
      <c r="P819" s="56"/>
      <c r="Q819" s="56"/>
      <c r="R819" s="56"/>
      <c r="S819" s="56"/>
      <c r="T819" s="56"/>
      <c r="U819" s="57"/>
      <c r="V819" s="58"/>
      <c r="W819" s="58">
        <f>W817+V818</f>
        <v>0</v>
      </c>
      <c r="X819" s="59"/>
      <c r="Y819" s="58"/>
      <c r="Z819" s="58">
        <f>Z817+Y818</f>
        <v>0</v>
      </c>
      <c r="AA819" s="60"/>
      <c r="AB819" s="61">
        <f>IF(AA818=AA816,AB817+Y818,Y818)</f>
        <v>0</v>
      </c>
      <c r="AC819" s="58" t="str">
        <f>IF(AA818=AA820,"",AB819)</f>
        <v/>
      </c>
    </row>
    <row r="820" spans="1:29" ht="12.95" customHeight="1">
      <c r="A820" s="66"/>
      <c r="B820" s="53"/>
      <c r="C820" s="54"/>
      <c r="D820" s="84"/>
      <c r="E820" s="55"/>
      <c r="F820" s="54"/>
      <c r="G820" s="84"/>
      <c r="H820" s="55"/>
      <c r="I820" s="56"/>
      <c r="J820" s="56"/>
      <c r="K820" s="56"/>
      <c r="L820" s="56"/>
      <c r="M820" s="56"/>
      <c r="N820" s="56"/>
      <c r="O820" s="56">
        <f>I821-I819</f>
        <v>0</v>
      </c>
      <c r="P820" s="56">
        <f>L821-L819</f>
        <v>0</v>
      </c>
      <c r="Q820" s="56">
        <f>M821-M819</f>
        <v>0</v>
      </c>
      <c r="R820" s="56">
        <f>IF(ABS(N821-N819)&gt;180*60,ABS(N821-N819)-360*60,N821-N819)</f>
        <v>0</v>
      </c>
      <c r="S820" s="56">
        <f>IF(P820=0,PI()/2,ATAN(R820/P820))</f>
        <v>1.5707963267948966</v>
      </c>
      <c r="T820" s="56">
        <f>IF(O820=0,ABS(R820*COS((J819+J821)/2)),ABS(Q820/COS(S820)))</f>
        <v>0</v>
      </c>
      <c r="U820" s="67">
        <f>IF(O820+0.0000001&lt;0,S820*180/PI()+180,(IF(R820+0.0000001&lt;0,S820*180/PI()+360,S820*180/PI())))</f>
        <v>90</v>
      </c>
      <c r="V820" s="58">
        <f>T820*1.85532</f>
        <v>0</v>
      </c>
      <c r="W820" s="58"/>
      <c r="X820" s="68"/>
      <c r="Y820" s="58">
        <f>V820*(1+X820/100)</f>
        <v>0</v>
      </c>
      <c r="Z820" s="58"/>
      <c r="AA820" s="57" t="s">
        <v>54</v>
      </c>
      <c r="AB820" s="61"/>
      <c r="AC820" s="58"/>
    </row>
    <row r="821" spans="1:29" ht="12.95" customHeight="1">
      <c r="A821" s="52">
        <f t="shared" si="10"/>
        <v>408</v>
      </c>
      <c r="B821" s="53" t="s">
        <v>53</v>
      </c>
      <c r="C821" s="54"/>
      <c r="D821" s="84"/>
      <c r="E821" s="55"/>
      <c r="F821" s="54"/>
      <c r="G821" s="84"/>
      <c r="H821" s="55"/>
      <c r="I821" s="56">
        <f>IF(OR(C821&lt;0,D821&lt;0),C821-ABS(D821)/60,C821+ABS(D821)/60)</f>
        <v>0</v>
      </c>
      <c r="J821" s="56">
        <f>I821*PI()/180</f>
        <v>0</v>
      </c>
      <c r="K821" s="56">
        <f>SIN(J821)</f>
        <v>0</v>
      </c>
      <c r="L821" s="56">
        <f>3437.747*(LN(TAN(PI()/4+J821/2))-EE*K821-(EE^2)*(K821^3)/3)</f>
        <v>-3.8166658722360578E-13</v>
      </c>
      <c r="M821" s="56">
        <f>AA*(1-1/4*EE-3/64*EE^2-5/256*EE^3)*J821-AA*(3/8*EE+3/32*EE^2+45/1024*EE^3)*SIN(2*J821)+AA*(15/256*EE^2+45/1024*EE^3)*SIN(4*J821)</f>
        <v>0</v>
      </c>
      <c r="N821" s="56">
        <f>IF(OR(F821&lt;0,G821&lt;0),60*F821-ABS(G821),60*F821+ABS(G821))</f>
        <v>0</v>
      </c>
      <c r="O821" s="56"/>
      <c r="P821" s="56"/>
      <c r="Q821" s="56"/>
      <c r="R821" s="56"/>
      <c r="S821" s="56"/>
      <c r="T821" s="56"/>
      <c r="U821" s="57"/>
      <c r="V821" s="58"/>
      <c r="W821" s="58">
        <f>W819+V820</f>
        <v>0</v>
      </c>
      <c r="X821" s="59"/>
      <c r="Y821" s="58"/>
      <c r="Z821" s="58">
        <f>Z819+Y820</f>
        <v>0</v>
      </c>
      <c r="AA821" s="60"/>
      <c r="AB821" s="61">
        <f>IF(AA820=AA818,AB819+Y820,Y820)</f>
        <v>0</v>
      </c>
      <c r="AC821" s="58" t="str">
        <f>IF(AA820=AA822,"",AB821)</f>
        <v/>
      </c>
    </row>
    <row r="822" spans="1:29" ht="12.95" customHeight="1">
      <c r="A822" s="66"/>
      <c r="B822" s="53"/>
      <c r="C822" s="54"/>
      <c r="D822" s="84"/>
      <c r="E822" s="55"/>
      <c r="F822" s="54"/>
      <c r="G822" s="84"/>
      <c r="H822" s="55"/>
      <c r="I822" s="56"/>
      <c r="J822" s="56"/>
      <c r="K822" s="56"/>
      <c r="L822" s="56"/>
      <c r="M822" s="56"/>
      <c r="N822" s="56"/>
      <c r="O822" s="56">
        <f>I823-I821</f>
        <v>0</v>
      </c>
      <c r="P822" s="56">
        <f>L823-L821</f>
        <v>0</v>
      </c>
      <c r="Q822" s="56">
        <f>M823-M821</f>
        <v>0</v>
      </c>
      <c r="R822" s="56">
        <f>IF(ABS(N823-N821)&gt;180*60,ABS(N823-N821)-360*60,N823-N821)</f>
        <v>0</v>
      </c>
      <c r="S822" s="56">
        <f>IF(P822=0,PI()/2,ATAN(R822/P822))</f>
        <v>1.5707963267948966</v>
      </c>
      <c r="T822" s="56">
        <f>IF(O822=0,ABS(R822*COS((J821+J823)/2)),ABS(Q822/COS(S822)))</f>
        <v>0</v>
      </c>
      <c r="U822" s="67">
        <f>IF(O822+0.0000001&lt;0,S822*180/PI()+180,(IF(R822+0.0000001&lt;0,S822*180/PI()+360,S822*180/PI())))</f>
        <v>90</v>
      </c>
      <c r="V822" s="58">
        <f>T822*1.85532</f>
        <v>0</v>
      </c>
      <c r="W822" s="58"/>
      <c r="X822" s="68"/>
      <c r="Y822" s="58">
        <f>V822*(1+X822/100)</f>
        <v>0</v>
      </c>
      <c r="Z822" s="58"/>
      <c r="AA822" s="57" t="s">
        <v>54</v>
      </c>
      <c r="AB822" s="61"/>
      <c r="AC822" s="58"/>
    </row>
    <row r="823" spans="1:29" ht="12.95" customHeight="1">
      <c r="A823" s="52">
        <f t="shared" si="10"/>
        <v>409</v>
      </c>
      <c r="B823" s="53" t="s">
        <v>53</v>
      </c>
      <c r="C823" s="54"/>
      <c r="D823" s="84"/>
      <c r="E823" s="55"/>
      <c r="F823" s="54"/>
      <c r="G823" s="84"/>
      <c r="H823" s="55"/>
      <c r="I823" s="56">
        <f>IF(OR(C823&lt;0,D823&lt;0),C823-ABS(D823)/60,C823+ABS(D823)/60)</f>
        <v>0</v>
      </c>
      <c r="J823" s="56">
        <f>I823*PI()/180</f>
        <v>0</v>
      </c>
      <c r="K823" s="56">
        <f>SIN(J823)</f>
        <v>0</v>
      </c>
      <c r="L823" s="56">
        <f>3437.747*(LN(TAN(PI()/4+J823/2))-EE*K823-(EE^2)*(K823^3)/3)</f>
        <v>-3.8166658722360578E-13</v>
      </c>
      <c r="M823" s="56">
        <f>AA*(1-1/4*EE-3/64*EE^2-5/256*EE^3)*J823-AA*(3/8*EE+3/32*EE^2+45/1024*EE^3)*SIN(2*J823)+AA*(15/256*EE^2+45/1024*EE^3)*SIN(4*J823)</f>
        <v>0</v>
      </c>
      <c r="N823" s="56">
        <f>IF(OR(F823&lt;0,G823&lt;0),60*F823-ABS(G823),60*F823+ABS(G823))</f>
        <v>0</v>
      </c>
      <c r="O823" s="56"/>
      <c r="P823" s="56"/>
      <c r="Q823" s="56"/>
      <c r="R823" s="56"/>
      <c r="S823" s="56"/>
      <c r="T823" s="56"/>
      <c r="U823" s="57"/>
      <c r="V823" s="58"/>
      <c r="W823" s="58">
        <f>W821+V822</f>
        <v>0</v>
      </c>
      <c r="X823" s="59"/>
      <c r="Y823" s="58"/>
      <c r="Z823" s="58">
        <f>Z821+Y822</f>
        <v>0</v>
      </c>
      <c r="AA823" s="60"/>
      <c r="AB823" s="61">
        <f>IF(AA822=AA820,AB821+Y822,Y822)</f>
        <v>0</v>
      </c>
      <c r="AC823" s="58" t="str">
        <f>IF(AA822=AA824,"",AB823)</f>
        <v/>
      </c>
    </row>
    <row r="824" spans="1:29" ht="12.95" customHeight="1">
      <c r="A824" s="66"/>
      <c r="B824" s="53"/>
      <c r="C824" s="54"/>
      <c r="D824" s="84"/>
      <c r="E824" s="55"/>
      <c r="F824" s="54"/>
      <c r="G824" s="84"/>
      <c r="H824" s="55"/>
      <c r="I824" s="56"/>
      <c r="J824" s="56"/>
      <c r="K824" s="56"/>
      <c r="L824" s="56"/>
      <c r="M824" s="56"/>
      <c r="N824" s="56"/>
      <c r="O824" s="56">
        <f>I825-I823</f>
        <v>0</v>
      </c>
      <c r="P824" s="56">
        <f>L825-L823</f>
        <v>0</v>
      </c>
      <c r="Q824" s="56">
        <f>M825-M823</f>
        <v>0</v>
      </c>
      <c r="R824" s="56">
        <f>IF(ABS(N825-N823)&gt;180*60,ABS(N825-N823)-360*60,N825-N823)</f>
        <v>0</v>
      </c>
      <c r="S824" s="56">
        <f>IF(P824=0,PI()/2,ATAN(R824/P824))</f>
        <v>1.5707963267948966</v>
      </c>
      <c r="T824" s="56">
        <f>IF(O824=0,ABS(R824*COS((J823+J825)/2)),ABS(Q824/COS(S824)))</f>
        <v>0</v>
      </c>
      <c r="U824" s="67">
        <f>IF(O824+0.0000001&lt;0,S824*180/PI()+180,(IF(R824+0.0000001&lt;0,S824*180/PI()+360,S824*180/PI())))</f>
        <v>90</v>
      </c>
      <c r="V824" s="58">
        <f>T824*1.85532</f>
        <v>0</v>
      </c>
      <c r="W824" s="58"/>
      <c r="X824" s="68"/>
      <c r="Y824" s="58">
        <f>V824*(1+X824/100)</f>
        <v>0</v>
      </c>
      <c r="Z824" s="58"/>
      <c r="AA824" s="57" t="s">
        <v>54</v>
      </c>
      <c r="AB824" s="61"/>
      <c r="AC824" s="58"/>
    </row>
    <row r="825" spans="1:29" ht="12.95" customHeight="1">
      <c r="A825" s="52">
        <f t="shared" si="10"/>
        <v>410</v>
      </c>
      <c r="B825" s="53" t="s">
        <v>53</v>
      </c>
      <c r="C825" s="54"/>
      <c r="D825" s="84"/>
      <c r="E825" s="55"/>
      <c r="F825" s="54"/>
      <c r="G825" s="84"/>
      <c r="H825" s="55"/>
      <c r="I825" s="56">
        <f>IF(OR(C825&lt;0,D825&lt;0),C825-ABS(D825)/60,C825+ABS(D825)/60)</f>
        <v>0</v>
      </c>
      <c r="J825" s="56">
        <f>I825*PI()/180</f>
        <v>0</v>
      </c>
      <c r="K825" s="56">
        <f>SIN(J825)</f>
        <v>0</v>
      </c>
      <c r="L825" s="56">
        <f>3437.747*(LN(TAN(PI()/4+J825/2))-EE*K825-(EE^2)*(K825^3)/3)</f>
        <v>-3.8166658722360578E-13</v>
      </c>
      <c r="M825" s="56">
        <f>AA*(1-1/4*EE-3/64*EE^2-5/256*EE^3)*J825-AA*(3/8*EE+3/32*EE^2+45/1024*EE^3)*SIN(2*J825)+AA*(15/256*EE^2+45/1024*EE^3)*SIN(4*J825)</f>
        <v>0</v>
      </c>
      <c r="N825" s="56">
        <f>IF(OR(F825&lt;0,G825&lt;0),60*F825-ABS(G825),60*F825+ABS(G825))</f>
        <v>0</v>
      </c>
      <c r="O825" s="56"/>
      <c r="P825" s="56"/>
      <c r="Q825" s="56"/>
      <c r="R825" s="56"/>
      <c r="S825" s="56"/>
      <c r="T825" s="56"/>
      <c r="U825" s="57"/>
      <c r="V825" s="58"/>
      <c r="W825" s="58">
        <f>W823+V824</f>
        <v>0</v>
      </c>
      <c r="X825" s="59"/>
      <c r="Y825" s="58"/>
      <c r="Z825" s="58">
        <f>Z823+Y824</f>
        <v>0</v>
      </c>
      <c r="AA825" s="60"/>
      <c r="AB825" s="61">
        <f>IF(AA824=AA822,AB823+Y824,Y824)</f>
        <v>0</v>
      </c>
      <c r="AC825" s="58" t="str">
        <f>IF(AA824=AA826,"",AB825)</f>
        <v/>
      </c>
    </row>
    <row r="826" spans="1:29" ht="12.95" customHeight="1">
      <c r="A826" s="66"/>
      <c r="B826" s="53"/>
      <c r="C826" s="54"/>
      <c r="D826" s="84"/>
      <c r="E826" s="55"/>
      <c r="F826" s="54"/>
      <c r="G826" s="84"/>
      <c r="H826" s="55"/>
      <c r="I826" s="56"/>
      <c r="J826" s="56"/>
      <c r="K826" s="56"/>
      <c r="L826" s="56"/>
      <c r="M826" s="56"/>
      <c r="N826" s="56"/>
      <c r="O826" s="56">
        <f>I827-I825</f>
        <v>0</v>
      </c>
      <c r="P826" s="56">
        <f>L827-L825</f>
        <v>0</v>
      </c>
      <c r="Q826" s="56">
        <f>M827-M825</f>
        <v>0</v>
      </c>
      <c r="R826" s="56">
        <f>IF(ABS(N827-N825)&gt;180*60,ABS(N827-N825)-360*60,N827-N825)</f>
        <v>0</v>
      </c>
      <c r="S826" s="56">
        <f>IF(P826=0,PI()/2,ATAN(R826/P826))</f>
        <v>1.5707963267948966</v>
      </c>
      <c r="T826" s="56">
        <f>IF(O826=0,ABS(R826*COS((J825+J827)/2)),ABS(Q826/COS(S826)))</f>
        <v>0</v>
      </c>
      <c r="U826" s="67">
        <f>IF(O826+0.0000001&lt;0,S826*180/PI()+180,(IF(R826+0.0000001&lt;0,S826*180/PI()+360,S826*180/PI())))</f>
        <v>90</v>
      </c>
      <c r="V826" s="58">
        <f>T826*1.85532</f>
        <v>0</v>
      </c>
      <c r="W826" s="58"/>
      <c r="X826" s="68"/>
      <c r="Y826" s="58">
        <f>V826*(1+X826/100)</f>
        <v>0</v>
      </c>
      <c r="Z826" s="58"/>
      <c r="AA826" s="57" t="s">
        <v>54</v>
      </c>
      <c r="AB826" s="61"/>
      <c r="AC826" s="58"/>
    </row>
    <row r="827" spans="1:29" ht="12.95" customHeight="1">
      <c r="A827" s="52">
        <f t="shared" si="10"/>
        <v>411</v>
      </c>
      <c r="B827" s="53" t="s">
        <v>53</v>
      </c>
      <c r="C827" s="54"/>
      <c r="D827" s="84"/>
      <c r="E827" s="55"/>
      <c r="F827" s="54"/>
      <c r="G827" s="84"/>
      <c r="H827" s="55"/>
      <c r="I827" s="56">
        <f>IF(OR(C827&lt;0,D827&lt;0),C827-ABS(D827)/60,C827+ABS(D827)/60)</f>
        <v>0</v>
      </c>
      <c r="J827" s="56">
        <f>I827*PI()/180</f>
        <v>0</v>
      </c>
      <c r="K827" s="56">
        <f>SIN(J827)</f>
        <v>0</v>
      </c>
      <c r="L827" s="56">
        <f>3437.747*(LN(TAN(PI()/4+J827/2))-EE*K827-(EE^2)*(K827^3)/3)</f>
        <v>-3.8166658722360578E-13</v>
      </c>
      <c r="M827" s="56">
        <f>AA*(1-1/4*EE-3/64*EE^2-5/256*EE^3)*J827-AA*(3/8*EE+3/32*EE^2+45/1024*EE^3)*SIN(2*J827)+AA*(15/256*EE^2+45/1024*EE^3)*SIN(4*J827)</f>
        <v>0</v>
      </c>
      <c r="N827" s="56">
        <f>IF(OR(F827&lt;0,G827&lt;0),60*F827-ABS(G827),60*F827+ABS(G827))</f>
        <v>0</v>
      </c>
      <c r="O827" s="56"/>
      <c r="P827" s="56"/>
      <c r="Q827" s="56"/>
      <c r="R827" s="56"/>
      <c r="S827" s="56"/>
      <c r="T827" s="56"/>
      <c r="U827" s="57"/>
      <c r="V827" s="58"/>
      <c r="W827" s="58">
        <f>W825+V826</f>
        <v>0</v>
      </c>
      <c r="X827" s="59"/>
      <c r="Y827" s="58"/>
      <c r="Z827" s="58">
        <f>Z825+Y826</f>
        <v>0</v>
      </c>
      <c r="AA827" s="60"/>
      <c r="AB827" s="61">
        <f>IF(AA826=AA824,AB825+Y826,Y826)</f>
        <v>0</v>
      </c>
      <c r="AC827" s="58" t="str">
        <f>IF(AA826=AA828,"",AB827)</f>
        <v/>
      </c>
    </row>
    <row r="828" spans="1:29" ht="12.95" customHeight="1">
      <c r="A828" s="66"/>
      <c r="B828" s="53"/>
      <c r="C828" s="54"/>
      <c r="D828" s="84"/>
      <c r="E828" s="55"/>
      <c r="F828" s="54"/>
      <c r="G828" s="84"/>
      <c r="H828" s="55"/>
      <c r="I828" s="56"/>
      <c r="J828" s="56"/>
      <c r="K828" s="56"/>
      <c r="L828" s="56"/>
      <c r="M828" s="56"/>
      <c r="N828" s="56"/>
      <c r="O828" s="56">
        <f>I829-I827</f>
        <v>0</v>
      </c>
      <c r="P828" s="56">
        <f>L829-L827</f>
        <v>0</v>
      </c>
      <c r="Q828" s="56">
        <f>M829-M827</f>
        <v>0</v>
      </c>
      <c r="R828" s="56">
        <f>IF(ABS(N829-N827)&gt;180*60,ABS(N829-N827)-360*60,N829-N827)</f>
        <v>0</v>
      </c>
      <c r="S828" s="56">
        <f>IF(P828=0,PI()/2,ATAN(R828/P828))</f>
        <v>1.5707963267948966</v>
      </c>
      <c r="T828" s="56">
        <f>IF(O828=0,ABS(R828*COS((J827+J829)/2)),ABS(Q828/COS(S828)))</f>
        <v>0</v>
      </c>
      <c r="U828" s="67">
        <f>IF(O828+0.0000001&lt;0,S828*180/PI()+180,(IF(R828+0.0000001&lt;0,S828*180/PI()+360,S828*180/PI())))</f>
        <v>90</v>
      </c>
      <c r="V828" s="58">
        <f>T828*1.85532</f>
        <v>0</v>
      </c>
      <c r="W828" s="58"/>
      <c r="X828" s="68"/>
      <c r="Y828" s="58">
        <f>V828*(1+X828/100)</f>
        <v>0</v>
      </c>
      <c r="Z828" s="58"/>
      <c r="AA828" s="57" t="s">
        <v>54</v>
      </c>
      <c r="AB828" s="61"/>
      <c r="AC828" s="58"/>
    </row>
    <row r="829" spans="1:29" ht="12.95" customHeight="1">
      <c r="A829" s="52">
        <f t="shared" si="10"/>
        <v>412</v>
      </c>
      <c r="B829" s="53" t="s">
        <v>53</v>
      </c>
      <c r="C829" s="54"/>
      <c r="D829" s="84"/>
      <c r="E829" s="55"/>
      <c r="F829" s="54"/>
      <c r="G829" s="84"/>
      <c r="H829" s="55"/>
      <c r="I829" s="56">
        <f>IF(OR(C829&lt;0,D829&lt;0),C829-ABS(D829)/60,C829+ABS(D829)/60)</f>
        <v>0</v>
      </c>
      <c r="J829" s="56">
        <f>I829*PI()/180</f>
        <v>0</v>
      </c>
      <c r="K829" s="56">
        <f>SIN(J829)</f>
        <v>0</v>
      </c>
      <c r="L829" s="56">
        <f>3437.747*(LN(TAN(PI()/4+J829/2))-EE*K829-(EE^2)*(K829^3)/3)</f>
        <v>-3.8166658722360578E-13</v>
      </c>
      <c r="M829" s="56">
        <f>AA*(1-1/4*EE-3/64*EE^2-5/256*EE^3)*J829-AA*(3/8*EE+3/32*EE^2+45/1024*EE^3)*SIN(2*J829)+AA*(15/256*EE^2+45/1024*EE^3)*SIN(4*J829)</f>
        <v>0</v>
      </c>
      <c r="N829" s="56">
        <f>IF(OR(F829&lt;0,G829&lt;0),60*F829-ABS(G829),60*F829+ABS(G829))</f>
        <v>0</v>
      </c>
      <c r="O829" s="56"/>
      <c r="P829" s="56"/>
      <c r="Q829" s="56"/>
      <c r="R829" s="56"/>
      <c r="S829" s="56"/>
      <c r="T829" s="56"/>
      <c r="U829" s="57"/>
      <c r="V829" s="58"/>
      <c r="W829" s="58">
        <f>W827+V828</f>
        <v>0</v>
      </c>
      <c r="X829" s="59"/>
      <c r="Y829" s="58"/>
      <c r="Z829" s="58">
        <f>Z827+Y828</f>
        <v>0</v>
      </c>
      <c r="AA829" s="60"/>
      <c r="AB829" s="61">
        <f>IF(AA828=AA826,AB827+Y828,Y828)</f>
        <v>0</v>
      </c>
      <c r="AC829" s="58" t="str">
        <f>IF(AA828=AA830,"",AB829)</f>
        <v/>
      </c>
    </row>
    <row r="830" spans="1:29" ht="12.95" customHeight="1">
      <c r="A830" s="66"/>
      <c r="B830" s="53"/>
      <c r="C830" s="54"/>
      <c r="D830" s="84"/>
      <c r="E830" s="55"/>
      <c r="F830" s="54"/>
      <c r="G830" s="84"/>
      <c r="H830" s="55"/>
      <c r="I830" s="56"/>
      <c r="J830" s="56"/>
      <c r="K830" s="56"/>
      <c r="L830" s="56"/>
      <c r="M830" s="56"/>
      <c r="N830" s="56"/>
      <c r="O830" s="56">
        <f>I831-I829</f>
        <v>0</v>
      </c>
      <c r="P830" s="56">
        <f>L831-L829</f>
        <v>0</v>
      </c>
      <c r="Q830" s="56">
        <f>M831-M829</f>
        <v>0</v>
      </c>
      <c r="R830" s="56">
        <f>IF(ABS(N831-N829)&gt;180*60,ABS(N831-N829)-360*60,N831-N829)</f>
        <v>0</v>
      </c>
      <c r="S830" s="56">
        <f>IF(P830=0,PI()/2,ATAN(R830/P830))</f>
        <v>1.5707963267948966</v>
      </c>
      <c r="T830" s="56">
        <f>IF(O830=0,ABS(R830*COS((J829+J831)/2)),ABS(Q830/COS(S830)))</f>
        <v>0</v>
      </c>
      <c r="U830" s="67">
        <f>IF(O830+0.0000001&lt;0,S830*180/PI()+180,(IF(R830+0.0000001&lt;0,S830*180/PI()+360,S830*180/PI())))</f>
        <v>90</v>
      </c>
      <c r="V830" s="58">
        <f>T830*1.85532</f>
        <v>0</v>
      </c>
      <c r="W830" s="58"/>
      <c r="X830" s="68"/>
      <c r="Y830" s="58">
        <f>V830*(1+X830/100)</f>
        <v>0</v>
      </c>
      <c r="Z830" s="58"/>
      <c r="AA830" s="57" t="s">
        <v>54</v>
      </c>
      <c r="AB830" s="61"/>
      <c r="AC830" s="58"/>
    </row>
    <row r="831" spans="1:29" ht="12.95" customHeight="1">
      <c r="A831" s="52">
        <f t="shared" si="10"/>
        <v>413</v>
      </c>
      <c r="B831" s="53" t="s">
        <v>53</v>
      </c>
      <c r="C831" s="54"/>
      <c r="D831" s="84"/>
      <c r="E831" s="55"/>
      <c r="F831" s="54"/>
      <c r="G831" s="84"/>
      <c r="H831" s="55"/>
      <c r="I831" s="56">
        <f>IF(OR(C831&lt;0,D831&lt;0),C831-ABS(D831)/60,C831+ABS(D831)/60)</f>
        <v>0</v>
      </c>
      <c r="J831" s="56">
        <f>I831*PI()/180</f>
        <v>0</v>
      </c>
      <c r="K831" s="56">
        <f>SIN(J831)</f>
        <v>0</v>
      </c>
      <c r="L831" s="56">
        <f>3437.747*(LN(TAN(PI()/4+J831/2))-EE*K831-(EE^2)*(K831^3)/3)</f>
        <v>-3.8166658722360578E-13</v>
      </c>
      <c r="M831" s="56">
        <f>AA*(1-1/4*EE-3/64*EE^2-5/256*EE^3)*J831-AA*(3/8*EE+3/32*EE^2+45/1024*EE^3)*SIN(2*J831)+AA*(15/256*EE^2+45/1024*EE^3)*SIN(4*J831)</f>
        <v>0</v>
      </c>
      <c r="N831" s="56">
        <f>IF(OR(F831&lt;0,G831&lt;0),60*F831-ABS(G831),60*F831+ABS(G831))</f>
        <v>0</v>
      </c>
      <c r="O831" s="56"/>
      <c r="P831" s="56"/>
      <c r="Q831" s="56"/>
      <c r="R831" s="56"/>
      <c r="S831" s="56"/>
      <c r="T831" s="56"/>
      <c r="U831" s="57"/>
      <c r="V831" s="58"/>
      <c r="W831" s="58">
        <f>W829+V830</f>
        <v>0</v>
      </c>
      <c r="X831" s="59"/>
      <c r="Y831" s="58"/>
      <c r="Z831" s="58">
        <f>Z829+Y830</f>
        <v>0</v>
      </c>
      <c r="AA831" s="60"/>
      <c r="AB831" s="61">
        <f>IF(AA830=AA828,AB829+Y830,Y830)</f>
        <v>0</v>
      </c>
      <c r="AC831" s="58" t="str">
        <f>IF(AA830=AA832,"",AB831)</f>
        <v/>
      </c>
    </row>
    <row r="832" spans="1:29" ht="12.95" customHeight="1">
      <c r="A832" s="66"/>
      <c r="B832" s="53"/>
      <c r="C832" s="54"/>
      <c r="D832" s="84"/>
      <c r="E832" s="55"/>
      <c r="F832" s="54"/>
      <c r="G832" s="84"/>
      <c r="H832" s="55"/>
      <c r="I832" s="56"/>
      <c r="J832" s="56"/>
      <c r="K832" s="56"/>
      <c r="L832" s="56"/>
      <c r="M832" s="56"/>
      <c r="N832" s="56"/>
      <c r="O832" s="56">
        <f>I833-I831</f>
        <v>0</v>
      </c>
      <c r="P832" s="56">
        <f>L833-L831</f>
        <v>0</v>
      </c>
      <c r="Q832" s="56">
        <f>M833-M831</f>
        <v>0</v>
      </c>
      <c r="R832" s="56">
        <f>IF(ABS(N833-N831)&gt;180*60,ABS(N833-N831)-360*60,N833-N831)</f>
        <v>0</v>
      </c>
      <c r="S832" s="56">
        <f>IF(P832=0,PI()/2,ATAN(R832/P832))</f>
        <v>1.5707963267948966</v>
      </c>
      <c r="T832" s="56">
        <f>IF(O832=0,ABS(R832*COS((J831+J833)/2)),ABS(Q832/COS(S832)))</f>
        <v>0</v>
      </c>
      <c r="U832" s="67">
        <f>IF(O832+0.0000001&lt;0,S832*180/PI()+180,(IF(R832+0.0000001&lt;0,S832*180/PI()+360,S832*180/PI())))</f>
        <v>90</v>
      </c>
      <c r="V832" s="58">
        <f>T832*1.85532</f>
        <v>0</v>
      </c>
      <c r="W832" s="58"/>
      <c r="X832" s="68"/>
      <c r="Y832" s="58">
        <f>V832*(1+X832/100)</f>
        <v>0</v>
      </c>
      <c r="Z832" s="58"/>
      <c r="AA832" s="57" t="s">
        <v>54</v>
      </c>
      <c r="AB832" s="61"/>
      <c r="AC832" s="58"/>
    </row>
    <row r="833" spans="1:29" ht="12.95" customHeight="1">
      <c r="A833" s="52">
        <f t="shared" si="10"/>
        <v>414</v>
      </c>
      <c r="B833" s="53" t="s">
        <v>53</v>
      </c>
      <c r="C833" s="54"/>
      <c r="D833" s="84"/>
      <c r="E833" s="55"/>
      <c r="F833" s="54"/>
      <c r="G833" s="84"/>
      <c r="H833" s="55"/>
      <c r="I833" s="56">
        <f>IF(OR(C833&lt;0,D833&lt;0),C833-ABS(D833)/60,C833+ABS(D833)/60)</f>
        <v>0</v>
      </c>
      <c r="J833" s="56">
        <f>I833*PI()/180</f>
        <v>0</v>
      </c>
      <c r="K833" s="56">
        <f>SIN(J833)</f>
        <v>0</v>
      </c>
      <c r="L833" s="56">
        <f>3437.747*(LN(TAN(PI()/4+J833/2))-EE*K833-(EE^2)*(K833^3)/3)</f>
        <v>-3.8166658722360578E-13</v>
      </c>
      <c r="M833" s="56">
        <f>AA*(1-1/4*EE-3/64*EE^2-5/256*EE^3)*J833-AA*(3/8*EE+3/32*EE^2+45/1024*EE^3)*SIN(2*J833)+AA*(15/256*EE^2+45/1024*EE^3)*SIN(4*J833)</f>
        <v>0</v>
      </c>
      <c r="N833" s="56">
        <f>IF(OR(F833&lt;0,G833&lt;0),60*F833-ABS(G833),60*F833+ABS(G833))</f>
        <v>0</v>
      </c>
      <c r="O833" s="56"/>
      <c r="P833" s="56"/>
      <c r="Q833" s="56"/>
      <c r="R833" s="56"/>
      <c r="S833" s="56"/>
      <c r="T833" s="56"/>
      <c r="U833" s="57"/>
      <c r="V833" s="58"/>
      <c r="W833" s="58">
        <f>W831+V832</f>
        <v>0</v>
      </c>
      <c r="X833" s="59"/>
      <c r="Y833" s="58"/>
      <c r="Z833" s="58">
        <f>Z831+Y832</f>
        <v>0</v>
      </c>
      <c r="AA833" s="60"/>
      <c r="AB833" s="61">
        <f>IF(AA832=AA830,AB831+Y832,Y832)</f>
        <v>0</v>
      </c>
      <c r="AC833" s="58" t="str">
        <f>IF(AA832=AA834,"",AB833)</f>
        <v/>
      </c>
    </row>
    <row r="834" spans="1:29" ht="12.95" customHeight="1">
      <c r="A834" s="66"/>
      <c r="B834" s="53"/>
      <c r="C834" s="54"/>
      <c r="D834" s="84"/>
      <c r="E834" s="55"/>
      <c r="F834" s="54"/>
      <c r="G834" s="84"/>
      <c r="H834" s="55"/>
      <c r="I834" s="56"/>
      <c r="J834" s="56"/>
      <c r="K834" s="56"/>
      <c r="L834" s="56"/>
      <c r="M834" s="56"/>
      <c r="N834" s="56"/>
      <c r="O834" s="56">
        <f>I835-I833</f>
        <v>0</v>
      </c>
      <c r="P834" s="56">
        <f>L835-L833</f>
        <v>0</v>
      </c>
      <c r="Q834" s="56">
        <f>M835-M833</f>
        <v>0</v>
      </c>
      <c r="R834" s="56">
        <f>IF(ABS(N835-N833)&gt;180*60,ABS(N835-N833)-360*60,N835-N833)</f>
        <v>0</v>
      </c>
      <c r="S834" s="56">
        <f>IF(P834=0,PI()/2,ATAN(R834/P834))</f>
        <v>1.5707963267948966</v>
      </c>
      <c r="T834" s="56">
        <f>IF(O834=0,ABS(R834*COS((J833+J835)/2)),ABS(Q834/COS(S834)))</f>
        <v>0</v>
      </c>
      <c r="U834" s="67">
        <f>IF(O834+0.0000001&lt;0,S834*180/PI()+180,(IF(R834+0.0000001&lt;0,S834*180/PI()+360,S834*180/PI())))</f>
        <v>90</v>
      </c>
      <c r="V834" s="58">
        <f>T834*1.85532</f>
        <v>0</v>
      </c>
      <c r="W834" s="58"/>
      <c r="X834" s="68"/>
      <c r="Y834" s="58">
        <f>V834*(1+X834/100)</f>
        <v>0</v>
      </c>
      <c r="Z834" s="58"/>
      <c r="AA834" s="57" t="s">
        <v>54</v>
      </c>
      <c r="AB834" s="61"/>
      <c r="AC834" s="58"/>
    </row>
    <row r="835" spans="1:29" ht="12.95" customHeight="1">
      <c r="A835" s="52">
        <f t="shared" si="10"/>
        <v>415</v>
      </c>
      <c r="B835" s="53" t="s">
        <v>53</v>
      </c>
      <c r="C835" s="54"/>
      <c r="D835" s="84"/>
      <c r="E835" s="55"/>
      <c r="F835" s="54"/>
      <c r="G835" s="84"/>
      <c r="H835" s="55"/>
      <c r="I835" s="56">
        <f>IF(OR(C835&lt;0,D835&lt;0),C835-ABS(D835)/60,C835+ABS(D835)/60)</f>
        <v>0</v>
      </c>
      <c r="J835" s="56">
        <f>I835*PI()/180</f>
        <v>0</v>
      </c>
      <c r="K835" s="56">
        <f>SIN(J835)</f>
        <v>0</v>
      </c>
      <c r="L835" s="56">
        <f>3437.747*(LN(TAN(PI()/4+J835/2))-EE*K835-(EE^2)*(K835^3)/3)</f>
        <v>-3.8166658722360578E-13</v>
      </c>
      <c r="M835" s="56">
        <f>AA*(1-1/4*EE-3/64*EE^2-5/256*EE^3)*J835-AA*(3/8*EE+3/32*EE^2+45/1024*EE^3)*SIN(2*J835)+AA*(15/256*EE^2+45/1024*EE^3)*SIN(4*J835)</f>
        <v>0</v>
      </c>
      <c r="N835" s="56">
        <f>IF(OR(F835&lt;0,G835&lt;0),60*F835-ABS(G835),60*F835+ABS(G835))</f>
        <v>0</v>
      </c>
      <c r="O835" s="56"/>
      <c r="P835" s="56"/>
      <c r="Q835" s="56"/>
      <c r="R835" s="56"/>
      <c r="S835" s="56"/>
      <c r="T835" s="56"/>
      <c r="U835" s="57"/>
      <c r="V835" s="58"/>
      <c r="W835" s="58">
        <f>W833+V834</f>
        <v>0</v>
      </c>
      <c r="X835" s="59"/>
      <c r="Y835" s="58"/>
      <c r="Z835" s="58">
        <f>Z833+Y834</f>
        <v>0</v>
      </c>
      <c r="AA835" s="60"/>
      <c r="AB835" s="61">
        <f>IF(AA834=AA832,AB833+Y834,Y834)</f>
        <v>0</v>
      </c>
      <c r="AC835" s="58" t="str">
        <f>IF(AA834=AA836,"",AB835)</f>
        <v/>
      </c>
    </row>
    <row r="836" spans="1:29" ht="12.95" customHeight="1">
      <c r="A836" s="66"/>
      <c r="B836" s="53"/>
      <c r="C836" s="54"/>
      <c r="D836" s="84"/>
      <c r="E836" s="55"/>
      <c r="F836" s="54"/>
      <c r="G836" s="84"/>
      <c r="H836" s="55"/>
      <c r="I836" s="56"/>
      <c r="J836" s="56"/>
      <c r="K836" s="56"/>
      <c r="L836" s="56"/>
      <c r="M836" s="56"/>
      <c r="N836" s="56"/>
      <c r="O836" s="56">
        <f>I837-I835</f>
        <v>0</v>
      </c>
      <c r="P836" s="56">
        <f>L837-L835</f>
        <v>0</v>
      </c>
      <c r="Q836" s="56">
        <f>M837-M835</f>
        <v>0</v>
      </c>
      <c r="R836" s="56">
        <f>IF(ABS(N837-N835)&gt;180*60,ABS(N837-N835)-360*60,N837-N835)</f>
        <v>0</v>
      </c>
      <c r="S836" s="56">
        <f>IF(P836=0,PI()/2,ATAN(R836/P836))</f>
        <v>1.5707963267948966</v>
      </c>
      <c r="T836" s="56">
        <f>IF(O836=0,ABS(R836*COS((J835+J837)/2)),ABS(Q836/COS(S836)))</f>
        <v>0</v>
      </c>
      <c r="U836" s="67">
        <f>IF(O836+0.0000001&lt;0,S836*180/PI()+180,(IF(R836+0.0000001&lt;0,S836*180/PI()+360,S836*180/PI())))</f>
        <v>90</v>
      </c>
      <c r="V836" s="58">
        <f>T836*1.85532</f>
        <v>0</v>
      </c>
      <c r="W836" s="58"/>
      <c r="X836" s="68"/>
      <c r="Y836" s="58">
        <f>V836*(1+X836/100)</f>
        <v>0</v>
      </c>
      <c r="Z836" s="58"/>
      <c r="AA836" s="57" t="s">
        <v>54</v>
      </c>
      <c r="AB836" s="61"/>
      <c r="AC836" s="58"/>
    </row>
    <row r="837" spans="1:29" ht="12.95" customHeight="1">
      <c r="A837" s="52">
        <f t="shared" si="10"/>
        <v>416</v>
      </c>
      <c r="B837" s="53" t="s">
        <v>53</v>
      </c>
      <c r="C837" s="54"/>
      <c r="D837" s="84"/>
      <c r="E837" s="55"/>
      <c r="F837" s="54"/>
      <c r="G837" s="84"/>
      <c r="H837" s="55"/>
      <c r="I837" s="56">
        <f>IF(OR(C837&lt;0,D837&lt;0),C837-ABS(D837)/60,C837+ABS(D837)/60)</f>
        <v>0</v>
      </c>
      <c r="J837" s="56">
        <f>I837*PI()/180</f>
        <v>0</v>
      </c>
      <c r="K837" s="56">
        <f>SIN(J837)</f>
        <v>0</v>
      </c>
      <c r="L837" s="56">
        <f>3437.747*(LN(TAN(PI()/4+J837/2))-EE*K837-(EE^2)*(K837^3)/3)</f>
        <v>-3.8166658722360578E-13</v>
      </c>
      <c r="M837" s="56">
        <f>AA*(1-1/4*EE-3/64*EE^2-5/256*EE^3)*J837-AA*(3/8*EE+3/32*EE^2+45/1024*EE^3)*SIN(2*J837)+AA*(15/256*EE^2+45/1024*EE^3)*SIN(4*J837)</f>
        <v>0</v>
      </c>
      <c r="N837" s="56">
        <f>IF(OR(F837&lt;0,G837&lt;0),60*F837-ABS(G837),60*F837+ABS(G837))</f>
        <v>0</v>
      </c>
      <c r="O837" s="56"/>
      <c r="P837" s="56"/>
      <c r="Q837" s="56"/>
      <c r="R837" s="56"/>
      <c r="S837" s="56"/>
      <c r="T837" s="56"/>
      <c r="U837" s="57"/>
      <c r="V837" s="58"/>
      <c r="W837" s="58">
        <f>W835+V836</f>
        <v>0</v>
      </c>
      <c r="X837" s="59"/>
      <c r="Y837" s="58"/>
      <c r="Z837" s="58">
        <f>Z835+Y836</f>
        <v>0</v>
      </c>
      <c r="AA837" s="60"/>
      <c r="AB837" s="61">
        <f>IF(AA836=AA834,AB835+Y836,Y836)</f>
        <v>0</v>
      </c>
      <c r="AC837" s="58" t="str">
        <f>IF(AA836=AA838,"",AB837)</f>
        <v/>
      </c>
    </row>
    <row r="838" spans="1:29" ht="12.95" customHeight="1">
      <c r="A838" s="66"/>
      <c r="B838" s="53"/>
      <c r="C838" s="54"/>
      <c r="D838" s="84"/>
      <c r="E838" s="55"/>
      <c r="F838" s="54"/>
      <c r="G838" s="84"/>
      <c r="H838" s="55"/>
      <c r="I838" s="56"/>
      <c r="J838" s="56"/>
      <c r="K838" s="56"/>
      <c r="L838" s="56"/>
      <c r="M838" s="56"/>
      <c r="N838" s="56"/>
      <c r="O838" s="56">
        <f>I839-I837</f>
        <v>0</v>
      </c>
      <c r="P838" s="56">
        <f>L839-L837</f>
        <v>0</v>
      </c>
      <c r="Q838" s="56">
        <f>M839-M837</f>
        <v>0</v>
      </c>
      <c r="R838" s="56">
        <f>IF(ABS(N839-N837)&gt;180*60,ABS(N839-N837)-360*60,N839-N837)</f>
        <v>0</v>
      </c>
      <c r="S838" s="56">
        <f>IF(P838=0,PI()/2,ATAN(R838/P838))</f>
        <v>1.5707963267948966</v>
      </c>
      <c r="T838" s="56">
        <f>IF(O838=0,ABS(R838*COS((J837+J839)/2)),ABS(Q838/COS(S838)))</f>
        <v>0</v>
      </c>
      <c r="U838" s="67">
        <f>IF(O838+0.0000001&lt;0,S838*180/PI()+180,(IF(R838+0.0000001&lt;0,S838*180/PI()+360,S838*180/PI())))</f>
        <v>90</v>
      </c>
      <c r="V838" s="58">
        <f>T838*1.85532</f>
        <v>0</v>
      </c>
      <c r="W838" s="58"/>
      <c r="X838" s="68"/>
      <c r="Y838" s="58">
        <f>V838*(1+X838/100)</f>
        <v>0</v>
      </c>
      <c r="Z838" s="58"/>
      <c r="AA838" s="57" t="s">
        <v>54</v>
      </c>
      <c r="AB838" s="61"/>
      <c r="AC838" s="58"/>
    </row>
    <row r="839" spans="1:29" ht="12.95" customHeight="1">
      <c r="A839" s="52">
        <f t="shared" si="10"/>
        <v>417</v>
      </c>
      <c r="B839" s="53" t="s">
        <v>53</v>
      </c>
      <c r="C839" s="54"/>
      <c r="D839" s="84"/>
      <c r="E839" s="55"/>
      <c r="F839" s="54"/>
      <c r="G839" s="84"/>
      <c r="H839" s="55"/>
      <c r="I839" s="56">
        <f>IF(OR(C839&lt;0,D839&lt;0),C839-ABS(D839)/60,C839+ABS(D839)/60)</f>
        <v>0</v>
      </c>
      <c r="J839" s="56">
        <f>I839*PI()/180</f>
        <v>0</v>
      </c>
      <c r="K839" s="56">
        <f>SIN(J839)</f>
        <v>0</v>
      </c>
      <c r="L839" s="56">
        <f>3437.747*(LN(TAN(PI()/4+J839/2))-EE*K839-(EE^2)*(K839^3)/3)</f>
        <v>-3.8166658722360578E-13</v>
      </c>
      <c r="M839" s="56">
        <f>AA*(1-1/4*EE-3/64*EE^2-5/256*EE^3)*J839-AA*(3/8*EE+3/32*EE^2+45/1024*EE^3)*SIN(2*J839)+AA*(15/256*EE^2+45/1024*EE^3)*SIN(4*J839)</f>
        <v>0</v>
      </c>
      <c r="N839" s="56">
        <f>IF(OR(F839&lt;0,G839&lt;0),60*F839-ABS(G839),60*F839+ABS(G839))</f>
        <v>0</v>
      </c>
      <c r="O839" s="56"/>
      <c r="P839" s="56"/>
      <c r="Q839" s="56"/>
      <c r="R839" s="56"/>
      <c r="S839" s="56"/>
      <c r="T839" s="56"/>
      <c r="U839" s="57"/>
      <c r="V839" s="58"/>
      <c r="W839" s="58">
        <f>W837+V838</f>
        <v>0</v>
      </c>
      <c r="X839" s="59"/>
      <c r="Y839" s="58"/>
      <c r="Z839" s="58">
        <f>Z837+Y838</f>
        <v>0</v>
      </c>
      <c r="AA839" s="60"/>
      <c r="AB839" s="61">
        <f>IF(AA838=AA836,AB837+Y838,Y838)</f>
        <v>0</v>
      </c>
      <c r="AC839" s="58" t="str">
        <f>IF(AA838=AA840,"",AB839)</f>
        <v/>
      </c>
    </row>
    <row r="840" spans="1:29" ht="12.95" customHeight="1">
      <c r="A840" s="66"/>
      <c r="B840" s="53"/>
      <c r="C840" s="54"/>
      <c r="D840" s="84"/>
      <c r="E840" s="55"/>
      <c r="F840" s="54"/>
      <c r="G840" s="84"/>
      <c r="H840" s="55"/>
      <c r="I840" s="56"/>
      <c r="J840" s="56"/>
      <c r="K840" s="56"/>
      <c r="L840" s="56"/>
      <c r="M840" s="56"/>
      <c r="N840" s="56"/>
      <c r="O840" s="56">
        <f>I841-I839</f>
        <v>0</v>
      </c>
      <c r="P840" s="56">
        <f>L841-L839</f>
        <v>0</v>
      </c>
      <c r="Q840" s="56">
        <f>M841-M839</f>
        <v>0</v>
      </c>
      <c r="R840" s="56">
        <f>IF(ABS(N841-N839)&gt;180*60,ABS(N841-N839)-360*60,N841-N839)</f>
        <v>0</v>
      </c>
      <c r="S840" s="56">
        <f>IF(P840=0,PI()/2,ATAN(R840/P840))</f>
        <v>1.5707963267948966</v>
      </c>
      <c r="T840" s="56">
        <f>IF(O840=0,ABS(R840*COS((J839+J841)/2)),ABS(Q840/COS(S840)))</f>
        <v>0</v>
      </c>
      <c r="U840" s="67">
        <f>IF(O840+0.0000001&lt;0,S840*180/PI()+180,(IF(R840+0.0000001&lt;0,S840*180/PI()+360,S840*180/PI())))</f>
        <v>90</v>
      </c>
      <c r="V840" s="58">
        <f>T840*1.85532</f>
        <v>0</v>
      </c>
      <c r="W840" s="58"/>
      <c r="X840" s="68"/>
      <c r="Y840" s="58">
        <f>V840*(1+X840/100)</f>
        <v>0</v>
      </c>
      <c r="Z840" s="58"/>
      <c r="AA840" s="57" t="s">
        <v>54</v>
      </c>
      <c r="AB840" s="61"/>
      <c r="AC840" s="58"/>
    </row>
    <row r="841" spans="1:29" ht="12.95" customHeight="1">
      <c r="A841" s="52">
        <f t="shared" si="10"/>
        <v>418</v>
      </c>
      <c r="B841" s="53" t="s">
        <v>53</v>
      </c>
      <c r="C841" s="54"/>
      <c r="D841" s="84"/>
      <c r="E841" s="55"/>
      <c r="F841" s="54"/>
      <c r="G841" s="84"/>
      <c r="H841" s="55"/>
      <c r="I841" s="56">
        <f>IF(OR(C841&lt;0,D841&lt;0),C841-ABS(D841)/60,C841+ABS(D841)/60)</f>
        <v>0</v>
      </c>
      <c r="J841" s="56">
        <f>I841*PI()/180</f>
        <v>0</v>
      </c>
      <c r="K841" s="56">
        <f>SIN(J841)</f>
        <v>0</v>
      </c>
      <c r="L841" s="56">
        <f>3437.747*(LN(TAN(PI()/4+J841/2))-EE*K841-(EE^2)*(K841^3)/3)</f>
        <v>-3.8166658722360578E-13</v>
      </c>
      <c r="M841" s="56">
        <f>AA*(1-1/4*EE-3/64*EE^2-5/256*EE^3)*J841-AA*(3/8*EE+3/32*EE^2+45/1024*EE^3)*SIN(2*J841)+AA*(15/256*EE^2+45/1024*EE^3)*SIN(4*J841)</f>
        <v>0</v>
      </c>
      <c r="N841" s="56">
        <f>IF(OR(F841&lt;0,G841&lt;0),60*F841-ABS(G841),60*F841+ABS(G841))</f>
        <v>0</v>
      </c>
      <c r="O841" s="56"/>
      <c r="P841" s="56"/>
      <c r="Q841" s="56"/>
      <c r="R841" s="56"/>
      <c r="S841" s="56"/>
      <c r="T841" s="56"/>
      <c r="U841" s="57"/>
      <c r="V841" s="58"/>
      <c r="W841" s="58">
        <f>W839+V840</f>
        <v>0</v>
      </c>
      <c r="X841" s="59"/>
      <c r="Y841" s="58"/>
      <c r="Z841" s="58">
        <f>Z839+Y840</f>
        <v>0</v>
      </c>
      <c r="AA841" s="60"/>
      <c r="AB841" s="61">
        <f>IF(AA840=AA838,AB839+Y840,Y840)</f>
        <v>0</v>
      </c>
      <c r="AC841" s="58" t="str">
        <f>IF(AA840=AA842,"",AB841)</f>
        <v/>
      </c>
    </row>
    <row r="842" spans="1:29" ht="12.95" customHeight="1">
      <c r="A842" s="66"/>
      <c r="B842" s="53"/>
      <c r="C842" s="54"/>
      <c r="D842" s="84"/>
      <c r="E842" s="55"/>
      <c r="F842" s="54"/>
      <c r="G842" s="84"/>
      <c r="H842" s="55"/>
      <c r="I842" s="56"/>
      <c r="J842" s="56"/>
      <c r="K842" s="56"/>
      <c r="L842" s="56"/>
      <c r="M842" s="56"/>
      <c r="N842" s="56"/>
      <c r="O842" s="56">
        <f>I843-I841</f>
        <v>0</v>
      </c>
      <c r="P842" s="56">
        <f>L843-L841</f>
        <v>0</v>
      </c>
      <c r="Q842" s="56">
        <f>M843-M841</f>
        <v>0</v>
      </c>
      <c r="R842" s="56">
        <f>IF(ABS(N843-N841)&gt;180*60,ABS(N843-N841)-360*60,N843-N841)</f>
        <v>0</v>
      </c>
      <c r="S842" s="56">
        <f>IF(P842=0,PI()/2,ATAN(R842/P842))</f>
        <v>1.5707963267948966</v>
      </c>
      <c r="T842" s="56">
        <f>IF(O842=0,ABS(R842*COS((J841+J843)/2)),ABS(Q842/COS(S842)))</f>
        <v>0</v>
      </c>
      <c r="U842" s="67">
        <f>IF(O842+0.0000001&lt;0,S842*180/PI()+180,(IF(R842+0.0000001&lt;0,S842*180/PI()+360,S842*180/PI())))</f>
        <v>90</v>
      </c>
      <c r="V842" s="58">
        <f>T842*1.85532</f>
        <v>0</v>
      </c>
      <c r="W842" s="58"/>
      <c r="X842" s="68"/>
      <c r="Y842" s="58">
        <f>V842*(1+X842/100)</f>
        <v>0</v>
      </c>
      <c r="Z842" s="58"/>
      <c r="AA842" s="57" t="s">
        <v>54</v>
      </c>
      <c r="AB842" s="61"/>
      <c r="AC842" s="58"/>
    </row>
    <row r="843" spans="1:29" ht="12.95" customHeight="1">
      <c r="A843" s="52">
        <f t="shared" si="10"/>
        <v>419</v>
      </c>
      <c r="B843" s="53" t="s">
        <v>53</v>
      </c>
      <c r="C843" s="54"/>
      <c r="D843" s="84"/>
      <c r="E843" s="55"/>
      <c r="F843" s="54"/>
      <c r="G843" s="84"/>
      <c r="H843" s="55"/>
      <c r="I843" s="56">
        <f>IF(OR(C843&lt;0,D843&lt;0),C843-ABS(D843)/60,C843+ABS(D843)/60)</f>
        <v>0</v>
      </c>
      <c r="J843" s="56">
        <f>I843*PI()/180</f>
        <v>0</v>
      </c>
      <c r="K843" s="56">
        <f>SIN(J843)</f>
        <v>0</v>
      </c>
      <c r="L843" s="56">
        <f>3437.747*(LN(TAN(PI()/4+J843/2))-EE*K843-(EE^2)*(K843^3)/3)</f>
        <v>-3.8166658722360578E-13</v>
      </c>
      <c r="M843" s="56">
        <f>AA*(1-1/4*EE-3/64*EE^2-5/256*EE^3)*J843-AA*(3/8*EE+3/32*EE^2+45/1024*EE^3)*SIN(2*J843)+AA*(15/256*EE^2+45/1024*EE^3)*SIN(4*J843)</f>
        <v>0</v>
      </c>
      <c r="N843" s="56">
        <f>IF(OR(F843&lt;0,G843&lt;0),60*F843-ABS(G843),60*F843+ABS(G843))</f>
        <v>0</v>
      </c>
      <c r="O843" s="56"/>
      <c r="P843" s="56"/>
      <c r="Q843" s="56"/>
      <c r="R843" s="56"/>
      <c r="S843" s="56"/>
      <c r="T843" s="56"/>
      <c r="U843" s="57"/>
      <c r="V843" s="58"/>
      <c r="W843" s="58">
        <f>W841+V842</f>
        <v>0</v>
      </c>
      <c r="X843" s="59"/>
      <c r="Y843" s="58"/>
      <c r="Z843" s="58">
        <f>Z841+Y842</f>
        <v>0</v>
      </c>
      <c r="AA843" s="60"/>
      <c r="AB843" s="61">
        <f>IF(AA842=AA840,AB841+Y842,Y842)</f>
        <v>0</v>
      </c>
      <c r="AC843" s="58" t="str">
        <f>IF(AA842=AA844,"",AB843)</f>
        <v/>
      </c>
    </row>
    <row r="844" spans="1:29" ht="12.95" customHeight="1">
      <c r="A844" s="66"/>
      <c r="B844" s="53"/>
      <c r="C844" s="54"/>
      <c r="D844" s="84"/>
      <c r="E844" s="55"/>
      <c r="F844" s="54"/>
      <c r="G844" s="84"/>
      <c r="H844" s="55"/>
      <c r="I844" s="56"/>
      <c r="J844" s="56"/>
      <c r="K844" s="56"/>
      <c r="L844" s="56"/>
      <c r="M844" s="56"/>
      <c r="N844" s="56"/>
      <c r="O844" s="56">
        <f>I845-I843</f>
        <v>0</v>
      </c>
      <c r="P844" s="56">
        <f>L845-L843</f>
        <v>0</v>
      </c>
      <c r="Q844" s="56">
        <f>M845-M843</f>
        <v>0</v>
      </c>
      <c r="R844" s="56">
        <f>IF(ABS(N845-N843)&gt;180*60,ABS(N845-N843)-360*60,N845-N843)</f>
        <v>0</v>
      </c>
      <c r="S844" s="56">
        <f>IF(P844=0,PI()/2,ATAN(R844/P844))</f>
        <v>1.5707963267948966</v>
      </c>
      <c r="T844" s="56">
        <f>IF(O844=0,ABS(R844*COS((J843+J845)/2)),ABS(Q844/COS(S844)))</f>
        <v>0</v>
      </c>
      <c r="U844" s="67">
        <f>IF(O844+0.0000001&lt;0,S844*180/PI()+180,(IF(R844+0.0000001&lt;0,S844*180/PI()+360,S844*180/PI())))</f>
        <v>90</v>
      </c>
      <c r="V844" s="58">
        <f>T844*1.85532</f>
        <v>0</v>
      </c>
      <c r="W844" s="58"/>
      <c r="X844" s="68"/>
      <c r="Y844" s="58">
        <f>V844*(1+X844/100)</f>
        <v>0</v>
      </c>
      <c r="Z844" s="58"/>
      <c r="AA844" s="57" t="s">
        <v>54</v>
      </c>
      <c r="AB844" s="61"/>
      <c r="AC844" s="58"/>
    </row>
    <row r="845" spans="1:29" ht="12.95" customHeight="1">
      <c r="A845" s="52">
        <f t="shared" si="10"/>
        <v>420</v>
      </c>
      <c r="B845" s="53" t="s">
        <v>53</v>
      </c>
      <c r="C845" s="54"/>
      <c r="D845" s="84"/>
      <c r="E845" s="55"/>
      <c r="F845" s="54"/>
      <c r="G845" s="84"/>
      <c r="H845" s="55"/>
      <c r="I845" s="56">
        <f>IF(OR(C845&lt;0,D845&lt;0),C845-ABS(D845)/60,C845+ABS(D845)/60)</f>
        <v>0</v>
      </c>
      <c r="J845" s="56">
        <f>I845*PI()/180</f>
        <v>0</v>
      </c>
      <c r="K845" s="56">
        <f>SIN(J845)</f>
        <v>0</v>
      </c>
      <c r="L845" s="56">
        <f>3437.747*(LN(TAN(PI()/4+J845/2))-EE*K845-(EE^2)*(K845^3)/3)</f>
        <v>-3.8166658722360578E-13</v>
      </c>
      <c r="M845" s="56">
        <f>AA*(1-1/4*EE-3/64*EE^2-5/256*EE^3)*J845-AA*(3/8*EE+3/32*EE^2+45/1024*EE^3)*SIN(2*J845)+AA*(15/256*EE^2+45/1024*EE^3)*SIN(4*J845)</f>
        <v>0</v>
      </c>
      <c r="N845" s="56">
        <f>IF(OR(F845&lt;0,G845&lt;0),60*F845-ABS(G845),60*F845+ABS(G845))</f>
        <v>0</v>
      </c>
      <c r="O845" s="56"/>
      <c r="P845" s="56"/>
      <c r="Q845" s="56"/>
      <c r="R845" s="56"/>
      <c r="S845" s="56"/>
      <c r="T845" s="56"/>
      <c r="U845" s="57"/>
      <c r="V845" s="58"/>
      <c r="W845" s="58">
        <f>W843+V844</f>
        <v>0</v>
      </c>
      <c r="X845" s="59"/>
      <c r="Y845" s="58"/>
      <c r="Z845" s="58">
        <f>Z843+Y844</f>
        <v>0</v>
      </c>
      <c r="AA845" s="60"/>
      <c r="AB845" s="61">
        <f>IF(AA844=AA842,AB843+Y844,Y844)</f>
        <v>0</v>
      </c>
      <c r="AC845" s="58" t="str">
        <f>IF(AA844=AA846,"",AB845)</f>
        <v/>
      </c>
    </row>
    <row r="846" spans="1:29" ht="12.95" customHeight="1">
      <c r="A846" s="66"/>
      <c r="B846" s="53"/>
      <c r="C846" s="54"/>
      <c r="D846" s="84"/>
      <c r="E846" s="55"/>
      <c r="F846" s="54"/>
      <c r="G846" s="84"/>
      <c r="H846" s="55"/>
      <c r="I846" s="56"/>
      <c r="J846" s="56"/>
      <c r="K846" s="56"/>
      <c r="L846" s="56"/>
      <c r="M846" s="56"/>
      <c r="N846" s="56"/>
      <c r="O846" s="56">
        <f>I847-I845</f>
        <v>0</v>
      </c>
      <c r="P846" s="56">
        <f>L847-L845</f>
        <v>0</v>
      </c>
      <c r="Q846" s="56">
        <f>M847-M845</f>
        <v>0</v>
      </c>
      <c r="R846" s="56">
        <f>IF(ABS(N847-N845)&gt;180*60,ABS(N847-N845)-360*60,N847-N845)</f>
        <v>0</v>
      </c>
      <c r="S846" s="56">
        <f>IF(P846=0,PI()/2,ATAN(R846/P846))</f>
        <v>1.5707963267948966</v>
      </c>
      <c r="T846" s="56">
        <f>IF(O846=0,ABS(R846*COS((J845+J847)/2)),ABS(Q846/COS(S846)))</f>
        <v>0</v>
      </c>
      <c r="U846" s="67">
        <f>IF(O846+0.0000001&lt;0,S846*180/PI()+180,(IF(R846+0.0000001&lt;0,S846*180/PI()+360,S846*180/PI())))</f>
        <v>90</v>
      </c>
      <c r="V846" s="58">
        <f>T846*1.85532</f>
        <v>0</v>
      </c>
      <c r="W846" s="58"/>
      <c r="X846" s="68"/>
      <c r="Y846" s="58">
        <f>V846*(1+X846/100)</f>
        <v>0</v>
      </c>
      <c r="Z846" s="58"/>
      <c r="AA846" s="57" t="s">
        <v>54</v>
      </c>
      <c r="AB846" s="61"/>
      <c r="AC846" s="58"/>
    </row>
    <row r="847" spans="1:29" ht="12.95" customHeight="1">
      <c r="A847" s="52">
        <f t="shared" si="10"/>
        <v>421</v>
      </c>
      <c r="B847" s="53" t="s">
        <v>53</v>
      </c>
      <c r="C847" s="54"/>
      <c r="D847" s="84"/>
      <c r="E847" s="55"/>
      <c r="F847" s="54"/>
      <c r="G847" s="84"/>
      <c r="H847" s="55"/>
      <c r="I847" s="56">
        <f>IF(OR(C847&lt;0,D847&lt;0),C847-ABS(D847)/60,C847+ABS(D847)/60)</f>
        <v>0</v>
      </c>
      <c r="J847" s="56">
        <f>I847*PI()/180</f>
        <v>0</v>
      </c>
      <c r="K847" s="56">
        <f>SIN(J847)</f>
        <v>0</v>
      </c>
      <c r="L847" s="56">
        <f>3437.747*(LN(TAN(PI()/4+J847/2))-EE*K847-(EE^2)*(K847^3)/3)</f>
        <v>-3.8166658722360578E-13</v>
      </c>
      <c r="M847" s="56">
        <f>AA*(1-1/4*EE-3/64*EE^2-5/256*EE^3)*J847-AA*(3/8*EE+3/32*EE^2+45/1024*EE^3)*SIN(2*J847)+AA*(15/256*EE^2+45/1024*EE^3)*SIN(4*J847)</f>
        <v>0</v>
      </c>
      <c r="N847" s="56">
        <f>IF(OR(F847&lt;0,G847&lt;0),60*F847-ABS(G847),60*F847+ABS(G847))</f>
        <v>0</v>
      </c>
      <c r="O847" s="56"/>
      <c r="P847" s="56"/>
      <c r="Q847" s="56"/>
      <c r="R847" s="56"/>
      <c r="S847" s="56"/>
      <c r="T847" s="56"/>
      <c r="U847" s="57"/>
      <c r="V847" s="58"/>
      <c r="W847" s="58">
        <f>W845+V846</f>
        <v>0</v>
      </c>
      <c r="X847" s="59"/>
      <c r="Y847" s="58"/>
      <c r="Z847" s="58">
        <f>Z845+Y846</f>
        <v>0</v>
      </c>
      <c r="AA847" s="60"/>
      <c r="AB847" s="61">
        <f>IF(AA846=AA844,AB845+Y846,Y846)</f>
        <v>0</v>
      </c>
      <c r="AC847" s="58" t="str">
        <f>IF(AA846=AA848,"",AB847)</f>
        <v/>
      </c>
    </row>
    <row r="848" spans="1:29" ht="12.95" customHeight="1">
      <c r="A848" s="66"/>
      <c r="B848" s="53"/>
      <c r="C848" s="54"/>
      <c r="D848" s="84"/>
      <c r="E848" s="55"/>
      <c r="F848" s="54"/>
      <c r="G848" s="84"/>
      <c r="H848" s="55"/>
      <c r="I848" s="56"/>
      <c r="J848" s="56"/>
      <c r="K848" s="56"/>
      <c r="L848" s="56"/>
      <c r="M848" s="56"/>
      <c r="N848" s="56"/>
      <c r="O848" s="56">
        <f>I849-I847</f>
        <v>0</v>
      </c>
      <c r="P848" s="56">
        <f>L849-L847</f>
        <v>0</v>
      </c>
      <c r="Q848" s="56">
        <f>M849-M847</f>
        <v>0</v>
      </c>
      <c r="R848" s="56">
        <f>IF(ABS(N849-N847)&gt;180*60,ABS(N849-N847)-360*60,N849-N847)</f>
        <v>0</v>
      </c>
      <c r="S848" s="56">
        <f>IF(P848=0,PI()/2,ATAN(R848/P848))</f>
        <v>1.5707963267948966</v>
      </c>
      <c r="T848" s="56">
        <f>IF(O848=0,ABS(R848*COS((J847+J849)/2)),ABS(Q848/COS(S848)))</f>
        <v>0</v>
      </c>
      <c r="U848" s="67">
        <f>IF(O848+0.0000001&lt;0,S848*180/PI()+180,(IF(R848+0.0000001&lt;0,S848*180/PI()+360,S848*180/PI())))</f>
        <v>90</v>
      </c>
      <c r="V848" s="58">
        <f>T848*1.85532</f>
        <v>0</v>
      </c>
      <c r="W848" s="58"/>
      <c r="X848" s="68"/>
      <c r="Y848" s="58">
        <f>V848*(1+X848/100)</f>
        <v>0</v>
      </c>
      <c r="Z848" s="58"/>
      <c r="AA848" s="57" t="s">
        <v>54</v>
      </c>
      <c r="AB848" s="61"/>
      <c r="AC848" s="58"/>
    </row>
    <row r="849" spans="1:29" ht="12.95" customHeight="1">
      <c r="A849" s="52">
        <f t="shared" si="10"/>
        <v>422</v>
      </c>
      <c r="B849" s="53" t="s">
        <v>53</v>
      </c>
      <c r="C849" s="54"/>
      <c r="D849" s="84"/>
      <c r="E849" s="55"/>
      <c r="F849" s="54"/>
      <c r="G849" s="84"/>
      <c r="H849" s="55"/>
      <c r="I849" s="56">
        <f>IF(OR(C849&lt;0,D849&lt;0),C849-ABS(D849)/60,C849+ABS(D849)/60)</f>
        <v>0</v>
      </c>
      <c r="J849" s="56">
        <f>I849*PI()/180</f>
        <v>0</v>
      </c>
      <c r="K849" s="56">
        <f>SIN(J849)</f>
        <v>0</v>
      </c>
      <c r="L849" s="56">
        <f>3437.747*(LN(TAN(PI()/4+J849/2))-EE*K849-(EE^2)*(K849^3)/3)</f>
        <v>-3.8166658722360578E-13</v>
      </c>
      <c r="M849" s="56">
        <f>AA*(1-1/4*EE-3/64*EE^2-5/256*EE^3)*J849-AA*(3/8*EE+3/32*EE^2+45/1024*EE^3)*SIN(2*J849)+AA*(15/256*EE^2+45/1024*EE^3)*SIN(4*J849)</f>
        <v>0</v>
      </c>
      <c r="N849" s="56">
        <f>IF(OR(F849&lt;0,G849&lt;0),60*F849-ABS(G849),60*F849+ABS(G849))</f>
        <v>0</v>
      </c>
      <c r="O849" s="56"/>
      <c r="P849" s="56"/>
      <c r="Q849" s="56"/>
      <c r="R849" s="56"/>
      <c r="S849" s="56"/>
      <c r="T849" s="56"/>
      <c r="U849" s="57"/>
      <c r="V849" s="58"/>
      <c r="W849" s="58">
        <f>W847+V848</f>
        <v>0</v>
      </c>
      <c r="X849" s="59"/>
      <c r="Y849" s="58"/>
      <c r="Z849" s="58">
        <f>Z847+Y848</f>
        <v>0</v>
      </c>
      <c r="AA849" s="60"/>
      <c r="AB849" s="61">
        <f>IF(AA848=AA846,AB847+Y848,Y848)</f>
        <v>0</v>
      </c>
      <c r="AC849" s="58" t="str">
        <f>IF(AA848=AA850,"",AB849)</f>
        <v/>
      </c>
    </row>
    <row r="850" spans="1:29" ht="12.95" customHeight="1">
      <c r="A850" s="66"/>
      <c r="B850" s="53"/>
      <c r="C850" s="54"/>
      <c r="D850" s="84"/>
      <c r="E850" s="55"/>
      <c r="F850" s="54"/>
      <c r="G850" s="84"/>
      <c r="H850" s="55"/>
      <c r="I850" s="56"/>
      <c r="J850" s="56"/>
      <c r="K850" s="56"/>
      <c r="L850" s="56"/>
      <c r="M850" s="56"/>
      <c r="N850" s="56"/>
      <c r="O850" s="56">
        <f>I851-I849</f>
        <v>0</v>
      </c>
      <c r="P850" s="56">
        <f>L851-L849</f>
        <v>0</v>
      </c>
      <c r="Q850" s="56">
        <f>M851-M849</f>
        <v>0</v>
      </c>
      <c r="R850" s="56">
        <f>IF(ABS(N851-N849)&gt;180*60,ABS(N851-N849)-360*60,N851-N849)</f>
        <v>0</v>
      </c>
      <c r="S850" s="56">
        <f>IF(P850=0,PI()/2,ATAN(R850/P850))</f>
        <v>1.5707963267948966</v>
      </c>
      <c r="T850" s="56">
        <f>IF(O850=0,ABS(R850*COS((J849+J851)/2)),ABS(Q850/COS(S850)))</f>
        <v>0</v>
      </c>
      <c r="U850" s="67">
        <f>IF(O850+0.0000001&lt;0,S850*180/PI()+180,(IF(R850+0.0000001&lt;0,S850*180/PI()+360,S850*180/PI())))</f>
        <v>90</v>
      </c>
      <c r="V850" s="58">
        <f>T850*1.85532</f>
        <v>0</v>
      </c>
      <c r="W850" s="58"/>
      <c r="X850" s="68"/>
      <c r="Y850" s="58">
        <f>V850*(1+X850/100)</f>
        <v>0</v>
      </c>
      <c r="Z850" s="58"/>
      <c r="AA850" s="57" t="s">
        <v>54</v>
      </c>
      <c r="AB850" s="61"/>
      <c r="AC850" s="58"/>
    </row>
    <row r="851" spans="1:29" ht="12.95" customHeight="1">
      <c r="A851" s="52">
        <f t="shared" si="10"/>
        <v>423</v>
      </c>
      <c r="B851" s="53" t="s">
        <v>53</v>
      </c>
      <c r="C851" s="54"/>
      <c r="D851" s="84"/>
      <c r="E851" s="55"/>
      <c r="F851" s="54"/>
      <c r="G851" s="84"/>
      <c r="H851" s="55"/>
      <c r="I851" s="56">
        <f>IF(OR(C851&lt;0,D851&lt;0),C851-ABS(D851)/60,C851+ABS(D851)/60)</f>
        <v>0</v>
      </c>
      <c r="J851" s="56">
        <f>I851*PI()/180</f>
        <v>0</v>
      </c>
      <c r="K851" s="56">
        <f>SIN(J851)</f>
        <v>0</v>
      </c>
      <c r="L851" s="56">
        <f>3437.747*(LN(TAN(PI()/4+J851/2))-EE*K851-(EE^2)*(K851^3)/3)</f>
        <v>-3.8166658722360578E-13</v>
      </c>
      <c r="M851" s="56">
        <f>AA*(1-1/4*EE-3/64*EE^2-5/256*EE^3)*J851-AA*(3/8*EE+3/32*EE^2+45/1024*EE^3)*SIN(2*J851)+AA*(15/256*EE^2+45/1024*EE^3)*SIN(4*J851)</f>
        <v>0</v>
      </c>
      <c r="N851" s="56">
        <f>IF(OR(F851&lt;0,G851&lt;0),60*F851-ABS(G851),60*F851+ABS(G851))</f>
        <v>0</v>
      </c>
      <c r="O851" s="56"/>
      <c r="P851" s="56"/>
      <c r="Q851" s="56"/>
      <c r="R851" s="56"/>
      <c r="S851" s="56"/>
      <c r="T851" s="56"/>
      <c r="U851" s="57"/>
      <c r="V851" s="58"/>
      <c r="W851" s="58">
        <f>W849+V850</f>
        <v>0</v>
      </c>
      <c r="X851" s="59"/>
      <c r="Y851" s="58"/>
      <c r="Z851" s="58">
        <f>Z849+Y850</f>
        <v>0</v>
      </c>
      <c r="AA851" s="60"/>
      <c r="AB851" s="61">
        <f>IF(AA850=AA848,AB849+Y850,Y850)</f>
        <v>0</v>
      </c>
      <c r="AC851" s="58" t="str">
        <f>IF(AA850=AA852,"",AB851)</f>
        <v/>
      </c>
    </row>
    <row r="852" spans="1:29" ht="12.95" customHeight="1">
      <c r="A852" s="66"/>
      <c r="B852" s="53"/>
      <c r="C852" s="54"/>
      <c r="D852" s="84"/>
      <c r="E852" s="55"/>
      <c r="F852" s="54"/>
      <c r="G852" s="84"/>
      <c r="H852" s="55"/>
      <c r="I852" s="56"/>
      <c r="J852" s="56"/>
      <c r="K852" s="56"/>
      <c r="L852" s="56"/>
      <c r="M852" s="56"/>
      <c r="N852" s="56"/>
      <c r="O852" s="56">
        <f>I853-I851</f>
        <v>0</v>
      </c>
      <c r="P852" s="56">
        <f>L853-L851</f>
        <v>0</v>
      </c>
      <c r="Q852" s="56">
        <f>M853-M851</f>
        <v>0</v>
      </c>
      <c r="R852" s="56">
        <f>IF(ABS(N853-N851)&gt;180*60,ABS(N853-N851)-360*60,N853-N851)</f>
        <v>0</v>
      </c>
      <c r="S852" s="56">
        <f>IF(P852=0,PI()/2,ATAN(R852/P852))</f>
        <v>1.5707963267948966</v>
      </c>
      <c r="T852" s="56">
        <f>IF(O852=0,ABS(R852*COS((J851+J853)/2)),ABS(Q852/COS(S852)))</f>
        <v>0</v>
      </c>
      <c r="U852" s="67">
        <f>IF(O852+0.0000001&lt;0,S852*180/PI()+180,(IF(R852+0.0000001&lt;0,S852*180/PI()+360,S852*180/PI())))</f>
        <v>90</v>
      </c>
      <c r="V852" s="58">
        <f>T852*1.85532</f>
        <v>0</v>
      </c>
      <c r="W852" s="58"/>
      <c r="X852" s="68"/>
      <c r="Y852" s="58">
        <f>V852*(1+X852/100)</f>
        <v>0</v>
      </c>
      <c r="Z852" s="58"/>
      <c r="AA852" s="57" t="s">
        <v>54</v>
      </c>
      <c r="AB852" s="61"/>
      <c r="AC852" s="58"/>
    </row>
    <row r="853" spans="1:29" ht="12.95" customHeight="1">
      <c r="A853" s="52">
        <f t="shared" si="10"/>
        <v>424</v>
      </c>
      <c r="B853" s="53" t="s">
        <v>53</v>
      </c>
      <c r="C853" s="54"/>
      <c r="D853" s="84"/>
      <c r="E853" s="55"/>
      <c r="F853" s="54"/>
      <c r="G853" s="84"/>
      <c r="H853" s="55"/>
      <c r="I853" s="56">
        <f>IF(OR(C853&lt;0,D853&lt;0),C853-ABS(D853)/60,C853+ABS(D853)/60)</f>
        <v>0</v>
      </c>
      <c r="J853" s="56">
        <f>I853*PI()/180</f>
        <v>0</v>
      </c>
      <c r="K853" s="56">
        <f>SIN(J853)</f>
        <v>0</v>
      </c>
      <c r="L853" s="56">
        <f>3437.747*(LN(TAN(PI()/4+J853/2))-EE*K853-(EE^2)*(K853^3)/3)</f>
        <v>-3.8166658722360578E-13</v>
      </c>
      <c r="M853" s="56">
        <f>AA*(1-1/4*EE-3/64*EE^2-5/256*EE^3)*J853-AA*(3/8*EE+3/32*EE^2+45/1024*EE^3)*SIN(2*J853)+AA*(15/256*EE^2+45/1024*EE^3)*SIN(4*J853)</f>
        <v>0</v>
      </c>
      <c r="N853" s="56">
        <f>IF(OR(F853&lt;0,G853&lt;0),60*F853-ABS(G853),60*F853+ABS(G853))</f>
        <v>0</v>
      </c>
      <c r="O853" s="56"/>
      <c r="P853" s="56"/>
      <c r="Q853" s="56"/>
      <c r="R853" s="56"/>
      <c r="S853" s="56"/>
      <c r="T853" s="56"/>
      <c r="U853" s="57"/>
      <c r="V853" s="58"/>
      <c r="W853" s="58">
        <f>W851+V852</f>
        <v>0</v>
      </c>
      <c r="X853" s="59"/>
      <c r="Y853" s="58"/>
      <c r="Z853" s="58">
        <f>Z851+Y852</f>
        <v>0</v>
      </c>
      <c r="AA853" s="60"/>
      <c r="AB853" s="61">
        <f>IF(AA852=AA850,AB851+Y852,Y852)</f>
        <v>0</v>
      </c>
      <c r="AC853" s="58" t="str">
        <f>IF(AA852=AA854,"",AB853)</f>
        <v/>
      </c>
    </row>
    <row r="854" spans="1:29" ht="12.95" customHeight="1">
      <c r="A854" s="66"/>
      <c r="B854" s="53"/>
      <c r="C854" s="54"/>
      <c r="D854" s="84"/>
      <c r="E854" s="55"/>
      <c r="F854" s="54"/>
      <c r="G854" s="84"/>
      <c r="H854" s="55"/>
      <c r="I854" s="56"/>
      <c r="J854" s="56"/>
      <c r="K854" s="56"/>
      <c r="L854" s="56"/>
      <c r="M854" s="56"/>
      <c r="N854" s="56"/>
      <c r="O854" s="56">
        <f>I855-I853</f>
        <v>0</v>
      </c>
      <c r="P854" s="56">
        <f>L855-L853</f>
        <v>0</v>
      </c>
      <c r="Q854" s="56">
        <f>M855-M853</f>
        <v>0</v>
      </c>
      <c r="R854" s="56">
        <f>IF(ABS(N855-N853)&gt;180*60,ABS(N855-N853)-360*60,N855-N853)</f>
        <v>0</v>
      </c>
      <c r="S854" s="56">
        <f>IF(P854=0,PI()/2,ATAN(R854/P854))</f>
        <v>1.5707963267948966</v>
      </c>
      <c r="T854" s="56">
        <f>IF(O854=0,ABS(R854*COS((J853+J855)/2)),ABS(Q854/COS(S854)))</f>
        <v>0</v>
      </c>
      <c r="U854" s="67">
        <f>IF(O854+0.0000001&lt;0,S854*180/PI()+180,(IF(R854+0.0000001&lt;0,S854*180/PI()+360,S854*180/PI())))</f>
        <v>90</v>
      </c>
      <c r="V854" s="58">
        <f>T854*1.85532</f>
        <v>0</v>
      </c>
      <c r="W854" s="58"/>
      <c r="X854" s="68"/>
      <c r="Y854" s="58">
        <f>V854*(1+X854/100)</f>
        <v>0</v>
      </c>
      <c r="Z854" s="58"/>
      <c r="AA854" s="57" t="s">
        <v>54</v>
      </c>
      <c r="AB854" s="61"/>
      <c r="AC854" s="58"/>
    </row>
    <row r="855" spans="1:29" ht="12.95" customHeight="1">
      <c r="A855" s="52">
        <f t="shared" si="10"/>
        <v>425</v>
      </c>
      <c r="B855" s="53" t="s">
        <v>53</v>
      </c>
      <c r="C855" s="54"/>
      <c r="D855" s="84"/>
      <c r="E855" s="55"/>
      <c r="F855" s="54"/>
      <c r="G855" s="84"/>
      <c r="H855" s="55"/>
      <c r="I855" s="56">
        <f>IF(OR(C855&lt;0,D855&lt;0),C855-ABS(D855)/60,C855+ABS(D855)/60)</f>
        <v>0</v>
      </c>
      <c r="J855" s="56">
        <f>I855*PI()/180</f>
        <v>0</v>
      </c>
      <c r="K855" s="56">
        <f>SIN(J855)</f>
        <v>0</v>
      </c>
      <c r="L855" s="56">
        <f>3437.747*(LN(TAN(PI()/4+J855/2))-EE*K855-(EE^2)*(K855^3)/3)</f>
        <v>-3.8166658722360578E-13</v>
      </c>
      <c r="M855" s="56">
        <f>AA*(1-1/4*EE-3/64*EE^2-5/256*EE^3)*J855-AA*(3/8*EE+3/32*EE^2+45/1024*EE^3)*SIN(2*J855)+AA*(15/256*EE^2+45/1024*EE^3)*SIN(4*J855)</f>
        <v>0</v>
      </c>
      <c r="N855" s="56">
        <f>IF(OR(F855&lt;0,G855&lt;0),60*F855-ABS(G855),60*F855+ABS(G855))</f>
        <v>0</v>
      </c>
      <c r="O855" s="56"/>
      <c r="P855" s="56"/>
      <c r="Q855" s="56"/>
      <c r="R855" s="56"/>
      <c r="S855" s="56"/>
      <c r="T855" s="56"/>
      <c r="U855" s="57"/>
      <c r="V855" s="58"/>
      <c r="W855" s="58">
        <f>W853+V854</f>
        <v>0</v>
      </c>
      <c r="X855" s="59"/>
      <c r="Y855" s="58"/>
      <c r="Z855" s="58">
        <f>Z853+Y854</f>
        <v>0</v>
      </c>
      <c r="AA855" s="60"/>
      <c r="AB855" s="61">
        <f>IF(AA854=AA852,AB853+Y854,Y854)</f>
        <v>0</v>
      </c>
      <c r="AC855" s="58" t="str">
        <f>IF(AA854=AA856,"",AB855)</f>
        <v/>
      </c>
    </row>
    <row r="856" spans="1:29" ht="12.95" customHeight="1">
      <c r="A856" s="66"/>
      <c r="B856" s="53"/>
      <c r="C856" s="54"/>
      <c r="D856" s="84"/>
      <c r="E856" s="55"/>
      <c r="F856" s="54"/>
      <c r="G856" s="84"/>
      <c r="H856" s="55"/>
      <c r="I856" s="56"/>
      <c r="J856" s="56"/>
      <c r="K856" s="56"/>
      <c r="L856" s="56"/>
      <c r="M856" s="56"/>
      <c r="N856" s="56"/>
      <c r="O856" s="56">
        <f>I857-I855</f>
        <v>0</v>
      </c>
      <c r="P856" s="56">
        <f>L857-L855</f>
        <v>0</v>
      </c>
      <c r="Q856" s="56">
        <f>M857-M855</f>
        <v>0</v>
      </c>
      <c r="R856" s="56">
        <f>IF(ABS(N857-N855)&gt;180*60,ABS(N857-N855)-360*60,N857-N855)</f>
        <v>0</v>
      </c>
      <c r="S856" s="56">
        <f>IF(P856=0,PI()/2,ATAN(R856/P856))</f>
        <v>1.5707963267948966</v>
      </c>
      <c r="T856" s="56">
        <f>IF(O856=0,ABS(R856*COS((J855+J857)/2)),ABS(Q856/COS(S856)))</f>
        <v>0</v>
      </c>
      <c r="U856" s="67">
        <f>IF(O856+0.0000001&lt;0,S856*180/PI()+180,(IF(R856+0.0000001&lt;0,S856*180/PI()+360,S856*180/PI())))</f>
        <v>90</v>
      </c>
      <c r="V856" s="58">
        <f>T856*1.85532</f>
        <v>0</v>
      </c>
      <c r="W856" s="58"/>
      <c r="X856" s="68"/>
      <c r="Y856" s="58">
        <f>V856*(1+X856/100)</f>
        <v>0</v>
      </c>
      <c r="Z856" s="58"/>
      <c r="AA856" s="57" t="s">
        <v>54</v>
      </c>
      <c r="AB856" s="61"/>
      <c r="AC856" s="58"/>
    </row>
    <row r="857" spans="1:29" ht="12.95" customHeight="1">
      <c r="A857" s="52">
        <f t="shared" si="10"/>
        <v>426</v>
      </c>
      <c r="B857" s="53" t="s">
        <v>53</v>
      </c>
      <c r="C857" s="54"/>
      <c r="D857" s="84"/>
      <c r="E857" s="55"/>
      <c r="F857" s="54"/>
      <c r="G857" s="84"/>
      <c r="H857" s="55"/>
      <c r="I857" s="56">
        <f>IF(OR(C857&lt;0,D857&lt;0),C857-ABS(D857)/60,C857+ABS(D857)/60)</f>
        <v>0</v>
      </c>
      <c r="J857" s="56">
        <f>I857*PI()/180</f>
        <v>0</v>
      </c>
      <c r="K857" s="56">
        <f>SIN(J857)</f>
        <v>0</v>
      </c>
      <c r="L857" s="56">
        <f>3437.747*(LN(TAN(PI()/4+J857/2))-EE*K857-(EE^2)*(K857^3)/3)</f>
        <v>-3.8166658722360578E-13</v>
      </c>
      <c r="M857" s="56">
        <f>AA*(1-1/4*EE-3/64*EE^2-5/256*EE^3)*J857-AA*(3/8*EE+3/32*EE^2+45/1024*EE^3)*SIN(2*J857)+AA*(15/256*EE^2+45/1024*EE^3)*SIN(4*J857)</f>
        <v>0</v>
      </c>
      <c r="N857" s="56">
        <f>IF(OR(F857&lt;0,G857&lt;0),60*F857-ABS(G857),60*F857+ABS(G857))</f>
        <v>0</v>
      </c>
      <c r="O857" s="56"/>
      <c r="P857" s="56"/>
      <c r="Q857" s="56"/>
      <c r="R857" s="56"/>
      <c r="S857" s="56"/>
      <c r="T857" s="56"/>
      <c r="U857" s="57"/>
      <c r="V857" s="58"/>
      <c r="W857" s="58">
        <f>W855+V856</f>
        <v>0</v>
      </c>
      <c r="X857" s="59"/>
      <c r="Y857" s="58"/>
      <c r="Z857" s="58">
        <f>Z855+Y856</f>
        <v>0</v>
      </c>
      <c r="AA857" s="60"/>
      <c r="AB857" s="61">
        <f>IF(AA856=AA854,AB855+Y856,Y856)</f>
        <v>0</v>
      </c>
      <c r="AC857" s="58" t="str">
        <f>IF(AA856=AA858,"",AB857)</f>
        <v/>
      </c>
    </row>
    <row r="858" spans="1:29" ht="12.95" customHeight="1">
      <c r="A858" s="66"/>
      <c r="B858" s="53"/>
      <c r="C858" s="54"/>
      <c r="D858" s="84"/>
      <c r="E858" s="55"/>
      <c r="F858" s="54"/>
      <c r="G858" s="84"/>
      <c r="H858" s="55"/>
      <c r="I858" s="56"/>
      <c r="J858" s="56"/>
      <c r="K858" s="56"/>
      <c r="L858" s="56"/>
      <c r="M858" s="56"/>
      <c r="N858" s="56"/>
      <c r="O858" s="56">
        <f>I859-I857</f>
        <v>0</v>
      </c>
      <c r="P858" s="56">
        <f>L859-L857</f>
        <v>0</v>
      </c>
      <c r="Q858" s="56">
        <f>M859-M857</f>
        <v>0</v>
      </c>
      <c r="R858" s="56">
        <f>IF(ABS(N859-N857)&gt;180*60,ABS(N859-N857)-360*60,N859-N857)</f>
        <v>0</v>
      </c>
      <c r="S858" s="56">
        <f>IF(P858=0,PI()/2,ATAN(R858/P858))</f>
        <v>1.5707963267948966</v>
      </c>
      <c r="T858" s="56">
        <f>IF(O858=0,ABS(R858*COS((J857+J859)/2)),ABS(Q858/COS(S858)))</f>
        <v>0</v>
      </c>
      <c r="U858" s="67">
        <f>IF(O858+0.0000001&lt;0,S858*180/PI()+180,(IF(R858+0.0000001&lt;0,S858*180/PI()+360,S858*180/PI())))</f>
        <v>90</v>
      </c>
      <c r="V858" s="58">
        <f>T858*1.85532</f>
        <v>0</v>
      </c>
      <c r="W858" s="58"/>
      <c r="X858" s="68"/>
      <c r="Y858" s="58">
        <f>V858*(1+X858/100)</f>
        <v>0</v>
      </c>
      <c r="Z858" s="58"/>
      <c r="AA858" s="57" t="s">
        <v>54</v>
      </c>
      <c r="AB858" s="61"/>
      <c r="AC858" s="58"/>
    </row>
    <row r="859" spans="1:29" ht="12.95" customHeight="1">
      <c r="A859" s="52">
        <f t="shared" si="10"/>
        <v>427</v>
      </c>
      <c r="B859" s="53" t="s">
        <v>53</v>
      </c>
      <c r="C859" s="54"/>
      <c r="D859" s="84"/>
      <c r="E859" s="55"/>
      <c r="F859" s="54"/>
      <c r="G859" s="84"/>
      <c r="H859" s="55"/>
      <c r="I859" s="56">
        <f>IF(OR(C859&lt;0,D859&lt;0),C859-ABS(D859)/60,C859+ABS(D859)/60)</f>
        <v>0</v>
      </c>
      <c r="J859" s="56">
        <f>I859*PI()/180</f>
        <v>0</v>
      </c>
      <c r="K859" s="56">
        <f>SIN(J859)</f>
        <v>0</v>
      </c>
      <c r="L859" s="56">
        <f>3437.747*(LN(TAN(PI()/4+J859/2))-EE*K859-(EE^2)*(K859^3)/3)</f>
        <v>-3.8166658722360578E-13</v>
      </c>
      <c r="M859" s="56">
        <f>AA*(1-1/4*EE-3/64*EE^2-5/256*EE^3)*J859-AA*(3/8*EE+3/32*EE^2+45/1024*EE^3)*SIN(2*J859)+AA*(15/256*EE^2+45/1024*EE^3)*SIN(4*J859)</f>
        <v>0</v>
      </c>
      <c r="N859" s="56">
        <f>IF(OR(F859&lt;0,G859&lt;0),60*F859-ABS(G859),60*F859+ABS(G859))</f>
        <v>0</v>
      </c>
      <c r="O859" s="56"/>
      <c r="P859" s="56"/>
      <c r="Q859" s="56"/>
      <c r="R859" s="56"/>
      <c r="S859" s="56"/>
      <c r="T859" s="56"/>
      <c r="U859" s="57"/>
      <c r="V859" s="58"/>
      <c r="W859" s="58">
        <f>W857+V858</f>
        <v>0</v>
      </c>
      <c r="X859" s="59"/>
      <c r="Y859" s="58"/>
      <c r="Z859" s="58">
        <f>Z857+Y858</f>
        <v>0</v>
      </c>
      <c r="AA859" s="60"/>
      <c r="AB859" s="61">
        <f>IF(AA858=AA856,AB857+Y858,Y858)</f>
        <v>0</v>
      </c>
      <c r="AC859" s="58" t="str">
        <f>IF(AA858=AA860,"",AB859)</f>
        <v/>
      </c>
    </row>
    <row r="860" spans="1:29" ht="12.95" customHeight="1">
      <c r="A860" s="66"/>
      <c r="B860" s="53"/>
      <c r="C860" s="54"/>
      <c r="D860" s="84"/>
      <c r="E860" s="55"/>
      <c r="F860" s="54"/>
      <c r="G860" s="84"/>
      <c r="H860" s="55"/>
      <c r="I860" s="56"/>
      <c r="J860" s="56"/>
      <c r="K860" s="56"/>
      <c r="L860" s="56"/>
      <c r="M860" s="56"/>
      <c r="N860" s="56"/>
      <c r="O860" s="56">
        <f>I861-I859</f>
        <v>0</v>
      </c>
      <c r="P860" s="56">
        <f>L861-L859</f>
        <v>0</v>
      </c>
      <c r="Q860" s="56">
        <f>M861-M859</f>
        <v>0</v>
      </c>
      <c r="R860" s="56">
        <f>IF(ABS(N861-N859)&gt;180*60,ABS(N861-N859)-360*60,N861-N859)</f>
        <v>0</v>
      </c>
      <c r="S860" s="56">
        <f>IF(P860=0,PI()/2,ATAN(R860/P860))</f>
        <v>1.5707963267948966</v>
      </c>
      <c r="T860" s="56">
        <f>IF(O860=0,ABS(R860*COS((J859+J861)/2)),ABS(Q860/COS(S860)))</f>
        <v>0</v>
      </c>
      <c r="U860" s="67">
        <f>IF(O860+0.0000001&lt;0,S860*180/PI()+180,(IF(R860+0.0000001&lt;0,S860*180/PI()+360,S860*180/PI())))</f>
        <v>90</v>
      </c>
      <c r="V860" s="58">
        <f>T860*1.85532</f>
        <v>0</v>
      </c>
      <c r="W860" s="58"/>
      <c r="X860" s="68"/>
      <c r="Y860" s="58">
        <f>V860*(1+X860/100)</f>
        <v>0</v>
      </c>
      <c r="Z860" s="58"/>
      <c r="AA860" s="57" t="s">
        <v>54</v>
      </c>
      <c r="AB860" s="61"/>
      <c r="AC860" s="58"/>
    </row>
    <row r="861" spans="1:29" ht="12.95" customHeight="1">
      <c r="A861" s="52">
        <f t="shared" si="10"/>
        <v>428</v>
      </c>
      <c r="B861" s="53" t="s">
        <v>53</v>
      </c>
      <c r="C861" s="54"/>
      <c r="D861" s="84"/>
      <c r="E861" s="55"/>
      <c r="F861" s="54"/>
      <c r="G861" s="84"/>
      <c r="H861" s="55"/>
      <c r="I861" s="56">
        <f>IF(OR(C861&lt;0,D861&lt;0),C861-ABS(D861)/60,C861+ABS(D861)/60)</f>
        <v>0</v>
      </c>
      <c r="J861" s="56">
        <f>I861*PI()/180</f>
        <v>0</v>
      </c>
      <c r="K861" s="56">
        <f>SIN(J861)</f>
        <v>0</v>
      </c>
      <c r="L861" s="56">
        <f>3437.747*(LN(TAN(PI()/4+J861/2))-EE*K861-(EE^2)*(K861^3)/3)</f>
        <v>-3.8166658722360578E-13</v>
      </c>
      <c r="M861" s="56">
        <f>AA*(1-1/4*EE-3/64*EE^2-5/256*EE^3)*J861-AA*(3/8*EE+3/32*EE^2+45/1024*EE^3)*SIN(2*J861)+AA*(15/256*EE^2+45/1024*EE^3)*SIN(4*J861)</f>
        <v>0</v>
      </c>
      <c r="N861" s="56">
        <f>IF(OR(F861&lt;0,G861&lt;0),60*F861-ABS(G861),60*F861+ABS(G861))</f>
        <v>0</v>
      </c>
      <c r="O861" s="56"/>
      <c r="P861" s="56"/>
      <c r="Q861" s="56"/>
      <c r="R861" s="56"/>
      <c r="S861" s="56"/>
      <c r="T861" s="56"/>
      <c r="U861" s="57"/>
      <c r="V861" s="58"/>
      <c r="W861" s="58">
        <f>W859+V860</f>
        <v>0</v>
      </c>
      <c r="X861" s="59"/>
      <c r="Y861" s="58"/>
      <c r="Z861" s="58">
        <f>Z859+Y860</f>
        <v>0</v>
      </c>
      <c r="AA861" s="60"/>
      <c r="AB861" s="61">
        <f>IF(AA860=AA858,AB859+Y860,Y860)</f>
        <v>0</v>
      </c>
      <c r="AC861" s="58" t="str">
        <f>IF(AA860=AA862,"",AB861)</f>
        <v/>
      </c>
    </row>
    <row r="862" spans="1:29" ht="12.95" customHeight="1">
      <c r="A862" s="66"/>
      <c r="B862" s="53"/>
      <c r="C862" s="54"/>
      <c r="D862" s="84"/>
      <c r="E862" s="55"/>
      <c r="F862" s="54"/>
      <c r="G862" s="84"/>
      <c r="H862" s="55"/>
      <c r="I862" s="56"/>
      <c r="J862" s="56"/>
      <c r="K862" s="56"/>
      <c r="L862" s="56"/>
      <c r="M862" s="56"/>
      <c r="N862" s="56"/>
      <c r="O862" s="56">
        <f>I863-I861</f>
        <v>0</v>
      </c>
      <c r="P862" s="56">
        <f>L863-L861</f>
        <v>0</v>
      </c>
      <c r="Q862" s="56">
        <f>M863-M861</f>
        <v>0</v>
      </c>
      <c r="R862" s="56">
        <f>IF(ABS(N863-N861)&gt;180*60,ABS(N863-N861)-360*60,N863-N861)</f>
        <v>0</v>
      </c>
      <c r="S862" s="56">
        <f>IF(P862=0,PI()/2,ATAN(R862/P862))</f>
        <v>1.5707963267948966</v>
      </c>
      <c r="T862" s="56">
        <f>IF(O862=0,ABS(R862*COS((J861+J863)/2)),ABS(Q862/COS(S862)))</f>
        <v>0</v>
      </c>
      <c r="U862" s="67">
        <f>IF(O862+0.0000001&lt;0,S862*180/PI()+180,(IF(R862+0.0000001&lt;0,S862*180/PI()+360,S862*180/PI())))</f>
        <v>90</v>
      </c>
      <c r="V862" s="58">
        <f>T862*1.85532</f>
        <v>0</v>
      </c>
      <c r="W862" s="58"/>
      <c r="X862" s="68"/>
      <c r="Y862" s="58">
        <f>V862*(1+X862/100)</f>
        <v>0</v>
      </c>
      <c r="Z862" s="58"/>
      <c r="AA862" s="57" t="s">
        <v>54</v>
      </c>
      <c r="AB862" s="61"/>
      <c r="AC862" s="58"/>
    </row>
    <row r="863" spans="1:29" ht="12.95" customHeight="1">
      <c r="A863" s="52">
        <f t="shared" si="10"/>
        <v>429</v>
      </c>
      <c r="B863" s="53" t="s">
        <v>53</v>
      </c>
      <c r="C863" s="54"/>
      <c r="D863" s="84"/>
      <c r="E863" s="55"/>
      <c r="F863" s="54"/>
      <c r="G863" s="84"/>
      <c r="H863" s="55"/>
      <c r="I863" s="56">
        <f>IF(OR(C863&lt;0,D863&lt;0),C863-ABS(D863)/60,C863+ABS(D863)/60)</f>
        <v>0</v>
      </c>
      <c r="J863" s="56">
        <f>I863*PI()/180</f>
        <v>0</v>
      </c>
      <c r="K863" s="56">
        <f>SIN(J863)</f>
        <v>0</v>
      </c>
      <c r="L863" s="56">
        <f>3437.747*(LN(TAN(PI()/4+J863/2))-EE*K863-(EE^2)*(K863^3)/3)</f>
        <v>-3.8166658722360578E-13</v>
      </c>
      <c r="M863" s="56">
        <f>AA*(1-1/4*EE-3/64*EE^2-5/256*EE^3)*J863-AA*(3/8*EE+3/32*EE^2+45/1024*EE^3)*SIN(2*J863)+AA*(15/256*EE^2+45/1024*EE^3)*SIN(4*J863)</f>
        <v>0</v>
      </c>
      <c r="N863" s="56">
        <f>IF(OR(F863&lt;0,G863&lt;0),60*F863-ABS(G863),60*F863+ABS(G863))</f>
        <v>0</v>
      </c>
      <c r="O863" s="56"/>
      <c r="P863" s="56"/>
      <c r="Q863" s="56"/>
      <c r="R863" s="56"/>
      <c r="S863" s="56"/>
      <c r="T863" s="56"/>
      <c r="U863" s="57"/>
      <c r="V863" s="58"/>
      <c r="W863" s="58">
        <f>W861+V862</f>
        <v>0</v>
      </c>
      <c r="X863" s="59"/>
      <c r="Y863" s="58"/>
      <c r="Z863" s="58">
        <f>Z861+Y862</f>
        <v>0</v>
      </c>
      <c r="AA863" s="60"/>
      <c r="AB863" s="61">
        <f>IF(AA862=AA860,AB861+Y862,Y862)</f>
        <v>0</v>
      </c>
      <c r="AC863" s="58" t="str">
        <f>IF(AA862=AA864,"",AB863)</f>
        <v/>
      </c>
    </row>
    <row r="864" spans="1:29" ht="12.95" customHeight="1">
      <c r="A864" s="66"/>
      <c r="B864" s="53"/>
      <c r="C864" s="54"/>
      <c r="D864" s="84"/>
      <c r="E864" s="55"/>
      <c r="F864" s="54"/>
      <c r="G864" s="84"/>
      <c r="H864" s="55"/>
      <c r="I864" s="56"/>
      <c r="J864" s="56"/>
      <c r="K864" s="56"/>
      <c r="L864" s="56"/>
      <c r="M864" s="56"/>
      <c r="N864" s="56"/>
      <c r="O864" s="56">
        <f>I865-I863</f>
        <v>0</v>
      </c>
      <c r="P864" s="56">
        <f>L865-L863</f>
        <v>0</v>
      </c>
      <c r="Q864" s="56">
        <f>M865-M863</f>
        <v>0</v>
      </c>
      <c r="R864" s="56">
        <f>IF(ABS(N865-N863)&gt;180*60,ABS(N865-N863)-360*60,N865-N863)</f>
        <v>0</v>
      </c>
      <c r="S864" s="56">
        <f>IF(P864=0,PI()/2,ATAN(R864/P864))</f>
        <v>1.5707963267948966</v>
      </c>
      <c r="T864" s="56">
        <f>IF(O864=0,ABS(R864*COS((J863+J865)/2)),ABS(Q864/COS(S864)))</f>
        <v>0</v>
      </c>
      <c r="U864" s="67">
        <f>IF(O864+0.0000001&lt;0,S864*180/PI()+180,(IF(R864+0.0000001&lt;0,S864*180/PI()+360,S864*180/PI())))</f>
        <v>90</v>
      </c>
      <c r="V864" s="58">
        <f>T864*1.85532</f>
        <v>0</v>
      </c>
      <c r="W864" s="58"/>
      <c r="X864" s="68"/>
      <c r="Y864" s="58">
        <f>V864*(1+X864/100)</f>
        <v>0</v>
      </c>
      <c r="Z864" s="58"/>
      <c r="AA864" s="57" t="s">
        <v>54</v>
      </c>
      <c r="AB864" s="61"/>
      <c r="AC864" s="58"/>
    </row>
    <row r="865" spans="1:29" ht="12.95" customHeight="1">
      <c r="A865" s="52">
        <f t="shared" ref="A865:A927" si="11">A863+1</f>
        <v>430</v>
      </c>
      <c r="B865" s="53" t="s">
        <v>53</v>
      </c>
      <c r="C865" s="54"/>
      <c r="D865" s="84"/>
      <c r="E865" s="55"/>
      <c r="F865" s="54"/>
      <c r="G865" s="84"/>
      <c r="H865" s="55"/>
      <c r="I865" s="56">
        <f>IF(OR(C865&lt;0,D865&lt;0),C865-ABS(D865)/60,C865+ABS(D865)/60)</f>
        <v>0</v>
      </c>
      <c r="J865" s="56">
        <f>I865*PI()/180</f>
        <v>0</v>
      </c>
      <c r="K865" s="56">
        <f>SIN(J865)</f>
        <v>0</v>
      </c>
      <c r="L865" s="56">
        <f>3437.747*(LN(TAN(PI()/4+J865/2))-EE*K865-(EE^2)*(K865^3)/3)</f>
        <v>-3.8166658722360578E-13</v>
      </c>
      <c r="M865" s="56">
        <f>AA*(1-1/4*EE-3/64*EE^2-5/256*EE^3)*J865-AA*(3/8*EE+3/32*EE^2+45/1024*EE^3)*SIN(2*J865)+AA*(15/256*EE^2+45/1024*EE^3)*SIN(4*J865)</f>
        <v>0</v>
      </c>
      <c r="N865" s="56">
        <f>IF(OR(F865&lt;0,G865&lt;0),60*F865-ABS(G865),60*F865+ABS(G865))</f>
        <v>0</v>
      </c>
      <c r="O865" s="56"/>
      <c r="P865" s="56"/>
      <c r="Q865" s="56"/>
      <c r="R865" s="56"/>
      <c r="S865" s="56"/>
      <c r="T865" s="56"/>
      <c r="U865" s="57"/>
      <c r="V865" s="58"/>
      <c r="W865" s="58">
        <f>W863+V864</f>
        <v>0</v>
      </c>
      <c r="X865" s="59"/>
      <c r="Y865" s="58"/>
      <c r="Z865" s="58">
        <f>Z863+Y864</f>
        <v>0</v>
      </c>
      <c r="AA865" s="60"/>
      <c r="AB865" s="61">
        <f>IF(AA864=AA862,AB863+Y864,Y864)</f>
        <v>0</v>
      </c>
      <c r="AC865" s="58" t="str">
        <f>IF(AA864=AA866,"",AB865)</f>
        <v/>
      </c>
    </row>
    <row r="866" spans="1:29" ht="12.95" customHeight="1">
      <c r="A866" s="66"/>
      <c r="B866" s="53"/>
      <c r="C866" s="54"/>
      <c r="D866" s="84"/>
      <c r="E866" s="55"/>
      <c r="F866" s="54"/>
      <c r="G866" s="84"/>
      <c r="H866" s="55"/>
      <c r="I866" s="56"/>
      <c r="J866" s="56"/>
      <c r="K866" s="56"/>
      <c r="L866" s="56"/>
      <c r="M866" s="56"/>
      <c r="N866" s="56"/>
      <c r="O866" s="56">
        <f>I867-I865</f>
        <v>0</v>
      </c>
      <c r="P866" s="56">
        <f>L867-L865</f>
        <v>0</v>
      </c>
      <c r="Q866" s="56">
        <f>M867-M865</f>
        <v>0</v>
      </c>
      <c r="R866" s="56">
        <f>IF(ABS(N867-N865)&gt;180*60,ABS(N867-N865)-360*60,N867-N865)</f>
        <v>0</v>
      </c>
      <c r="S866" s="56">
        <f>IF(P866=0,PI()/2,ATAN(R866/P866))</f>
        <v>1.5707963267948966</v>
      </c>
      <c r="T866" s="56">
        <f>IF(O866=0,ABS(R866*COS((J865+J867)/2)),ABS(Q866/COS(S866)))</f>
        <v>0</v>
      </c>
      <c r="U866" s="67">
        <f>IF(O866+0.0000001&lt;0,S866*180/PI()+180,(IF(R866+0.0000001&lt;0,S866*180/PI()+360,S866*180/PI())))</f>
        <v>90</v>
      </c>
      <c r="V866" s="58">
        <f>T866*1.85532</f>
        <v>0</v>
      </c>
      <c r="W866" s="58"/>
      <c r="X866" s="68"/>
      <c r="Y866" s="58">
        <f>V866*(1+X866/100)</f>
        <v>0</v>
      </c>
      <c r="Z866" s="58"/>
      <c r="AA866" s="57" t="s">
        <v>54</v>
      </c>
      <c r="AB866" s="61"/>
      <c r="AC866" s="58"/>
    </row>
    <row r="867" spans="1:29" ht="12.95" customHeight="1">
      <c r="A867" s="52">
        <f t="shared" si="11"/>
        <v>431</v>
      </c>
      <c r="B867" s="53" t="s">
        <v>53</v>
      </c>
      <c r="C867" s="54"/>
      <c r="D867" s="84"/>
      <c r="E867" s="55"/>
      <c r="F867" s="54"/>
      <c r="G867" s="84"/>
      <c r="H867" s="55"/>
      <c r="I867" s="56">
        <f>IF(OR(C867&lt;0,D867&lt;0),C867-ABS(D867)/60,C867+ABS(D867)/60)</f>
        <v>0</v>
      </c>
      <c r="J867" s="56">
        <f>I867*PI()/180</f>
        <v>0</v>
      </c>
      <c r="K867" s="56">
        <f>SIN(J867)</f>
        <v>0</v>
      </c>
      <c r="L867" s="56">
        <f>3437.747*(LN(TAN(PI()/4+J867/2))-EE*K867-(EE^2)*(K867^3)/3)</f>
        <v>-3.8166658722360578E-13</v>
      </c>
      <c r="M867" s="56">
        <f>AA*(1-1/4*EE-3/64*EE^2-5/256*EE^3)*J867-AA*(3/8*EE+3/32*EE^2+45/1024*EE^3)*SIN(2*J867)+AA*(15/256*EE^2+45/1024*EE^3)*SIN(4*J867)</f>
        <v>0</v>
      </c>
      <c r="N867" s="56">
        <f>IF(OR(F867&lt;0,G867&lt;0),60*F867-ABS(G867),60*F867+ABS(G867))</f>
        <v>0</v>
      </c>
      <c r="O867" s="56"/>
      <c r="P867" s="56"/>
      <c r="Q867" s="56"/>
      <c r="R867" s="56"/>
      <c r="S867" s="56"/>
      <c r="T867" s="56"/>
      <c r="U867" s="57"/>
      <c r="V867" s="58"/>
      <c r="W867" s="58">
        <f>W865+V866</f>
        <v>0</v>
      </c>
      <c r="X867" s="59"/>
      <c r="Y867" s="58"/>
      <c r="Z867" s="58">
        <f>Z865+Y866</f>
        <v>0</v>
      </c>
      <c r="AA867" s="60"/>
      <c r="AB867" s="61">
        <f>IF(AA866=AA864,AB865+Y866,Y866)</f>
        <v>0</v>
      </c>
      <c r="AC867" s="58" t="str">
        <f>IF(AA866=AA868,"",AB867)</f>
        <v/>
      </c>
    </row>
    <row r="868" spans="1:29" ht="12.95" customHeight="1">
      <c r="A868" s="66"/>
      <c r="B868" s="53"/>
      <c r="C868" s="54"/>
      <c r="D868" s="84"/>
      <c r="E868" s="55"/>
      <c r="F868" s="54"/>
      <c r="G868" s="84"/>
      <c r="H868" s="55"/>
      <c r="I868" s="56"/>
      <c r="J868" s="56"/>
      <c r="K868" s="56"/>
      <c r="L868" s="56"/>
      <c r="M868" s="56"/>
      <c r="N868" s="56"/>
      <c r="O868" s="56">
        <f>I869-I867</f>
        <v>0</v>
      </c>
      <c r="P868" s="56">
        <f>L869-L867</f>
        <v>0</v>
      </c>
      <c r="Q868" s="56">
        <f>M869-M867</f>
        <v>0</v>
      </c>
      <c r="R868" s="56">
        <f>IF(ABS(N869-N867)&gt;180*60,ABS(N869-N867)-360*60,N869-N867)</f>
        <v>0</v>
      </c>
      <c r="S868" s="56">
        <f>IF(P868=0,PI()/2,ATAN(R868/P868))</f>
        <v>1.5707963267948966</v>
      </c>
      <c r="T868" s="56">
        <f>IF(O868=0,ABS(R868*COS((J867+J869)/2)),ABS(Q868/COS(S868)))</f>
        <v>0</v>
      </c>
      <c r="U868" s="67">
        <f>IF(O868+0.0000001&lt;0,S868*180/PI()+180,(IF(R868+0.0000001&lt;0,S868*180/PI()+360,S868*180/PI())))</f>
        <v>90</v>
      </c>
      <c r="V868" s="58">
        <f>T868*1.85532</f>
        <v>0</v>
      </c>
      <c r="W868" s="58"/>
      <c r="X868" s="68"/>
      <c r="Y868" s="58">
        <f>V868*(1+X868/100)</f>
        <v>0</v>
      </c>
      <c r="Z868" s="58"/>
      <c r="AA868" s="57" t="s">
        <v>54</v>
      </c>
      <c r="AB868" s="61"/>
      <c r="AC868" s="58"/>
    </row>
    <row r="869" spans="1:29" ht="12.95" customHeight="1">
      <c r="A869" s="52">
        <f t="shared" si="11"/>
        <v>432</v>
      </c>
      <c r="B869" s="53" t="s">
        <v>53</v>
      </c>
      <c r="C869" s="54"/>
      <c r="D869" s="84"/>
      <c r="E869" s="55"/>
      <c r="F869" s="54"/>
      <c r="G869" s="84"/>
      <c r="H869" s="55"/>
      <c r="I869" s="56">
        <f>IF(OR(C869&lt;0,D869&lt;0),C869-ABS(D869)/60,C869+ABS(D869)/60)</f>
        <v>0</v>
      </c>
      <c r="J869" s="56">
        <f>I869*PI()/180</f>
        <v>0</v>
      </c>
      <c r="K869" s="56">
        <f>SIN(J869)</f>
        <v>0</v>
      </c>
      <c r="L869" s="56">
        <f>3437.747*(LN(TAN(PI()/4+J869/2))-EE*K869-(EE^2)*(K869^3)/3)</f>
        <v>-3.8166658722360578E-13</v>
      </c>
      <c r="M869" s="56">
        <f>AA*(1-1/4*EE-3/64*EE^2-5/256*EE^3)*J869-AA*(3/8*EE+3/32*EE^2+45/1024*EE^3)*SIN(2*J869)+AA*(15/256*EE^2+45/1024*EE^3)*SIN(4*J869)</f>
        <v>0</v>
      </c>
      <c r="N869" s="56">
        <f>IF(OR(F869&lt;0,G869&lt;0),60*F869-ABS(G869),60*F869+ABS(G869))</f>
        <v>0</v>
      </c>
      <c r="O869" s="56"/>
      <c r="P869" s="56"/>
      <c r="Q869" s="56"/>
      <c r="R869" s="56"/>
      <c r="S869" s="56"/>
      <c r="T869" s="56"/>
      <c r="U869" s="57"/>
      <c r="V869" s="58"/>
      <c r="W869" s="58">
        <f>W867+V868</f>
        <v>0</v>
      </c>
      <c r="X869" s="59"/>
      <c r="Y869" s="58"/>
      <c r="Z869" s="58">
        <f>Z867+Y868</f>
        <v>0</v>
      </c>
      <c r="AA869" s="60"/>
      <c r="AB869" s="61">
        <f>IF(AA868=AA866,AB867+Y868,Y868)</f>
        <v>0</v>
      </c>
      <c r="AC869" s="58" t="str">
        <f>IF(AA868=AA870,"",AB869)</f>
        <v/>
      </c>
    </row>
    <row r="870" spans="1:29" ht="12.95" customHeight="1">
      <c r="A870" s="66"/>
      <c r="B870" s="53"/>
      <c r="C870" s="54"/>
      <c r="D870" s="84"/>
      <c r="E870" s="55"/>
      <c r="F870" s="54"/>
      <c r="G870" s="84"/>
      <c r="H870" s="55"/>
      <c r="I870" s="56"/>
      <c r="J870" s="56"/>
      <c r="K870" s="56"/>
      <c r="L870" s="56"/>
      <c r="M870" s="56"/>
      <c r="N870" s="56"/>
      <c r="O870" s="56">
        <f>I871-I869</f>
        <v>0</v>
      </c>
      <c r="P870" s="56">
        <f>L871-L869</f>
        <v>0</v>
      </c>
      <c r="Q870" s="56">
        <f>M871-M869</f>
        <v>0</v>
      </c>
      <c r="R870" s="56">
        <f>IF(ABS(N871-N869)&gt;180*60,ABS(N871-N869)-360*60,N871-N869)</f>
        <v>0</v>
      </c>
      <c r="S870" s="56">
        <f>IF(P870=0,PI()/2,ATAN(R870/P870))</f>
        <v>1.5707963267948966</v>
      </c>
      <c r="T870" s="56">
        <f>IF(O870=0,ABS(R870*COS((J869+J871)/2)),ABS(Q870/COS(S870)))</f>
        <v>0</v>
      </c>
      <c r="U870" s="67">
        <f>IF(O870+0.0000001&lt;0,S870*180/PI()+180,(IF(R870+0.0000001&lt;0,S870*180/PI()+360,S870*180/PI())))</f>
        <v>90</v>
      </c>
      <c r="V870" s="58">
        <f>T870*1.85532</f>
        <v>0</v>
      </c>
      <c r="W870" s="58"/>
      <c r="X870" s="68"/>
      <c r="Y870" s="58">
        <f>V870*(1+X870/100)</f>
        <v>0</v>
      </c>
      <c r="Z870" s="58"/>
      <c r="AA870" s="57" t="s">
        <v>54</v>
      </c>
      <c r="AB870" s="61"/>
      <c r="AC870" s="58"/>
    </row>
    <row r="871" spans="1:29" ht="12.95" customHeight="1">
      <c r="A871" s="52">
        <f t="shared" si="11"/>
        <v>433</v>
      </c>
      <c r="B871" s="53" t="s">
        <v>53</v>
      </c>
      <c r="C871" s="54"/>
      <c r="D871" s="84"/>
      <c r="E871" s="55"/>
      <c r="F871" s="54"/>
      <c r="G871" s="84"/>
      <c r="H871" s="55"/>
      <c r="I871" s="56">
        <f>IF(OR(C871&lt;0,D871&lt;0),C871-ABS(D871)/60,C871+ABS(D871)/60)</f>
        <v>0</v>
      </c>
      <c r="J871" s="56">
        <f>I871*PI()/180</f>
        <v>0</v>
      </c>
      <c r="K871" s="56">
        <f>SIN(J871)</f>
        <v>0</v>
      </c>
      <c r="L871" s="56">
        <f>3437.747*(LN(TAN(PI()/4+J871/2))-EE*K871-(EE^2)*(K871^3)/3)</f>
        <v>-3.8166658722360578E-13</v>
      </c>
      <c r="M871" s="56">
        <f>AA*(1-1/4*EE-3/64*EE^2-5/256*EE^3)*J871-AA*(3/8*EE+3/32*EE^2+45/1024*EE^3)*SIN(2*J871)+AA*(15/256*EE^2+45/1024*EE^3)*SIN(4*J871)</f>
        <v>0</v>
      </c>
      <c r="N871" s="56">
        <f>IF(OR(F871&lt;0,G871&lt;0),60*F871-ABS(G871),60*F871+ABS(G871))</f>
        <v>0</v>
      </c>
      <c r="O871" s="56"/>
      <c r="P871" s="56"/>
      <c r="Q871" s="56"/>
      <c r="R871" s="56"/>
      <c r="S871" s="56"/>
      <c r="T871" s="56"/>
      <c r="U871" s="57"/>
      <c r="V871" s="58"/>
      <c r="W871" s="58">
        <f>W869+V870</f>
        <v>0</v>
      </c>
      <c r="X871" s="59"/>
      <c r="Y871" s="58"/>
      <c r="Z871" s="58">
        <f>Z869+Y870</f>
        <v>0</v>
      </c>
      <c r="AA871" s="60"/>
      <c r="AB871" s="61">
        <f>IF(AA870=AA868,AB869+Y870,Y870)</f>
        <v>0</v>
      </c>
      <c r="AC871" s="58" t="str">
        <f>IF(AA870=AA872,"",AB871)</f>
        <v/>
      </c>
    </row>
    <row r="872" spans="1:29" ht="12.95" customHeight="1">
      <c r="A872" s="66"/>
      <c r="B872" s="53"/>
      <c r="C872" s="54"/>
      <c r="D872" s="84"/>
      <c r="E872" s="55"/>
      <c r="F872" s="54"/>
      <c r="G872" s="84"/>
      <c r="H872" s="55"/>
      <c r="I872" s="56"/>
      <c r="J872" s="56"/>
      <c r="K872" s="56"/>
      <c r="L872" s="56"/>
      <c r="M872" s="56"/>
      <c r="N872" s="56"/>
      <c r="O872" s="56">
        <f>I873-I871</f>
        <v>0</v>
      </c>
      <c r="P872" s="56">
        <f>L873-L871</f>
        <v>0</v>
      </c>
      <c r="Q872" s="56">
        <f>M873-M871</f>
        <v>0</v>
      </c>
      <c r="R872" s="56">
        <f>IF(ABS(N873-N871)&gt;180*60,ABS(N873-N871)-360*60,N873-N871)</f>
        <v>0</v>
      </c>
      <c r="S872" s="56">
        <f>IF(P872=0,PI()/2,ATAN(R872/P872))</f>
        <v>1.5707963267948966</v>
      </c>
      <c r="T872" s="56">
        <f>IF(O872=0,ABS(R872*COS((J871+J873)/2)),ABS(Q872/COS(S872)))</f>
        <v>0</v>
      </c>
      <c r="U872" s="67">
        <f>IF(O872+0.0000001&lt;0,S872*180/PI()+180,(IF(R872+0.0000001&lt;0,S872*180/PI()+360,S872*180/PI())))</f>
        <v>90</v>
      </c>
      <c r="V872" s="58">
        <f>T872*1.85532</f>
        <v>0</v>
      </c>
      <c r="W872" s="58"/>
      <c r="X872" s="68"/>
      <c r="Y872" s="58">
        <f>V872*(1+X872/100)</f>
        <v>0</v>
      </c>
      <c r="Z872" s="58"/>
      <c r="AA872" s="57" t="s">
        <v>54</v>
      </c>
      <c r="AB872" s="61"/>
      <c r="AC872" s="58"/>
    </row>
    <row r="873" spans="1:29" ht="12.95" customHeight="1">
      <c r="A873" s="52">
        <f t="shared" si="11"/>
        <v>434</v>
      </c>
      <c r="B873" s="53" t="s">
        <v>53</v>
      </c>
      <c r="C873" s="54"/>
      <c r="D873" s="84"/>
      <c r="E873" s="55"/>
      <c r="F873" s="54"/>
      <c r="G873" s="84"/>
      <c r="H873" s="55"/>
      <c r="I873" s="56">
        <f>IF(OR(C873&lt;0,D873&lt;0),C873-ABS(D873)/60,C873+ABS(D873)/60)</f>
        <v>0</v>
      </c>
      <c r="J873" s="56">
        <f>I873*PI()/180</f>
        <v>0</v>
      </c>
      <c r="K873" s="56">
        <f>SIN(J873)</f>
        <v>0</v>
      </c>
      <c r="L873" s="56">
        <f>3437.747*(LN(TAN(PI()/4+J873/2))-EE*K873-(EE^2)*(K873^3)/3)</f>
        <v>-3.8166658722360578E-13</v>
      </c>
      <c r="M873" s="56">
        <f>AA*(1-1/4*EE-3/64*EE^2-5/256*EE^3)*J873-AA*(3/8*EE+3/32*EE^2+45/1024*EE^3)*SIN(2*J873)+AA*(15/256*EE^2+45/1024*EE^3)*SIN(4*J873)</f>
        <v>0</v>
      </c>
      <c r="N873" s="56">
        <f>IF(OR(F873&lt;0,G873&lt;0),60*F873-ABS(G873),60*F873+ABS(G873))</f>
        <v>0</v>
      </c>
      <c r="O873" s="56"/>
      <c r="P873" s="56"/>
      <c r="Q873" s="56"/>
      <c r="R873" s="56"/>
      <c r="S873" s="56"/>
      <c r="T873" s="56"/>
      <c r="U873" s="57"/>
      <c r="V873" s="58"/>
      <c r="W873" s="58">
        <f>W871+V872</f>
        <v>0</v>
      </c>
      <c r="X873" s="59"/>
      <c r="Y873" s="58"/>
      <c r="Z873" s="58">
        <f>Z871+Y872</f>
        <v>0</v>
      </c>
      <c r="AA873" s="60"/>
      <c r="AB873" s="61">
        <f>IF(AA872=AA870,AB871+Y872,Y872)</f>
        <v>0</v>
      </c>
      <c r="AC873" s="58" t="str">
        <f>IF(AA872=AA874,"",AB873)</f>
        <v/>
      </c>
    </row>
    <row r="874" spans="1:29" ht="12.95" customHeight="1">
      <c r="A874" s="66"/>
      <c r="B874" s="53"/>
      <c r="C874" s="54"/>
      <c r="D874" s="84"/>
      <c r="E874" s="55"/>
      <c r="F874" s="54"/>
      <c r="G874" s="84"/>
      <c r="H874" s="55"/>
      <c r="I874" s="56"/>
      <c r="J874" s="56"/>
      <c r="K874" s="56"/>
      <c r="L874" s="56"/>
      <c r="M874" s="56"/>
      <c r="N874" s="56"/>
      <c r="O874" s="56">
        <f>I875-I873</f>
        <v>0</v>
      </c>
      <c r="P874" s="56">
        <f>L875-L873</f>
        <v>0</v>
      </c>
      <c r="Q874" s="56">
        <f>M875-M873</f>
        <v>0</v>
      </c>
      <c r="R874" s="56">
        <f>IF(ABS(N875-N873)&gt;180*60,ABS(N875-N873)-360*60,N875-N873)</f>
        <v>0</v>
      </c>
      <c r="S874" s="56">
        <f>IF(P874=0,PI()/2,ATAN(R874/P874))</f>
        <v>1.5707963267948966</v>
      </c>
      <c r="T874" s="56">
        <f>IF(O874=0,ABS(R874*COS((J873+J875)/2)),ABS(Q874/COS(S874)))</f>
        <v>0</v>
      </c>
      <c r="U874" s="67">
        <f>IF(O874+0.0000001&lt;0,S874*180/PI()+180,(IF(R874+0.0000001&lt;0,S874*180/PI()+360,S874*180/PI())))</f>
        <v>90</v>
      </c>
      <c r="V874" s="58">
        <f>T874*1.85532</f>
        <v>0</v>
      </c>
      <c r="W874" s="58"/>
      <c r="X874" s="68"/>
      <c r="Y874" s="58">
        <f>V874*(1+X874/100)</f>
        <v>0</v>
      </c>
      <c r="Z874" s="58"/>
      <c r="AA874" s="57" t="s">
        <v>54</v>
      </c>
      <c r="AB874" s="61"/>
      <c r="AC874" s="58"/>
    </row>
    <row r="875" spans="1:29" ht="12.95" customHeight="1">
      <c r="A875" s="52">
        <f t="shared" si="11"/>
        <v>435</v>
      </c>
      <c r="B875" s="53" t="s">
        <v>53</v>
      </c>
      <c r="C875" s="54"/>
      <c r="D875" s="84"/>
      <c r="E875" s="55"/>
      <c r="F875" s="54"/>
      <c r="G875" s="84"/>
      <c r="H875" s="55"/>
      <c r="I875" s="56">
        <f>IF(OR(C875&lt;0,D875&lt;0),C875-ABS(D875)/60,C875+ABS(D875)/60)</f>
        <v>0</v>
      </c>
      <c r="J875" s="56">
        <f>I875*PI()/180</f>
        <v>0</v>
      </c>
      <c r="K875" s="56">
        <f>SIN(J875)</f>
        <v>0</v>
      </c>
      <c r="L875" s="56">
        <f>3437.747*(LN(TAN(PI()/4+J875/2))-EE*K875-(EE^2)*(K875^3)/3)</f>
        <v>-3.8166658722360578E-13</v>
      </c>
      <c r="M875" s="56">
        <f>AA*(1-1/4*EE-3/64*EE^2-5/256*EE^3)*J875-AA*(3/8*EE+3/32*EE^2+45/1024*EE^3)*SIN(2*J875)+AA*(15/256*EE^2+45/1024*EE^3)*SIN(4*J875)</f>
        <v>0</v>
      </c>
      <c r="N875" s="56">
        <f>IF(OR(F875&lt;0,G875&lt;0),60*F875-ABS(G875),60*F875+ABS(G875))</f>
        <v>0</v>
      </c>
      <c r="O875" s="56"/>
      <c r="P875" s="56"/>
      <c r="Q875" s="56"/>
      <c r="R875" s="56"/>
      <c r="S875" s="56"/>
      <c r="T875" s="56"/>
      <c r="U875" s="57"/>
      <c r="V875" s="58"/>
      <c r="W875" s="58">
        <f>W873+V874</f>
        <v>0</v>
      </c>
      <c r="X875" s="59"/>
      <c r="Y875" s="58"/>
      <c r="Z875" s="58">
        <f>Z873+Y874</f>
        <v>0</v>
      </c>
      <c r="AA875" s="60"/>
      <c r="AB875" s="61">
        <f>IF(AA874=AA872,AB873+Y874,Y874)</f>
        <v>0</v>
      </c>
      <c r="AC875" s="58" t="str">
        <f>IF(AA874=AA876,"",AB875)</f>
        <v/>
      </c>
    </row>
    <row r="876" spans="1:29" ht="12.95" customHeight="1">
      <c r="A876" s="66"/>
      <c r="B876" s="53"/>
      <c r="C876" s="54"/>
      <c r="D876" s="84"/>
      <c r="E876" s="55"/>
      <c r="F876" s="54"/>
      <c r="G876" s="84"/>
      <c r="H876" s="55"/>
      <c r="I876" s="56"/>
      <c r="J876" s="56"/>
      <c r="K876" s="56"/>
      <c r="L876" s="56"/>
      <c r="M876" s="56"/>
      <c r="N876" s="56"/>
      <c r="O876" s="56">
        <f>I877-I875</f>
        <v>0</v>
      </c>
      <c r="P876" s="56">
        <f>L877-L875</f>
        <v>0</v>
      </c>
      <c r="Q876" s="56">
        <f>M877-M875</f>
        <v>0</v>
      </c>
      <c r="R876" s="56">
        <f>IF(ABS(N877-N875)&gt;180*60,ABS(N877-N875)-360*60,N877-N875)</f>
        <v>0</v>
      </c>
      <c r="S876" s="56">
        <f>IF(P876=0,PI()/2,ATAN(R876/P876))</f>
        <v>1.5707963267948966</v>
      </c>
      <c r="T876" s="56">
        <f>IF(O876=0,ABS(R876*COS((J875+J877)/2)),ABS(Q876/COS(S876)))</f>
        <v>0</v>
      </c>
      <c r="U876" s="67">
        <f>IF(O876+0.0000001&lt;0,S876*180/PI()+180,(IF(R876+0.0000001&lt;0,S876*180/PI()+360,S876*180/PI())))</f>
        <v>90</v>
      </c>
      <c r="V876" s="58">
        <f>T876*1.85532</f>
        <v>0</v>
      </c>
      <c r="W876" s="58"/>
      <c r="X876" s="68"/>
      <c r="Y876" s="58">
        <f>V876*(1+X876/100)</f>
        <v>0</v>
      </c>
      <c r="Z876" s="58"/>
      <c r="AA876" s="57" t="s">
        <v>54</v>
      </c>
      <c r="AB876" s="61"/>
      <c r="AC876" s="58"/>
    </row>
    <row r="877" spans="1:29" ht="12.95" customHeight="1">
      <c r="A877" s="52">
        <f t="shared" si="11"/>
        <v>436</v>
      </c>
      <c r="B877" s="53" t="s">
        <v>53</v>
      </c>
      <c r="C877" s="54"/>
      <c r="D877" s="84"/>
      <c r="E877" s="55"/>
      <c r="F877" s="54"/>
      <c r="G877" s="84"/>
      <c r="H877" s="55"/>
      <c r="I877" s="56">
        <f>IF(OR(C877&lt;0,D877&lt;0),C877-ABS(D877)/60,C877+ABS(D877)/60)</f>
        <v>0</v>
      </c>
      <c r="J877" s="56">
        <f>I877*PI()/180</f>
        <v>0</v>
      </c>
      <c r="K877" s="56">
        <f>SIN(J877)</f>
        <v>0</v>
      </c>
      <c r="L877" s="56">
        <f>3437.747*(LN(TAN(PI()/4+J877/2))-EE*K877-(EE^2)*(K877^3)/3)</f>
        <v>-3.8166658722360578E-13</v>
      </c>
      <c r="M877" s="56">
        <f>AA*(1-1/4*EE-3/64*EE^2-5/256*EE^3)*J877-AA*(3/8*EE+3/32*EE^2+45/1024*EE^3)*SIN(2*J877)+AA*(15/256*EE^2+45/1024*EE^3)*SIN(4*J877)</f>
        <v>0</v>
      </c>
      <c r="N877" s="56">
        <f>IF(OR(F877&lt;0,G877&lt;0),60*F877-ABS(G877),60*F877+ABS(G877))</f>
        <v>0</v>
      </c>
      <c r="O877" s="56"/>
      <c r="P877" s="56"/>
      <c r="Q877" s="56"/>
      <c r="R877" s="56"/>
      <c r="S877" s="56"/>
      <c r="T877" s="56"/>
      <c r="U877" s="57"/>
      <c r="V877" s="58"/>
      <c r="W877" s="58">
        <f>W875+V876</f>
        <v>0</v>
      </c>
      <c r="X877" s="59"/>
      <c r="Y877" s="58"/>
      <c r="Z877" s="58">
        <f>Z875+Y876</f>
        <v>0</v>
      </c>
      <c r="AA877" s="60"/>
      <c r="AB877" s="61">
        <f>IF(AA876=AA874,AB875+Y876,Y876)</f>
        <v>0</v>
      </c>
      <c r="AC877" s="58" t="str">
        <f>IF(AA876=AA878,"",AB877)</f>
        <v/>
      </c>
    </row>
    <row r="878" spans="1:29" ht="12.95" customHeight="1">
      <c r="A878" s="66"/>
      <c r="B878" s="53"/>
      <c r="C878" s="54"/>
      <c r="D878" s="84"/>
      <c r="E878" s="55"/>
      <c r="F878" s="54"/>
      <c r="G878" s="84"/>
      <c r="H878" s="55"/>
      <c r="I878" s="56"/>
      <c r="J878" s="56"/>
      <c r="K878" s="56"/>
      <c r="L878" s="56"/>
      <c r="M878" s="56"/>
      <c r="N878" s="56"/>
      <c r="O878" s="56">
        <f>I879-I877</f>
        <v>0</v>
      </c>
      <c r="P878" s="56">
        <f>L879-L877</f>
        <v>0</v>
      </c>
      <c r="Q878" s="56">
        <f>M879-M877</f>
        <v>0</v>
      </c>
      <c r="R878" s="56">
        <f>IF(ABS(N879-N877)&gt;180*60,ABS(N879-N877)-360*60,N879-N877)</f>
        <v>0</v>
      </c>
      <c r="S878" s="56">
        <f>IF(P878=0,PI()/2,ATAN(R878/P878))</f>
        <v>1.5707963267948966</v>
      </c>
      <c r="T878" s="56">
        <f>IF(O878=0,ABS(R878*COS((J877+J879)/2)),ABS(Q878/COS(S878)))</f>
        <v>0</v>
      </c>
      <c r="U878" s="67">
        <f>IF(O878+0.0000001&lt;0,S878*180/PI()+180,(IF(R878+0.0000001&lt;0,S878*180/PI()+360,S878*180/PI())))</f>
        <v>90</v>
      </c>
      <c r="V878" s="58">
        <f>T878*1.85532</f>
        <v>0</v>
      </c>
      <c r="W878" s="58"/>
      <c r="X878" s="68"/>
      <c r="Y878" s="58">
        <f>V878*(1+X878/100)</f>
        <v>0</v>
      </c>
      <c r="Z878" s="58"/>
      <c r="AA878" s="57" t="s">
        <v>54</v>
      </c>
      <c r="AB878" s="61"/>
      <c r="AC878" s="58"/>
    </row>
    <row r="879" spans="1:29" ht="12.95" customHeight="1">
      <c r="A879" s="52">
        <f t="shared" si="11"/>
        <v>437</v>
      </c>
      <c r="B879" s="53" t="s">
        <v>53</v>
      </c>
      <c r="C879" s="54"/>
      <c r="D879" s="84"/>
      <c r="E879" s="55"/>
      <c r="F879" s="54"/>
      <c r="G879" s="84"/>
      <c r="H879" s="55"/>
      <c r="I879" s="56">
        <f>IF(OR(C879&lt;0,D879&lt;0),C879-ABS(D879)/60,C879+ABS(D879)/60)</f>
        <v>0</v>
      </c>
      <c r="J879" s="56">
        <f>I879*PI()/180</f>
        <v>0</v>
      </c>
      <c r="K879" s="56">
        <f>SIN(J879)</f>
        <v>0</v>
      </c>
      <c r="L879" s="56">
        <f>3437.747*(LN(TAN(PI()/4+J879/2))-EE*K879-(EE^2)*(K879^3)/3)</f>
        <v>-3.8166658722360578E-13</v>
      </c>
      <c r="M879" s="56">
        <f>AA*(1-1/4*EE-3/64*EE^2-5/256*EE^3)*J879-AA*(3/8*EE+3/32*EE^2+45/1024*EE^3)*SIN(2*J879)+AA*(15/256*EE^2+45/1024*EE^3)*SIN(4*J879)</f>
        <v>0</v>
      </c>
      <c r="N879" s="56">
        <f>IF(OR(F879&lt;0,G879&lt;0),60*F879-ABS(G879),60*F879+ABS(G879))</f>
        <v>0</v>
      </c>
      <c r="O879" s="56"/>
      <c r="P879" s="56"/>
      <c r="Q879" s="56"/>
      <c r="R879" s="56"/>
      <c r="S879" s="56"/>
      <c r="T879" s="56"/>
      <c r="U879" s="57"/>
      <c r="V879" s="58"/>
      <c r="W879" s="58">
        <f>W877+V878</f>
        <v>0</v>
      </c>
      <c r="X879" s="59"/>
      <c r="Y879" s="58"/>
      <c r="Z879" s="58">
        <f>Z877+Y878</f>
        <v>0</v>
      </c>
      <c r="AA879" s="60"/>
      <c r="AB879" s="61">
        <f>IF(AA878=AA876,AB877+Y878,Y878)</f>
        <v>0</v>
      </c>
      <c r="AC879" s="58" t="str">
        <f>IF(AA878=AA880,"",AB879)</f>
        <v/>
      </c>
    </row>
    <row r="880" spans="1:29" ht="12.95" customHeight="1">
      <c r="A880" s="66"/>
      <c r="B880" s="53"/>
      <c r="C880" s="54"/>
      <c r="D880" s="84"/>
      <c r="E880" s="55"/>
      <c r="F880" s="54"/>
      <c r="G880" s="84"/>
      <c r="H880" s="55"/>
      <c r="I880" s="56"/>
      <c r="J880" s="56"/>
      <c r="K880" s="56"/>
      <c r="L880" s="56"/>
      <c r="M880" s="56"/>
      <c r="N880" s="56"/>
      <c r="O880" s="56">
        <f>I881-I879</f>
        <v>0</v>
      </c>
      <c r="P880" s="56">
        <f>L881-L879</f>
        <v>0</v>
      </c>
      <c r="Q880" s="56">
        <f>M881-M879</f>
        <v>0</v>
      </c>
      <c r="R880" s="56">
        <f>IF(ABS(N881-N879)&gt;180*60,ABS(N881-N879)-360*60,N881-N879)</f>
        <v>0</v>
      </c>
      <c r="S880" s="56">
        <f>IF(P880=0,PI()/2,ATAN(R880/P880))</f>
        <v>1.5707963267948966</v>
      </c>
      <c r="T880" s="56">
        <f>IF(O880=0,ABS(R880*COS((J879+J881)/2)),ABS(Q880/COS(S880)))</f>
        <v>0</v>
      </c>
      <c r="U880" s="67">
        <f>IF(O880+0.0000001&lt;0,S880*180/PI()+180,(IF(R880+0.0000001&lt;0,S880*180/PI()+360,S880*180/PI())))</f>
        <v>90</v>
      </c>
      <c r="V880" s="58">
        <f>T880*1.85532</f>
        <v>0</v>
      </c>
      <c r="W880" s="58"/>
      <c r="X880" s="68"/>
      <c r="Y880" s="58">
        <f>V880*(1+X880/100)</f>
        <v>0</v>
      </c>
      <c r="Z880" s="58"/>
      <c r="AA880" s="57" t="s">
        <v>54</v>
      </c>
      <c r="AB880" s="61"/>
      <c r="AC880" s="58"/>
    </row>
    <row r="881" spans="1:29" ht="12.95" customHeight="1">
      <c r="A881" s="52">
        <f t="shared" si="11"/>
        <v>438</v>
      </c>
      <c r="B881" s="53" t="s">
        <v>53</v>
      </c>
      <c r="C881" s="54"/>
      <c r="D881" s="84"/>
      <c r="E881" s="55"/>
      <c r="F881" s="54"/>
      <c r="G881" s="84"/>
      <c r="H881" s="55"/>
      <c r="I881" s="56">
        <f>IF(OR(C881&lt;0,D881&lt;0),C881-ABS(D881)/60,C881+ABS(D881)/60)</f>
        <v>0</v>
      </c>
      <c r="J881" s="56">
        <f>I881*PI()/180</f>
        <v>0</v>
      </c>
      <c r="K881" s="56">
        <f>SIN(J881)</f>
        <v>0</v>
      </c>
      <c r="L881" s="56">
        <f>3437.747*(LN(TAN(PI()/4+J881/2))-EE*K881-(EE^2)*(K881^3)/3)</f>
        <v>-3.8166658722360578E-13</v>
      </c>
      <c r="M881" s="56">
        <f>AA*(1-1/4*EE-3/64*EE^2-5/256*EE^3)*J881-AA*(3/8*EE+3/32*EE^2+45/1024*EE^3)*SIN(2*J881)+AA*(15/256*EE^2+45/1024*EE^3)*SIN(4*J881)</f>
        <v>0</v>
      </c>
      <c r="N881" s="56">
        <f>IF(OR(F881&lt;0,G881&lt;0),60*F881-ABS(G881),60*F881+ABS(G881))</f>
        <v>0</v>
      </c>
      <c r="O881" s="56"/>
      <c r="P881" s="56"/>
      <c r="Q881" s="56"/>
      <c r="R881" s="56"/>
      <c r="S881" s="56"/>
      <c r="T881" s="56"/>
      <c r="U881" s="57"/>
      <c r="V881" s="58"/>
      <c r="W881" s="58">
        <f>W879+V880</f>
        <v>0</v>
      </c>
      <c r="X881" s="59"/>
      <c r="Y881" s="58"/>
      <c r="Z881" s="58">
        <f>Z879+Y880</f>
        <v>0</v>
      </c>
      <c r="AA881" s="60"/>
      <c r="AB881" s="61">
        <f>IF(AA880=AA878,AB879+Y880,Y880)</f>
        <v>0</v>
      </c>
      <c r="AC881" s="58" t="str">
        <f>IF(AA880=AA882,"",AB881)</f>
        <v/>
      </c>
    </row>
    <row r="882" spans="1:29" ht="12.95" customHeight="1">
      <c r="A882" s="66"/>
      <c r="B882" s="53"/>
      <c r="C882" s="54"/>
      <c r="D882" s="84"/>
      <c r="E882" s="55"/>
      <c r="F882" s="54"/>
      <c r="G882" s="84"/>
      <c r="H882" s="55"/>
      <c r="I882" s="56"/>
      <c r="J882" s="56"/>
      <c r="K882" s="56"/>
      <c r="L882" s="56"/>
      <c r="M882" s="56"/>
      <c r="N882" s="56"/>
      <c r="O882" s="56">
        <f>I883-I881</f>
        <v>0</v>
      </c>
      <c r="P882" s="56">
        <f>L883-L881</f>
        <v>0</v>
      </c>
      <c r="Q882" s="56">
        <f>M883-M881</f>
        <v>0</v>
      </c>
      <c r="R882" s="56">
        <f>IF(ABS(N883-N881)&gt;180*60,ABS(N883-N881)-360*60,N883-N881)</f>
        <v>0</v>
      </c>
      <c r="S882" s="56">
        <f>IF(P882=0,PI()/2,ATAN(R882/P882))</f>
        <v>1.5707963267948966</v>
      </c>
      <c r="T882" s="56">
        <f>IF(O882=0,ABS(R882*COS((J881+J883)/2)),ABS(Q882/COS(S882)))</f>
        <v>0</v>
      </c>
      <c r="U882" s="67">
        <f>IF(O882+0.0000001&lt;0,S882*180/PI()+180,(IF(R882+0.0000001&lt;0,S882*180/PI()+360,S882*180/PI())))</f>
        <v>90</v>
      </c>
      <c r="V882" s="58">
        <f>T882*1.85532</f>
        <v>0</v>
      </c>
      <c r="W882" s="58"/>
      <c r="X882" s="68"/>
      <c r="Y882" s="58">
        <f>V882*(1+X882/100)</f>
        <v>0</v>
      </c>
      <c r="Z882" s="58"/>
      <c r="AA882" s="57" t="s">
        <v>54</v>
      </c>
      <c r="AB882" s="61"/>
      <c r="AC882" s="58"/>
    </row>
    <row r="883" spans="1:29" ht="12.95" customHeight="1">
      <c r="A883" s="52">
        <f t="shared" si="11"/>
        <v>439</v>
      </c>
      <c r="B883" s="53" t="s">
        <v>53</v>
      </c>
      <c r="C883" s="54"/>
      <c r="D883" s="84"/>
      <c r="E883" s="55"/>
      <c r="F883" s="54"/>
      <c r="G883" s="84"/>
      <c r="H883" s="55"/>
      <c r="I883" s="56">
        <f>IF(OR(C883&lt;0,D883&lt;0),C883-ABS(D883)/60,C883+ABS(D883)/60)</f>
        <v>0</v>
      </c>
      <c r="J883" s="56">
        <f>I883*PI()/180</f>
        <v>0</v>
      </c>
      <c r="K883" s="56">
        <f>SIN(J883)</f>
        <v>0</v>
      </c>
      <c r="L883" s="56">
        <f>3437.747*(LN(TAN(PI()/4+J883/2))-EE*K883-(EE^2)*(K883^3)/3)</f>
        <v>-3.8166658722360578E-13</v>
      </c>
      <c r="M883" s="56">
        <f>AA*(1-1/4*EE-3/64*EE^2-5/256*EE^3)*J883-AA*(3/8*EE+3/32*EE^2+45/1024*EE^3)*SIN(2*J883)+AA*(15/256*EE^2+45/1024*EE^3)*SIN(4*J883)</f>
        <v>0</v>
      </c>
      <c r="N883" s="56">
        <f>IF(OR(F883&lt;0,G883&lt;0),60*F883-ABS(G883),60*F883+ABS(G883))</f>
        <v>0</v>
      </c>
      <c r="O883" s="56"/>
      <c r="P883" s="56"/>
      <c r="Q883" s="56"/>
      <c r="R883" s="56"/>
      <c r="S883" s="56"/>
      <c r="T883" s="56"/>
      <c r="U883" s="57"/>
      <c r="V883" s="58"/>
      <c r="W883" s="58">
        <f>W881+V882</f>
        <v>0</v>
      </c>
      <c r="X883" s="59"/>
      <c r="Y883" s="58"/>
      <c r="Z883" s="58">
        <f>Z881+Y882</f>
        <v>0</v>
      </c>
      <c r="AA883" s="60"/>
      <c r="AB883" s="61">
        <f>IF(AA882=AA880,AB881+Y882,Y882)</f>
        <v>0</v>
      </c>
      <c r="AC883" s="58" t="str">
        <f>IF(AA882=AA884,"",AB883)</f>
        <v/>
      </c>
    </row>
    <row r="884" spans="1:29" ht="12.95" customHeight="1">
      <c r="A884" s="66"/>
      <c r="B884" s="53"/>
      <c r="C884" s="54"/>
      <c r="D884" s="84"/>
      <c r="E884" s="55"/>
      <c r="F884" s="54"/>
      <c r="G884" s="84"/>
      <c r="H884" s="55"/>
      <c r="I884" s="56"/>
      <c r="J884" s="56"/>
      <c r="K884" s="56"/>
      <c r="L884" s="56"/>
      <c r="M884" s="56"/>
      <c r="N884" s="56"/>
      <c r="O884" s="56">
        <f>I885-I883</f>
        <v>0</v>
      </c>
      <c r="P884" s="56">
        <f>L885-L883</f>
        <v>0</v>
      </c>
      <c r="Q884" s="56">
        <f>M885-M883</f>
        <v>0</v>
      </c>
      <c r="R884" s="56">
        <f>IF(ABS(N885-N883)&gt;180*60,ABS(N885-N883)-360*60,N885-N883)</f>
        <v>0</v>
      </c>
      <c r="S884" s="56">
        <f>IF(P884=0,PI()/2,ATAN(R884/P884))</f>
        <v>1.5707963267948966</v>
      </c>
      <c r="T884" s="56">
        <f>IF(O884=0,ABS(R884*COS((J883+J885)/2)),ABS(Q884/COS(S884)))</f>
        <v>0</v>
      </c>
      <c r="U884" s="67">
        <f>IF(O884+0.0000001&lt;0,S884*180/PI()+180,(IF(R884+0.0000001&lt;0,S884*180/PI()+360,S884*180/PI())))</f>
        <v>90</v>
      </c>
      <c r="V884" s="58">
        <f>T884*1.85532</f>
        <v>0</v>
      </c>
      <c r="W884" s="58"/>
      <c r="X884" s="68"/>
      <c r="Y884" s="58">
        <f>V884*(1+X884/100)</f>
        <v>0</v>
      </c>
      <c r="Z884" s="58"/>
      <c r="AA884" s="57" t="s">
        <v>54</v>
      </c>
      <c r="AB884" s="61"/>
      <c r="AC884" s="58"/>
    </row>
    <row r="885" spans="1:29" ht="12.95" customHeight="1">
      <c r="A885" s="52">
        <f t="shared" si="11"/>
        <v>440</v>
      </c>
      <c r="B885" s="53" t="s">
        <v>53</v>
      </c>
      <c r="C885" s="54"/>
      <c r="D885" s="84"/>
      <c r="E885" s="55"/>
      <c r="F885" s="54"/>
      <c r="G885" s="84"/>
      <c r="H885" s="55"/>
      <c r="I885" s="56">
        <f>IF(OR(C885&lt;0,D885&lt;0),C885-ABS(D885)/60,C885+ABS(D885)/60)</f>
        <v>0</v>
      </c>
      <c r="J885" s="56">
        <f>I885*PI()/180</f>
        <v>0</v>
      </c>
      <c r="K885" s="56">
        <f>SIN(J885)</f>
        <v>0</v>
      </c>
      <c r="L885" s="56">
        <f>3437.747*(LN(TAN(PI()/4+J885/2))-EE*K885-(EE^2)*(K885^3)/3)</f>
        <v>-3.8166658722360578E-13</v>
      </c>
      <c r="M885" s="56">
        <f>AA*(1-1/4*EE-3/64*EE^2-5/256*EE^3)*J885-AA*(3/8*EE+3/32*EE^2+45/1024*EE^3)*SIN(2*J885)+AA*(15/256*EE^2+45/1024*EE^3)*SIN(4*J885)</f>
        <v>0</v>
      </c>
      <c r="N885" s="56">
        <f>IF(OR(F885&lt;0,G885&lt;0),60*F885-ABS(G885),60*F885+ABS(G885))</f>
        <v>0</v>
      </c>
      <c r="O885" s="56"/>
      <c r="P885" s="56"/>
      <c r="Q885" s="56"/>
      <c r="R885" s="56"/>
      <c r="S885" s="56"/>
      <c r="T885" s="56"/>
      <c r="U885" s="57"/>
      <c r="V885" s="58"/>
      <c r="W885" s="58">
        <f>W883+V884</f>
        <v>0</v>
      </c>
      <c r="X885" s="59"/>
      <c r="Y885" s="58"/>
      <c r="Z885" s="58">
        <f>Z883+Y884</f>
        <v>0</v>
      </c>
      <c r="AA885" s="60"/>
      <c r="AB885" s="61">
        <f>IF(AA884=AA882,AB883+Y884,Y884)</f>
        <v>0</v>
      </c>
      <c r="AC885" s="58" t="str">
        <f>IF(AA884=AA886,"",AB885)</f>
        <v/>
      </c>
    </row>
    <row r="886" spans="1:29" ht="12.95" customHeight="1">
      <c r="A886" s="66"/>
      <c r="B886" s="53"/>
      <c r="C886" s="54"/>
      <c r="D886" s="84"/>
      <c r="E886" s="55"/>
      <c r="F886" s="54"/>
      <c r="G886" s="84"/>
      <c r="H886" s="55"/>
      <c r="I886" s="56"/>
      <c r="J886" s="56"/>
      <c r="K886" s="56"/>
      <c r="L886" s="56"/>
      <c r="M886" s="56"/>
      <c r="N886" s="56"/>
      <c r="O886" s="56">
        <f>I887-I885</f>
        <v>0</v>
      </c>
      <c r="P886" s="56">
        <f>L887-L885</f>
        <v>0</v>
      </c>
      <c r="Q886" s="56">
        <f>M887-M885</f>
        <v>0</v>
      </c>
      <c r="R886" s="56">
        <f>IF(ABS(N887-N885)&gt;180*60,ABS(N887-N885)-360*60,N887-N885)</f>
        <v>0</v>
      </c>
      <c r="S886" s="56">
        <f>IF(P886=0,PI()/2,ATAN(R886/P886))</f>
        <v>1.5707963267948966</v>
      </c>
      <c r="T886" s="56">
        <f>IF(O886=0,ABS(R886*COS((J885+J887)/2)),ABS(Q886/COS(S886)))</f>
        <v>0</v>
      </c>
      <c r="U886" s="67">
        <f>IF(O886+0.0000001&lt;0,S886*180/PI()+180,(IF(R886+0.0000001&lt;0,S886*180/PI()+360,S886*180/PI())))</f>
        <v>90</v>
      </c>
      <c r="V886" s="58">
        <f>T886*1.85532</f>
        <v>0</v>
      </c>
      <c r="W886" s="58"/>
      <c r="X886" s="68"/>
      <c r="Y886" s="58">
        <f>V886*(1+X886/100)</f>
        <v>0</v>
      </c>
      <c r="Z886" s="58"/>
      <c r="AA886" s="57" t="s">
        <v>54</v>
      </c>
      <c r="AB886" s="61"/>
      <c r="AC886" s="58"/>
    </row>
    <row r="887" spans="1:29" ht="12.95" customHeight="1">
      <c r="A887" s="52">
        <f t="shared" si="11"/>
        <v>441</v>
      </c>
      <c r="B887" s="53" t="s">
        <v>53</v>
      </c>
      <c r="C887" s="54"/>
      <c r="D887" s="84"/>
      <c r="E887" s="55"/>
      <c r="F887" s="54"/>
      <c r="G887" s="84"/>
      <c r="H887" s="55"/>
      <c r="I887" s="56">
        <f>IF(OR(C887&lt;0,D887&lt;0),C887-ABS(D887)/60,C887+ABS(D887)/60)</f>
        <v>0</v>
      </c>
      <c r="J887" s="56">
        <f>I887*PI()/180</f>
        <v>0</v>
      </c>
      <c r="K887" s="56">
        <f>SIN(J887)</f>
        <v>0</v>
      </c>
      <c r="L887" s="56">
        <f>3437.747*(LN(TAN(PI()/4+J887/2))-EE*K887-(EE^2)*(K887^3)/3)</f>
        <v>-3.8166658722360578E-13</v>
      </c>
      <c r="M887" s="56">
        <f>AA*(1-1/4*EE-3/64*EE^2-5/256*EE^3)*J887-AA*(3/8*EE+3/32*EE^2+45/1024*EE^3)*SIN(2*J887)+AA*(15/256*EE^2+45/1024*EE^3)*SIN(4*J887)</f>
        <v>0</v>
      </c>
      <c r="N887" s="56">
        <f>IF(OR(F887&lt;0,G887&lt;0),60*F887-ABS(G887),60*F887+ABS(G887))</f>
        <v>0</v>
      </c>
      <c r="O887" s="56"/>
      <c r="P887" s="56"/>
      <c r="Q887" s="56"/>
      <c r="R887" s="56"/>
      <c r="S887" s="56"/>
      <c r="T887" s="56"/>
      <c r="U887" s="57"/>
      <c r="V887" s="58"/>
      <c r="W887" s="58">
        <f>W885+V886</f>
        <v>0</v>
      </c>
      <c r="X887" s="59"/>
      <c r="Y887" s="58"/>
      <c r="Z887" s="58">
        <f>Z885+Y886</f>
        <v>0</v>
      </c>
      <c r="AA887" s="60"/>
      <c r="AB887" s="61">
        <f>IF(AA886=AA884,AB885+Y886,Y886)</f>
        <v>0</v>
      </c>
      <c r="AC887" s="58" t="str">
        <f>IF(AA886=AA888,"",AB887)</f>
        <v/>
      </c>
    </row>
    <row r="888" spans="1:29" ht="12.95" customHeight="1">
      <c r="A888" s="66"/>
      <c r="B888" s="53"/>
      <c r="C888" s="54"/>
      <c r="D888" s="84"/>
      <c r="E888" s="55"/>
      <c r="F888" s="54"/>
      <c r="G888" s="84"/>
      <c r="H888" s="55"/>
      <c r="I888" s="56"/>
      <c r="J888" s="56"/>
      <c r="K888" s="56"/>
      <c r="L888" s="56"/>
      <c r="M888" s="56"/>
      <c r="N888" s="56"/>
      <c r="O888" s="56">
        <f>I889-I887</f>
        <v>0</v>
      </c>
      <c r="P888" s="56">
        <f>L889-L887</f>
        <v>0</v>
      </c>
      <c r="Q888" s="56">
        <f>M889-M887</f>
        <v>0</v>
      </c>
      <c r="R888" s="56">
        <f>IF(ABS(N889-N887)&gt;180*60,ABS(N889-N887)-360*60,N889-N887)</f>
        <v>0</v>
      </c>
      <c r="S888" s="56">
        <f>IF(P888=0,PI()/2,ATAN(R888/P888))</f>
        <v>1.5707963267948966</v>
      </c>
      <c r="T888" s="56">
        <f>IF(O888=0,ABS(R888*COS((J887+J889)/2)),ABS(Q888/COS(S888)))</f>
        <v>0</v>
      </c>
      <c r="U888" s="67">
        <f>IF(O888+0.0000001&lt;0,S888*180/PI()+180,(IF(R888+0.0000001&lt;0,S888*180/PI()+360,S888*180/PI())))</f>
        <v>90</v>
      </c>
      <c r="V888" s="58">
        <f>T888*1.85532</f>
        <v>0</v>
      </c>
      <c r="W888" s="58"/>
      <c r="X888" s="68"/>
      <c r="Y888" s="58">
        <f>V888*(1+X888/100)</f>
        <v>0</v>
      </c>
      <c r="Z888" s="58"/>
      <c r="AA888" s="57" t="s">
        <v>54</v>
      </c>
      <c r="AB888" s="61"/>
      <c r="AC888" s="58"/>
    </row>
    <row r="889" spans="1:29" ht="12.95" customHeight="1">
      <c r="A889" s="52">
        <f t="shared" si="11"/>
        <v>442</v>
      </c>
      <c r="B889" s="53" t="s">
        <v>53</v>
      </c>
      <c r="C889" s="54"/>
      <c r="D889" s="84"/>
      <c r="E889" s="55"/>
      <c r="F889" s="54"/>
      <c r="G889" s="84"/>
      <c r="H889" s="55"/>
      <c r="I889" s="56">
        <f>IF(OR(C889&lt;0,D889&lt;0),C889-ABS(D889)/60,C889+ABS(D889)/60)</f>
        <v>0</v>
      </c>
      <c r="J889" s="56">
        <f>I889*PI()/180</f>
        <v>0</v>
      </c>
      <c r="K889" s="56">
        <f>SIN(J889)</f>
        <v>0</v>
      </c>
      <c r="L889" s="56">
        <f>3437.747*(LN(TAN(PI()/4+J889/2))-EE*K889-(EE^2)*(K889^3)/3)</f>
        <v>-3.8166658722360578E-13</v>
      </c>
      <c r="M889" s="56">
        <f>AA*(1-1/4*EE-3/64*EE^2-5/256*EE^3)*J889-AA*(3/8*EE+3/32*EE^2+45/1024*EE^3)*SIN(2*J889)+AA*(15/256*EE^2+45/1024*EE^3)*SIN(4*J889)</f>
        <v>0</v>
      </c>
      <c r="N889" s="56">
        <f>IF(OR(F889&lt;0,G889&lt;0),60*F889-ABS(G889),60*F889+ABS(G889))</f>
        <v>0</v>
      </c>
      <c r="O889" s="56"/>
      <c r="P889" s="56"/>
      <c r="Q889" s="56"/>
      <c r="R889" s="56"/>
      <c r="S889" s="56"/>
      <c r="T889" s="56"/>
      <c r="U889" s="57"/>
      <c r="V889" s="58"/>
      <c r="W889" s="58">
        <f>W887+V888</f>
        <v>0</v>
      </c>
      <c r="X889" s="59"/>
      <c r="Y889" s="58"/>
      <c r="Z889" s="58">
        <f>Z887+Y888</f>
        <v>0</v>
      </c>
      <c r="AA889" s="60"/>
      <c r="AB889" s="61">
        <f>IF(AA888=AA886,AB887+Y888,Y888)</f>
        <v>0</v>
      </c>
      <c r="AC889" s="58" t="str">
        <f>IF(AA888=AA890,"",AB889)</f>
        <v/>
      </c>
    </row>
    <row r="890" spans="1:29" ht="12.95" customHeight="1">
      <c r="A890" s="66"/>
      <c r="B890" s="53"/>
      <c r="C890" s="54"/>
      <c r="D890" s="84"/>
      <c r="E890" s="55"/>
      <c r="F890" s="54"/>
      <c r="G890" s="84"/>
      <c r="H890" s="55"/>
      <c r="I890" s="56"/>
      <c r="J890" s="56"/>
      <c r="K890" s="56"/>
      <c r="L890" s="56"/>
      <c r="M890" s="56"/>
      <c r="N890" s="56"/>
      <c r="O890" s="56">
        <f>I891-I889</f>
        <v>0</v>
      </c>
      <c r="P890" s="56">
        <f>L891-L889</f>
        <v>0</v>
      </c>
      <c r="Q890" s="56">
        <f>M891-M889</f>
        <v>0</v>
      </c>
      <c r="R890" s="56">
        <f>IF(ABS(N891-N889)&gt;180*60,ABS(N891-N889)-360*60,N891-N889)</f>
        <v>0</v>
      </c>
      <c r="S890" s="56">
        <f>IF(P890=0,PI()/2,ATAN(R890/P890))</f>
        <v>1.5707963267948966</v>
      </c>
      <c r="T890" s="56">
        <f>IF(O890=0,ABS(R890*COS((J889+J891)/2)),ABS(Q890/COS(S890)))</f>
        <v>0</v>
      </c>
      <c r="U890" s="67">
        <f>IF(O890+0.0000001&lt;0,S890*180/PI()+180,(IF(R890+0.0000001&lt;0,S890*180/PI()+360,S890*180/PI())))</f>
        <v>90</v>
      </c>
      <c r="V890" s="58">
        <f>T890*1.85532</f>
        <v>0</v>
      </c>
      <c r="W890" s="58"/>
      <c r="X890" s="68"/>
      <c r="Y890" s="58">
        <f>V890*(1+X890/100)</f>
        <v>0</v>
      </c>
      <c r="Z890" s="58"/>
      <c r="AA890" s="57" t="s">
        <v>54</v>
      </c>
      <c r="AB890" s="61"/>
      <c r="AC890" s="58"/>
    </row>
    <row r="891" spans="1:29" ht="12.95" customHeight="1">
      <c r="A891" s="52">
        <f t="shared" si="11"/>
        <v>443</v>
      </c>
      <c r="B891" s="53" t="s">
        <v>53</v>
      </c>
      <c r="C891" s="54"/>
      <c r="D891" s="84"/>
      <c r="E891" s="55"/>
      <c r="F891" s="54"/>
      <c r="G891" s="84"/>
      <c r="H891" s="55"/>
      <c r="I891" s="56">
        <f>IF(OR(C891&lt;0,D891&lt;0),C891-ABS(D891)/60,C891+ABS(D891)/60)</f>
        <v>0</v>
      </c>
      <c r="J891" s="56">
        <f>I891*PI()/180</f>
        <v>0</v>
      </c>
      <c r="K891" s="56">
        <f>SIN(J891)</f>
        <v>0</v>
      </c>
      <c r="L891" s="56">
        <f>3437.747*(LN(TAN(PI()/4+J891/2))-EE*K891-(EE^2)*(K891^3)/3)</f>
        <v>-3.8166658722360578E-13</v>
      </c>
      <c r="M891" s="56">
        <f>AA*(1-1/4*EE-3/64*EE^2-5/256*EE^3)*J891-AA*(3/8*EE+3/32*EE^2+45/1024*EE^3)*SIN(2*J891)+AA*(15/256*EE^2+45/1024*EE^3)*SIN(4*J891)</f>
        <v>0</v>
      </c>
      <c r="N891" s="56">
        <f>IF(OR(F891&lt;0,G891&lt;0),60*F891-ABS(G891),60*F891+ABS(G891))</f>
        <v>0</v>
      </c>
      <c r="O891" s="56"/>
      <c r="P891" s="56"/>
      <c r="Q891" s="56"/>
      <c r="R891" s="56"/>
      <c r="S891" s="56"/>
      <c r="T891" s="56"/>
      <c r="U891" s="57"/>
      <c r="V891" s="58"/>
      <c r="W891" s="58">
        <f>W889+V890</f>
        <v>0</v>
      </c>
      <c r="X891" s="59"/>
      <c r="Y891" s="58"/>
      <c r="Z891" s="58">
        <f>Z889+Y890</f>
        <v>0</v>
      </c>
      <c r="AA891" s="60"/>
      <c r="AB891" s="61">
        <f>IF(AA890=AA888,AB889+Y890,Y890)</f>
        <v>0</v>
      </c>
      <c r="AC891" s="58" t="str">
        <f>IF(AA890=AA892,"",AB891)</f>
        <v/>
      </c>
    </row>
    <row r="892" spans="1:29" ht="12.95" customHeight="1">
      <c r="A892" s="66"/>
      <c r="B892" s="53"/>
      <c r="C892" s="54"/>
      <c r="D892" s="84"/>
      <c r="E892" s="55"/>
      <c r="F892" s="54"/>
      <c r="G892" s="84"/>
      <c r="H892" s="55"/>
      <c r="I892" s="56"/>
      <c r="J892" s="56"/>
      <c r="K892" s="56"/>
      <c r="L892" s="56"/>
      <c r="M892" s="56"/>
      <c r="N892" s="56"/>
      <c r="O892" s="56">
        <f>I893-I891</f>
        <v>0</v>
      </c>
      <c r="P892" s="56">
        <f>L893-L891</f>
        <v>0</v>
      </c>
      <c r="Q892" s="56">
        <f>M893-M891</f>
        <v>0</v>
      </c>
      <c r="R892" s="56">
        <f>IF(ABS(N893-N891)&gt;180*60,ABS(N893-N891)-360*60,N893-N891)</f>
        <v>0</v>
      </c>
      <c r="S892" s="56">
        <f>IF(P892=0,PI()/2,ATAN(R892/P892))</f>
        <v>1.5707963267948966</v>
      </c>
      <c r="T892" s="56">
        <f>IF(O892=0,ABS(R892*COS((J891+J893)/2)),ABS(Q892/COS(S892)))</f>
        <v>0</v>
      </c>
      <c r="U892" s="67">
        <f>IF(O892+0.0000001&lt;0,S892*180/PI()+180,(IF(R892+0.0000001&lt;0,S892*180/PI()+360,S892*180/PI())))</f>
        <v>90</v>
      </c>
      <c r="V892" s="58">
        <f>T892*1.85532</f>
        <v>0</v>
      </c>
      <c r="W892" s="58"/>
      <c r="X892" s="68"/>
      <c r="Y892" s="58">
        <f>V892*(1+X892/100)</f>
        <v>0</v>
      </c>
      <c r="Z892" s="58"/>
      <c r="AA892" s="57" t="s">
        <v>54</v>
      </c>
      <c r="AB892" s="61"/>
      <c r="AC892" s="58"/>
    </row>
    <row r="893" spans="1:29" ht="12.95" customHeight="1">
      <c r="A893" s="52">
        <f t="shared" si="11"/>
        <v>444</v>
      </c>
      <c r="B893" s="53" t="s">
        <v>53</v>
      </c>
      <c r="C893" s="54"/>
      <c r="D893" s="84"/>
      <c r="E893" s="55"/>
      <c r="F893" s="54"/>
      <c r="G893" s="84"/>
      <c r="H893" s="55"/>
      <c r="I893" s="56">
        <f>IF(OR(C893&lt;0,D893&lt;0),C893-ABS(D893)/60,C893+ABS(D893)/60)</f>
        <v>0</v>
      </c>
      <c r="J893" s="56">
        <f>I893*PI()/180</f>
        <v>0</v>
      </c>
      <c r="K893" s="56">
        <f>SIN(J893)</f>
        <v>0</v>
      </c>
      <c r="L893" s="56">
        <f>3437.747*(LN(TAN(PI()/4+J893/2))-EE*K893-(EE^2)*(K893^3)/3)</f>
        <v>-3.8166658722360578E-13</v>
      </c>
      <c r="M893" s="56">
        <f>AA*(1-1/4*EE-3/64*EE^2-5/256*EE^3)*J893-AA*(3/8*EE+3/32*EE^2+45/1024*EE^3)*SIN(2*J893)+AA*(15/256*EE^2+45/1024*EE^3)*SIN(4*J893)</f>
        <v>0</v>
      </c>
      <c r="N893" s="56">
        <f>IF(OR(F893&lt;0,G893&lt;0),60*F893-ABS(G893),60*F893+ABS(G893))</f>
        <v>0</v>
      </c>
      <c r="O893" s="56"/>
      <c r="P893" s="56"/>
      <c r="Q893" s="56"/>
      <c r="R893" s="56"/>
      <c r="S893" s="56"/>
      <c r="T893" s="56"/>
      <c r="U893" s="57"/>
      <c r="V893" s="58"/>
      <c r="W893" s="58">
        <f>W891+V892</f>
        <v>0</v>
      </c>
      <c r="X893" s="59"/>
      <c r="Y893" s="58"/>
      <c r="Z893" s="58">
        <f>Z891+Y892</f>
        <v>0</v>
      </c>
      <c r="AA893" s="60"/>
      <c r="AB893" s="61">
        <f>IF(AA892=AA890,AB891+Y892,Y892)</f>
        <v>0</v>
      </c>
      <c r="AC893" s="58" t="str">
        <f>IF(AA892=AA894,"",AB893)</f>
        <v/>
      </c>
    </row>
    <row r="894" spans="1:29" ht="12.95" customHeight="1">
      <c r="A894" s="66"/>
      <c r="B894" s="53"/>
      <c r="C894" s="54"/>
      <c r="D894" s="84"/>
      <c r="E894" s="55"/>
      <c r="F894" s="54"/>
      <c r="G894" s="84"/>
      <c r="H894" s="55"/>
      <c r="I894" s="56"/>
      <c r="J894" s="56"/>
      <c r="K894" s="56"/>
      <c r="L894" s="56"/>
      <c r="M894" s="56"/>
      <c r="N894" s="56"/>
      <c r="O894" s="56">
        <f>I895-I893</f>
        <v>0</v>
      </c>
      <c r="P894" s="56">
        <f>L895-L893</f>
        <v>0</v>
      </c>
      <c r="Q894" s="56">
        <f>M895-M893</f>
        <v>0</v>
      </c>
      <c r="R894" s="56">
        <f>IF(ABS(N895-N893)&gt;180*60,ABS(N895-N893)-360*60,N895-N893)</f>
        <v>0</v>
      </c>
      <c r="S894" s="56">
        <f>IF(P894=0,PI()/2,ATAN(R894/P894))</f>
        <v>1.5707963267948966</v>
      </c>
      <c r="T894" s="56">
        <f>IF(O894=0,ABS(R894*COS((J893+J895)/2)),ABS(Q894/COS(S894)))</f>
        <v>0</v>
      </c>
      <c r="U894" s="67">
        <f>IF(O894+0.0000001&lt;0,S894*180/PI()+180,(IF(R894+0.0000001&lt;0,S894*180/PI()+360,S894*180/PI())))</f>
        <v>90</v>
      </c>
      <c r="V894" s="58">
        <f>T894*1.85532</f>
        <v>0</v>
      </c>
      <c r="W894" s="58"/>
      <c r="X894" s="68"/>
      <c r="Y894" s="58">
        <f>V894*(1+X894/100)</f>
        <v>0</v>
      </c>
      <c r="Z894" s="58"/>
      <c r="AA894" s="57" t="s">
        <v>54</v>
      </c>
      <c r="AB894" s="61"/>
      <c r="AC894" s="58"/>
    </row>
    <row r="895" spans="1:29" ht="12.95" customHeight="1">
      <c r="A895" s="52">
        <f t="shared" si="11"/>
        <v>445</v>
      </c>
      <c r="B895" s="53" t="s">
        <v>53</v>
      </c>
      <c r="C895" s="54"/>
      <c r="D895" s="84"/>
      <c r="E895" s="55"/>
      <c r="F895" s="54"/>
      <c r="G895" s="84"/>
      <c r="H895" s="55"/>
      <c r="I895" s="56">
        <f>IF(OR(C895&lt;0,D895&lt;0),C895-ABS(D895)/60,C895+ABS(D895)/60)</f>
        <v>0</v>
      </c>
      <c r="J895" s="56">
        <f>I895*PI()/180</f>
        <v>0</v>
      </c>
      <c r="K895" s="56">
        <f>SIN(J895)</f>
        <v>0</v>
      </c>
      <c r="L895" s="56">
        <f>3437.747*(LN(TAN(PI()/4+J895/2))-EE*K895-(EE^2)*(K895^3)/3)</f>
        <v>-3.8166658722360578E-13</v>
      </c>
      <c r="M895" s="56">
        <f>AA*(1-1/4*EE-3/64*EE^2-5/256*EE^3)*J895-AA*(3/8*EE+3/32*EE^2+45/1024*EE^3)*SIN(2*J895)+AA*(15/256*EE^2+45/1024*EE^3)*SIN(4*J895)</f>
        <v>0</v>
      </c>
      <c r="N895" s="56">
        <f>IF(OR(F895&lt;0,G895&lt;0),60*F895-ABS(G895),60*F895+ABS(G895))</f>
        <v>0</v>
      </c>
      <c r="O895" s="56"/>
      <c r="P895" s="56"/>
      <c r="Q895" s="56"/>
      <c r="R895" s="56"/>
      <c r="S895" s="56"/>
      <c r="T895" s="56"/>
      <c r="U895" s="57"/>
      <c r="V895" s="58"/>
      <c r="W895" s="58">
        <f>W893+V894</f>
        <v>0</v>
      </c>
      <c r="X895" s="59"/>
      <c r="Y895" s="58"/>
      <c r="Z895" s="58">
        <f>Z893+Y894</f>
        <v>0</v>
      </c>
      <c r="AA895" s="60"/>
      <c r="AB895" s="61">
        <f>IF(AA894=AA892,AB893+Y894,Y894)</f>
        <v>0</v>
      </c>
      <c r="AC895" s="58" t="str">
        <f>IF(AA894=AA896,"",AB895)</f>
        <v/>
      </c>
    </row>
    <row r="896" spans="1:29" ht="12.95" customHeight="1">
      <c r="A896" s="66"/>
      <c r="B896" s="53"/>
      <c r="C896" s="54"/>
      <c r="D896" s="84"/>
      <c r="E896" s="55"/>
      <c r="F896" s="54"/>
      <c r="G896" s="84"/>
      <c r="H896" s="55"/>
      <c r="I896" s="56"/>
      <c r="J896" s="56"/>
      <c r="K896" s="56"/>
      <c r="L896" s="56"/>
      <c r="M896" s="56"/>
      <c r="N896" s="56"/>
      <c r="O896" s="56">
        <f>I897-I895</f>
        <v>0</v>
      </c>
      <c r="P896" s="56">
        <f>L897-L895</f>
        <v>0</v>
      </c>
      <c r="Q896" s="56">
        <f>M897-M895</f>
        <v>0</v>
      </c>
      <c r="R896" s="56">
        <f>IF(ABS(N897-N895)&gt;180*60,ABS(N897-N895)-360*60,N897-N895)</f>
        <v>0</v>
      </c>
      <c r="S896" s="56">
        <f>IF(P896=0,PI()/2,ATAN(R896/P896))</f>
        <v>1.5707963267948966</v>
      </c>
      <c r="T896" s="56">
        <f>IF(O896=0,ABS(R896*COS((J895+J897)/2)),ABS(Q896/COS(S896)))</f>
        <v>0</v>
      </c>
      <c r="U896" s="67">
        <f>IF(O896+0.0000001&lt;0,S896*180/PI()+180,(IF(R896+0.0000001&lt;0,S896*180/PI()+360,S896*180/PI())))</f>
        <v>90</v>
      </c>
      <c r="V896" s="58">
        <f>T896*1.85532</f>
        <v>0</v>
      </c>
      <c r="W896" s="58"/>
      <c r="X896" s="68"/>
      <c r="Y896" s="58">
        <f>V896*(1+X896/100)</f>
        <v>0</v>
      </c>
      <c r="Z896" s="58"/>
      <c r="AA896" s="57" t="s">
        <v>54</v>
      </c>
      <c r="AB896" s="61"/>
      <c r="AC896" s="58"/>
    </row>
    <row r="897" spans="1:29" ht="12.95" customHeight="1">
      <c r="A897" s="52">
        <f t="shared" si="11"/>
        <v>446</v>
      </c>
      <c r="B897" s="53" t="s">
        <v>53</v>
      </c>
      <c r="C897" s="54"/>
      <c r="D897" s="84"/>
      <c r="E897" s="55"/>
      <c r="F897" s="54"/>
      <c r="G897" s="84"/>
      <c r="H897" s="55"/>
      <c r="I897" s="56">
        <f>IF(OR(C897&lt;0,D897&lt;0),C897-ABS(D897)/60,C897+ABS(D897)/60)</f>
        <v>0</v>
      </c>
      <c r="J897" s="56">
        <f>I897*PI()/180</f>
        <v>0</v>
      </c>
      <c r="K897" s="56">
        <f>SIN(J897)</f>
        <v>0</v>
      </c>
      <c r="L897" s="56">
        <f>3437.747*(LN(TAN(PI()/4+J897/2))-EE*K897-(EE^2)*(K897^3)/3)</f>
        <v>-3.8166658722360578E-13</v>
      </c>
      <c r="M897" s="56">
        <f>AA*(1-1/4*EE-3/64*EE^2-5/256*EE^3)*J897-AA*(3/8*EE+3/32*EE^2+45/1024*EE^3)*SIN(2*J897)+AA*(15/256*EE^2+45/1024*EE^3)*SIN(4*J897)</f>
        <v>0</v>
      </c>
      <c r="N897" s="56">
        <f>IF(OR(F897&lt;0,G897&lt;0),60*F897-ABS(G897),60*F897+ABS(G897))</f>
        <v>0</v>
      </c>
      <c r="O897" s="56"/>
      <c r="P897" s="56"/>
      <c r="Q897" s="56"/>
      <c r="R897" s="56"/>
      <c r="S897" s="56"/>
      <c r="T897" s="56"/>
      <c r="U897" s="57"/>
      <c r="V897" s="58"/>
      <c r="W897" s="58">
        <f>W895+V896</f>
        <v>0</v>
      </c>
      <c r="X897" s="59"/>
      <c r="Y897" s="58"/>
      <c r="Z897" s="58">
        <f>Z895+Y896</f>
        <v>0</v>
      </c>
      <c r="AA897" s="60"/>
      <c r="AB897" s="61">
        <f>IF(AA896=AA894,AB895+Y896,Y896)</f>
        <v>0</v>
      </c>
      <c r="AC897" s="58" t="str">
        <f>IF(AA896=AA898,"",AB897)</f>
        <v/>
      </c>
    </row>
    <row r="898" spans="1:29" ht="12.95" customHeight="1">
      <c r="A898" s="66"/>
      <c r="B898" s="53"/>
      <c r="C898" s="54"/>
      <c r="D898" s="84"/>
      <c r="E898" s="55"/>
      <c r="F898" s="54"/>
      <c r="G898" s="84"/>
      <c r="H898" s="55"/>
      <c r="I898" s="56"/>
      <c r="J898" s="56"/>
      <c r="K898" s="56"/>
      <c r="L898" s="56"/>
      <c r="M898" s="56"/>
      <c r="N898" s="56"/>
      <c r="O898" s="56">
        <f>I899-I897</f>
        <v>0</v>
      </c>
      <c r="P898" s="56">
        <f>L899-L897</f>
        <v>0</v>
      </c>
      <c r="Q898" s="56">
        <f>M899-M897</f>
        <v>0</v>
      </c>
      <c r="R898" s="56">
        <f>IF(ABS(N899-N897)&gt;180*60,ABS(N899-N897)-360*60,N899-N897)</f>
        <v>0</v>
      </c>
      <c r="S898" s="56">
        <f>IF(P898=0,PI()/2,ATAN(R898/P898))</f>
        <v>1.5707963267948966</v>
      </c>
      <c r="T898" s="56">
        <f>IF(O898=0,ABS(R898*COS((J897+J899)/2)),ABS(Q898/COS(S898)))</f>
        <v>0</v>
      </c>
      <c r="U898" s="67">
        <f>IF(O898+0.0000001&lt;0,S898*180/PI()+180,(IF(R898+0.0000001&lt;0,S898*180/PI()+360,S898*180/PI())))</f>
        <v>90</v>
      </c>
      <c r="V898" s="58">
        <f>T898*1.85532</f>
        <v>0</v>
      </c>
      <c r="W898" s="58"/>
      <c r="X898" s="68"/>
      <c r="Y898" s="58">
        <f>V898*(1+X898/100)</f>
        <v>0</v>
      </c>
      <c r="Z898" s="58"/>
      <c r="AA898" s="57" t="s">
        <v>54</v>
      </c>
      <c r="AB898" s="61"/>
      <c r="AC898" s="58"/>
    </row>
    <row r="899" spans="1:29" ht="12.95" customHeight="1">
      <c r="A899" s="52">
        <f t="shared" si="11"/>
        <v>447</v>
      </c>
      <c r="B899" s="53" t="s">
        <v>53</v>
      </c>
      <c r="C899" s="54"/>
      <c r="D899" s="84"/>
      <c r="E899" s="55"/>
      <c r="F899" s="54"/>
      <c r="G899" s="84"/>
      <c r="H899" s="55"/>
      <c r="I899" s="56">
        <f>IF(OR(C899&lt;0,D899&lt;0),C899-ABS(D899)/60,C899+ABS(D899)/60)</f>
        <v>0</v>
      </c>
      <c r="J899" s="56">
        <f>I899*PI()/180</f>
        <v>0</v>
      </c>
      <c r="K899" s="56">
        <f>SIN(J899)</f>
        <v>0</v>
      </c>
      <c r="L899" s="56">
        <f>3437.747*(LN(TAN(PI()/4+J899/2))-EE*K899-(EE^2)*(K899^3)/3)</f>
        <v>-3.8166658722360578E-13</v>
      </c>
      <c r="M899" s="56">
        <f>AA*(1-1/4*EE-3/64*EE^2-5/256*EE^3)*J899-AA*(3/8*EE+3/32*EE^2+45/1024*EE^3)*SIN(2*J899)+AA*(15/256*EE^2+45/1024*EE^3)*SIN(4*J899)</f>
        <v>0</v>
      </c>
      <c r="N899" s="56">
        <f>IF(OR(F899&lt;0,G899&lt;0),60*F899-ABS(G899),60*F899+ABS(G899))</f>
        <v>0</v>
      </c>
      <c r="O899" s="56"/>
      <c r="P899" s="56"/>
      <c r="Q899" s="56"/>
      <c r="R899" s="56"/>
      <c r="S899" s="56"/>
      <c r="T899" s="56"/>
      <c r="U899" s="57"/>
      <c r="V899" s="58"/>
      <c r="W899" s="58">
        <f>W897+V898</f>
        <v>0</v>
      </c>
      <c r="X899" s="59"/>
      <c r="Y899" s="58"/>
      <c r="Z899" s="58">
        <f>Z897+Y898</f>
        <v>0</v>
      </c>
      <c r="AA899" s="60"/>
      <c r="AB899" s="61">
        <f>IF(AA898=AA896,AB897+Y898,Y898)</f>
        <v>0</v>
      </c>
      <c r="AC899" s="58" t="str">
        <f>IF(AA898=AA900,"",AB899)</f>
        <v/>
      </c>
    </row>
    <row r="900" spans="1:29" ht="12.95" customHeight="1">
      <c r="A900" s="66"/>
      <c r="B900" s="53"/>
      <c r="C900" s="54"/>
      <c r="D900" s="84"/>
      <c r="E900" s="55"/>
      <c r="F900" s="54"/>
      <c r="G900" s="84"/>
      <c r="H900" s="55"/>
      <c r="I900" s="56"/>
      <c r="J900" s="56"/>
      <c r="K900" s="56"/>
      <c r="L900" s="56"/>
      <c r="M900" s="56"/>
      <c r="N900" s="56"/>
      <c r="O900" s="56">
        <f>I901-I899</f>
        <v>0</v>
      </c>
      <c r="P900" s="56">
        <f>L901-L899</f>
        <v>0</v>
      </c>
      <c r="Q900" s="56">
        <f>M901-M899</f>
        <v>0</v>
      </c>
      <c r="R900" s="56">
        <f>IF(ABS(N901-N899)&gt;180*60,ABS(N901-N899)-360*60,N901-N899)</f>
        <v>0</v>
      </c>
      <c r="S900" s="56">
        <f>IF(P900=0,PI()/2,ATAN(R900/P900))</f>
        <v>1.5707963267948966</v>
      </c>
      <c r="T900" s="56">
        <f>IF(O900=0,ABS(R900*COS((J899+J901)/2)),ABS(Q900/COS(S900)))</f>
        <v>0</v>
      </c>
      <c r="U900" s="67">
        <f>IF(O900+0.0000001&lt;0,S900*180/PI()+180,(IF(R900+0.0000001&lt;0,S900*180/PI()+360,S900*180/PI())))</f>
        <v>90</v>
      </c>
      <c r="V900" s="58">
        <f>T900*1.85532</f>
        <v>0</v>
      </c>
      <c r="W900" s="58"/>
      <c r="X900" s="68"/>
      <c r="Y900" s="58">
        <f>V900*(1+X900/100)</f>
        <v>0</v>
      </c>
      <c r="Z900" s="58"/>
      <c r="AA900" s="57" t="s">
        <v>54</v>
      </c>
      <c r="AB900" s="61"/>
      <c r="AC900" s="58"/>
    </row>
    <row r="901" spans="1:29" ht="12.95" customHeight="1">
      <c r="A901" s="52">
        <f t="shared" si="11"/>
        <v>448</v>
      </c>
      <c r="B901" s="53" t="s">
        <v>53</v>
      </c>
      <c r="C901" s="54"/>
      <c r="D901" s="84"/>
      <c r="E901" s="55"/>
      <c r="F901" s="54"/>
      <c r="G901" s="84"/>
      <c r="H901" s="55"/>
      <c r="I901" s="56">
        <f>IF(OR(C901&lt;0,D901&lt;0),C901-ABS(D901)/60,C901+ABS(D901)/60)</f>
        <v>0</v>
      </c>
      <c r="J901" s="56">
        <f>I901*PI()/180</f>
        <v>0</v>
      </c>
      <c r="K901" s="56">
        <f>SIN(J901)</f>
        <v>0</v>
      </c>
      <c r="L901" s="56">
        <f>3437.747*(LN(TAN(PI()/4+J901/2))-EE*K901-(EE^2)*(K901^3)/3)</f>
        <v>-3.8166658722360578E-13</v>
      </c>
      <c r="M901" s="56">
        <f>AA*(1-1/4*EE-3/64*EE^2-5/256*EE^3)*J901-AA*(3/8*EE+3/32*EE^2+45/1024*EE^3)*SIN(2*J901)+AA*(15/256*EE^2+45/1024*EE^3)*SIN(4*J901)</f>
        <v>0</v>
      </c>
      <c r="N901" s="56">
        <f>IF(OR(F901&lt;0,G901&lt;0),60*F901-ABS(G901),60*F901+ABS(G901))</f>
        <v>0</v>
      </c>
      <c r="O901" s="56"/>
      <c r="P901" s="56"/>
      <c r="Q901" s="56"/>
      <c r="R901" s="56"/>
      <c r="S901" s="56"/>
      <c r="T901" s="56"/>
      <c r="U901" s="57"/>
      <c r="V901" s="58"/>
      <c r="W901" s="58">
        <f>W899+V900</f>
        <v>0</v>
      </c>
      <c r="X901" s="59"/>
      <c r="Y901" s="58"/>
      <c r="Z901" s="58">
        <f>Z899+Y900</f>
        <v>0</v>
      </c>
      <c r="AA901" s="60"/>
      <c r="AB901" s="61">
        <f>IF(AA900=AA898,AB899+Y900,Y900)</f>
        <v>0</v>
      </c>
      <c r="AC901" s="58" t="str">
        <f>IF(AA900=AA902,"",AB901)</f>
        <v/>
      </c>
    </row>
    <row r="902" spans="1:29" ht="12.95" customHeight="1">
      <c r="A902" s="66"/>
      <c r="B902" s="53"/>
      <c r="C902" s="54"/>
      <c r="D902" s="84"/>
      <c r="E902" s="55"/>
      <c r="F902" s="54"/>
      <c r="G902" s="84"/>
      <c r="H902" s="55"/>
      <c r="I902" s="56"/>
      <c r="J902" s="56"/>
      <c r="K902" s="56"/>
      <c r="L902" s="56"/>
      <c r="M902" s="56"/>
      <c r="N902" s="56"/>
      <c r="O902" s="56">
        <f>I903-I901</f>
        <v>0</v>
      </c>
      <c r="P902" s="56">
        <f>L903-L901</f>
        <v>0</v>
      </c>
      <c r="Q902" s="56">
        <f>M903-M901</f>
        <v>0</v>
      </c>
      <c r="R902" s="56">
        <f>IF(ABS(N903-N901)&gt;180*60,ABS(N903-N901)-360*60,N903-N901)</f>
        <v>0</v>
      </c>
      <c r="S902" s="56">
        <f>IF(P902=0,PI()/2,ATAN(R902/P902))</f>
        <v>1.5707963267948966</v>
      </c>
      <c r="T902" s="56">
        <f>IF(O902=0,ABS(R902*COS((J901+J903)/2)),ABS(Q902/COS(S902)))</f>
        <v>0</v>
      </c>
      <c r="U902" s="67">
        <f>IF(O902+0.0000001&lt;0,S902*180/PI()+180,(IF(R902+0.0000001&lt;0,S902*180/PI()+360,S902*180/PI())))</f>
        <v>90</v>
      </c>
      <c r="V902" s="58">
        <f>T902*1.85532</f>
        <v>0</v>
      </c>
      <c r="W902" s="58"/>
      <c r="X902" s="68"/>
      <c r="Y902" s="58">
        <f>V902*(1+X902/100)</f>
        <v>0</v>
      </c>
      <c r="Z902" s="58"/>
      <c r="AA902" s="57" t="s">
        <v>54</v>
      </c>
      <c r="AB902" s="61"/>
      <c r="AC902" s="58"/>
    </row>
    <row r="903" spans="1:29" ht="12.95" customHeight="1">
      <c r="A903" s="52">
        <f t="shared" si="11"/>
        <v>449</v>
      </c>
      <c r="B903" s="53" t="s">
        <v>53</v>
      </c>
      <c r="C903" s="54"/>
      <c r="D903" s="84"/>
      <c r="E903" s="55"/>
      <c r="F903" s="54"/>
      <c r="G903" s="84"/>
      <c r="H903" s="55"/>
      <c r="I903" s="56">
        <f>IF(OR(C903&lt;0,D903&lt;0),C903-ABS(D903)/60,C903+ABS(D903)/60)</f>
        <v>0</v>
      </c>
      <c r="J903" s="56">
        <f>I903*PI()/180</f>
        <v>0</v>
      </c>
      <c r="K903" s="56">
        <f>SIN(J903)</f>
        <v>0</v>
      </c>
      <c r="L903" s="56">
        <f>3437.747*(LN(TAN(PI()/4+J903/2))-EE*K903-(EE^2)*(K903^3)/3)</f>
        <v>-3.8166658722360578E-13</v>
      </c>
      <c r="M903" s="56">
        <f>AA*(1-1/4*EE-3/64*EE^2-5/256*EE^3)*J903-AA*(3/8*EE+3/32*EE^2+45/1024*EE^3)*SIN(2*J903)+AA*(15/256*EE^2+45/1024*EE^3)*SIN(4*J903)</f>
        <v>0</v>
      </c>
      <c r="N903" s="56">
        <f>IF(OR(F903&lt;0,G903&lt;0),60*F903-ABS(G903),60*F903+ABS(G903))</f>
        <v>0</v>
      </c>
      <c r="O903" s="56"/>
      <c r="P903" s="56"/>
      <c r="Q903" s="56"/>
      <c r="R903" s="56"/>
      <c r="S903" s="56"/>
      <c r="T903" s="56"/>
      <c r="U903" s="57"/>
      <c r="V903" s="58"/>
      <c r="W903" s="58">
        <f>W901+V902</f>
        <v>0</v>
      </c>
      <c r="X903" s="59"/>
      <c r="Y903" s="58"/>
      <c r="Z903" s="58">
        <f>Z901+Y902</f>
        <v>0</v>
      </c>
      <c r="AA903" s="60"/>
      <c r="AB903" s="61">
        <f>IF(AA902=AA900,AB901+Y902,Y902)</f>
        <v>0</v>
      </c>
      <c r="AC903" s="58" t="str">
        <f>IF(AA902=AA904,"",AB903)</f>
        <v/>
      </c>
    </row>
    <row r="904" spans="1:29" ht="12.95" customHeight="1">
      <c r="A904" s="66"/>
      <c r="B904" s="53"/>
      <c r="C904" s="54"/>
      <c r="D904" s="84"/>
      <c r="E904" s="55"/>
      <c r="F904" s="54"/>
      <c r="G904" s="84"/>
      <c r="H904" s="55"/>
      <c r="I904" s="56"/>
      <c r="J904" s="56"/>
      <c r="K904" s="56"/>
      <c r="L904" s="56"/>
      <c r="M904" s="56"/>
      <c r="N904" s="56"/>
      <c r="O904" s="56">
        <f>I905-I903</f>
        <v>0</v>
      </c>
      <c r="P904" s="56">
        <f>L905-L903</f>
        <v>0</v>
      </c>
      <c r="Q904" s="56">
        <f>M905-M903</f>
        <v>0</v>
      </c>
      <c r="R904" s="56">
        <f>IF(ABS(N905-N903)&gt;180*60,ABS(N905-N903)-360*60,N905-N903)</f>
        <v>0</v>
      </c>
      <c r="S904" s="56">
        <f>IF(P904=0,PI()/2,ATAN(R904/P904))</f>
        <v>1.5707963267948966</v>
      </c>
      <c r="T904" s="56">
        <f>IF(O904=0,ABS(R904*COS((J903+J905)/2)),ABS(Q904/COS(S904)))</f>
        <v>0</v>
      </c>
      <c r="U904" s="67">
        <f>IF(O904+0.0000001&lt;0,S904*180/PI()+180,(IF(R904+0.0000001&lt;0,S904*180/PI()+360,S904*180/PI())))</f>
        <v>90</v>
      </c>
      <c r="V904" s="58">
        <f>T904*1.85532</f>
        <v>0</v>
      </c>
      <c r="W904" s="58"/>
      <c r="X904" s="68"/>
      <c r="Y904" s="58">
        <f>V904*(1+X904/100)</f>
        <v>0</v>
      </c>
      <c r="Z904" s="58"/>
      <c r="AA904" s="57" t="s">
        <v>54</v>
      </c>
      <c r="AB904" s="61"/>
      <c r="AC904" s="58"/>
    </row>
    <row r="905" spans="1:29" ht="12.95" customHeight="1">
      <c r="A905" s="52">
        <f t="shared" si="11"/>
        <v>450</v>
      </c>
      <c r="B905" s="53" t="s">
        <v>53</v>
      </c>
      <c r="C905" s="54"/>
      <c r="D905" s="84"/>
      <c r="E905" s="55"/>
      <c r="F905" s="54"/>
      <c r="G905" s="84"/>
      <c r="H905" s="55"/>
      <c r="I905" s="56">
        <f>IF(OR(C905&lt;0,D905&lt;0),C905-ABS(D905)/60,C905+ABS(D905)/60)</f>
        <v>0</v>
      </c>
      <c r="J905" s="56">
        <f>I905*PI()/180</f>
        <v>0</v>
      </c>
      <c r="K905" s="56">
        <f>SIN(J905)</f>
        <v>0</v>
      </c>
      <c r="L905" s="56">
        <f>3437.747*(LN(TAN(PI()/4+J905/2))-EE*K905-(EE^2)*(K905^3)/3)</f>
        <v>-3.8166658722360578E-13</v>
      </c>
      <c r="M905" s="56">
        <f>AA*(1-1/4*EE-3/64*EE^2-5/256*EE^3)*J905-AA*(3/8*EE+3/32*EE^2+45/1024*EE^3)*SIN(2*J905)+AA*(15/256*EE^2+45/1024*EE^3)*SIN(4*J905)</f>
        <v>0</v>
      </c>
      <c r="N905" s="56">
        <f>IF(OR(F905&lt;0,G905&lt;0),60*F905-ABS(G905),60*F905+ABS(G905))</f>
        <v>0</v>
      </c>
      <c r="O905" s="56"/>
      <c r="P905" s="56"/>
      <c r="Q905" s="56"/>
      <c r="R905" s="56"/>
      <c r="S905" s="56"/>
      <c r="T905" s="56"/>
      <c r="U905" s="57"/>
      <c r="V905" s="58"/>
      <c r="W905" s="58">
        <f>W903+V904</f>
        <v>0</v>
      </c>
      <c r="X905" s="59"/>
      <c r="Y905" s="58"/>
      <c r="Z905" s="58">
        <f>Z903+Y904</f>
        <v>0</v>
      </c>
      <c r="AA905" s="60"/>
      <c r="AB905" s="61">
        <f>IF(AA904=AA902,AB903+Y904,Y904)</f>
        <v>0</v>
      </c>
      <c r="AC905" s="58" t="str">
        <f>IF(AA904=AA906,"",AB905)</f>
        <v/>
      </c>
    </row>
    <row r="906" spans="1:29" ht="12.95" customHeight="1">
      <c r="A906" s="66"/>
      <c r="B906" s="53"/>
      <c r="C906" s="54"/>
      <c r="D906" s="84"/>
      <c r="E906" s="55"/>
      <c r="F906" s="54"/>
      <c r="G906" s="84"/>
      <c r="H906" s="55"/>
      <c r="I906" s="56"/>
      <c r="J906" s="56"/>
      <c r="K906" s="56"/>
      <c r="L906" s="56"/>
      <c r="M906" s="56"/>
      <c r="N906" s="56"/>
      <c r="O906" s="56">
        <f>I907-I905</f>
        <v>0</v>
      </c>
      <c r="P906" s="56">
        <f>L907-L905</f>
        <v>0</v>
      </c>
      <c r="Q906" s="56">
        <f>M907-M905</f>
        <v>0</v>
      </c>
      <c r="R906" s="56">
        <f>IF(ABS(N907-N905)&gt;180*60,ABS(N907-N905)-360*60,N907-N905)</f>
        <v>0</v>
      </c>
      <c r="S906" s="56">
        <f>IF(P906=0,PI()/2,ATAN(R906/P906))</f>
        <v>1.5707963267948966</v>
      </c>
      <c r="T906" s="56">
        <f>IF(O906=0,ABS(R906*COS((J905+J907)/2)),ABS(Q906/COS(S906)))</f>
        <v>0</v>
      </c>
      <c r="U906" s="67">
        <f>IF(O906+0.0000001&lt;0,S906*180/PI()+180,(IF(R906+0.0000001&lt;0,S906*180/PI()+360,S906*180/PI())))</f>
        <v>90</v>
      </c>
      <c r="V906" s="58">
        <f>T906*1.85532</f>
        <v>0</v>
      </c>
      <c r="W906" s="58"/>
      <c r="X906" s="68"/>
      <c r="Y906" s="58">
        <f>V906*(1+X906/100)</f>
        <v>0</v>
      </c>
      <c r="Z906" s="58"/>
      <c r="AA906" s="57" t="s">
        <v>54</v>
      </c>
      <c r="AB906" s="61"/>
      <c r="AC906" s="58"/>
    </row>
    <row r="907" spans="1:29" ht="12.95" customHeight="1">
      <c r="A907" s="52">
        <f t="shared" si="11"/>
        <v>451</v>
      </c>
      <c r="B907" s="53" t="s">
        <v>53</v>
      </c>
      <c r="C907" s="54"/>
      <c r="D907" s="84"/>
      <c r="E907" s="55"/>
      <c r="F907" s="54"/>
      <c r="G907" s="84"/>
      <c r="H907" s="55"/>
      <c r="I907" s="56">
        <f>IF(OR(C907&lt;0,D907&lt;0),C907-ABS(D907)/60,C907+ABS(D907)/60)</f>
        <v>0</v>
      </c>
      <c r="J907" s="56">
        <f>I907*PI()/180</f>
        <v>0</v>
      </c>
      <c r="K907" s="56">
        <f>SIN(J907)</f>
        <v>0</v>
      </c>
      <c r="L907" s="56">
        <f>3437.747*(LN(TAN(PI()/4+J907/2))-EE*K907-(EE^2)*(K907^3)/3)</f>
        <v>-3.8166658722360578E-13</v>
      </c>
      <c r="M907" s="56">
        <f>AA*(1-1/4*EE-3/64*EE^2-5/256*EE^3)*J907-AA*(3/8*EE+3/32*EE^2+45/1024*EE^3)*SIN(2*J907)+AA*(15/256*EE^2+45/1024*EE^3)*SIN(4*J907)</f>
        <v>0</v>
      </c>
      <c r="N907" s="56">
        <f>IF(OR(F907&lt;0,G907&lt;0),60*F907-ABS(G907),60*F907+ABS(G907))</f>
        <v>0</v>
      </c>
      <c r="O907" s="56"/>
      <c r="P907" s="56"/>
      <c r="Q907" s="56"/>
      <c r="R907" s="56"/>
      <c r="S907" s="56"/>
      <c r="T907" s="56"/>
      <c r="U907" s="57"/>
      <c r="V907" s="58"/>
      <c r="W907" s="58">
        <f>W905+V906</f>
        <v>0</v>
      </c>
      <c r="X907" s="59"/>
      <c r="Y907" s="58"/>
      <c r="Z907" s="58">
        <f>Z905+Y906</f>
        <v>0</v>
      </c>
      <c r="AA907" s="60"/>
      <c r="AB907" s="61">
        <f>IF(AA906=AA904,AB905+Y906,Y906)</f>
        <v>0</v>
      </c>
      <c r="AC907" s="58" t="str">
        <f>IF(AA906=AA908,"",AB907)</f>
        <v/>
      </c>
    </row>
    <row r="908" spans="1:29" ht="12.95" customHeight="1">
      <c r="A908" s="66"/>
      <c r="B908" s="53"/>
      <c r="C908" s="54"/>
      <c r="D908" s="84"/>
      <c r="E908" s="55"/>
      <c r="F908" s="54"/>
      <c r="G908" s="84"/>
      <c r="H908" s="55"/>
      <c r="I908" s="56"/>
      <c r="J908" s="56"/>
      <c r="K908" s="56"/>
      <c r="L908" s="56"/>
      <c r="M908" s="56"/>
      <c r="N908" s="56"/>
      <c r="O908" s="56">
        <f>I909-I907</f>
        <v>0</v>
      </c>
      <c r="P908" s="56">
        <f>L909-L907</f>
        <v>0</v>
      </c>
      <c r="Q908" s="56">
        <f>M909-M907</f>
        <v>0</v>
      </c>
      <c r="R908" s="56">
        <f>IF(ABS(N909-N907)&gt;180*60,ABS(N909-N907)-360*60,N909-N907)</f>
        <v>0</v>
      </c>
      <c r="S908" s="56">
        <f>IF(P908=0,PI()/2,ATAN(R908/P908))</f>
        <v>1.5707963267948966</v>
      </c>
      <c r="T908" s="56">
        <f>IF(O908=0,ABS(R908*COS((J907+J909)/2)),ABS(Q908/COS(S908)))</f>
        <v>0</v>
      </c>
      <c r="U908" s="67">
        <f>IF(O908+0.0000001&lt;0,S908*180/PI()+180,(IF(R908+0.0000001&lt;0,S908*180/PI()+360,S908*180/PI())))</f>
        <v>90</v>
      </c>
      <c r="V908" s="58">
        <f>T908*1.85532</f>
        <v>0</v>
      </c>
      <c r="W908" s="58"/>
      <c r="X908" s="68"/>
      <c r="Y908" s="58">
        <f>V908*(1+X908/100)</f>
        <v>0</v>
      </c>
      <c r="Z908" s="58"/>
      <c r="AA908" s="57" t="s">
        <v>54</v>
      </c>
      <c r="AB908" s="61"/>
      <c r="AC908" s="58"/>
    </row>
    <row r="909" spans="1:29" ht="12.95" customHeight="1">
      <c r="A909" s="52">
        <f t="shared" si="11"/>
        <v>452</v>
      </c>
      <c r="B909" s="53" t="s">
        <v>53</v>
      </c>
      <c r="C909" s="54"/>
      <c r="D909" s="84"/>
      <c r="E909" s="55"/>
      <c r="F909" s="54"/>
      <c r="G909" s="84"/>
      <c r="H909" s="55"/>
      <c r="I909" s="56">
        <f>IF(OR(C909&lt;0,D909&lt;0),C909-ABS(D909)/60,C909+ABS(D909)/60)</f>
        <v>0</v>
      </c>
      <c r="J909" s="56">
        <f>I909*PI()/180</f>
        <v>0</v>
      </c>
      <c r="K909" s="56">
        <f>SIN(J909)</f>
        <v>0</v>
      </c>
      <c r="L909" s="56">
        <f>3437.747*(LN(TAN(PI()/4+J909/2))-EE*K909-(EE^2)*(K909^3)/3)</f>
        <v>-3.8166658722360578E-13</v>
      </c>
      <c r="M909" s="56">
        <f>AA*(1-1/4*EE-3/64*EE^2-5/256*EE^3)*J909-AA*(3/8*EE+3/32*EE^2+45/1024*EE^3)*SIN(2*J909)+AA*(15/256*EE^2+45/1024*EE^3)*SIN(4*J909)</f>
        <v>0</v>
      </c>
      <c r="N909" s="56">
        <f>IF(OR(F909&lt;0,G909&lt;0),60*F909-ABS(G909),60*F909+ABS(G909))</f>
        <v>0</v>
      </c>
      <c r="O909" s="56"/>
      <c r="P909" s="56"/>
      <c r="Q909" s="56"/>
      <c r="R909" s="56"/>
      <c r="S909" s="56"/>
      <c r="T909" s="56"/>
      <c r="U909" s="57"/>
      <c r="V909" s="58"/>
      <c r="W909" s="58">
        <f>W907+V908</f>
        <v>0</v>
      </c>
      <c r="X909" s="59"/>
      <c r="Y909" s="58"/>
      <c r="Z909" s="58">
        <f>Z907+Y908</f>
        <v>0</v>
      </c>
      <c r="AA909" s="60"/>
      <c r="AB909" s="61">
        <f>IF(AA908=AA906,AB907+Y908,Y908)</f>
        <v>0</v>
      </c>
      <c r="AC909" s="58" t="str">
        <f>IF(AA908=AA910,"",AB909)</f>
        <v/>
      </c>
    </row>
    <row r="910" spans="1:29" ht="12.95" customHeight="1">
      <c r="A910" s="66"/>
      <c r="B910" s="53"/>
      <c r="C910" s="54"/>
      <c r="D910" s="84"/>
      <c r="E910" s="55"/>
      <c r="F910" s="54"/>
      <c r="G910" s="84"/>
      <c r="H910" s="55"/>
      <c r="I910" s="56"/>
      <c r="J910" s="56"/>
      <c r="K910" s="56"/>
      <c r="L910" s="56"/>
      <c r="M910" s="56"/>
      <c r="N910" s="56"/>
      <c r="O910" s="56">
        <f>I911-I909</f>
        <v>0</v>
      </c>
      <c r="P910" s="56">
        <f>L911-L909</f>
        <v>0</v>
      </c>
      <c r="Q910" s="56">
        <f>M911-M909</f>
        <v>0</v>
      </c>
      <c r="R910" s="56">
        <f>IF(ABS(N911-N909)&gt;180*60,ABS(N911-N909)-360*60,N911-N909)</f>
        <v>0</v>
      </c>
      <c r="S910" s="56">
        <f>IF(P910=0,PI()/2,ATAN(R910/P910))</f>
        <v>1.5707963267948966</v>
      </c>
      <c r="T910" s="56">
        <f>IF(O910=0,ABS(R910*COS((J909+J911)/2)),ABS(Q910/COS(S910)))</f>
        <v>0</v>
      </c>
      <c r="U910" s="67">
        <f>IF(O910+0.0000001&lt;0,S910*180/PI()+180,(IF(R910+0.0000001&lt;0,S910*180/PI()+360,S910*180/PI())))</f>
        <v>90</v>
      </c>
      <c r="V910" s="58">
        <f>T910*1.85532</f>
        <v>0</v>
      </c>
      <c r="W910" s="58"/>
      <c r="X910" s="68"/>
      <c r="Y910" s="58">
        <f>V910*(1+X910/100)</f>
        <v>0</v>
      </c>
      <c r="Z910" s="58"/>
      <c r="AA910" s="57" t="s">
        <v>54</v>
      </c>
      <c r="AB910" s="61"/>
      <c r="AC910" s="58"/>
    </row>
    <row r="911" spans="1:29" ht="12.95" customHeight="1">
      <c r="A911" s="52">
        <f t="shared" si="11"/>
        <v>453</v>
      </c>
      <c r="B911" s="53" t="s">
        <v>53</v>
      </c>
      <c r="C911" s="54"/>
      <c r="D911" s="84"/>
      <c r="E911" s="55"/>
      <c r="F911" s="54"/>
      <c r="G911" s="84"/>
      <c r="H911" s="55"/>
      <c r="I911" s="56">
        <f>IF(OR(C911&lt;0,D911&lt;0),C911-ABS(D911)/60,C911+ABS(D911)/60)</f>
        <v>0</v>
      </c>
      <c r="J911" s="56">
        <f>I911*PI()/180</f>
        <v>0</v>
      </c>
      <c r="K911" s="56">
        <f>SIN(J911)</f>
        <v>0</v>
      </c>
      <c r="L911" s="56">
        <f>3437.747*(LN(TAN(PI()/4+J911/2))-EE*K911-(EE^2)*(K911^3)/3)</f>
        <v>-3.8166658722360578E-13</v>
      </c>
      <c r="M911" s="56">
        <f>AA*(1-1/4*EE-3/64*EE^2-5/256*EE^3)*J911-AA*(3/8*EE+3/32*EE^2+45/1024*EE^3)*SIN(2*J911)+AA*(15/256*EE^2+45/1024*EE^3)*SIN(4*J911)</f>
        <v>0</v>
      </c>
      <c r="N911" s="56">
        <f>IF(OR(F911&lt;0,G911&lt;0),60*F911-ABS(G911),60*F911+ABS(G911))</f>
        <v>0</v>
      </c>
      <c r="O911" s="56"/>
      <c r="P911" s="56"/>
      <c r="Q911" s="56"/>
      <c r="R911" s="56"/>
      <c r="S911" s="56"/>
      <c r="T911" s="56"/>
      <c r="U911" s="57"/>
      <c r="V911" s="58"/>
      <c r="W911" s="58">
        <f>W909+V910</f>
        <v>0</v>
      </c>
      <c r="X911" s="59"/>
      <c r="Y911" s="58"/>
      <c r="Z911" s="58">
        <f>Z909+Y910</f>
        <v>0</v>
      </c>
      <c r="AA911" s="60"/>
      <c r="AB911" s="61">
        <f>IF(AA910=AA908,AB909+Y910,Y910)</f>
        <v>0</v>
      </c>
      <c r="AC911" s="58" t="str">
        <f>IF(AA910=AA912,"",AB911)</f>
        <v/>
      </c>
    </row>
    <row r="912" spans="1:29" ht="12.95" customHeight="1">
      <c r="A912" s="66"/>
      <c r="B912" s="53"/>
      <c r="C912" s="54"/>
      <c r="D912" s="84"/>
      <c r="E912" s="55"/>
      <c r="F912" s="54"/>
      <c r="G912" s="84"/>
      <c r="H912" s="55"/>
      <c r="I912" s="56"/>
      <c r="J912" s="56"/>
      <c r="K912" s="56"/>
      <c r="L912" s="56"/>
      <c r="M912" s="56"/>
      <c r="N912" s="56"/>
      <c r="O912" s="56">
        <f>I913-I911</f>
        <v>0</v>
      </c>
      <c r="P912" s="56">
        <f>L913-L911</f>
        <v>0</v>
      </c>
      <c r="Q912" s="56">
        <f>M913-M911</f>
        <v>0</v>
      </c>
      <c r="R912" s="56">
        <f>IF(ABS(N913-N911)&gt;180*60,ABS(N913-N911)-360*60,N913-N911)</f>
        <v>0</v>
      </c>
      <c r="S912" s="56">
        <f>IF(P912=0,PI()/2,ATAN(R912/P912))</f>
        <v>1.5707963267948966</v>
      </c>
      <c r="T912" s="56">
        <f>IF(O912=0,ABS(R912*COS((J911+J913)/2)),ABS(Q912/COS(S912)))</f>
        <v>0</v>
      </c>
      <c r="U912" s="67">
        <f>IF(O912+0.0000001&lt;0,S912*180/PI()+180,(IF(R912+0.0000001&lt;0,S912*180/PI()+360,S912*180/PI())))</f>
        <v>90</v>
      </c>
      <c r="V912" s="58">
        <f>T912*1.85532</f>
        <v>0</v>
      </c>
      <c r="W912" s="58"/>
      <c r="X912" s="68"/>
      <c r="Y912" s="58">
        <f>V912*(1+X912/100)</f>
        <v>0</v>
      </c>
      <c r="Z912" s="58"/>
      <c r="AA912" s="57" t="s">
        <v>54</v>
      </c>
      <c r="AB912" s="61"/>
      <c r="AC912" s="58"/>
    </row>
    <row r="913" spans="1:29" ht="12.95" customHeight="1">
      <c r="A913" s="52">
        <f t="shared" si="11"/>
        <v>454</v>
      </c>
      <c r="B913" s="53" t="s">
        <v>53</v>
      </c>
      <c r="C913" s="54"/>
      <c r="D913" s="84"/>
      <c r="E913" s="55"/>
      <c r="F913" s="54"/>
      <c r="G913" s="84"/>
      <c r="H913" s="55"/>
      <c r="I913" s="56">
        <f>IF(OR(C913&lt;0,D913&lt;0),C913-ABS(D913)/60,C913+ABS(D913)/60)</f>
        <v>0</v>
      </c>
      <c r="J913" s="56">
        <f>I913*PI()/180</f>
        <v>0</v>
      </c>
      <c r="K913" s="56">
        <f>SIN(J913)</f>
        <v>0</v>
      </c>
      <c r="L913" s="56">
        <f>3437.747*(LN(TAN(PI()/4+J913/2))-EE*K913-(EE^2)*(K913^3)/3)</f>
        <v>-3.8166658722360578E-13</v>
      </c>
      <c r="M913" s="56">
        <f>AA*(1-1/4*EE-3/64*EE^2-5/256*EE^3)*J913-AA*(3/8*EE+3/32*EE^2+45/1024*EE^3)*SIN(2*J913)+AA*(15/256*EE^2+45/1024*EE^3)*SIN(4*J913)</f>
        <v>0</v>
      </c>
      <c r="N913" s="56">
        <f>IF(OR(F913&lt;0,G913&lt;0),60*F913-ABS(G913),60*F913+ABS(G913))</f>
        <v>0</v>
      </c>
      <c r="O913" s="56"/>
      <c r="P913" s="56"/>
      <c r="Q913" s="56"/>
      <c r="R913" s="56"/>
      <c r="S913" s="56"/>
      <c r="T913" s="56"/>
      <c r="U913" s="57"/>
      <c r="V913" s="58"/>
      <c r="W913" s="58">
        <f>W911+V912</f>
        <v>0</v>
      </c>
      <c r="X913" s="59"/>
      <c r="Y913" s="58"/>
      <c r="Z913" s="58">
        <f>Z911+Y912</f>
        <v>0</v>
      </c>
      <c r="AA913" s="60"/>
      <c r="AB913" s="61">
        <f>IF(AA912=AA910,AB911+Y912,Y912)</f>
        <v>0</v>
      </c>
      <c r="AC913" s="58" t="str">
        <f>IF(AA912=AA914,"",AB913)</f>
        <v/>
      </c>
    </row>
    <row r="914" spans="1:29" ht="12.95" customHeight="1">
      <c r="A914" s="66"/>
      <c r="B914" s="53"/>
      <c r="C914" s="54"/>
      <c r="D914" s="84"/>
      <c r="E914" s="55"/>
      <c r="F914" s="54"/>
      <c r="G914" s="84"/>
      <c r="H914" s="55"/>
      <c r="I914" s="56"/>
      <c r="J914" s="56"/>
      <c r="K914" s="56"/>
      <c r="L914" s="56"/>
      <c r="M914" s="56"/>
      <c r="N914" s="56"/>
      <c r="O914" s="56">
        <f>I915-I913</f>
        <v>0</v>
      </c>
      <c r="P914" s="56">
        <f>L915-L913</f>
        <v>0</v>
      </c>
      <c r="Q914" s="56">
        <f>M915-M913</f>
        <v>0</v>
      </c>
      <c r="R914" s="56">
        <f>IF(ABS(N915-N913)&gt;180*60,ABS(N915-N913)-360*60,N915-N913)</f>
        <v>0</v>
      </c>
      <c r="S914" s="56">
        <f>IF(P914=0,PI()/2,ATAN(R914/P914))</f>
        <v>1.5707963267948966</v>
      </c>
      <c r="T914" s="56">
        <f>IF(O914=0,ABS(R914*COS((J913+J915)/2)),ABS(Q914/COS(S914)))</f>
        <v>0</v>
      </c>
      <c r="U914" s="67">
        <f>IF(O914+0.0000001&lt;0,S914*180/PI()+180,(IF(R914+0.0000001&lt;0,S914*180/PI()+360,S914*180/PI())))</f>
        <v>90</v>
      </c>
      <c r="V914" s="58">
        <f>T914*1.85532</f>
        <v>0</v>
      </c>
      <c r="W914" s="58"/>
      <c r="X914" s="68"/>
      <c r="Y914" s="58">
        <f>V914*(1+X914/100)</f>
        <v>0</v>
      </c>
      <c r="Z914" s="58"/>
      <c r="AA914" s="57" t="s">
        <v>54</v>
      </c>
      <c r="AB914" s="61"/>
      <c r="AC914" s="58"/>
    </row>
    <row r="915" spans="1:29" ht="12.95" customHeight="1">
      <c r="A915" s="52">
        <f t="shared" si="11"/>
        <v>455</v>
      </c>
      <c r="B915" s="53" t="s">
        <v>53</v>
      </c>
      <c r="C915" s="54"/>
      <c r="D915" s="84"/>
      <c r="E915" s="55"/>
      <c r="F915" s="54"/>
      <c r="G915" s="84"/>
      <c r="H915" s="55"/>
      <c r="I915" s="56">
        <f>IF(OR(C915&lt;0,D915&lt;0),C915-ABS(D915)/60,C915+ABS(D915)/60)</f>
        <v>0</v>
      </c>
      <c r="J915" s="56">
        <f>I915*PI()/180</f>
        <v>0</v>
      </c>
      <c r="K915" s="56">
        <f>SIN(J915)</f>
        <v>0</v>
      </c>
      <c r="L915" s="56">
        <f>3437.747*(LN(TAN(PI()/4+J915/2))-EE*K915-(EE^2)*(K915^3)/3)</f>
        <v>-3.8166658722360578E-13</v>
      </c>
      <c r="M915" s="56">
        <f>AA*(1-1/4*EE-3/64*EE^2-5/256*EE^3)*J915-AA*(3/8*EE+3/32*EE^2+45/1024*EE^3)*SIN(2*J915)+AA*(15/256*EE^2+45/1024*EE^3)*SIN(4*J915)</f>
        <v>0</v>
      </c>
      <c r="N915" s="56">
        <f>IF(OR(F915&lt;0,G915&lt;0),60*F915-ABS(G915),60*F915+ABS(G915))</f>
        <v>0</v>
      </c>
      <c r="O915" s="56"/>
      <c r="P915" s="56"/>
      <c r="Q915" s="56"/>
      <c r="R915" s="56"/>
      <c r="S915" s="56"/>
      <c r="T915" s="56"/>
      <c r="U915" s="57"/>
      <c r="V915" s="58"/>
      <c r="W915" s="58">
        <f>W913+V914</f>
        <v>0</v>
      </c>
      <c r="X915" s="59"/>
      <c r="Y915" s="58"/>
      <c r="Z915" s="58">
        <f>Z913+Y914</f>
        <v>0</v>
      </c>
      <c r="AA915" s="60"/>
      <c r="AB915" s="61">
        <f>IF(AA914=AA912,AB913+Y914,Y914)</f>
        <v>0</v>
      </c>
      <c r="AC915" s="58" t="str">
        <f>IF(AA914=AA916,"",AB915)</f>
        <v/>
      </c>
    </row>
    <row r="916" spans="1:29" ht="12.95" customHeight="1">
      <c r="A916" s="66"/>
      <c r="B916" s="53"/>
      <c r="C916" s="54"/>
      <c r="D916" s="84"/>
      <c r="E916" s="55"/>
      <c r="F916" s="54"/>
      <c r="G916" s="84"/>
      <c r="H916" s="55"/>
      <c r="I916" s="56"/>
      <c r="J916" s="56"/>
      <c r="K916" s="56"/>
      <c r="L916" s="56"/>
      <c r="M916" s="56"/>
      <c r="N916" s="56"/>
      <c r="O916" s="56">
        <f>I917-I915</f>
        <v>0</v>
      </c>
      <c r="P916" s="56">
        <f>L917-L915</f>
        <v>0</v>
      </c>
      <c r="Q916" s="56">
        <f>M917-M915</f>
        <v>0</v>
      </c>
      <c r="R916" s="56">
        <f>IF(ABS(N917-N915)&gt;180*60,ABS(N917-N915)-360*60,N917-N915)</f>
        <v>0</v>
      </c>
      <c r="S916" s="56">
        <f>IF(P916=0,PI()/2,ATAN(R916/P916))</f>
        <v>1.5707963267948966</v>
      </c>
      <c r="T916" s="56">
        <f>IF(O916=0,ABS(R916*COS((J915+J917)/2)),ABS(Q916/COS(S916)))</f>
        <v>0</v>
      </c>
      <c r="U916" s="67">
        <f>IF(O916+0.0000001&lt;0,S916*180/PI()+180,(IF(R916+0.0000001&lt;0,S916*180/PI()+360,S916*180/PI())))</f>
        <v>90</v>
      </c>
      <c r="V916" s="58">
        <f>T916*1.85532</f>
        <v>0</v>
      </c>
      <c r="W916" s="58"/>
      <c r="X916" s="68"/>
      <c r="Y916" s="58">
        <f>V916*(1+X916/100)</f>
        <v>0</v>
      </c>
      <c r="Z916" s="58"/>
      <c r="AA916" s="57" t="s">
        <v>54</v>
      </c>
      <c r="AB916" s="61"/>
      <c r="AC916" s="58"/>
    </row>
    <row r="917" spans="1:29" ht="12.95" customHeight="1">
      <c r="A917" s="52">
        <f t="shared" si="11"/>
        <v>456</v>
      </c>
      <c r="B917" s="53" t="s">
        <v>53</v>
      </c>
      <c r="C917" s="54"/>
      <c r="D917" s="84"/>
      <c r="E917" s="55"/>
      <c r="F917" s="54"/>
      <c r="G917" s="84"/>
      <c r="H917" s="55"/>
      <c r="I917" s="56">
        <f>IF(OR(C917&lt;0,D917&lt;0),C917-ABS(D917)/60,C917+ABS(D917)/60)</f>
        <v>0</v>
      </c>
      <c r="J917" s="56">
        <f>I917*PI()/180</f>
        <v>0</v>
      </c>
      <c r="K917" s="56">
        <f>SIN(J917)</f>
        <v>0</v>
      </c>
      <c r="L917" s="56">
        <f>3437.747*(LN(TAN(PI()/4+J917/2))-EE*K917-(EE^2)*(K917^3)/3)</f>
        <v>-3.8166658722360578E-13</v>
      </c>
      <c r="M917" s="56">
        <f>AA*(1-1/4*EE-3/64*EE^2-5/256*EE^3)*J917-AA*(3/8*EE+3/32*EE^2+45/1024*EE^3)*SIN(2*J917)+AA*(15/256*EE^2+45/1024*EE^3)*SIN(4*J917)</f>
        <v>0</v>
      </c>
      <c r="N917" s="56">
        <f>IF(OR(F917&lt;0,G917&lt;0),60*F917-ABS(G917),60*F917+ABS(G917))</f>
        <v>0</v>
      </c>
      <c r="O917" s="56"/>
      <c r="P917" s="56"/>
      <c r="Q917" s="56"/>
      <c r="R917" s="56"/>
      <c r="S917" s="56"/>
      <c r="T917" s="56"/>
      <c r="U917" s="57"/>
      <c r="V917" s="58"/>
      <c r="W917" s="58">
        <f>W915+V916</f>
        <v>0</v>
      </c>
      <c r="X917" s="59"/>
      <c r="Y917" s="58"/>
      <c r="Z917" s="58">
        <f>Z915+Y916</f>
        <v>0</v>
      </c>
      <c r="AA917" s="60"/>
      <c r="AB917" s="61">
        <f>IF(AA916=AA914,AB915+Y916,Y916)</f>
        <v>0</v>
      </c>
      <c r="AC917" s="58" t="str">
        <f>IF(AA916=AA918,"",AB917)</f>
        <v/>
      </c>
    </row>
    <row r="918" spans="1:29" ht="12.95" customHeight="1">
      <c r="A918" s="66"/>
      <c r="B918" s="53"/>
      <c r="C918" s="54"/>
      <c r="D918" s="84"/>
      <c r="E918" s="55"/>
      <c r="F918" s="54"/>
      <c r="G918" s="84"/>
      <c r="H918" s="55"/>
      <c r="I918" s="56"/>
      <c r="J918" s="56"/>
      <c r="K918" s="56"/>
      <c r="L918" s="56"/>
      <c r="M918" s="56"/>
      <c r="N918" s="56"/>
      <c r="O918" s="56">
        <f>I919-I917</f>
        <v>0</v>
      </c>
      <c r="P918" s="56">
        <f>L919-L917</f>
        <v>0</v>
      </c>
      <c r="Q918" s="56">
        <f>M919-M917</f>
        <v>0</v>
      </c>
      <c r="R918" s="56">
        <f>IF(ABS(N919-N917)&gt;180*60,ABS(N919-N917)-360*60,N919-N917)</f>
        <v>0</v>
      </c>
      <c r="S918" s="56">
        <f>IF(P918=0,PI()/2,ATAN(R918/P918))</f>
        <v>1.5707963267948966</v>
      </c>
      <c r="T918" s="56">
        <f>IF(O918=0,ABS(R918*COS((J917+J919)/2)),ABS(Q918/COS(S918)))</f>
        <v>0</v>
      </c>
      <c r="U918" s="67">
        <f>IF(O918+0.0000001&lt;0,S918*180/PI()+180,(IF(R918+0.0000001&lt;0,S918*180/PI()+360,S918*180/PI())))</f>
        <v>90</v>
      </c>
      <c r="V918" s="58">
        <f>T918*1.85532</f>
        <v>0</v>
      </c>
      <c r="W918" s="58"/>
      <c r="X918" s="68"/>
      <c r="Y918" s="58">
        <f>V918*(1+X918/100)</f>
        <v>0</v>
      </c>
      <c r="Z918" s="58"/>
      <c r="AA918" s="57" t="s">
        <v>54</v>
      </c>
      <c r="AB918" s="61"/>
      <c r="AC918" s="58"/>
    </row>
    <row r="919" spans="1:29" ht="12.95" customHeight="1">
      <c r="A919" s="52">
        <f t="shared" si="11"/>
        <v>457</v>
      </c>
      <c r="B919" s="53" t="s">
        <v>53</v>
      </c>
      <c r="C919" s="54"/>
      <c r="D919" s="84"/>
      <c r="E919" s="55"/>
      <c r="F919" s="54"/>
      <c r="G919" s="84"/>
      <c r="H919" s="55"/>
      <c r="I919" s="56">
        <f>IF(OR(C919&lt;0,D919&lt;0),C919-ABS(D919)/60,C919+ABS(D919)/60)</f>
        <v>0</v>
      </c>
      <c r="J919" s="56">
        <f>I919*PI()/180</f>
        <v>0</v>
      </c>
      <c r="K919" s="56">
        <f>SIN(J919)</f>
        <v>0</v>
      </c>
      <c r="L919" s="56">
        <f>3437.747*(LN(TAN(PI()/4+J919/2))-EE*K919-(EE^2)*(K919^3)/3)</f>
        <v>-3.8166658722360578E-13</v>
      </c>
      <c r="M919" s="56">
        <f>AA*(1-1/4*EE-3/64*EE^2-5/256*EE^3)*J919-AA*(3/8*EE+3/32*EE^2+45/1024*EE^3)*SIN(2*J919)+AA*(15/256*EE^2+45/1024*EE^3)*SIN(4*J919)</f>
        <v>0</v>
      </c>
      <c r="N919" s="56">
        <f>IF(OR(F919&lt;0,G919&lt;0),60*F919-ABS(G919),60*F919+ABS(G919))</f>
        <v>0</v>
      </c>
      <c r="O919" s="56"/>
      <c r="P919" s="56"/>
      <c r="Q919" s="56"/>
      <c r="R919" s="56"/>
      <c r="S919" s="56"/>
      <c r="T919" s="56"/>
      <c r="U919" s="57"/>
      <c r="V919" s="58"/>
      <c r="W919" s="58">
        <f>W917+V918</f>
        <v>0</v>
      </c>
      <c r="X919" s="59"/>
      <c r="Y919" s="58"/>
      <c r="Z919" s="58">
        <f>Z917+Y918</f>
        <v>0</v>
      </c>
      <c r="AA919" s="60"/>
      <c r="AB919" s="61">
        <f>IF(AA918=AA916,AB917+Y918,Y918)</f>
        <v>0</v>
      </c>
      <c r="AC919" s="58" t="str">
        <f>IF(AA918=AA920,"",AB919)</f>
        <v/>
      </c>
    </row>
    <row r="920" spans="1:29" ht="12.95" customHeight="1">
      <c r="A920" s="66"/>
      <c r="B920" s="53"/>
      <c r="C920" s="54"/>
      <c r="D920" s="84"/>
      <c r="E920" s="55"/>
      <c r="F920" s="54"/>
      <c r="G920" s="84"/>
      <c r="H920" s="55"/>
      <c r="I920" s="56"/>
      <c r="J920" s="56"/>
      <c r="K920" s="56"/>
      <c r="L920" s="56"/>
      <c r="M920" s="56"/>
      <c r="N920" s="56"/>
      <c r="O920" s="56">
        <f>I921-I919</f>
        <v>0</v>
      </c>
      <c r="P920" s="56">
        <f>L921-L919</f>
        <v>0</v>
      </c>
      <c r="Q920" s="56">
        <f>M921-M919</f>
        <v>0</v>
      </c>
      <c r="R920" s="56">
        <f>IF(ABS(N921-N919)&gt;180*60,ABS(N921-N919)-360*60,N921-N919)</f>
        <v>0</v>
      </c>
      <c r="S920" s="56">
        <f>IF(P920=0,PI()/2,ATAN(R920/P920))</f>
        <v>1.5707963267948966</v>
      </c>
      <c r="T920" s="56">
        <f>IF(O920=0,ABS(R920*COS((J919+J921)/2)),ABS(Q920/COS(S920)))</f>
        <v>0</v>
      </c>
      <c r="U920" s="67">
        <f>IF(O920+0.0000001&lt;0,S920*180/PI()+180,(IF(R920+0.0000001&lt;0,S920*180/PI()+360,S920*180/PI())))</f>
        <v>90</v>
      </c>
      <c r="V920" s="58">
        <f>T920*1.85532</f>
        <v>0</v>
      </c>
      <c r="W920" s="58"/>
      <c r="X920" s="68"/>
      <c r="Y920" s="58">
        <f>V920*(1+X920/100)</f>
        <v>0</v>
      </c>
      <c r="Z920" s="58"/>
      <c r="AA920" s="57" t="s">
        <v>54</v>
      </c>
      <c r="AB920" s="61"/>
      <c r="AC920" s="58"/>
    </row>
    <row r="921" spans="1:29" ht="12.95" customHeight="1">
      <c r="A921" s="52">
        <f t="shared" si="11"/>
        <v>458</v>
      </c>
      <c r="B921" s="53" t="s">
        <v>53</v>
      </c>
      <c r="C921" s="54"/>
      <c r="D921" s="84"/>
      <c r="E921" s="55"/>
      <c r="F921" s="54"/>
      <c r="G921" s="84"/>
      <c r="H921" s="55"/>
      <c r="I921" s="56">
        <f>IF(OR(C921&lt;0,D921&lt;0),C921-ABS(D921)/60,C921+ABS(D921)/60)</f>
        <v>0</v>
      </c>
      <c r="J921" s="56">
        <f>I921*PI()/180</f>
        <v>0</v>
      </c>
      <c r="K921" s="56">
        <f>SIN(J921)</f>
        <v>0</v>
      </c>
      <c r="L921" s="56">
        <f>3437.747*(LN(TAN(PI()/4+J921/2))-EE*K921-(EE^2)*(K921^3)/3)</f>
        <v>-3.8166658722360578E-13</v>
      </c>
      <c r="M921" s="56">
        <f>AA*(1-1/4*EE-3/64*EE^2-5/256*EE^3)*J921-AA*(3/8*EE+3/32*EE^2+45/1024*EE^3)*SIN(2*J921)+AA*(15/256*EE^2+45/1024*EE^3)*SIN(4*J921)</f>
        <v>0</v>
      </c>
      <c r="N921" s="56">
        <f>IF(OR(F921&lt;0,G921&lt;0),60*F921-ABS(G921),60*F921+ABS(G921))</f>
        <v>0</v>
      </c>
      <c r="O921" s="56"/>
      <c r="P921" s="56"/>
      <c r="Q921" s="56"/>
      <c r="R921" s="56"/>
      <c r="S921" s="56"/>
      <c r="T921" s="56"/>
      <c r="U921" s="57"/>
      <c r="V921" s="58"/>
      <c r="W921" s="58">
        <f>W919+V920</f>
        <v>0</v>
      </c>
      <c r="X921" s="59"/>
      <c r="Y921" s="58"/>
      <c r="Z921" s="58">
        <f>Z919+Y920</f>
        <v>0</v>
      </c>
      <c r="AA921" s="60"/>
      <c r="AB921" s="61">
        <f>IF(AA920=AA918,AB919+Y920,Y920)</f>
        <v>0</v>
      </c>
      <c r="AC921" s="58" t="str">
        <f>IF(AA920=AA922,"",AB921)</f>
        <v/>
      </c>
    </row>
    <row r="922" spans="1:29" ht="12.95" customHeight="1">
      <c r="A922" s="66"/>
      <c r="B922" s="53"/>
      <c r="C922" s="54"/>
      <c r="D922" s="84"/>
      <c r="E922" s="55"/>
      <c r="F922" s="54"/>
      <c r="G922" s="84"/>
      <c r="H922" s="55"/>
      <c r="I922" s="56"/>
      <c r="J922" s="56"/>
      <c r="K922" s="56"/>
      <c r="L922" s="56"/>
      <c r="M922" s="56"/>
      <c r="N922" s="56"/>
      <c r="O922" s="56">
        <f>I923-I921</f>
        <v>0</v>
      </c>
      <c r="P922" s="56">
        <f>L923-L921</f>
        <v>0</v>
      </c>
      <c r="Q922" s="56">
        <f>M923-M921</f>
        <v>0</v>
      </c>
      <c r="R922" s="56">
        <f>IF(ABS(N923-N921)&gt;180*60,ABS(N923-N921)-360*60,N923-N921)</f>
        <v>0</v>
      </c>
      <c r="S922" s="56">
        <f>IF(P922=0,PI()/2,ATAN(R922/P922))</f>
        <v>1.5707963267948966</v>
      </c>
      <c r="T922" s="56">
        <f>IF(O922=0,ABS(R922*COS((J921+J923)/2)),ABS(Q922/COS(S922)))</f>
        <v>0</v>
      </c>
      <c r="U922" s="67">
        <f>IF(O922+0.0000001&lt;0,S922*180/PI()+180,(IF(R922+0.0000001&lt;0,S922*180/PI()+360,S922*180/PI())))</f>
        <v>90</v>
      </c>
      <c r="V922" s="58">
        <f>T922*1.85532</f>
        <v>0</v>
      </c>
      <c r="W922" s="58"/>
      <c r="X922" s="68"/>
      <c r="Y922" s="58">
        <f>V922*(1+X922/100)</f>
        <v>0</v>
      </c>
      <c r="Z922" s="58"/>
      <c r="AA922" s="57" t="s">
        <v>54</v>
      </c>
      <c r="AB922" s="61"/>
      <c r="AC922" s="58"/>
    </row>
    <row r="923" spans="1:29" ht="12.95" customHeight="1">
      <c r="A923" s="52">
        <f t="shared" si="11"/>
        <v>459</v>
      </c>
      <c r="B923" s="53" t="s">
        <v>53</v>
      </c>
      <c r="C923" s="54"/>
      <c r="D923" s="84"/>
      <c r="E923" s="55"/>
      <c r="F923" s="54"/>
      <c r="G923" s="84"/>
      <c r="H923" s="55"/>
      <c r="I923" s="56">
        <f>IF(OR(C923&lt;0,D923&lt;0),C923-ABS(D923)/60,C923+ABS(D923)/60)</f>
        <v>0</v>
      </c>
      <c r="J923" s="56">
        <f>I923*PI()/180</f>
        <v>0</v>
      </c>
      <c r="K923" s="56">
        <f>SIN(J923)</f>
        <v>0</v>
      </c>
      <c r="L923" s="56">
        <f>3437.747*(LN(TAN(PI()/4+J923/2))-EE*K923-(EE^2)*(K923^3)/3)</f>
        <v>-3.8166658722360578E-13</v>
      </c>
      <c r="M923" s="56">
        <f>AA*(1-1/4*EE-3/64*EE^2-5/256*EE^3)*J923-AA*(3/8*EE+3/32*EE^2+45/1024*EE^3)*SIN(2*J923)+AA*(15/256*EE^2+45/1024*EE^3)*SIN(4*J923)</f>
        <v>0</v>
      </c>
      <c r="N923" s="56">
        <f>IF(OR(F923&lt;0,G923&lt;0),60*F923-ABS(G923),60*F923+ABS(G923))</f>
        <v>0</v>
      </c>
      <c r="O923" s="56"/>
      <c r="P923" s="56"/>
      <c r="Q923" s="56"/>
      <c r="R923" s="56"/>
      <c r="S923" s="56"/>
      <c r="T923" s="56"/>
      <c r="U923" s="57"/>
      <c r="V923" s="58"/>
      <c r="W923" s="58">
        <f>W921+V922</f>
        <v>0</v>
      </c>
      <c r="X923" s="59"/>
      <c r="Y923" s="58"/>
      <c r="Z923" s="58">
        <f>Z921+Y922</f>
        <v>0</v>
      </c>
      <c r="AA923" s="60"/>
      <c r="AB923" s="61">
        <f>IF(AA922=AA920,AB921+Y922,Y922)</f>
        <v>0</v>
      </c>
      <c r="AC923" s="58" t="str">
        <f>IF(AA922=AA924,"",AB923)</f>
        <v/>
      </c>
    </row>
    <row r="924" spans="1:29" ht="12.95" customHeight="1">
      <c r="A924" s="66"/>
      <c r="B924" s="53"/>
      <c r="C924" s="54"/>
      <c r="D924" s="84"/>
      <c r="E924" s="55"/>
      <c r="F924" s="54"/>
      <c r="G924" s="84"/>
      <c r="H924" s="55"/>
      <c r="I924" s="56"/>
      <c r="J924" s="56"/>
      <c r="K924" s="56"/>
      <c r="L924" s="56"/>
      <c r="M924" s="56"/>
      <c r="N924" s="56"/>
      <c r="O924" s="56">
        <f>I925-I923</f>
        <v>0</v>
      </c>
      <c r="P924" s="56">
        <f>L925-L923</f>
        <v>0</v>
      </c>
      <c r="Q924" s="56">
        <f>M925-M923</f>
        <v>0</v>
      </c>
      <c r="R924" s="56">
        <f>IF(ABS(N925-N923)&gt;180*60,ABS(N925-N923)-360*60,N925-N923)</f>
        <v>0</v>
      </c>
      <c r="S924" s="56">
        <f>IF(P924=0,PI()/2,ATAN(R924/P924))</f>
        <v>1.5707963267948966</v>
      </c>
      <c r="T924" s="56">
        <f>IF(O924=0,ABS(R924*COS((J923+J925)/2)),ABS(Q924/COS(S924)))</f>
        <v>0</v>
      </c>
      <c r="U924" s="67">
        <f>IF(O924+0.0000001&lt;0,S924*180/PI()+180,(IF(R924+0.0000001&lt;0,S924*180/PI()+360,S924*180/PI())))</f>
        <v>90</v>
      </c>
      <c r="V924" s="58">
        <f>T924*1.85532</f>
        <v>0</v>
      </c>
      <c r="W924" s="58"/>
      <c r="X924" s="68"/>
      <c r="Y924" s="58">
        <f>V924*(1+X924/100)</f>
        <v>0</v>
      </c>
      <c r="Z924" s="58"/>
      <c r="AA924" s="57" t="s">
        <v>54</v>
      </c>
      <c r="AB924" s="61"/>
      <c r="AC924" s="58"/>
    </row>
    <row r="925" spans="1:29" ht="12.95" customHeight="1">
      <c r="A925" s="52">
        <f t="shared" si="11"/>
        <v>460</v>
      </c>
      <c r="B925" s="53" t="s">
        <v>53</v>
      </c>
      <c r="C925" s="54"/>
      <c r="D925" s="84"/>
      <c r="E925" s="55"/>
      <c r="F925" s="54"/>
      <c r="G925" s="84"/>
      <c r="H925" s="55"/>
      <c r="I925" s="56">
        <f>IF(OR(C925&lt;0,D925&lt;0),C925-ABS(D925)/60,C925+ABS(D925)/60)</f>
        <v>0</v>
      </c>
      <c r="J925" s="56">
        <f>I925*PI()/180</f>
        <v>0</v>
      </c>
      <c r="K925" s="56">
        <f>SIN(J925)</f>
        <v>0</v>
      </c>
      <c r="L925" s="56">
        <f>3437.747*(LN(TAN(PI()/4+J925/2))-EE*K925-(EE^2)*(K925^3)/3)</f>
        <v>-3.8166658722360578E-13</v>
      </c>
      <c r="M925" s="56">
        <f>AA*(1-1/4*EE-3/64*EE^2-5/256*EE^3)*J925-AA*(3/8*EE+3/32*EE^2+45/1024*EE^3)*SIN(2*J925)+AA*(15/256*EE^2+45/1024*EE^3)*SIN(4*J925)</f>
        <v>0</v>
      </c>
      <c r="N925" s="56">
        <f>IF(OR(F925&lt;0,G925&lt;0),60*F925-ABS(G925),60*F925+ABS(G925))</f>
        <v>0</v>
      </c>
      <c r="O925" s="56"/>
      <c r="P925" s="56"/>
      <c r="Q925" s="56"/>
      <c r="R925" s="56"/>
      <c r="S925" s="56"/>
      <c r="T925" s="56"/>
      <c r="U925" s="57"/>
      <c r="V925" s="58"/>
      <c r="W925" s="58">
        <f>W923+V924</f>
        <v>0</v>
      </c>
      <c r="X925" s="59"/>
      <c r="Y925" s="58"/>
      <c r="Z925" s="58">
        <f>Z923+Y924</f>
        <v>0</v>
      </c>
      <c r="AA925" s="60"/>
      <c r="AB925" s="61">
        <f>IF(AA924=AA922,AB923+Y924,Y924)</f>
        <v>0</v>
      </c>
      <c r="AC925" s="58" t="str">
        <f>IF(AA924=AA926,"",AB925)</f>
        <v/>
      </c>
    </row>
    <row r="926" spans="1:29" ht="12.95" customHeight="1">
      <c r="A926" s="66"/>
      <c r="B926" s="53"/>
      <c r="C926" s="54"/>
      <c r="D926" s="84"/>
      <c r="E926" s="55"/>
      <c r="F926" s="54"/>
      <c r="G926" s="84"/>
      <c r="H926" s="55"/>
      <c r="I926" s="56"/>
      <c r="J926" s="56"/>
      <c r="K926" s="56"/>
      <c r="L926" s="56"/>
      <c r="M926" s="56"/>
      <c r="N926" s="56"/>
      <c r="O926" s="56">
        <f>I927-I925</f>
        <v>0</v>
      </c>
      <c r="P926" s="56">
        <f>L927-L925</f>
        <v>0</v>
      </c>
      <c r="Q926" s="56">
        <f>M927-M925</f>
        <v>0</v>
      </c>
      <c r="R926" s="56">
        <f>IF(ABS(N927-N925)&gt;180*60,ABS(N927-N925)-360*60,N927-N925)</f>
        <v>0</v>
      </c>
      <c r="S926" s="56">
        <f>IF(P926=0,PI()/2,ATAN(R926/P926))</f>
        <v>1.5707963267948966</v>
      </c>
      <c r="T926" s="56">
        <f>IF(O926=0,ABS(R926*COS((J925+J927)/2)),ABS(Q926/COS(S926)))</f>
        <v>0</v>
      </c>
      <c r="U926" s="67">
        <f>IF(O926+0.0000001&lt;0,S926*180/PI()+180,(IF(R926+0.0000001&lt;0,S926*180/PI()+360,S926*180/PI())))</f>
        <v>90</v>
      </c>
      <c r="V926" s="58">
        <f>T926*1.85532</f>
        <v>0</v>
      </c>
      <c r="W926" s="58"/>
      <c r="X926" s="68"/>
      <c r="Y926" s="58">
        <f>V926*(1+X926/100)</f>
        <v>0</v>
      </c>
      <c r="Z926" s="58"/>
      <c r="AA926" s="57" t="s">
        <v>54</v>
      </c>
      <c r="AB926" s="61"/>
      <c r="AC926" s="58"/>
    </row>
    <row r="927" spans="1:29" ht="12.95" customHeight="1">
      <c r="A927" s="52">
        <f t="shared" si="11"/>
        <v>461</v>
      </c>
      <c r="B927" s="53" t="s">
        <v>53</v>
      </c>
      <c r="C927" s="54"/>
      <c r="D927" s="84"/>
      <c r="E927" s="55"/>
      <c r="F927" s="54"/>
      <c r="G927" s="84"/>
      <c r="H927" s="55"/>
      <c r="I927" s="56">
        <f>IF(OR(C927&lt;0,D927&lt;0),C927-ABS(D927)/60,C927+ABS(D927)/60)</f>
        <v>0</v>
      </c>
      <c r="J927" s="56">
        <f>I927*PI()/180</f>
        <v>0</v>
      </c>
      <c r="K927" s="56">
        <f>SIN(J927)</f>
        <v>0</v>
      </c>
      <c r="L927" s="56">
        <f>3437.747*(LN(TAN(PI()/4+J927/2))-EE*K927-(EE^2)*(K927^3)/3)</f>
        <v>-3.8166658722360578E-13</v>
      </c>
      <c r="M927" s="56">
        <f>AA*(1-1/4*EE-3/64*EE^2-5/256*EE^3)*J927-AA*(3/8*EE+3/32*EE^2+45/1024*EE^3)*SIN(2*J927)+AA*(15/256*EE^2+45/1024*EE^3)*SIN(4*J927)</f>
        <v>0</v>
      </c>
      <c r="N927" s="56">
        <f>IF(OR(F927&lt;0,G927&lt;0),60*F927-ABS(G927),60*F927+ABS(G927))</f>
        <v>0</v>
      </c>
      <c r="O927" s="56"/>
      <c r="P927" s="56"/>
      <c r="Q927" s="56"/>
      <c r="R927" s="56"/>
      <c r="S927" s="56"/>
      <c r="T927" s="56"/>
      <c r="U927" s="57"/>
      <c r="V927" s="58"/>
      <c r="W927" s="58">
        <f>W925+V926</f>
        <v>0</v>
      </c>
      <c r="X927" s="59"/>
      <c r="Y927" s="58"/>
      <c r="Z927" s="58">
        <f>Z925+Y926</f>
        <v>0</v>
      </c>
      <c r="AA927" s="60"/>
      <c r="AB927" s="61">
        <f>IF(AA926=AA924,AB925+Y926,Y926)</f>
        <v>0</v>
      </c>
      <c r="AC927" s="58" t="str">
        <f>IF(AA926=AA928,"",AB927)</f>
        <v/>
      </c>
    </row>
    <row r="928" spans="1:29" ht="12.95" customHeight="1">
      <c r="A928" s="66"/>
      <c r="B928" s="53"/>
      <c r="C928" s="54"/>
      <c r="D928" s="84"/>
      <c r="E928" s="55"/>
      <c r="F928" s="54"/>
      <c r="G928" s="84"/>
      <c r="H928" s="55"/>
      <c r="I928" s="56"/>
      <c r="J928" s="56"/>
      <c r="K928" s="56"/>
      <c r="L928" s="56"/>
      <c r="M928" s="56"/>
      <c r="N928" s="56"/>
      <c r="O928" s="56">
        <f>I929-I927</f>
        <v>0</v>
      </c>
      <c r="P928" s="56">
        <f>L929-L927</f>
        <v>0</v>
      </c>
      <c r="Q928" s="56">
        <f>M929-M927</f>
        <v>0</v>
      </c>
      <c r="R928" s="56">
        <f>IF(ABS(N929-N927)&gt;180*60,ABS(N929-N927)-360*60,N929-N927)</f>
        <v>0</v>
      </c>
      <c r="S928" s="56">
        <f>IF(P928=0,PI()/2,ATAN(R928/P928))</f>
        <v>1.5707963267948966</v>
      </c>
      <c r="T928" s="56">
        <f>IF(O928=0,ABS(R928*COS((J927+J929)/2)),ABS(Q928/COS(S928)))</f>
        <v>0</v>
      </c>
      <c r="U928" s="67">
        <f>IF(O928+0.0000001&lt;0,S928*180/PI()+180,(IF(R928+0.0000001&lt;0,S928*180/PI()+360,S928*180/PI())))</f>
        <v>90</v>
      </c>
      <c r="V928" s="58">
        <f>T928*1.85532</f>
        <v>0</v>
      </c>
      <c r="W928" s="58"/>
      <c r="X928" s="68"/>
      <c r="Y928" s="58">
        <f>V928*(1+X928/100)</f>
        <v>0</v>
      </c>
      <c r="Z928" s="58"/>
      <c r="AA928" s="57" t="s">
        <v>54</v>
      </c>
      <c r="AB928" s="61"/>
      <c r="AC928" s="58"/>
    </row>
    <row r="929" spans="1:29" ht="12.95" customHeight="1">
      <c r="A929" s="52">
        <f t="shared" ref="A929:A991" si="12">A927+1</f>
        <v>462</v>
      </c>
      <c r="B929" s="53" t="s">
        <v>53</v>
      </c>
      <c r="C929" s="54"/>
      <c r="D929" s="84"/>
      <c r="E929" s="55"/>
      <c r="F929" s="54"/>
      <c r="G929" s="84"/>
      <c r="H929" s="55"/>
      <c r="I929" s="56">
        <f>IF(OR(C929&lt;0,D929&lt;0),C929-ABS(D929)/60,C929+ABS(D929)/60)</f>
        <v>0</v>
      </c>
      <c r="J929" s="56">
        <f>I929*PI()/180</f>
        <v>0</v>
      </c>
      <c r="K929" s="56">
        <f>SIN(J929)</f>
        <v>0</v>
      </c>
      <c r="L929" s="56">
        <f>3437.747*(LN(TAN(PI()/4+J929/2))-EE*K929-(EE^2)*(K929^3)/3)</f>
        <v>-3.8166658722360578E-13</v>
      </c>
      <c r="M929" s="56">
        <f>AA*(1-1/4*EE-3/64*EE^2-5/256*EE^3)*J929-AA*(3/8*EE+3/32*EE^2+45/1024*EE^3)*SIN(2*J929)+AA*(15/256*EE^2+45/1024*EE^3)*SIN(4*J929)</f>
        <v>0</v>
      </c>
      <c r="N929" s="56">
        <f>IF(OR(F929&lt;0,G929&lt;0),60*F929-ABS(G929),60*F929+ABS(G929))</f>
        <v>0</v>
      </c>
      <c r="O929" s="56"/>
      <c r="P929" s="56"/>
      <c r="Q929" s="56"/>
      <c r="R929" s="56"/>
      <c r="S929" s="56"/>
      <c r="T929" s="56"/>
      <c r="U929" s="57"/>
      <c r="V929" s="58"/>
      <c r="W929" s="58">
        <f>W927+V928</f>
        <v>0</v>
      </c>
      <c r="X929" s="59"/>
      <c r="Y929" s="58"/>
      <c r="Z929" s="58">
        <f>Z927+Y928</f>
        <v>0</v>
      </c>
      <c r="AA929" s="60"/>
      <c r="AB929" s="61">
        <f>IF(AA928=AA926,AB927+Y928,Y928)</f>
        <v>0</v>
      </c>
      <c r="AC929" s="58" t="str">
        <f>IF(AA928=AA930,"",AB929)</f>
        <v/>
      </c>
    </row>
    <row r="930" spans="1:29" ht="12.95" customHeight="1">
      <c r="A930" s="66"/>
      <c r="B930" s="53"/>
      <c r="C930" s="54"/>
      <c r="D930" s="84"/>
      <c r="E930" s="55"/>
      <c r="F930" s="54"/>
      <c r="G930" s="84"/>
      <c r="H930" s="55"/>
      <c r="I930" s="56"/>
      <c r="J930" s="56"/>
      <c r="K930" s="56"/>
      <c r="L930" s="56"/>
      <c r="M930" s="56"/>
      <c r="N930" s="56"/>
      <c r="O930" s="56">
        <f>I931-I929</f>
        <v>0</v>
      </c>
      <c r="P930" s="56">
        <f>L931-L929</f>
        <v>0</v>
      </c>
      <c r="Q930" s="56">
        <f>M931-M929</f>
        <v>0</v>
      </c>
      <c r="R930" s="56">
        <f>IF(ABS(N931-N929)&gt;180*60,ABS(N931-N929)-360*60,N931-N929)</f>
        <v>0</v>
      </c>
      <c r="S930" s="56">
        <f>IF(P930=0,PI()/2,ATAN(R930/P930))</f>
        <v>1.5707963267948966</v>
      </c>
      <c r="T930" s="56">
        <f>IF(O930=0,ABS(R930*COS((J929+J931)/2)),ABS(Q930/COS(S930)))</f>
        <v>0</v>
      </c>
      <c r="U930" s="67">
        <f>IF(O930+0.0000001&lt;0,S930*180/PI()+180,(IF(R930+0.0000001&lt;0,S930*180/PI()+360,S930*180/PI())))</f>
        <v>90</v>
      </c>
      <c r="V930" s="58">
        <f>T930*1.85532</f>
        <v>0</v>
      </c>
      <c r="W930" s="58"/>
      <c r="X930" s="68"/>
      <c r="Y930" s="58">
        <f>V930*(1+X930/100)</f>
        <v>0</v>
      </c>
      <c r="Z930" s="58"/>
      <c r="AA930" s="57" t="s">
        <v>54</v>
      </c>
      <c r="AB930" s="61"/>
      <c r="AC930" s="58"/>
    </row>
    <row r="931" spans="1:29" ht="12.95" customHeight="1">
      <c r="A931" s="52">
        <f t="shared" si="12"/>
        <v>463</v>
      </c>
      <c r="B931" s="53" t="s">
        <v>53</v>
      </c>
      <c r="C931" s="54"/>
      <c r="D931" s="84"/>
      <c r="E931" s="55"/>
      <c r="F931" s="54"/>
      <c r="G931" s="84"/>
      <c r="H931" s="55"/>
      <c r="I931" s="56">
        <f>IF(OR(C931&lt;0,D931&lt;0),C931-ABS(D931)/60,C931+ABS(D931)/60)</f>
        <v>0</v>
      </c>
      <c r="J931" s="56">
        <f>I931*PI()/180</f>
        <v>0</v>
      </c>
      <c r="K931" s="56">
        <f>SIN(J931)</f>
        <v>0</v>
      </c>
      <c r="L931" s="56">
        <f>3437.747*(LN(TAN(PI()/4+J931/2))-EE*K931-(EE^2)*(K931^3)/3)</f>
        <v>-3.8166658722360578E-13</v>
      </c>
      <c r="M931" s="56">
        <f>AA*(1-1/4*EE-3/64*EE^2-5/256*EE^3)*J931-AA*(3/8*EE+3/32*EE^2+45/1024*EE^3)*SIN(2*J931)+AA*(15/256*EE^2+45/1024*EE^3)*SIN(4*J931)</f>
        <v>0</v>
      </c>
      <c r="N931" s="56">
        <f>IF(OR(F931&lt;0,G931&lt;0),60*F931-ABS(G931),60*F931+ABS(G931))</f>
        <v>0</v>
      </c>
      <c r="O931" s="56"/>
      <c r="P931" s="56"/>
      <c r="Q931" s="56"/>
      <c r="R931" s="56"/>
      <c r="S931" s="56"/>
      <c r="T931" s="56"/>
      <c r="U931" s="57"/>
      <c r="V931" s="58"/>
      <c r="W931" s="58">
        <f>W929+V930</f>
        <v>0</v>
      </c>
      <c r="X931" s="59"/>
      <c r="Y931" s="58"/>
      <c r="Z931" s="58">
        <f>Z929+Y930</f>
        <v>0</v>
      </c>
      <c r="AA931" s="60"/>
      <c r="AB931" s="61">
        <f>IF(AA930=AA928,AB929+Y930,Y930)</f>
        <v>0</v>
      </c>
      <c r="AC931" s="58" t="str">
        <f>IF(AA930=AA932,"",AB931)</f>
        <v/>
      </c>
    </row>
    <row r="932" spans="1:29" ht="12.95" customHeight="1">
      <c r="A932" s="66"/>
      <c r="B932" s="53"/>
      <c r="C932" s="54"/>
      <c r="D932" s="84"/>
      <c r="E932" s="55"/>
      <c r="F932" s="54"/>
      <c r="G932" s="84"/>
      <c r="H932" s="55"/>
      <c r="I932" s="56"/>
      <c r="J932" s="56"/>
      <c r="K932" s="56"/>
      <c r="L932" s="56"/>
      <c r="M932" s="56"/>
      <c r="N932" s="56"/>
      <c r="O932" s="56">
        <f>I933-I931</f>
        <v>0</v>
      </c>
      <c r="P932" s="56">
        <f>L933-L931</f>
        <v>0</v>
      </c>
      <c r="Q932" s="56">
        <f>M933-M931</f>
        <v>0</v>
      </c>
      <c r="R932" s="56">
        <f>IF(ABS(N933-N931)&gt;180*60,ABS(N933-N931)-360*60,N933-N931)</f>
        <v>0</v>
      </c>
      <c r="S932" s="56">
        <f>IF(P932=0,PI()/2,ATAN(R932/P932))</f>
        <v>1.5707963267948966</v>
      </c>
      <c r="T932" s="56">
        <f>IF(O932=0,ABS(R932*COS((J931+J933)/2)),ABS(Q932/COS(S932)))</f>
        <v>0</v>
      </c>
      <c r="U932" s="67">
        <f>IF(O932+0.0000001&lt;0,S932*180/PI()+180,(IF(R932+0.0000001&lt;0,S932*180/PI()+360,S932*180/PI())))</f>
        <v>90</v>
      </c>
      <c r="V932" s="58">
        <f>T932*1.85532</f>
        <v>0</v>
      </c>
      <c r="W932" s="58"/>
      <c r="X932" s="68"/>
      <c r="Y932" s="58">
        <f>V932*(1+X932/100)</f>
        <v>0</v>
      </c>
      <c r="Z932" s="58"/>
      <c r="AA932" s="57" t="s">
        <v>54</v>
      </c>
      <c r="AB932" s="61"/>
      <c r="AC932" s="58"/>
    </row>
    <row r="933" spans="1:29" ht="12.95" customHeight="1">
      <c r="A933" s="52">
        <f t="shared" si="12"/>
        <v>464</v>
      </c>
      <c r="B933" s="53" t="s">
        <v>53</v>
      </c>
      <c r="C933" s="54"/>
      <c r="D933" s="84"/>
      <c r="E933" s="55"/>
      <c r="F933" s="54"/>
      <c r="G933" s="84"/>
      <c r="H933" s="55"/>
      <c r="I933" s="56">
        <f>IF(OR(C933&lt;0,D933&lt;0),C933-ABS(D933)/60,C933+ABS(D933)/60)</f>
        <v>0</v>
      </c>
      <c r="J933" s="56">
        <f>I933*PI()/180</f>
        <v>0</v>
      </c>
      <c r="K933" s="56">
        <f>SIN(J933)</f>
        <v>0</v>
      </c>
      <c r="L933" s="56">
        <f>3437.747*(LN(TAN(PI()/4+J933/2))-EE*K933-(EE^2)*(K933^3)/3)</f>
        <v>-3.8166658722360578E-13</v>
      </c>
      <c r="M933" s="56">
        <f>AA*(1-1/4*EE-3/64*EE^2-5/256*EE^3)*J933-AA*(3/8*EE+3/32*EE^2+45/1024*EE^3)*SIN(2*J933)+AA*(15/256*EE^2+45/1024*EE^3)*SIN(4*J933)</f>
        <v>0</v>
      </c>
      <c r="N933" s="56">
        <f>IF(OR(F933&lt;0,G933&lt;0),60*F933-ABS(G933),60*F933+ABS(G933))</f>
        <v>0</v>
      </c>
      <c r="O933" s="56"/>
      <c r="P933" s="56"/>
      <c r="Q933" s="56"/>
      <c r="R933" s="56"/>
      <c r="S933" s="56"/>
      <c r="T933" s="56"/>
      <c r="U933" s="57"/>
      <c r="V933" s="58"/>
      <c r="W933" s="58">
        <f>W931+V932</f>
        <v>0</v>
      </c>
      <c r="X933" s="59"/>
      <c r="Y933" s="58"/>
      <c r="Z933" s="58">
        <f>Z931+Y932</f>
        <v>0</v>
      </c>
      <c r="AA933" s="60"/>
      <c r="AB933" s="61">
        <f>IF(AA932=AA930,AB931+Y932,Y932)</f>
        <v>0</v>
      </c>
      <c r="AC933" s="58" t="str">
        <f>IF(AA932=AA934,"",AB933)</f>
        <v/>
      </c>
    </row>
    <row r="934" spans="1:29" ht="12.95" customHeight="1">
      <c r="A934" s="66"/>
      <c r="B934" s="53"/>
      <c r="C934" s="54"/>
      <c r="D934" s="84"/>
      <c r="E934" s="55"/>
      <c r="F934" s="54"/>
      <c r="G934" s="84"/>
      <c r="H934" s="55"/>
      <c r="I934" s="56"/>
      <c r="J934" s="56"/>
      <c r="K934" s="56"/>
      <c r="L934" s="56"/>
      <c r="M934" s="56"/>
      <c r="N934" s="56"/>
      <c r="O934" s="56">
        <f>I935-I933</f>
        <v>0</v>
      </c>
      <c r="P934" s="56">
        <f>L935-L933</f>
        <v>0</v>
      </c>
      <c r="Q934" s="56">
        <f>M935-M933</f>
        <v>0</v>
      </c>
      <c r="R934" s="56">
        <f>IF(ABS(N935-N933)&gt;180*60,ABS(N935-N933)-360*60,N935-N933)</f>
        <v>0</v>
      </c>
      <c r="S934" s="56">
        <f>IF(P934=0,PI()/2,ATAN(R934/P934))</f>
        <v>1.5707963267948966</v>
      </c>
      <c r="T934" s="56">
        <f>IF(O934=0,ABS(R934*COS((J933+J935)/2)),ABS(Q934/COS(S934)))</f>
        <v>0</v>
      </c>
      <c r="U934" s="67">
        <f>IF(O934+0.0000001&lt;0,S934*180/PI()+180,(IF(R934+0.0000001&lt;0,S934*180/PI()+360,S934*180/PI())))</f>
        <v>90</v>
      </c>
      <c r="V934" s="58">
        <f>T934*1.85532</f>
        <v>0</v>
      </c>
      <c r="W934" s="58"/>
      <c r="X934" s="68"/>
      <c r="Y934" s="58">
        <f>V934*(1+X934/100)</f>
        <v>0</v>
      </c>
      <c r="Z934" s="58"/>
      <c r="AA934" s="57" t="s">
        <v>54</v>
      </c>
      <c r="AB934" s="61"/>
      <c r="AC934" s="58"/>
    </row>
    <row r="935" spans="1:29" ht="12.95" customHeight="1">
      <c r="A935" s="52">
        <f t="shared" si="12"/>
        <v>465</v>
      </c>
      <c r="B935" s="53" t="s">
        <v>53</v>
      </c>
      <c r="C935" s="54"/>
      <c r="D935" s="84"/>
      <c r="E935" s="55"/>
      <c r="F935" s="54"/>
      <c r="G935" s="84"/>
      <c r="H935" s="55"/>
      <c r="I935" s="56">
        <f>IF(OR(C935&lt;0,D935&lt;0),C935-ABS(D935)/60,C935+ABS(D935)/60)</f>
        <v>0</v>
      </c>
      <c r="J935" s="56">
        <f>I935*PI()/180</f>
        <v>0</v>
      </c>
      <c r="K935" s="56">
        <f>SIN(J935)</f>
        <v>0</v>
      </c>
      <c r="L935" s="56">
        <f>3437.747*(LN(TAN(PI()/4+J935/2))-EE*K935-(EE^2)*(K935^3)/3)</f>
        <v>-3.8166658722360578E-13</v>
      </c>
      <c r="M935" s="56">
        <f>AA*(1-1/4*EE-3/64*EE^2-5/256*EE^3)*J935-AA*(3/8*EE+3/32*EE^2+45/1024*EE^3)*SIN(2*J935)+AA*(15/256*EE^2+45/1024*EE^3)*SIN(4*J935)</f>
        <v>0</v>
      </c>
      <c r="N935" s="56">
        <f>IF(OR(F935&lt;0,G935&lt;0),60*F935-ABS(G935),60*F935+ABS(G935))</f>
        <v>0</v>
      </c>
      <c r="O935" s="56"/>
      <c r="P935" s="56"/>
      <c r="Q935" s="56"/>
      <c r="R935" s="56"/>
      <c r="S935" s="56"/>
      <c r="T935" s="56"/>
      <c r="U935" s="57"/>
      <c r="V935" s="58"/>
      <c r="W935" s="58">
        <f>W933+V934</f>
        <v>0</v>
      </c>
      <c r="X935" s="59"/>
      <c r="Y935" s="58"/>
      <c r="Z935" s="58">
        <f>Z933+Y934</f>
        <v>0</v>
      </c>
      <c r="AA935" s="60"/>
      <c r="AB935" s="61">
        <f>IF(AA934=AA932,AB933+Y934,Y934)</f>
        <v>0</v>
      </c>
      <c r="AC935" s="58" t="str">
        <f>IF(AA934=AA936,"",AB935)</f>
        <v/>
      </c>
    </row>
    <row r="936" spans="1:29" ht="12.95" customHeight="1">
      <c r="A936" s="66"/>
      <c r="B936" s="53"/>
      <c r="C936" s="54"/>
      <c r="D936" s="84"/>
      <c r="E936" s="55"/>
      <c r="F936" s="54"/>
      <c r="G936" s="84"/>
      <c r="H936" s="55"/>
      <c r="I936" s="56"/>
      <c r="J936" s="56"/>
      <c r="K936" s="56"/>
      <c r="L936" s="56"/>
      <c r="M936" s="56"/>
      <c r="N936" s="56"/>
      <c r="O936" s="56">
        <f>I937-I935</f>
        <v>0</v>
      </c>
      <c r="P936" s="56">
        <f>L937-L935</f>
        <v>0</v>
      </c>
      <c r="Q936" s="56">
        <f>M937-M935</f>
        <v>0</v>
      </c>
      <c r="R936" s="56">
        <f>IF(ABS(N937-N935)&gt;180*60,ABS(N937-N935)-360*60,N937-N935)</f>
        <v>0</v>
      </c>
      <c r="S936" s="56">
        <f>IF(P936=0,PI()/2,ATAN(R936/P936))</f>
        <v>1.5707963267948966</v>
      </c>
      <c r="T936" s="56">
        <f>IF(O936=0,ABS(R936*COS((J935+J937)/2)),ABS(Q936/COS(S936)))</f>
        <v>0</v>
      </c>
      <c r="U936" s="67">
        <f>IF(O936+0.0000001&lt;0,S936*180/PI()+180,(IF(R936+0.0000001&lt;0,S936*180/PI()+360,S936*180/PI())))</f>
        <v>90</v>
      </c>
      <c r="V936" s="58">
        <f>T936*1.85532</f>
        <v>0</v>
      </c>
      <c r="W936" s="58"/>
      <c r="X936" s="68"/>
      <c r="Y936" s="58">
        <f>V936*(1+X936/100)</f>
        <v>0</v>
      </c>
      <c r="Z936" s="58"/>
      <c r="AA936" s="57" t="s">
        <v>54</v>
      </c>
      <c r="AB936" s="61"/>
      <c r="AC936" s="58"/>
    </row>
    <row r="937" spans="1:29" ht="12.95" customHeight="1">
      <c r="A937" s="52">
        <f t="shared" si="12"/>
        <v>466</v>
      </c>
      <c r="B937" s="53" t="s">
        <v>53</v>
      </c>
      <c r="C937" s="54"/>
      <c r="D937" s="84"/>
      <c r="E937" s="55"/>
      <c r="F937" s="54"/>
      <c r="G937" s="84"/>
      <c r="H937" s="55"/>
      <c r="I937" s="56">
        <f>IF(OR(C937&lt;0,D937&lt;0),C937-ABS(D937)/60,C937+ABS(D937)/60)</f>
        <v>0</v>
      </c>
      <c r="J937" s="56">
        <f>I937*PI()/180</f>
        <v>0</v>
      </c>
      <c r="K937" s="56">
        <f>SIN(J937)</f>
        <v>0</v>
      </c>
      <c r="L937" s="56">
        <f>3437.747*(LN(TAN(PI()/4+J937/2))-EE*K937-(EE^2)*(K937^3)/3)</f>
        <v>-3.8166658722360578E-13</v>
      </c>
      <c r="M937" s="56">
        <f>AA*(1-1/4*EE-3/64*EE^2-5/256*EE^3)*J937-AA*(3/8*EE+3/32*EE^2+45/1024*EE^3)*SIN(2*J937)+AA*(15/256*EE^2+45/1024*EE^3)*SIN(4*J937)</f>
        <v>0</v>
      </c>
      <c r="N937" s="56">
        <f>IF(OR(F937&lt;0,G937&lt;0),60*F937-ABS(G937),60*F937+ABS(G937))</f>
        <v>0</v>
      </c>
      <c r="O937" s="56"/>
      <c r="P937" s="56"/>
      <c r="Q937" s="56"/>
      <c r="R937" s="56"/>
      <c r="S937" s="56"/>
      <c r="T937" s="56"/>
      <c r="U937" s="57"/>
      <c r="V937" s="58"/>
      <c r="W937" s="58">
        <f>W935+V936</f>
        <v>0</v>
      </c>
      <c r="X937" s="59"/>
      <c r="Y937" s="58"/>
      <c r="Z937" s="58">
        <f>Z935+Y936</f>
        <v>0</v>
      </c>
      <c r="AA937" s="60"/>
      <c r="AB937" s="61">
        <f>IF(AA936=AA934,AB935+Y936,Y936)</f>
        <v>0</v>
      </c>
      <c r="AC937" s="58" t="str">
        <f>IF(AA936=AA938,"",AB937)</f>
        <v/>
      </c>
    </row>
    <row r="938" spans="1:29" ht="12.95" customHeight="1">
      <c r="A938" s="66"/>
      <c r="B938" s="53"/>
      <c r="C938" s="54"/>
      <c r="D938" s="84"/>
      <c r="E938" s="55"/>
      <c r="F938" s="54"/>
      <c r="G938" s="84"/>
      <c r="H938" s="55"/>
      <c r="I938" s="56"/>
      <c r="J938" s="56"/>
      <c r="K938" s="56"/>
      <c r="L938" s="56"/>
      <c r="M938" s="56"/>
      <c r="N938" s="56"/>
      <c r="O938" s="56">
        <f>I939-I937</f>
        <v>0</v>
      </c>
      <c r="P938" s="56">
        <f>L939-L937</f>
        <v>0</v>
      </c>
      <c r="Q938" s="56">
        <f>M939-M937</f>
        <v>0</v>
      </c>
      <c r="R938" s="56">
        <f>IF(ABS(N939-N937)&gt;180*60,ABS(N939-N937)-360*60,N939-N937)</f>
        <v>0</v>
      </c>
      <c r="S938" s="56">
        <f>IF(P938=0,PI()/2,ATAN(R938/P938))</f>
        <v>1.5707963267948966</v>
      </c>
      <c r="T938" s="56">
        <f>IF(O938=0,ABS(R938*COS((J937+J939)/2)),ABS(Q938/COS(S938)))</f>
        <v>0</v>
      </c>
      <c r="U938" s="67">
        <f>IF(O938+0.0000001&lt;0,S938*180/PI()+180,(IF(R938+0.0000001&lt;0,S938*180/PI()+360,S938*180/PI())))</f>
        <v>90</v>
      </c>
      <c r="V938" s="58">
        <f>T938*1.85532</f>
        <v>0</v>
      </c>
      <c r="W938" s="58"/>
      <c r="X938" s="68"/>
      <c r="Y938" s="58">
        <f>V938*(1+X938/100)</f>
        <v>0</v>
      </c>
      <c r="Z938" s="58"/>
      <c r="AA938" s="57" t="s">
        <v>54</v>
      </c>
      <c r="AB938" s="61"/>
      <c r="AC938" s="58"/>
    </row>
    <row r="939" spans="1:29" ht="12.95" customHeight="1">
      <c r="A939" s="52">
        <f t="shared" si="12"/>
        <v>467</v>
      </c>
      <c r="B939" s="53" t="s">
        <v>53</v>
      </c>
      <c r="C939" s="54"/>
      <c r="D939" s="84"/>
      <c r="E939" s="55"/>
      <c r="F939" s="54"/>
      <c r="G939" s="84"/>
      <c r="H939" s="55"/>
      <c r="I939" s="56">
        <f>IF(OR(C939&lt;0,D939&lt;0),C939-ABS(D939)/60,C939+ABS(D939)/60)</f>
        <v>0</v>
      </c>
      <c r="J939" s="56">
        <f>I939*PI()/180</f>
        <v>0</v>
      </c>
      <c r="K939" s="56">
        <f>SIN(J939)</f>
        <v>0</v>
      </c>
      <c r="L939" s="56">
        <f>3437.747*(LN(TAN(PI()/4+J939/2))-EE*K939-(EE^2)*(K939^3)/3)</f>
        <v>-3.8166658722360578E-13</v>
      </c>
      <c r="M939" s="56">
        <f>AA*(1-1/4*EE-3/64*EE^2-5/256*EE^3)*J939-AA*(3/8*EE+3/32*EE^2+45/1024*EE^3)*SIN(2*J939)+AA*(15/256*EE^2+45/1024*EE^3)*SIN(4*J939)</f>
        <v>0</v>
      </c>
      <c r="N939" s="56">
        <f>IF(OR(F939&lt;0,G939&lt;0),60*F939-ABS(G939),60*F939+ABS(G939))</f>
        <v>0</v>
      </c>
      <c r="O939" s="56"/>
      <c r="P939" s="56"/>
      <c r="Q939" s="56"/>
      <c r="R939" s="56"/>
      <c r="S939" s="56"/>
      <c r="T939" s="56"/>
      <c r="U939" s="57"/>
      <c r="V939" s="58"/>
      <c r="W939" s="58">
        <f>W937+V938</f>
        <v>0</v>
      </c>
      <c r="X939" s="59"/>
      <c r="Y939" s="58"/>
      <c r="Z939" s="58">
        <f>Z937+Y938</f>
        <v>0</v>
      </c>
      <c r="AA939" s="60"/>
      <c r="AB939" s="61">
        <f>IF(AA938=AA936,AB937+Y938,Y938)</f>
        <v>0</v>
      </c>
      <c r="AC939" s="58" t="str">
        <f>IF(AA938=AA940,"",AB939)</f>
        <v/>
      </c>
    </row>
    <row r="940" spans="1:29" ht="12.95" customHeight="1">
      <c r="A940" s="66"/>
      <c r="B940" s="53"/>
      <c r="C940" s="54"/>
      <c r="D940" s="84"/>
      <c r="E940" s="55"/>
      <c r="F940" s="54"/>
      <c r="G940" s="84"/>
      <c r="H940" s="55"/>
      <c r="I940" s="56"/>
      <c r="J940" s="56"/>
      <c r="K940" s="56"/>
      <c r="L940" s="56"/>
      <c r="M940" s="56"/>
      <c r="N940" s="56"/>
      <c r="O940" s="56">
        <f>I941-I939</f>
        <v>0</v>
      </c>
      <c r="P940" s="56">
        <f>L941-L939</f>
        <v>0</v>
      </c>
      <c r="Q940" s="56">
        <f>M941-M939</f>
        <v>0</v>
      </c>
      <c r="R940" s="56">
        <f>IF(ABS(N941-N939)&gt;180*60,ABS(N941-N939)-360*60,N941-N939)</f>
        <v>0</v>
      </c>
      <c r="S940" s="56">
        <f>IF(P940=0,PI()/2,ATAN(R940/P940))</f>
        <v>1.5707963267948966</v>
      </c>
      <c r="T940" s="56">
        <f>IF(O940=0,ABS(R940*COS((J939+J941)/2)),ABS(Q940/COS(S940)))</f>
        <v>0</v>
      </c>
      <c r="U940" s="67">
        <f>IF(O940+0.0000001&lt;0,S940*180/PI()+180,(IF(R940+0.0000001&lt;0,S940*180/PI()+360,S940*180/PI())))</f>
        <v>90</v>
      </c>
      <c r="V940" s="58">
        <f>T940*1.85532</f>
        <v>0</v>
      </c>
      <c r="W940" s="58"/>
      <c r="X940" s="68"/>
      <c r="Y940" s="58">
        <f>V940*(1+X940/100)</f>
        <v>0</v>
      </c>
      <c r="Z940" s="58"/>
      <c r="AA940" s="57" t="s">
        <v>54</v>
      </c>
      <c r="AB940" s="61"/>
      <c r="AC940" s="58"/>
    </row>
    <row r="941" spans="1:29" ht="12.95" customHeight="1">
      <c r="A941" s="52">
        <f t="shared" si="12"/>
        <v>468</v>
      </c>
      <c r="B941" s="53" t="s">
        <v>53</v>
      </c>
      <c r="C941" s="54"/>
      <c r="D941" s="84"/>
      <c r="E941" s="55"/>
      <c r="F941" s="54"/>
      <c r="G941" s="84"/>
      <c r="H941" s="55"/>
      <c r="I941" s="56">
        <f>IF(OR(C941&lt;0,D941&lt;0),C941-ABS(D941)/60,C941+ABS(D941)/60)</f>
        <v>0</v>
      </c>
      <c r="J941" s="56">
        <f>I941*PI()/180</f>
        <v>0</v>
      </c>
      <c r="K941" s="56">
        <f>SIN(J941)</f>
        <v>0</v>
      </c>
      <c r="L941" s="56">
        <f>3437.747*(LN(TAN(PI()/4+J941/2))-EE*K941-(EE^2)*(K941^3)/3)</f>
        <v>-3.8166658722360578E-13</v>
      </c>
      <c r="M941" s="56">
        <f>AA*(1-1/4*EE-3/64*EE^2-5/256*EE^3)*J941-AA*(3/8*EE+3/32*EE^2+45/1024*EE^3)*SIN(2*J941)+AA*(15/256*EE^2+45/1024*EE^3)*SIN(4*J941)</f>
        <v>0</v>
      </c>
      <c r="N941" s="56">
        <f>IF(OR(F941&lt;0,G941&lt;0),60*F941-ABS(G941),60*F941+ABS(G941))</f>
        <v>0</v>
      </c>
      <c r="O941" s="56"/>
      <c r="P941" s="56"/>
      <c r="Q941" s="56"/>
      <c r="R941" s="56"/>
      <c r="S941" s="56"/>
      <c r="T941" s="56"/>
      <c r="U941" s="57"/>
      <c r="V941" s="58"/>
      <c r="W941" s="58">
        <f>W939+V940</f>
        <v>0</v>
      </c>
      <c r="X941" s="59"/>
      <c r="Y941" s="58"/>
      <c r="Z941" s="58">
        <f>Z939+Y940</f>
        <v>0</v>
      </c>
      <c r="AA941" s="60"/>
      <c r="AB941" s="61">
        <f>IF(AA940=AA938,AB939+Y940,Y940)</f>
        <v>0</v>
      </c>
      <c r="AC941" s="58" t="str">
        <f>IF(AA940=AA942,"",AB941)</f>
        <v/>
      </c>
    </row>
    <row r="942" spans="1:29" ht="12.95" customHeight="1">
      <c r="A942" s="66"/>
      <c r="B942" s="53"/>
      <c r="C942" s="54"/>
      <c r="D942" s="84"/>
      <c r="E942" s="55"/>
      <c r="F942" s="54"/>
      <c r="G942" s="84"/>
      <c r="H942" s="55"/>
      <c r="I942" s="56"/>
      <c r="J942" s="56"/>
      <c r="K942" s="56"/>
      <c r="L942" s="56"/>
      <c r="M942" s="56"/>
      <c r="N942" s="56"/>
      <c r="O942" s="56">
        <f>I943-I941</f>
        <v>0</v>
      </c>
      <c r="P942" s="56">
        <f>L943-L941</f>
        <v>0</v>
      </c>
      <c r="Q942" s="56">
        <f>M943-M941</f>
        <v>0</v>
      </c>
      <c r="R942" s="56">
        <f>IF(ABS(N943-N941)&gt;180*60,ABS(N943-N941)-360*60,N943-N941)</f>
        <v>0</v>
      </c>
      <c r="S942" s="56">
        <f>IF(P942=0,PI()/2,ATAN(R942/P942))</f>
        <v>1.5707963267948966</v>
      </c>
      <c r="T942" s="56">
        <f>IF(O942=0,ABS(R942*COS((J941+J943)/2)),ABS(Q942/COS(S942)))</f>
        <v>0</v>
      </c>
      <c r="U942" s="67">
        <f>IF(O942+0.0000001&lt;0,S942*180/PI()+180,(IF(R942+0.0000001&lt;0,S942*180/PI()+360,S942*180/PI())))</f>
        <v>90</v>
      </c>
      <c r="V942" s="58">
        <f>T942*1.85532</f>
        <v>0</v>
      </c>
      <c r="W942" s="58"/>
      <c r="X942" s="68"/>
      <c r="Y942" s="58">
        <f>V942*(1+X942/100)</f>
        <v>0</v>
      </c>
      <c r="Z942" s="58"/>
      <c r="AA942" s="57" t="s">
        <v>54</v>
      </c>
      <c r="AB942" s="61"/>
      <c r="AC942" s="58"/>
    </row>
    <row r="943" spans="1:29" ht="12.95" customHeight="1">
      <c r="A943" s="52">
        <f t="shared" si="12"/>
        <v>469</v>
      </c>
      <c r="B943" s="53" t="s">
        <v>53</v>
      </c>
      <c r="C943" s="54"/>
      <c r="D943" s="84"/>
      <c r="E943" s="55"/>
      <c r="F943" s="54"/>
      <c r="G943" s="84"/>
      <c r="H943" s="55"/>
      <c r="I943" s="56">
        <f>IF(OR(C943&lt;0,D943&lt;0),C943-ABS(D943)/60,C943+ABS(D943)/60)</f>
        <v>0</v>
      </c>
      <c r="J943" s="56">
        <f>I943*PI()/180</f>
        <v>0</v>
      </c>
      <c r="K943" s="56">
        <f>SIN(J943)</f>
        <v>0</v>
      </c>
      <c r="L943" s="56">
        <f>3437.747*(LN(TAN(PI()/4+J943/2))-EE*K943-(EE^2)*(K943^3)/3)</f>
        <v>-3.8166658722360578E-13</v>
      </c>
      <c r="M943" s="56">
        <f>AA*(1-1/4*EE-3/64*EE^2-5/256*EE^3)*J943-AA*(3/8*EE+3/32*EE^2+45/1024*EE^3)*SIN(2*J943)+AA*(15/256*EE^2+45/1024*EE^3)*SIN(4*J943)</f>
        <v>0</v>
      </c>
      <c r="N943" s="56">
        <f>IF(OR(F943&lt;0,G943&lt;0),60*F943-ABS(G943),60*F943+ABS(G943))</f>
        <v>0</v>
      </c>
      <c r="O943" s="56"/>
      <c r="P943" s="56"/>
      <c r="Q943" s="56"/>
      <c r="R943" s="56"/>
      <c r="S943" s="56"/>
      <c r="T943" s="56"/>
      <c r="U943" s="57"/>
      <c r="V943" s="58"/>
      <c r="W943" s="58">
        <f>W941+V942</f>
        <v>0</v>
      </c>
      <c r="X943" s="59"/>
      <c r="Y943" s="58"/>
      <c r="Z943" s="58">
        <f>Z941+Y942</f>
        <v>0</v>
      </c>
      <c r="AA943" s="60"/>
      <c r="AB943" s="61">
        <f>IF(AA942=AA940,AB941+Y942,Y942)</f>
        <v>0</v>
      </c>
      <c r="AC943" s="58" t="str">
        <f>IF(AA942=AA944,"",AB943)</f>
        <v/>
      </c>
    </row>
    <row r="944" spans="1:29" ht="12.95" customHeight="1">
      <c r="A944" s="66"/>
      <c r="B944" s="53"/>
      <c r="C944" s="54"/>
      <c r="D944" s="84"/>
      <c r="E944" s="55"/>
      <c r="F944" s="54"/>
      <c r="G944" s="84"/>
      <c r="H944" s="55"/>
      <c r="I944" s="56"/>
      <c r="J944" s="56"/>
      <c r="K944" s="56"/>
      <c r="L944" s="56"/>
      <c r="M944" s="56"/>
      <c r="N944" s="56"/>
      <c r="O944" s="56">
        <f>I945-I943</f>
        <v>0</v>
      </c>
      <c r="P944" s="56">
        <f>L945-L943</f>
        <v>0</v>
      </c>
      <c r="Q944" s="56">
        <f>M945-M943</f>
        <v>0</v>
      </c>
      <c r="R944" s="56">
        <f>IF(ABS(N945-N943)&gt;180*60,ABS(N945-N943)-360*60,N945-N943)</f>
        <v>0</v>
      </c>
      <c r="S944" s="56">
        <f>IF(P944=0,PI()/2,ATAN(R944/P944))</f>
        <v>1.5707963267948966</v>
      </c>
      <c r="T944" s="56">
        <f>IF(O944=0,ABS(R944*COS((J943+J945)/2)),ABS(Q944/COS(S944)))</f>
        <v>0</v>
      </c>
      <c r="U944" s="67">
        <f>IF(O944+0.0000001&lt;0,S944*180/PI()+180,(IF(R944+0.0000001&lt;0,S944*180/PI()+360,S944*180/PI())))</f>
        <v>90</v>
      </c>
      <c r="V944" s="58">
        <f>T944*1.85532</f>
        <v>0</v>
      </c>
      <c r="W944" s="58"/>
      <c r="X944" s="68"/>
      <c r="Y944" s="58">
        <f>V944*(1+X944/100)</f>
        <v>0</v>
      </c>
      <c r="Z944" s="58"/>
      <c r="AA944" s="57" t="s">
        <v>54</v>
      </c>
      <c r="AB944" s="61"/>
      <c r="AC944" s="58"/>
    </row>
    <row r="945" spans="1:29" ht="12.95" customHeight="1">
      <c r="A945" s="52">
        <f t="shared" si="12"/>
        <v>470</v>
      </c>
      <c r="B945" s="53" t="s">
        <v>53</v>
      </c>
      <c r="C945" s="54"/>
      <c r="D945" s="84"/>
      <c r="E945" s="55"/>
      <c r="F945" s="54"/>
      <c r="G945" s="84"/>
      <c r="H945" s="55"/>
      <c r="I945" s="56">
        <f>IF(OR(C945&lt;0,D945&lt;0),C945-ABS(D945)/60,C945+ABS(D945)/60)</f>
        <v>0</v>
      </c>
      <c r="J945" s="56">
        <f>I945*PI()/180</f>
        <v>0</v>
      </c>
      <c r="K945" s="56">
        <f>SIN(J945)</f>
        <v>0</v>
      </c>
      <c r="L945" s="56">
        <f>3437.747*(LN(TAN(PI()/4+J945/2))-EE*K945-(EE^2)*(K945^3)/3)</f>
        <v>-3.8166658722360578E-13</v>
      </c>
      <c r="M945" s="56">
        <f>AA*(1-1/4*EE-3/64*EE^2-5/256*EE^3)*J945-AA*(3/8*EE+3/32*EE^2+45/1024*EE^3)*SIN(2*J945)+AA*(15/256*EE^2+45/1024*EE^3)*SIN(4*J945)</f>
        <v>0</v>
      </c>
      <c r="N945" s="56">
        <f>IF(OR(F945&lt;0,G945&lt;0),60*F945-ABS(G945),60*F945+ABS(G945))</f>
        <v>0</v>
      </c>
      <c r="O945" s="56"/>
      <c r="P945" s="56"/>
      <c r="Q945" s="56"/>
      <c r="R945" s="56"/>
      <c r="S945" s="56"/>
      <c r="T945" s="56"/>
      <c r="U945" s="57"/>
      <c r="V945" s="58"/>
      <c r="W945" s="58">
        <f>W943+V944</f>
        <v>0</v>
      </c>
      <c r="X945" s="59"/>
      <c r="Y945" s="58"/>
      <c r="Z945" s="58">
        <f>Z943+Y944</f>
        <v>0</v>
      </c>
      <c r="AA945" s="60"/>
      <c r="AB945" s="61">
        <f>IF(AA944=AA942,AB943+Y944,Y944)</f>
        <v>0</v>
      </c>
      <c r="AC945" s="58" t="str">
        <f>IF(AA944=AA946,"",AB945)</f>
        <v/>
      </c>
    </row>
    <row r="946" spans="1:29" ht="12.95" customHeight="1">
      <c r="A946" s="66"/>
      <c r="B946" s="53"/>
      <c r="C946" s="54"/>
      <c r="D946" s="84"/>
      <c r="E946" s="55"/>
      <c r="F946" s="54"/>
      <c r="G946" s="84"/>
      <c r="H946" s="55"/>
      <c r="I946" s="56"/>
      <c r="J946" s="56"/>
      <c r="K946" s="56"/>
      <c r="L946" s="56"/>
      <c r="M946" s="56"/>
      <c r="N946" s="56"/>
      <c r="O946" s="56">
        <f>I947-I945</f>
        <v>0</v>
      </c>
      <c r="P946" s="56">
        <f>L947-L945</f>
        <v>0</v>
      </c>
      <c r="Q946" s="56">
        <f>M947-M945</f>
        <v>0</v>
      </c>
      <c r="R946" s="56">
        <f>IF(ABS(N947-N945)&gt;180*60,ABS(N947-N945)-360*60,N947-N945)</f>
        <v>0</v>
      </c>
      <c r="S946" s="56">
        <f>IF(P946=0,PI()/2,ATAN(R946/P946))</f>
        <v>1.5707963267948966</v>
      </c>
      <c r="T946" s="56">
        <f>IF(O946=0,ABS(R946*COS((J945+J947)/2)),ABS(Q946/COS(S946)))</f>
        <v>0</v>
      </c>
      <c r="U946" s="67">
        <f>IF(O946+0.0000001&lt;0,S946*180/PI()+180,(IF(R946+0.0000001&lt;0,S946*180/PI()+360,S946*180/PI())))</f>
        <v>90</v>
      </c>
      <c r="V946" s="58">
        <f>T946*1.85532</f>
        <v>0</v>
      </c>
      <c r="W946" s="58"/>
      <c r="X946" s="68"/>
      <c r="Y946" s="58">
        <f>V946*(1+X946/100)</f>
        <v>0</v>
      </c>
      <c r="Z946" s="58"/>
      <c r="AA946" s="57" t="s">
        <v>54</v>
      </c>
      <c r="AB946" s="61"/>
      <c r="AC946" s="58"/>
    </row>
    <row r="947" spans="1:29" ht="12.95" customHeight="1">
      <c r="A947" s="52">
        <f t="shared" si="12"/>
        <v>471</v>
      </c>
      <c r="B947" s="53" t="s">
        <v>53</v>
      </c>
      <c r="C947" s="54"/>
      <c r="D947" s="84"/>
      <c r="E947" s="55"/>
      <c r="F947" s="54"/>
      <c r="G947" s="84"/>
      <c r="H947" s="55"/>
      <c r="I947" s="56">
        <f>IF(OR(C947&lt;0,D947&lt;0),C947-ABS(D947)/60,C947+ABS(D947)/60)</f>
        <v>0</v>
      </c>
      <c r="J947" s="56">
        <f>I947*PI()/180</f>
        <v>0</v>
      </c>
      <c r="K947" s="56">
        <f>SIN(J947)</f>
        <v>0</v>
      </c>
      <c r="L947" s="56">
        <f>3437.747*(LN(TAN(PI()/4+J947/2))-EE*K947-(EE^2)*(K947^3)/3)</f>
        <v>-3.8166658722360578E-13</v>
      </c>
      <c r="M947" s="56">
        <f>AA*(1-1/4*EE-3/64*EE^2-5/256*EE^3)*J947-AA*(3/8*EE+3/32*EE^2+45/1024*EE^3)*SIN(2*J947)+AA*(15/256*EE^2+45/1024*EE^3)*SIN(4*J947)</f>
        <v>0</v>
      </c>
      <c r="N947" s="56">
        <f>IF(OR(F947&lt;0,G947&lt;0),60*F947-ABS(G947),60*F947+ABS(G947))</f>
        <v>0</v>
      </c>
      <c r="O947" s="56"/>
      <c r="P947" s="56"/>
      <c r="Q947" s="56"/>
      <c r="R947" s="56"/>
      <c r="S947" s="56"/>
      <c r="T947" s="56"/>
      <c r="U947" s="57"/>
      <c r="V947" s="58"/>
      <c r="W947" s="58">
        <f>W945+V946</f>
        <v>0</v>
      </c>
      <c r="X947" s="59"/>
      <c r="Y947" s="58"/>
      <c r="Z947" s="58">
        <f>Z945+Y946</f>
        <v>0</v>
      </c>
      <c r="AA947" s="60"/>
      <c r="AB947" s="61">
        <f>IF(AA946=AA944,AB945+Y946,Y946)</f>
        <v>0</v>
      </c>
      <c r="AC947" s="58" t="str">
        <f>IF(AA946=AA948,"",AB947)</f>
        <v/>
      </c>
    </row>
    <row r="948" spans="1:29" ht="12.95" customHeight="1">
      <c r="A948" s="66"/>
      <c r="B948" s="53"/>
      <c r="C948" s="54"/>
      <c r="D948" s="84"/>
      <c r="E948" s="55"/>
      <c r="F948" s="54"/>
      <c r="G948" s="84"/>
      <c r="H948" s="55"/>
      <c r="I948" s="56"/>
      <c r="J948" s="56"/>
      <c r="K948" s="56"/>
      <c r="L948" s="56"/>
      <c r="M948" s="56"/>
      <c r="N948" s="56"/>
      <c r="O948" s="56">
        <f>I949-I947</f>
        <v>0</v>
      </c>
      <c r="P948" s="56">
        <f>L949-L947</f>
        <v>0</v>
      </c>
      <c r="Q948" s="56">
        <f>M949-M947</f>
        <v>0</v>
      </c>
      <c r="R948" s="56">
        <f>IF(ABS(N949-N947)&gt;180*60,ABS(N949-N947)-360*60,N949-N947)</f>
        <v>0</v>
      </c>
      <c r="S948" s="56">
        <f>IF(P948=0,PI()/2,ATAN(R948/P948))</f>
        <v>1.5707963267948966</v>
      </c>
      <c r="T948" s="56">
        <f>IF(O948=0,ABS(R948*COS((J947+J949)/2)),ABS(Q948/COS(S948)))</f>
        <v>0</v>
      </c>
      <c r="U948" s="67">
        <f>IF(O948+0.0000001&lt;0,S948*180/PI()+180,(IF(R948+0.0000001&lt;0,S948*180/PI()+360,S948*180/PI())))</f>
        <v>90</v>
      </c>
      <c r="V948" s="58">
        <f>T948*1.85532</f>
        <v>0</v>
      </c>
      <c r="W948" s="58"/>
      <c r="X948" s="68"/>
      <c r="Y948" s="58">
        <f>V948*(1+X948/100)</f>
        <v>0</v>
      </c>
      <c r="Z948" s="58"/>
      <c r="AA948" s="57" t="s">
        <v>54</v>
      </c>
      <c r="AB948" s="61"/>
      <c r="AC948" s="58"/>
    </row>
    <row r="949" spans="1:29" ht="12.95" customHeight="1">
      <c r="A949" s="52">
        <f t="shared" si="12"/>
        <v>472</v>
      </c>
      <c r="B949" s="53" t="s">
        <v>53</v>
      </c>
      <c r="C949" s="54"/>
      <c r="D949" s="84"/>
      <c r="E949" s="55"/>
      <c r="F949" s="54"/>
      <c r="G949" s="84"/>
      <c r="H949" s="55"/>
      <c r="I949" s="56">
        <f>IF(OR(C949&lt;0,D949&lt;0),C949-ABS(D949)/60,C949+ABS(D949)/60)</f>
        <v>0</v>
      </c>
      <c r="J949" s="56">
        <f>I949*PI()/180</f>
        <v>0</v>
      </c>
      <c r="K949" s="56">
        <f>SIN(J949)</f>
        <v>0</v>
      </c>
      <c r="L949" s="56">
        <f>3437.747*(LN(TAN(PI()/4+J949/2))-EE*K949-(EE^2)*(K949^3)/3)</f>
        <v>-3.8166658722360578E-13</v>
      </c>
      <c r="M949" s="56">
        <f>AA*(1-1/4*EE-3/64*EE^2-5/256*EE^3)*J949-AA*(3/8*EE+3/32*EE^2+45/1024*EE^3)*SIN(2*J949)+AA*(15/256*EE^2+45/1024*EE^3)*SIN(4*J949)</f>
        <v>0</v>
      </c>
      <c r="N949" s="56">
        <f>IF(OR(F949&lt;0,G949&lt;0),60*F949-ABS(G949),60*F949+ABS(G949))</f>
        <v>0</v>
      </c>
      <c r="O949" s="56"/>
      <c r="P949" s="56"/>
      <c r="Q949" s="56"/>
      <c r="R949" s="56"/>
      <c r="S949" s="56"/>
      <c r="T949" s="56"/>
      <c r="U949" s="57"/>
      <c r="V949" s="58"/>
      <c r="W949" s="58">
        <f>W947+V948</f>
        <v>0</v>
      </c>
      <c r="X949" s="59"/>
      <c r="Y949" s="58"/>
      <c r="Z949" s="58">
        <f>Z947+Y948</f>
        <v>0</v>
      </c>
      <c r="AA949" s="60"/>
      <c r="AB949" s="61">
        <f>IF(AA948=AA946,AB947+Y948,Y948)</f>
        <v>0</v>
      </c>
      <c r="AC949" s="58" t="str">
        <f>IF(AA948=AA950,"",AB949)</f>
        <v/>
      </c>
    </row>
    <row r="950" spans="1:29" ht="12.95" customHeight="1">
      <c r="A950" s="66"/>
      <c r="B950" s="53"/>
      <c r="C950" s="54"/>
      <c r="D950" s="84"/>
      <c r="E950" s="55"/>
      <c r="F950" s="54"/>
      <c r="G950" s="84"/>
      <c r="H950" s="55"/>
      <c r="I950" s="56"/>
      <c r="J950" s="56"/>
      <c r="K950" s="56"/>
      <c r="L950" s="56"/>
      <c r="M950" s="56"/>
      <c r="N950" s="56"/>
      <c r="O950" s="56">
        <f>I951-I949</f>
        <v>0</v>
      </c>
      <c r="P950" s="56">
        <f>L951-L949</f>
        <v>0</v>
      </c>
      <c r="Q950" s="56">
        <f>M951-M949</f>
        <v>0</v>
      </c>
      <c r="R950" s="56">
        <f>IF(ABS(N951-N949)&gt;180*60,ABS(N951-N949)-360*60,N951-N949)</f>
        <v>0</v>
      </c>
      <c r="S950" s="56">
        <f>IF(P950=0,PI()/2,ATAN(R950/P950))</f>
        <v>1.5707963267948966</v>
      </c>
      <c r="T950" s="56">
        <f>IF(O950=0,ABS(R950*COS((J949+J951)/2)),ABS(Q950/COS(S950)))</f>
        <v>0</v>
      </c>
      <c r="U950" s="67">
        <f>IF(O950+0.0000001&lt;0,S950*180/PI()+180,(IF(R950+0.0000001&lt;0,S950*180/PI()+360,S950*180/PI())))</f>
        <v>90</v>
      </c>
      <c r="V950" s="58">
        <f>T950*1.85532</f>
        <v>0</v>
      </c>
      <c r="W950" s="58"/>
      <c r="X950" s="68"/>
      <c r="Y950" s="58">
        <f>V950*(1+X950/100)</f>
        <v>0</v>
      </c>
      <c r="Z950" s="58"/>
      <c r="AA950" s="57" t="s">
        <v>54</v>
      </c>
      <c r="AB950" s="61"/>
      <c r="AC950" s="58"/>
    </row>
    <row r="951" spans="1:29" ht="12.95" customHeight="1">
      <c r="A951" s="52">
        <f t="shared" si="12"/>
        <v>473</v>
      </c>
      <c r="B951" s="53" t="s">
        <v>53</v>
      </c>
      <c r="C951" s="54"/>
      <c r="D951" s="84"/>
      <c r="E951" s="55"/>
      <c r="F951" s="54"/>
      <c r="G951" s="84"/>
      <c r="H951" s="55"/>
      <c r="I951" s="56">
        <f>IF(OR(C951&lt;0,D951&lt;0),C951-ABS(D951)/60,C951+ABS(D951)/60)</f>
        <v>0</v>
      </c>
      <c r="J951" s="56">
        <f>I951*PI()/180</f>
        <v>0</v>
      </c>
      <c r="K951" s="56">
        <f>SIN(J951)</f>
        <v>0</v>
      </c>
      <c r="L951" s="56">
        <f>3437.747*(LN(TAN(PI()/4+J951/2))-EE*K951-(EE^2)*(K951^3)/3)</f>
        <v>-3.8166658722360578E-13</v>
      </c>
      <c r="M951" s="56">
        <f>AA*(1-1/4*EE-3/64*EE^2-5/256*EE^3)*J951-AA*(3/8*EE+3/32*EE^2+45/1024*EE^3)*SIN(2*J951)+AA*(15/256*EE^2+45/1024*EE^3)*SIN(4*J951)</f>
        <v>0</v>
      </c>
      <c r="N951" s="56">
        <f>IF(OR(F951&lt;0,G951&lt;0),60*F951-ABS(G951),60*F951+ABS(G951))</f>
        <v>0</v>
      </c>
      <c r="O951" s="56"/>
      <c r="P951" s="56"/>
      <c r="Q951" s="56"/>
      <c r="R951" s="56"/>
      <c r="S951" s="56"/>
      <c r="T951" s="56"/>
      <c r="U951" s="57"/>
      <c r="V951" s="58"/>
      <c r="W951" s="58">
        <f>W949+V950</f>
        <v>0</v>
      </c>
      <c r="X951" s="59"/>
      <c r="Y951" s="58"/>
      <c r="Z951" s="58">
        <f>Z949+Y950</f>
        <v>0</v>
      </c>
      <c r="AA951" s="60"/>
      <c r="AB951" s="61">
        <f>IF(AA950=AA948,AB949+Y950,Y950)</f>
        <v>0</v>
      </c>
      <c r="AC951" s="58" t="str">
        <f>IF(AA950=AA952,"",AB951)</f>
        <v/>
      </c>
    </row>
    <row r="952" spans="1:29" ht="12.95" customHeight="1">
      <c r="A952" s="66"/>
      <c r="B952" s="53"/>
      <c r="C952" s="54"/>
      <c r="D952" s="84"/>
      <c r="E952" s="55"/>
      <c r="F952" s="54"/>
      <c r="G952" s="84"/>
      <c r="H952" s="55"/>
      <c r="I952" s="56"/>
      <c r="J952" s="56"/>
      <c r="K952" s="56"/>
      <c r="L952" s="56"/>
      <c r="M952" s="56"/>
      <c r="N952" s="56"/>
      <c r="O952" s="56">
        <f>I953-I951</f>
        <v>0</v>
      </c>
      <c r="P952" s="56">
        <f>L953-L951</f>
        <v>0</v>
      </c>
      <c r="Q952" s="56">
        <f>M953-M951</f>
        <v>0</v>
      </c>
      <c r="R952" s="56">
        <f>IF(ABS(N953-N951)&gt;180*60,ABS(N953-N951)-360*60,N953-N951)</f>
        <v>0</v>
      </c>
      <c r="S952" s="56">
        <f>IF(P952=0,PI()/2,ATAN(R952/P952))</f>
        <v>1.5707963267948966</v>
      </c>
      <c r="T952" s="56">
        <f>IF(O952=0,ABS(R952*COS((J951+J953)/2)),ABS(Q952/COS(S952)))</f>
        <v>0</v>
      </c>
      <c r="U952" s="67">
        <f>IF(O952+0.0000001&lt;0,S952*180/PI()+180,(IF(R952+0.0000001&lt;0,S952*180/PI()+360,S952*180/PI())))</f>
        <v>90</v>
      </c>
      <c r="V952" s="58">
        <f>T952*1.85532</f>
        <v>0</v>
      </c>
      <c r="W952" s="58"/>
      <c r="X952" s="68"/>
      <c r="Y952" s="58">
        <f>V952*(1+X952/100)</f>
        <v>0</v>
      </c>
      <c r="Z952" s="58"/>
      <c r="AA952" s="57" t="s">
        <v>54</v>
      </c>
      <c r="AB952" s="61"/>
      <c r="AC952" s="58"/>
    </row>
    <row r="953" spans="1:29" ht="12.95" customHeight="1">
      <c r="A953" s="52">
        <f t="shared" si="12"/>
        <v>474</v>
      </c>
      <c r="B953" s="53" t="s">
        <v>53</v>
      </c>
      <c r="C953" s="54"/>
      <c r="D953" s="84"/>
      <c r="E953" s="55"/>
      <c r="F953" s="54"/>
      <c r="G953" s="84"/>
      <c r="H953" s="55"/>
      <c r="I953" s="56">
        <f>IF(OR(C953&lt;0,D953&lt;0),C953-ABS(D953)/60,C953+ABS(D953)/60)</f>
        <v>0</v>
      </c>
      <c r="J953" s="56">
        <f>I953*PI()/180</f>
        <v>0</v>
      </c>
      <c r="K953" s="56">
        <f>SIN(J953)</f>
        <v>0</v>
      </c>
      <c r="L953" s="56">
        <f>3437.747*(LN(TAN(PI()/4+J953/2))-EE*K953-(EE^2)*(K953^3)/3)</f>
        <v>-3.8166658722360578E-13</v>
      </c>
      <c r="M953" s="56">
        <f>AA*(1-1/4*EE-3/64*EE^2-5/256*EE^3)*J953-AA*(3/8*EE+3/32*EE^2+45/1024*EE^3)*SIN(2*J953)+AA*(15/256*EE^2+45/1024*EE^3)*SIN(4*J953)</f>
        <v>0</v>
      </c>
      <c r="N953" s="56">
        <f>IF(OR(F953&lt;0,G953&lt;0),60*F953-ABS(G953),60*F953+ABS(G953))</f>
        <v>0</v>
      </c>
      <c r="O953" s="56"/>
      <c r="P953" s="56"/>
      <c r="Q953" s="56"/>
      <c r="R953" s="56"/>
      <c r="S953" s="56"/>
      <c r="T953" s="56"/>
      <c r="U953" s="57"/>
      <c r="V953" s="58"/>
      <c r="W953" s="58">
        <f>W951+V952</f>
        <v>0</v>
      </c>
      <c r="X953" s="59"/>
      <c r="Y953" s="58"/>
      <c r="Z953" s="58">
        <f>Z951+Y952</f>
        <v>0</v>
      </c>
      <c r="AA953" s="60"/>
      <c r="AB953" s="61">
        <f>IF(AA952=AA950,AB951+Y952,Y952)</f>
        <v>0</v>
      </c>
      <c r="AC953" s="58" t="str">
        <f>IF(AA952=AA954,"",AB953)</f>
        <v/>
      </c>
    </row>
    <row r="954" spans="1:29" ht="12.95" customHeight="1">
      <c r="A954" s="66"/>
      <c r="B954" s="53"/>
      <c r="C954" s="54"/>
      <c r="D954" s="84"/>
      <c r="E954" s="55"/>
      <c r="F954" s="54"/>
      <c r="G954" s="84"/>
      <c r="H954" s="55"/>
      <c r="I954" s="56"/>
      <c r="J954" s="56"/>
      <c r="K954" s="56"/>
      <c r="L954" s="56"/>
      <c r="M954" s="56"/>
      <c r="N954" s="56"/>
      <c r="O954" s="56">
        <f>I955-I953</f>
        <v>0</v>
      </c>
      <c r="P954" s="56">
        <f>L955-L953</f>
        <v>0</v>
      </c>
      <c r="Q954" s="56">
        <f>M955-M953</f>
        <v>0</v>
      </c>
      <c r="R954" s="56">
        <f>IF(ABS(N955-N953)&gt;180*60,ABS(N955-N953)-360*60,N955-N953)</f>
        <v>0</v>
      </c>
      <c r="S954" s="56">
        <f>IF(P954=0,PI()/2,ATAN(R954/P954))</f>
        <v>1.5707963267948966</v>
      </c>
      <c r="T954" s="56">
        <f>IF(O954=0,ABS(R954*COS((J953+J955)/2)),ABS(Q954/COS(S954)))</f>
        <v>0</v>
      </c>
      <c r="U954" s="67">
        <f>IF(O954+0.0000001&lt;0,S954*180/PI()+180,(IF(R954+0.0000001&lt;0,S954*180/PI()+360,S954*180/PI())))</f>
        <v>90</v>
      </c>
      <c r="V954" s="58">
        <f>T954*1.85532</f>
        <v>0</v>
      </c>
      <c r="W954" s="58"/>
      <c r="X954" s="68"/>
      <c r="Y954" s="58">
        <f>V954*(1+X954/100)</f>
        <v>0</v>
      </c>
      <c r="Z954" s="58"/>
      <c r="AA954" s="57" t="s">
        <v>54</v>
      </c>
      <c r="AB954" s="61"/>
      <c r="AC954" s="58"/>
    </row>
    <row r="955" spans="1:29" ht="12.95" customHeight="1">
      <c r="A955" s="52">
        <f t="shared" si="12"/>
        <v>475</v>
      </c>
      <c r="B955" s="53" t="s">
        <v>53</v>
      </c>
      <c r="C955" s="54"/>
      <c r="D955" s="84"/>
      <c r="E955" s="55"/>
      <c r="F955" s="54"/>
      <c r="G955" s="84"/>
      <c r="H955" s="55"/>
      <c r="I955" s="56">
        <f>IF(OR(C955&lt;0,D955&lt;0),C955-ABS(D955)/60,C955+ABS(D955)/60)</f>
        <v>0</v>
      </c>
      <c r="J955" s="56">
        <f>I955*PI()/180</f>
        <v>0</v>
      </c>
      <c r="K955" s="56">
        <f>SIN(J955)</f>
        <v>0</v>
      </c>
      <c r="L955" s="56">
        <f>3437.747*(LN(TAN(PI()/4+J955/2))-EE*K955-(EE^2)*(K955^3)/3)</f>
        <v>-3.8166658722360578E-13</v>
      </c>
      <c r="M955" s="56">
        <f>AA*(1-1/4*EE-3/64*EE^2-5/256*EE^3)*J955-AA*(3/8*EE+3/32*EE^2+45/1024*EE^3)*SIN(2*J955)+AA*(15/256*EE^2+45/1024*EE^3)*SIN(4*J955)</f>
        <v>0</v>
      </c>
      <c r="N955" s="56">
        <f>IF(OR(F955&lt;0,G955&lt;0),60*F955-ABS(G955),60*F955+ABS(G955))</f>
        <v>0</v>
      </c>
      <c r="O955" s="56"/>
      <c r="P955" s="56"/>
      <c r="Q955" s="56"/>
      <c r="R955" s="56"/>
      <c r="S955" s="56"/>
      <c r="T955" s="56"/>
      <c r="U955" s="57"/>
      <c r="V955" s="58"/>
      <c r="W955" s="58">
        <f>W953+V954</f>
        <v>0</v>
      </c>
      <c r="X955" s="59"/>
      <c r="Y955" s="58"/>
      <c r="Z955" s="58">
        <f>Z953+Y954</f>
        <v>0</v>
      </c>
      <c r="AA955" s="60"/>
      <c r="AB955" s="61">
        <f>IF(AA954=AA952,AB953+Y954,Y954)</f>
        <v>0</v>
      </c>
      <c r="AC955" s="58" t="str">
        <f>IF(AA954=AA956,"",AB955)</f>
        <v/>
      </c>
    </row>
    <row r="956" spans="1:29" ht="12.95" customHeight="1">
      <c r="A956" s="66"/>
      <c r="B956" s="53"/>
      <c r="C956" s="54"/>
      <c r="D956" s="84"/>
      <c r="E956" s="55"/>
      <c r="F956" s="54"/>
      <c r="G956" s="84"/>
      <c r="H956" s="55"/>
      <c r="I956" s="56"/>
      <c r="J956" s="56"/>
      <c r="K956" s="56"/>
      <c r="L956" s="56"/>
      <c r="M956" s="56"/>
      <c r="N956" s="56"/>
      <c r="O956" s="56">
        <f>I957-I955</f>
        <v>0</v>
      </c>
      <c r="P956" s="56">
        <f>L957-L955</f>
        <v>0</v>
      </c>
      <c r="Q956" s="56">
        <f>M957-M955</f>
        <v>0</v>
      </c>
      <c r="R956" s="56">
        <f>IF(ABS(N957-N955)&gt;180*60,ABS(N957-N955)-360*60,N957-N955)</f>
        <v>0</v>
      </c>
      <c r="S956" s="56">
        <f>IF(P956=0,PI()/2,ATAN(R956/P956))</f>
        <v>1.5707963267948966</v>
      </c>
      <c r="T956" s="56">
        <f>IF(O956=0,ABS(R956*COS((J955+J957)/2)),ABS(Q956/COS(S956)))</f>
        <v>0</v>
      </c>
      <c r="U956" s="67">
        <f>IF(O956+0.0000001&lt;0,S956*180/PI()+180,(IF(R956+0.0000001&lt;0,S956*180/PI()+360,S956*180/PI())))</f>
        <v>90</v>
      </c>
      <c r="V956" s="58">
        <f>T956*1.85532</f>
        <v>0</v>
      </c>
      <c r="W956" s="58"/>
      <c r="X956" s="68"/>
      <c r="Y956" s="58">
        <f>V956*(1+X956/100)</f>
        <v>0</v>
      </c>
      <c r="Z956" s="58"/>
      <c r="AA956" s="57" t="s">
        <v>54</v>
      </c>
      <c r="AB956" s="61"/>
      <c r="AC956" s="58"/>
    </row>
    <row r="957" spans="1:29" ht="12.95" customHeight="1">
      <c r="A957" s="52">
        <f t="shared" si="12"/>
        <v>476</v>
      </c>
      <c r="B957" s="53" t="s">
        <v>53</v>
      </c>
      <c r="C957" s="54"/>
      <c r="D957" s="84"/>
      <c r="E957" s="55"/>
      <c r="F957" s="54"/>
      <c r="G957" s="84"/>
      <c r="H957" s="55"/>
      <c r="I957" s="56">
        <f>IF(OR(C957&lt;0,D957&lt;0),C957-ABS(D957)/60,C957+ABS(D957)/60)</f>
        <v>0</v>
      </c>
      <c r="J957" s="56">
        <f>I957*PI()/180</f>
        <v>0</v>
      </c>
      <c r="K957" s="56">
        <f>SIN(J957)</f>
        <v>0</v>
      </c>
      <c r="L957" s="56">
        <f>3437.747*(LN(TAN(PI()/4+J957/2))-EE*K957-(EE^2)*(K957^3)/3)</f>
        <v>-3.8166658722360578E-13</v>
      </c>
      <c r="M957" s="56">
        <f>AA*(1-1/4*EE-3/64*EE^2-5/256*EE^3)*J957-AA*(3/8*EE+3/32*EE^2+45/1024*EE^3)*SIN(2*J957)+AA*(15/256*EE^2+45/1024*EE^3)*SIN(4*J957)</f>
        <v>0</v>
      </c>
      <c r="N957" s="56">
        <f>IF(OR(F957&lt;0,G957&lt;0),60*F957-ABS(G957),60*F957+ABS(G957))</f>
        <v>0</v>
      </c>
      <c r="O957" s="56"/>
      <c r="P957" s="56"/>
      <c r="Q957" s="56"/>
      <c r="R957" s="56"/>
      <c r="S957" s="56"/>
      <c r="T957" s="56"/>
      <c r="U957" s="57"/>
      <c r="V957" s="58"/>
      <c r="W957" s="58">
        <f>W955+V956</f>
        <v>0</v>
      </c>
      <c r="X957" s="59"/>
      <c r="Y957" s="58"/>
      <c r="Z957" s="58">
        <f>Z955+Y956</f>
        <v>0</v>
      </c>
      <c r="AA957" s="60"/>
      <c r="AB957" s="61">
        <f>IF(AA956=AA954,AB955+Y956,Y956)</f>
        <v>0</v>
      </c>
      <c r="AC957" s="58" t="str">
        <f>IF(AA956=AA958,"",AB957)</f>
        <v/>
      </c>
    </row>
    <row r="958" spans="1:29" ht="12.95" customHeight="1">
      <c r="A958" s="66"/>
      <c r="B958" s="53"/>
      <c r="C958" s="54"/>
      <c r="D958" s="84"/>
      <c r="E958" s="55"/>
      <c r="F958" s="54"/>
      <c r="G958" s="84"/>
      <c r="H958" s="55"/>
      <c r="I958" s="56"/>
      <c r="J958" s="56"/>
      <c r="K958" s="56"/>
      <c r="L958" s="56"/>
      <c r="M958" s="56"/>
      <c r="N958" s="56"/>
      <c r="O958" s="56">
        <f>I959-I957</f>
        <v>0</v>
      </c>
      <c r="P958" s="56">
        <f>L959-L957</f>
        <v>0</v>
      </c>
      <c r="Q958" s="56">
        <f>M959-M957</f>
        <v>0</v>
      </c>
      <c r="R958" s="56">
        <f>IF(ABS(N959-N957)&gt;180*60,ABS(N959-N957)-360*60,N959-N957)</f>
        <v>0</v>
      </c>
      <c r="S958" s="56">
        <f>IF(P958=0,PI()/2,ATAN(R958/P958))</f>
        <v>1.5707963267948966</v>
      </c>
      <c r="T958" s="56">
        <f>IF(O958=0,ABS(R958*COS((J957+J959)/2)),ABS(Q958/COS(S958)))</f>
        <v>0</v>
      </c>
      <c r="U958" s="67">
        <f>IF(O958+0.0000001&lt;0,S958*180/PI()+180,(IF(R958+0.0000001&lt;0,S958*180/PI()+360,S958*180/PI())))</f>
        <v>90</v>
      </c>
      <c r="V958" s="58">
        <f>T958*1.85532</f>
        <v>0</v>
      </c>
      <c r="W958" s="58"/>
      <c r="X958" s="68"/>
      <c r="Y958" s="58">
        <f>V958*(1+X958/100)</f>
        <v>0</v>
      </c>
      <c r="Z958" s="58"/>
      <c r="AA958" s="57" t="s">
        <v>54</v>
      </c>
      <c r="AB958" s="61"/>
      <c r="AC958" s="58"/>
    </row>
    <row r="959" spans="1:29" ht="12.95" customHeight="1">
      <c r="A959" s="52">
        <f t="shared" si="12"/>
        <v>477</v>
      </c>
      <c r="B959" s="53" t="s">
        <v>53</v>
      </c>
      <c r="C959" s="54"/>
      <c r="D959" s="84"/>
      <c r="E959" s="55"/>
      <c r="F959" s="54"/>
      <c r="G959" s="84"/>
      <c r="H959" s="55"/>
      <c r="I959" s="56">
        <f>IF(OR(C959&lt;0,D959&lt;0),C959-ABS(D959)/60,C959+ABS(D959)/60)</f>
        <v>0</v>
      </c>
      <c r="J959" s="56">
        <f>I959*PI()/180</f>
        <v>0</v>
      </c>
      <c r="K959" s="56">
        <f>SIN(J959)</f>
        <v>0</v>
      </c>
      <c r="L959" s="56">
        <f>3437.747*(LN(TAN(PI()/4+J959/2))-EE*K959-(EE^2)*(K959^3)/3)</f>
        <v>-3.8166658722360578E-13</v>
      </c>
      <c r="M959" s="56">
        <f>AA*(1-1/4*EE-3/64*EE^2-5/256*EE^3)*J959-AA*(3/8*EE+3/32*EE^2+45/1024*EE^3)*SIN(2*J959)+AA*(15/256*EE^2+45/1024*EE^3)*SIN(4*J959)</f>
        <v>0</v>
      </c>
      <c r="N959" s="56">
        <f>IF(OR(F959&lt;0,G959&lt;0),60*F959-ABS(G959),60*F959+ABS(G959))</f>
        <v>0</v>
      </c>
      <c r="O959" s="56"/>
      <c r="P959" s="56"/>
      <c r="Q959" s="56"/>
      <c r="R959" s="56"/>
      <c r="S959" s="56"/>
      <c r="T959" s="56"/>
      <c r="U959" s="57"/>
      <c r="V959" s="58"/>
      <c r="W959" s="58">
        <f>W957+V958</f>
        <v>0</v>
      </c>
      <c r="X959" s="59"/>
      <c r="Y959" s="58"/>
      <c r="Z959" s="58">
        <f>Z957+Y958</f>
        <v>0</v>
      </c>
      <c r="AA959" s="60"/>
      <c r="AB959" s="61">
        <f>IF(AA958=AA956,AB957+Y958,Y958)</f>
        <v>0</v>
      </c>
      <c r="AC959" s="58" t="str">
        <f>IF(AA958=AA960,"",AB959)</f>
        <v/>
      </c>
    </row>
    <row r="960" spans="1:29" ht="12.95" customHeight="1">
      <c r="A960" s="66"/>
      <c r="B960" s="53"/>
      <c r="C960" s="54"/>
      <c r="D960" s="84"/>
      <c r="E960" s="55"/>
      <c r="F960" s="54"/>
      <c r="G960" s="84"/>
      <c r="H960" s="55"/>
      <c r="I960" s="56"/>
      <c r="J960" s="56"/>
      <c r="K960" s="56"/>
      <c r="L960" s="56"/>
      <c r="M960" s="56"/>
      <c r="N960" s="56"/>
      <c r="O960" s="56">
        <f>I961-I959</f>
        <v>0</v>
      </c>
      <c r="P960" s="56">
        <f>L961-L959</f>
        <v>0</v>
      </c>
      <c r="Q960" s="56">
        <f>M961-M959</f>
        <v>0</v>
      </c>
      <c r="R960" s="56">
        <f>IF(ABS(N961-N959)&gt;180*60,ABS(N961-N959)-360*60,N961-N959)</f>
        <v>0</v>
      </c>
      <c r="S960" s="56">
        <f>IF(P960=0,PI()/2,ATAN(R960/P960))</f>
        <v>1.5707963267948966</v>
      </c>
      <c r="T960" s="56">
        <f>IF(O960=0,ABS(R960*COS((J959+J961)/2)),ABS(Q960/COS(S960)))</f>
        <v>0</v>
      </c>
      <c r="U960" s="67">
        <f>IF(O960+0.0000001&lt;0,S960*180/PI()+180,(IF(R960+0.0000001&lt;0,S960*180/PI()+360,S960*180/PI())))</f>
        <v>90</v>
      </c>
      <c r="V960" s="58">
        <f>T960*1.85532</f>
        <v>0</v>
      </c>
      <c r="W960" s="58"/>
      <c r="X960" s="68"/>
      <c r="Y960" s="58">
        <f>V960*(1+X960/100)</f>
        <v>0</v>
      </c>
      <c r="Z960" s="58"/>
      <c r="AA960" s="57" t="s">
        <v>54</v>
      </c>
      <c r="AB960" s="61"/>
      <c r="AC960" s="58"/>
    </row>
    <row r="961" spans="1:29" ht="12.95" customHeight="1">
      <c r="A961" s="52">
        <f t="shared" si="12"/>
        <v>478</v>
      </c>
      <c r="B961" s="53" t="s">
        <v>53</v>
      </c>
      <c r="C961" s="54"/>
      <c r="D961" s="84"/>
      <c r="E961" s="55"/>
      <c r="F961" s="54"/>
      <c r="G961" s="84"/>
      <c r="H961" s="55"/>
      <c r="I961" s="56">
        <f>IF(OR(C961&lt;0,D961&lt;0),C961-ABS(D961)/60,C961+ABS(D961)/60)</f>
        <v>0</v>
      </c>
      <c r="J961" s="56">
        <f>I961*PI()/180</f>
        <v>0</v>
      </c>
      <c r="K961" s="56">
        <f>SIN(J961)</f>
        <v>0</v>
      </c>
      <c r="L961" s="56">
        <f>3437.747*(LN(TAN(PI()/4+J961/2))-EE*K961-(EE^2)*(K961^3)/3)</f>
        <v>-3.8166658722360578E-13</v>
      </c>
      <c r="M961" s="56">
        <f>AA*(1-1/4*EE-3/64*EE^2-5/256*EE^3)*J961-AA*(3/8*EE+3/32*EE^2+45/1024*EE^3)*SIN(2*J961)+AA*(15/256*EE^2+45/1024*EE^3)*SIN(4*J961)</f>
        <v>0</v>
      </c>
      <c r="N961" s="56">
        <f>IF(OR(F961&lt;0,G961&lt;0),60*F961-ABS(G961),60*F961+ABS(G961))</f>
        <v>0</v>
      </c>
      <c r="O961" s="56"/>
      <c r="P961" s="56"/>
      <c r="Q961" s="56"/>
      <c r="R961" s="56"/>
      <c r="S961" s="56"/>
      <c r="T961" s="56"/>
      <c r="U961" s="57"/>
      <c r="V961" s="58"/>
      <c r="W961" s="58">
        <f>W959+V960</f>
        <v>0</v>
      </c>
      <c r="X961" s="59"/>
      <c r="Y961" s="58"/>
      <c r="Z961" s="58">
        <f>Z959+Y960</f>
        <v>0</v>
      </c>
      <c r="AA961" s="60"/>
      <c r="AB961" s="61">
        <f>IF(AA960=AA958,AB959+Y960,Y960)</f>
        <v>0</v>
      </c>
      <c r="AC961" s="58" t="str">
        <f>IF(AA960=AA962,"",AB961)</f>
        <v/>
      </c>
    </row>
    <row r="962" spans="1:29" ht="12.95" customHeight="1">
      <c r="A962" s="66"/>
      <c r="B962" s="53"/>
      <c r="C962" s="54"/>
      <c r="D962" s="84"/>
      <c r="E962" s="55"/>
      <c r="F962" s="54"/>
      <c r="G962" s="84"/>
      <c r="H962" s="55"/>
      <c r="I962" s="56"/>
      <c r="J962" s="56"/>
      <c r="K962" s="56"/>
      <c r="L962" s="56"/>
      <c r="M962" s="56"/>
      <c r="N962" s="56"/>
      <c r="O962" s="56">
        <f>I963-I961</f>
        <v>0</v>
      </c>
      <c r="P962" s="56">
        <f>L963-L961</f>
        <v>0</v>
      </c>
      <c r="Q962" s="56">
        <f>M963-M961</f>
        <v>0</v>
      </c>
      <c r="R962" s="56">
        <f>IF(ABS(N963-N961)&gt;180*60,ABS(N963-N961)-360*60,N963-N961)</f>
        <v>0</v>
      </c>
      <c r="S962" s="56">
        <f>IF(P962=0,PI()/2,ATAN(R962/P962))</f>
        <v>1.5707963267948966</v>
      </c>
      <c r="T962" s="56">
        <f>IF(O962=0,ABS(R962*COS((J961+J963)/2)),ABS(Q962/COS(S962)))</f>
        <v>0</v>
      </c>
      <c r="U962" s="67">
        <f>IF(O962+0.0000001&lt;0,S962*180/PI()+180,(IF(R962+0.0000001&lt;0,S962*180/PI()+360,S962*180/PI())))</f>
        <v>90</v>
      </c>
      <c r="V962" s="58">
        <f>T962*1.85532</f>
        <v>0</v>
      </c>
      <c r="W962" s="58"/>
      <c r="X962" s="68"/>
      <c r="Y962" s="58">
        <f>V962*(1+X962/100)</f>
        <v>0</v>
      </c>
      <c r="Z962" s="58"/>
      <c r="AA962" s="57" t="s">
        <v>54</v>
      </c>
      <c r="AB962" s="61"/>
      <c r="AC962" s="58"/>
    </row>
    <row r="963" spans="1:29" ht="12.95" customHeight="1">
      <c r="A963" s="52">
        <f t="shared" si="12"/>
        <v>479</v>
      </c>
      <c r="B963" s="53" t="s">
        <v>53</v>
      </c>
      <c r="C963" s="54"/>
      <c r="D963" s="84"/>
      <c r="E963" s="55"/>
      <c r="F963" s="54"/>
      <c r="G963" s="84"/>
      <c r="H963" s="55"/>
      <c r="I963" s="56">
        <f>IF(OR(C963&lt;0,D963&lt;0),C963-ABS(D963)/60,C963+ABS(D963)/60)</f>
        <v>0</v>
      </c>
      <c r="J963" s="56">
        <f>I963*PI()/180</f>
        <v>0</v>
      </c>
      <c r="K963" s="56">
        <f>SIN(J963)</f>
        <v>0</v>
      </c>
      <c r="L963" s="56">
        <f>3437.747*(LN(TAN(PI()/4+J963/2))-EE*K963-(EE^2)*(K963^3)/3)</f>
        <v>-3.8166658722360578E-13</v>
      </c>
      <c r="M963" s="56">
        <f>AA*(1-1/4*EE-3/64*EE^2-5/256*EE^3)*J963-AA*(3/8*EE+3/32*EE^2+45/1024*EE^3)*SIN(2*J963)+AA*(15/256*EE^2+45/1024*EE^3)*SIN(4*J963)</f>
        <v>0</v>
      </c>
      <c r="N963" s="56">
        <f>IF(OR(F963&lt;0,G963&lt;0),60*F963-ABS(G963),60*F963+ABS(G963))</f>
        <v>0</v>
      </c>
      <c r="O963" s="56"/>
      <c r="P963" s="56"/>
      <c r="Q963" s="56"/>
      <c r="R963" s="56"/>
      <c r="S963" s="56"/>
      <c r="T963" s="56"/>
      <c r="U963" s="57"/>
      <c r="V963" s="58"/>
      <c r="W963" s="58">
        <f>W961+V962</f>
        <v>0</v>
      </c>
      <c r="X963" s="59"/>
      <c r="Y963" s="58"/>
      <c r="Z963" s="58">
        <f>Z961+Y962</f>
        <v>0</v>
      </c>
      <c r="AA963" s="60"/>
      <c r="AB963" s="61">
        <f>IF(AA962=AA960,AB961+Y962,Y962)</f>
        <v>0</v>
      </c>
      <c r="AC963" s="58" t="str">
        <f>IF(AA962=AA964,"",AB963)</f>
        <v/>
      </c>
    </row>
    <row r="964" spans="1:29" ht="12.95" customHeight="1">
      <c r="A964" s="66"/>
      <c r="B964" s="53"/>
      <c r="C964" s="54"/>
      <c r="D964" s="84"/>
      <c r="E964" s="55"/>
      <c r="F964" s="54"/>
      <c r="G964" s="84"/>
      <c r="H964" s="55"/>
      <c r="I964" s="56"/>
      <c r="J964" s="56"/>
      <c r="K964" s="56"/>
      <c r="L964" s="56"/>
      <c r="M964" s="56"/>
      <c r="N964" s="56"/>
      <c r="O964" s="56">
        <f>I965-I963</f>
        <v>0</v>
      </c>
      <c r="P964" s="56">
        <f>L965-L963</f>
        <v>0</v>
      </c>
      <c r="Q964" s="56">
        <f>M965-M963</f>
        <v>0</v>
      </c>
      <c r="R964" s="56">
        <f>IF(ABS(N965-N963)&gt;180*60,ABS(N965-N963)-360*60,N965-N963)</f>
        <v>0</v>
      </c>
      <c r="S964" s="56">
        <f>IF(P964=0,PI()/2,ATAN(R964/P964))</f>
        <v>1.5707963267948966</v>
      </c>
      <c r="T964" s="56">
        <f>IF(O964=0,ABS(R964*COS((J963+J965)/2)),ABS(Q964/COS(S964)))</f>
        <v>0</v>
      </c>
      <c r="U964" s="67">
        <f>IF(O964+0.0000001&lt;0,S964*180/PI()+180,(IF(R964+0.0000001&lt;0,S964*180/PI()+360,S964*180/PI())))</f>
        <v>90</v>
      </c>
      <c r="V964" s="58">
        <f>T964*1.85532</f>
        <v>0</v>
      </c>
      <c r="W964" s="58"/>
      <c r="X964" s="68"/>
      <c r="Y964" s="58">
        <f>V964*(1+X964/100)</f>
        <v>0</v>
      </c>
      <c r="Z964" s="58"/>
      <c r="AA964" s="57" t="s">
        <v>54</v>
      </c>
      <c r="AB964" s="61"/>
      <c r="AC964" s="58"/>
    </row>
    <row r="965" spans="1:29" ht="12.95" customHeight="1">
      <c r="A965" s="52">
        <f t="shared" si="12"/>
        <v>480</v>
      </c>
      <c r="B965" s="53" t="s">
        <v>53</v>
      </c>
      <c r="C965" s="54"/>
      <c r="D965" s="84"/>
      <c r="E965" s="55"/>
      <c r="F965" s="54"/>
      <c r="G965" s="84"/>
      <c r="H965" s="55"/>
      <c r="I965" s="56">
        <f>IF(OR(C965&lt;0,D965&lt;0),C965-ABS(D965)/60,C965+ABS(D965)/60)</f>
        <v>0</v>
      </c>
      <c r="J965" s="56">
        <f>I965*PI()/180</f>
        <v>0</v>
      </c>
      <c r="K965" s="56">
        <f>SIN(J965)</f>
        <v>0</v>
      </c>
      <c r="L965" s="56">
        <f>3437.747*(LN(TAN(PI()/4+J965/2))-EE*K965-(EE^2)*(K965^3)/3)</f>
        <v>-3.8166658722360578E-13</v>
      </c>
      <c r="M965" s="56">
        <f>AA*(1-1/4*EE-3/64*EE^2-5/256*EE^3)*J965-AA*(3/8*EE+3/32*EE^2+45/1024*EE^3)*SIN(2*J965)+AA*(15/256*EE^2+45/1024*EE^3)*SIN(4*J965)</f>
        <v>0</v>
      </c>
      <c r="N965" s="56">
        <f>IF(OR(F965&lt;0,G965&lt;0),60*F965-ABS(G965),60*F965+ABS(G965))</f>
        <v>0</v>
      </c>
      <c r="O965" s="56"/>
      <c r="P965" s="56"/>
      <c r="Q965" s="56"/>
      <c r="R965" s="56"/>
      <c r="S965" s="56"/>
      <c r="T965" s="56"/>
      <c r="U965" s="57"/>
      <c r="V965" s="58"/>
      <c r="W965" s="58">
        <f>W963+V964</f>
        <v>0</v>
      </c>
      <c r="X965" s="59"/>
      <c r="Y965" s="58"/>
      <c r="Z965" s="58">
        <f>Z963+Y964</f>
        <v>0</v>
      </c>
      <c r="AA965" s="60"/>
      <c r="AB965" s="61">
        <f>IF(AA964=AA962,AB963+Y964,Y964)</f>
        <v>0</v>
      </c>
      <c r="AC965" s="58" t="str">
        <f>IF(AA964=AA966,"",AB965)</f>
        <v/>
      </c>
    </row>
    <row r="966" spans="1:29" ht="12.95" customHeight="1">
      <c r="A966" s="66"/>
      <c r="B966" s="53"/>
      <c r="C966" s="54"/>
      <c r="D966" s="84"/>
      <c r="E966" s="55"/>
      <c r="F966" s="54"/>
      <c r="G966" s="84"/>
      <c r="H966" s="55"/>
      <c r="I966" s="56"/>
      <c r="J966" s="56"/>
      <c r="K966" s="56"/>
      <c r="L966" s="56"/>
      <c r="M966" s="56"/>
      <c r="N966" s="56"/>
      <c r="O966" s="56">
        <f>I967-I965</f>
        <v>0</v>
      </c>
      <c r="P966" s="56">
        <f>L967-L965</f>
        <v>0</v>
      </c>
      <c r="Q966" s="56">
        <f>M967-M965</f>
        <v>0</v>
      </c>
      <c r="R966" s="56">
        <f>IF(ABS(N967-N965)&gt;180*60,ABS(N967-N965)-360*60,N967-N965)</f>
        <v>0</v>
      </c>
      <c r="S966" s="56">
        <f>IF(P966=0,PI()/2,ATAN(R966/P966))</f>
        <v>1.5707963267948966</v>
      </c>
      <c r="T966" s="56">
        <f>IF(O966=0,ABS(R966*COS((J965+J967)/2)),ABS(Q966/COS(S966)))</f>
        <v>0</v>
      </c>
      <c r="U966" s="67">
        <f>IF(O966+0.0000001&lt;0,S966*180/PI()+180,(IF(R966+0.0000001&lt;0,S966*180/PI()+360,S966*180/PI())))</f>
        <v>90</v>
      </c>
      <c r="V966" s="58">
        <f>T966*1.85532</f>
        <v>0</v>
      </c>
      <c r="W966" s="58"/>
      <c r="X966" s="68"/>
      <c r="Y966" s="58">
        <f>V966*(1+X966/100)</f>
        <v>0</v>
      </c>
      <c r="Z966" s="58"/>
      <c r="AA966" s="57" t="s">
        <v>54</v>
      </c>
      <c r="AB966" s="61"/>
      <c r="AC966" s="58"/>
    </row>
    <row r="967" spans="1:29" ht="12.95" customHeight="1">
      <c r="A967" s="52">
        <f t="shared" si="12"/>
        <v>481</v>
      </c>
      <c r="B967" s="53" t="s">
        <v>53</v>
      </c>
      <c r="C967" s="54"/>
      <c r="D967" s="84"/>
      <c r="E967" s="55"/>
      <c r="F967" s="54"/>
      <c r="G967" s="84"/>
      <c r="H967" s="55"/>
      <c r="I967" s="56">
        <f>IF(OR(C967&lt;0,D967&lt;0),C967-ABS(D967)/60,C967+ABS(D967)/60)</f>
        <v>0</v>
      </c>
      <c r="J967" s="56">
        <f>I967*PI()/180</f>
        <v>0</v>
      </c>
      <c r="K967" s="56">
        <f>SIN(J967)</f>
        <v>0</v>
      </c>
      <c r="L967" s="56">
        <f>3437.747*(LN(TAN(PI()/4+J967/2))-EE*K967-(EE^2)*(K967^3)/3)</f>
        <v>-3.8166658722360578E-13</v>
      </c>
      <c r="M967" s="56">
        <f>AA*(1-1/4*EE-3/64*EE^2-5/256*EE^3)*J967-AA*(3/8*EE+3/32*EE^2+45/1024*EE^3)*SIN(2*J967)+AA*(15/256*EE^2+45/1024*EE^3)*SIN(4*J967)</f>
        <v>0</v>
      </c>
      <c r="N967" s="56">
        <f>IF(OR(F967&lt;0,G967&lt;0),60*F967-ABS(G967),60*F967+ABS(G967))</f>
        <v>0</v>
      </c>
      <c r="O967" s="56"/>
      <c r="P967" s="56"/>
      <c r="Q967" s="56"/>
      <c r="R967" s="56"/>
      <c r="S967" s="56"/>
      <c r="T967" s="56"/>
      <c r="U967" s="57"/>
      <c r="V967" s="58"/>
      <c r="W967" s="58">
        <f>W965+V966</f>
        <v>0</v>
      </c>
      <c r="X967" s="59"/>
      <c r="Y967" s="58"/>
      <c r="Z967" s="58">
        <f>Z965+Y966</f>
        <v>0</v>
      </c>
      <c r="AA967" s="60"/>
      <c r="AB967" s="61">
        <f>IF(AA966=AA964,AB965+Y966,Y966)</f>
        <v>0</v>
      </c>
      <c r="AC967" s="58" t="str">
        <f>IF(AA966=AA968,"",AB967)</f>
        <v/>
      </c>
    </row>
    <row r="968" spans="1:29" ht="12.95" customHeight="1">
      <c r="A968" s="66"/>
      <c r="B968" s="53"/>
      <c r="C968" s="54"/>
      <c r="D968" s="84"/>
      <c r="E968" s="55"/>
      <c r="F968" s="54"/>
      <c r="G968" s="84"/>
      <c r="H968" s="55"/>
      <c r="I968" s="56"/>
      <c r="J968" s="56"/>
      <c r="K968" s="56"/>
      <c r="L968" s="56"/>
      <c r="M968" s="56"/>
      <c r="N968" s="56"/>
      <c r="O968" s="56">
        <f>I969-I967</f>
        <v>0</v>
      </c>
      <c r="P968" s="56">
        <f>L969-L967</f>
        <v>0</v>
      </c>
      <c r="Q968" s="56">
        <f>M969-M967</f>
        <v>0</v>
      </c>
      <c r="R968" s="56">
        <f>IF(ABS(N969-N967)&gt;180*60,ABS(N969-N967)-360*60,N969-N967)</f>
        <v>0</v>
      </c>
      <c r="S968" s="56">
        <f>IF(P968=0,PI()/2,ATAN(R968/P968))</f>
        <v>1.5707963267948966</v>
      </c>
      <c r="T968" s="56">
        <f>IF(O968=0,ABS(R968*COS((J967+J969)/2)),ABS(Q968/COS(S968)))</f>
        <v>0</v>
      </c>
      <c r="U968" s="67">
        <f>IF(O968+0.0000001&lt;0,S968*180/PI()+180,(IF(R968+0.0000001&lt;0,S968*180/PI()+360,S968*180/PI())))</f>
        <v>90</v>
      </c>
      <c r="V968" s="58">
        <f>T968*1.85532</f>
        <v>0</v>
      </c>
      <c r="W968" s="58"/>
      <c r="X968" s="68"/>
      <c r="Y968" s="58">
        <f>V968*(1+X968/100)</f>
        <v>0</v>
      </c>
      <c r="Z968" s="58"/>
      <c r="AA968" s="57" t="s">
        <v>54</v>
      </c>
      <c r="AB968" s="61"/>
      <c r="AC968" s="58"/>
    </row>
    <row r="969" spans="1:29" ht="12.95" customHeight="1">
      <c r="A969" s="52">
        <f t="shared" si="12"/>
        <v>482</v>
      </c>
      <c r="B969" s="53" t="s">
        <v>53</v>
      </c>
      <c r="C969" s="54"/>
      <c r="D969" s="84"/>
      <c r="E969" s="55"/>
      <c r="F969" s="54"/>
      <c r="G969" s="84"/>
      <c r="H969" s="55"/>
      <c r="I969" s="56">
        <f>IF(OR(C969&lt;0,D969&lt;0),C969-ABS(D969)/60,C969+ABS(D969)/60)</f>
        <v>0</v>
      </c>
      <c r="J969" s="56">
        <f>I969*PI()/180</f>
        <v>0</v>
      </c>
      <c r="K969" s="56">
        <f>SIN(J969)</f>
        <v>0</v>
      </c>
      <c r="L969" s="56">
        <f>3437.747*(LN(TAN(PI()/4+J969/2))-EE*K969-(EE^2)*(K969^3)/3)</f>
        <v>-3.8166658722360578E-13</v>
      </c>
      <c r="M969" s="56">
        <f>AA*(1-1/4*EE-3/64*EE^2-5/256*EE^3)*J969-AA*(3/8*EE+3/32*EE^2+45/1024*EE^3)*SIN(2*J969)+AA*(15/256*EE^2+45/1024*EE^3)*SIN(4*J969)</f>
        <v>0</v>
      </c>
      <c r="N969" s="56">
        <f>IF(OR(F969&lt;0,G969&lt;0),60*F969-ABS(G969),60*F969+ABS(G969))</f>
        <v>0</v>
      </c>
      <c r="O969" s="56"/>
      <c r="P969" s="56"/>
      <c r="Q969" s="56"/>
      <c r="R969" s="56"/>
      <c r="S969" s="56"/>
      <c r="T969" s="56"/>
      <c r="U969" s="57"/>
      <c r="V969" s="58"/>
      <c r="W969" s="58">
        <f>W967+V968</f>
        <v>0</v>
      </c>
      <c r="X969" s="59"/>
      <c r="Y969" s="58"/>
      <c r="Z969" s="58">
        <f>Z967+Y968</f>
        <v>0</v>
      </c>
      <c r="AA969" s="60"/>
      <c r="AB969" s="61">
        <f>IF(AA968=AA966,AB967+Y968,Y968)</f>
        <v>0</v>
      </c>
      <c r="AC969" s="58" t="str">
        <f>IF(AA968=AA970,"",AB969)</f>
        <v/>
      </c>
    </row>
    <row r="970" spans="1:29" ht="12.95" customHeight="1">
      <c r="A970" s="66"/>
      <c r="B970" s="53"/>
      <c r="C970" s="54"/>
      <c r="D970" s="84"/>
      <c r="E970" s="55"/>
      <c r="F970" s="54"/>
      <c r="G970" s="84"/>
      <c r="H970" s="55"/>
      <c r="I970" s="56"/>
      <c r="J970" s="56"/>
      <c r="K970" s="56"/>
      <c r="L970" s="56"/>
      <c r="M970" s="56"/>
      <c r="N970" s="56"/>
      <c r="O970" s="56">
        <f>I971-I969</f>
        <v>0</v>
      </c>
      <c r="P970" s="56">
        <f>L971-L969</f>
        <v>0</v>
      </c>
      <c r="Q970" s="56">
        <f>M971-M969</f>
        <v>0</v>
      </c>
      <c r="R970" s="56">
        <f>IF(ABS(N971-N969)&gt;180*60,ABS(N971-N969)-360*60,N971-N969)</f>
        <v>0</v>
      </c>
      <c r="S970" s="56">
        <f>IF(P970=0,PI()/2,ATAN(R970/P970))</f>
        <v>1.5707963267948966</v>
      </c>
      <c r="T970" s="56">
        <f>IF(O970=0,ABS(R970*COS((J969+J971)/2)),ABS(Q970/COS(S970)))</f>
        <v>0</v>
      </c>
      <c r="U970" s="67">
        <f>IF(O970+0.0000001&lt;0,S970*180/PI()+180,(IF(R970+0.0000001&lt;0,S970*180/PI()+360,S970*180/PI())))</f>
        <v>90</v>
      </c>
      <c r="V970" s="58">
        <f>T970*1.85532</f>
        <v>0</v>
      </c>
      <c r="W970" s="58"/>
      <c r="X970" s="68"/>
      <c r="Y970" s="58">
        <f>V970*(1+X970/100)</f>
        <v>0</v>
      </c>
      <c r="Z970" s="58"/>
      <c r="AA970" s="57" t="s">
        <v>54</v>
      </c>
      <c r="AB970" s="61"/>
      <c r="AC970" s="58"/>
    </row>
    <row r="971" spans="1:29" ht="12.95" customHeight="1">
      <c r="A971" s="52">
        <f t="shared" si="12"/>
        <v>483</v>
      </c>
      <c r="B971" s="53" t="s">
        <v>53</v>
      </c>
      <c r="C971" s="54"/>
      <c r="D971" s="84"/>
      <c r="E971" s="55"/>
      <c r="F971" s="54"/>
      <c r="G971" s="84"/>
      <c r="H971" s="55"/>
      <c r="I971" s="56">
        <f>IF(OR(C971&lt;0,D971&lt;0),C971-ABS(D971)/60,C971+ABS(D971)/60)</f>
        <v>0</v>
      </c>
      <c r="J971" s="56">
        <f>I971*PI()/180</f>
        <v>0</v>
      </c>
      <c r="K971" s="56">
        <f>SIN(J971)</f>
        <v>0</v>
      </c>
      <c r="L971" s="56">
        <f>3437.747*(LN(TAN(PI()/4+J971/2))-EE*K971-(EE^2)*(K971^3)/3)</f>
        <v>-3.8166658722360578E-13</v>
      </c>
      <c r="M971" s="56">
        <f>AA*(1-1/4*EE-3/64*EE^2-5/256*EE^3)*J971-AA*(3/8*EE+3/32*EE^2+45/1024*EE^3)*SIN(2*J971)+AA*(15/256*EE^2+45/1024*EE^3)*SIN(4*J971)</f>
        <v>0</v>
      </c>
      <c r="N971" s="56">
        <f>IF(OR(F971&lt;0,G971&lt;0),60*F971-ABS(G971),60*F971+ABS(G971))</f>
        <v>0</v>
      </c>
      <c r="O971" s="56"/>
      <c r="P971" s="56"/>
      <c r="Q971" s="56"/>
      <c r="R971" s="56"/>
      <c r="S971" s="56"/>
      <c r="T971" s="56"/>
      <c r="U971" s="57"/>
      <c r="V971" s="58"/>
      <c r="W971" s="58">
        <f>W969+V970</f>
        <v>0</v>
      </c>
      <c r="X971" s="59"/>
      <c r="Y971" s="58"/>
      <c r="Z971" s="58">
        <f>Z969+Y970</f>
        <v>0</v>
      </c>
      <c r="AA971" s="60"/>
      <c r="AB971" s="61">
        <f>IF(AA970=AA968,AB969+Y970,Y970)</f>
        <v>0</v>
      </c>
      <c r="AC971" s="58" t="str">
        <f>IF(AA970=AA972,"",AB971)</f>
        <v/>
      </c>
    </row>
    <row r="972" spans="1:29" ht="12.95" customHeight="1">
      <c r="A972" s="66"/>
      <c r="B972" s="53"/>
      <c r="C972" s="54"/>
      <c r="D972" s="84"/>
      <c r="E972" s="55"/>
      <c r="F972" s="54"/>
      <c r="G972" s="84"/>
      <c r="H972" s="55"/>
      <c r="I972" s="56"/>
      <c r="J972" s="56"/>
      <c r="K972" s="56"/>
      <c r="L972" s="56"/>
      <c r="M972" s="56"/>
      <c r="N972" s="56"/>
      <c r="O972" s="56">
        <f>I973-I971</f>
        <v>0</v>
      </c>
      <c r="P972" s="56">
        <f>L973-L971</f>
        <v>0</v>
      </c>
      <c r="Q972" s="56">
        <f>M973-M971</f>
        <v>0</v>
      </c>
      <c r="R972" s="56">
        <f>IF(ABS(N973-N971)&gt;180*60,ABS(N973-N971)-360*60,N973-N971)</f>
        <v>0</v>
      </c>
      <c r="S972" s="56">
        <f>IF(P972=0,PI()/2,ATAN(R972/P972))</f>
        <v>1.5707963267948966</v>
      </c>
      <c r="T972" s="56">
        <f>IF(O972=0,ABS(R972*COS((J971+J973)/2)),ABS(Q972/COS(S972)))</f>
        <v>0</v>
      </c>
      <c r="U972" s="67">
        <f>IF(O972+0.0000001&lt;0,S972*180/PI()+180,(IF(R972+0.0000001&lt;0,S972*180/PI()+360,S972*180/PI())))</f>
        <v>90</v>
      </c>
      <c r="V972" s="58">
        <f>T972*1.85532</f>
        <v>0</v>
      </c>
      <c r="W972" s="58"/>
      <c r="X972" s="68"/>
      <c r="Y972" s="58">
        <f>V972*(1+X972/100)</f>
        <v>0</v>
      </c>
      <c r="Z972" s="58"/>
      <c r="AA972" s="57" t="s">
        <v>54</v>
      </c>
      <c r="AB972" s="61"/>
      <c r="AC972" s="58"/>
    </row>
    <row r="973" spans="1:29" ht="12.95" customHeight="1">
      <c r="A973" s="52">
        <f t="shared" si="12"/>
        <v>484</v>
      </c>
      <c r="B973" s="53" t="s">
        <v>53</v>
      </c>
      <c r="C973" s="54"/>
      <c r="D973" s="84"/>
      <c r="E973" s="55"/>
      <c r="F973" s="54"/>
      <c r="G973" s="84"/>
      <c r="H973" s="55"/>
      <c r="I973" s="56">
        <f>IF(OR(C973&lt;0,D973&lt;0),C973-ABS(D973)/60,C973+ABS(D973)/60)</f>
        <v>0</v>
      </c>
      <c r="J973" s="56">
        <f>I973*PI()/180</f>
        <v>0</v>
      </c>
      <c r="K973" s="56">
        <f>SIN(J973)</f>
        <v>0</v>
      </c>
      <c r="L973" s="56">
        <f>3437.747*(LN(TAN(PI()/4+J973/2))-EE*K973-(EE^2)*(K973^3)/3)</f>
        <v>-3.8166658722360578E-13</v>
      </c>
      <c r="M973" s="56">
        <f>AA*(1-1/4*EE-3/64*EE^2-5/256*EE^3)*J973-AA*(3/8*EE+3/32*EE^2+45/1024*EE^3)*SIN(2*J973)+AA*(15/256*EE^2+45/1024*EE^3)*SIN(4*J973)</f>
        <v>0</v>
      </c>
      <c r="N973" s="56">
        <f>IF(OR(F973&lt;0,G973&lt;0),60*F973-ABS(G973),60*F973+ABS(G973))</f>
        <v>0</v>
      </c>
      <c r="O973" s="56"/>
      <c r="P973" s="56"/>
      <c r="Q973" s="56"/>
      <c r="R973" s="56"/>
      <c r="S973" s="56"/>
      <c r="T973" s="56"/>
      <c r="U973" s="57"/>
      <c r="V973" s="58"/>
      <c r="W973" s="58">
        <f>W971+V972</f>
        <v>0</v>
      </c>
      <c r="X973" s="59"/>
      <c r="Y973" s="58"/>
      <c r="Z973" s="58">
        <f>Z971+Y972</f>
        <v>0</v>
      </c>
      <c r="AA973" s="60"/>
      <c r="AB973" s="61">
        <f>IF(AA972=AA970,AB971+Y972,Y972)</f>
        <v>0</v>
      </c>
      <c r="AC973" s="58" t="str">
        <f>IF(AA972=AA974,"",AB973)</f>
        <v/>
      </c>
    </row>
    <row r="974" spans="1:29" ht="12.95" customHeight="1">
      <c r="A974" s="66"/>
      <c r="B974" s="53"/>
      <c r="C974" s="54"/>
      <c r="D974" s="84"/>
      <c r="E974" s="55"/>
      <c r="F974" s="54"/>
      <c r="G974" s="84"/>
      <c r="H974" s="55"/>
      <c r="I974" s="56"/>
      <c r="J974" s="56"/>
      <c r="K974" s="56"/>
      <c r="L974" s="56"/>
      <c r="M974" s="56"/>
      <c r="N974" s="56"/>
      <c r="O974" s="56">
        <f>I975-I973</f>
        <v>0</v>
      </c>
      <c r="P974" s="56">
        <f>L975-L973</f>
        <v>0</v>
      </c>
      <c r="Q974" s="56">
        <f>M975-M973</f>
        <v>0</v>
      </c>
      <c r="R974" s="56">
        <f>IF(ABS(N975-N973)&gt;180*60,ABS(N975-N973)-360*60,N975-N973)</f>
        <v>0</v>
      </c>
      <c r="S974" s="56">
        <f>IF(P974=0,PI()/2,ATAN(R974/P974))</f>
        <v>1.5707963267948966</v>
      </c>
      <c r="T974" s="56">
        <f>IF(O974=0,ABS(R974*COS((J973+J975)/2)),ABS(Q974/COS(S974)))</f>
        <v>0</v>
      </c>
      <c r="U974" s="67">
        <f>IF(O974+0.0000001&lt;0,S974*180/PI()+180,(IF(R974+0.0000001&lt;0,S974*180/PI()+360,S974*180/PI())))</f>
        <v>90</v>
      </c>
      <c r="V974" s="58">
        <f>T974*1.85532</f>
        <v>0</v>
      </c>
      <c r="W974" s="58"/>
      <c r="X974" s="68"/>
      <c r="Y974" s="58">
        <f>V974*(1+X974/100)</f>
        <v>0</v>
      </c>
      <c r="Z974" s="58"/>
      <c r="AA974" s="57" t="s">
        <v>54</v>
      </c>
      <c r="AB974" s="61"/>
      <c r="AC974" s="58"/>
    </row>
    <row r="975" spans="1:29" ht="12.95" customHeight="1">
      <c r="A975" s="52">
        <f t="shared" si="12"/>
        <v>485</v>
      </c>
      <c r="B975" s="53" t="s">
        <v>53</v>
      </c>
      <c r="C975" s="54"/>
      <c r="D975" s="84"/>
      <c r="E975" s="55"/>
      <c r="F975" s="54"/>
      <c r="G975" s="84"/>
      <c r="H975" s="55"/>
      <c r="I975" s="56">
        <f>IF(OR(C975&lt;0,D975&lt;0),C975-ABS(D975)/60,C975+ABS(D975)/60)</f>
        <v>0</v>
      </c>
      <c r="J975" s="56">
        <f>I975*PI()/180</f>
        <v>0</v>
      </c>
      <c r="K975" s="56">
        <f>SIN(J975)</f>
        <v>0</v>
      </c>
      <c r="L975" s="56">
        <f>3437.747*(LN(TAN(PI()/4+J975/2))-EE*K975-(EE^2)*(K975^3)/3)</f>
        <v>-3.8166658722360578E-13</v>
      </c>
      <c r="M975" s="56">
        <f>AA*(1-1/4*EE-3/64*EE^2-5/256*EE^3)*J975-AA*(3/8*EE+3/32*EE^2+45/1024*EE^3)*SIN(2*J975)+AA*(15/256*EE^2+45/1024*EE^3)*SIN(4*J975)</f>
        <v>0</v>
      </c>
      <c r="N975" s="56">
        <f>IF(OR(F975&lt;0,G975&lt;0),60*F975-ABS(G975),60*F975+ABS(G975))</f>
        <v>0</v>
      </c>
      <c r="O975" s="56"/>
      <c r="P975" s="56"/>
      <c r="Q975" s="56"/>
      <c r="R975" s="56"/>
      <c r="S975" s="56"/>
      <c r="T975" s="56"/>
      <c r="U975" s="57"/>
      <c r="V975" s="58"/>
      <c r="W975" s="58">
        <f>W973+V974</f>
        <v>0</v>
      </c>
      <c r="X975" s="59"/>
      <c r="Y975" s="58"/>
      <c r="Z975" s="58">
        <f>Z973+Y974</f>
        <v>0</v>
      </c>
      <c r="AA975" s="60"/>
      <c r="AB975" s="61">
        <f>IF(AA974=AA972,AB973+Y974,Y974)</f>
        <v>0</v>
      </c>
      <c r="AC975" s="58" t="str">
        <f>IF(AA974=AA976,"",AB975)</f>
        <v/>
      </c>
    </row>
    <row r="976" spans="1:29" ht="12.95" customHeight="1">
      <c r="A976" s="66"/>
      <c r="B976" s="53"/>
      <c r="C976" s="54"/>
      <c r="D976" s="84"/>
      <c r="E976" s="55"/>
      <c r="F976" s="54"/>
      <c r="G976" s="84"/>
      <c r="H976" s="55"/>
      <c r="I976" s="56"/>
      <c r="J976" s="56"/>
      <c r="K976" s="56"/>
      <c r="L976" s="56"/>
      <c r="M976" s="56"/>
      <c r="N976" s="56"/>
      <c r="O976" s="56">
        <f>I977-I975</f>
        <v>0</v>
      </c>
      <c r="P976" s="56">
        <f>L977-L975</f>
        <v>0</v>
      </c>
      <c r="Q976" s="56">
        <f>M977-M975</f>
        <v>0</v>
      </c>
      <c r="R976" s="56">
        <f>IF(ABS(N977-N975)&gt;180*60,ABS(N977-N975)-360*60,N977-N975)</f>
        <v>0</v>
      </c>
      <c r="S976" s="56">
        <f>IF(P976=0,PI()/2,ATAN(R976/P976))</f>
        <v>1.5707963267948966</v>
      </c>
      <c r="T976" s="56">
        <f>IF(O976=0,ABS(R976*COS((J975+J977)/2)),ABS(Q976/COS(S976)))</f>
        <v>0</v>
      </c>
      <c r="U976" s="67">
        <f>IF(O976+0.0000001&lt;0,S976*180/PI()+180,(IF(R976+0.0000001&lt;0,S976*180/PI()+360,S976*180/PI())))</f>
        <v>90</v>
      </c>
      <c r="V976" s="58">
        <f>T976*1.85532</f>
        <v>0</v>
      </c>
      <c r="W976" s="58"/>
      <c r="X976" s="68"/>
      <c r="Y976" s="58">
        <f>V976*(1+X976/100)</f>
        <v>0</v>
      </c>
      <c r="Z976" s="58"/>
      <c r="AA976" s="57" t="s">
        <v>54</v>
      </c>
      <c r="AB976" s="61"/>
      <c r="AC976" s="58"/>
    </row>
    <row r="977" spans="1:29" ht="12.95" customHeight="1">
      <c r="A977" s="52">
        <f t="shared" si="12"/>
        <v>486</v>
      </c>
      <c r="B977" s="53" t="s">
        <v>53</v>
      </c>
      <c r="C977" s="54"/>
      <c r="D977" s="84"/>
      <c r="E977" s="55"/>
      <c r="F977" s="54"/>
      <c r="G977" s="84"/>
      <c r="H977" s="55"/>
      <c r="I977" s="56">
        <f>IF(OR(C977&lt;0,D977&lt;0),C977-ABS(D977)/60,C977+ABS(D977)/60)</f>
        <v>0</v>
      </c>
      <c r="J977" s="56">
        <f>I977*PI()/180</f>
        <v>0</v>
      </c>
      <c r="K977" s="56">
        <f>SIN(J977)</f>
        <v>0</v>
      </c>
      <c r="L977" s="56">
        <f>3437.747*(LN(TAN(PI()/4+J977/2))-EE*K977-(EE^2)*(K977^3)/3)</f>
        <v>-3.8166658722360578E-13</v>
      </c>
      <c r="M977" s="56">
        <f>AA*(1-1/4*EE-3/64*EE^2-5/256*EE^3)*J977-AA*(3/8*EE+3/32*EE^2+45/1024*EE^3)*SIN(2*J977)+AA*(15/256*EE^2+45/1024*EE^3)*SIN(4*J977)</f>
        <v>0</v>
      </c>
      <c r="N977" s="56">
        <f>IF(OR(F977&lt;0,G977&lt;0),60*F977-ABS(G977),60*F977+ABS(G977))</f>
        <v>0</v>
      </c>
      <c r="O977" s="56"/>
      <c r="P977" s="56"/>
      <c r="Q977" s="56"/>
      <c r="R977" s="56"/>
      <c r="S977" s="56"/>
      <c r="T977" s="56"/>
      <c r="U977" s="57"/>
      <c r="V977" s="58"/>
      <c r="W977" s="58">
        <f>W975+V976</f>
        <v>0</v>
      </c>
      <c r="X977" s="59"/>
      <c r="Y977" s="58"/>
      <c r="Z977" s="58">
        <f>Z975+Y976</f>
        <v>0</v>
      </c>
      <c r="AA977" s="60"/>
      <c r="AB977" s="61">
        <f>IF(AA976=AA974,AB975+Y976,Y976)</f>
        <v>0</v>
      </c>
      <c r="AC977" s="58" t="str">
        <f>IF(AA976=AA978,"",AB977)</f>
        <v/>
      </c>
    </row>
    <row r="978" spans="1:29" ht="12.95" customHeight="1">
      <c r="A978" s="66"/>
      <c r="B978" s="53"/>
      <c r="C978" s="54"/>
      <c r="D978" s="84"/>
      <c r="E978" s="55"/>
      <c r="F978" s="54"/>
      <c r="G978" s="84"/>
      <c r="H978" s="55"/>
      <c r="I978" s="56"/>
      <c r="J978" s="56"/>
      <c r="K978" s="56"/>
      <c r="L978" s="56"/>
      <c r="M978" s="56"/>
      <c r="N978" s="56"/>
      <c r="O978" s="56">
        <f>I979-I977</f>
        <v>0</v>
      </c>
      <c r="P978" s="56">
        <f>L979-L977</f>
        <v>0</v>
      </c>
      <c r="Q978" s="56">
        <f>M979-M977</f>
        <v>0</v>
      </c>
      <c r="R978" s="56">
        <f>IF(ABS(N979-N977)&gt;180*60,ABS(N979-N977)-360*60,N979-N977)</f>
        <v>0</v>
      </c>
      <c r="S978" s="56">
        <f>IF(P978=0,PI()/2,ATAN(R978/P978))</f>
        <v>1.5707963267948966</v>
      </c>
      <c r="T978" s="56">
        <f>IF(O978=0,ABS(R978*COS((J977+J979)/2)),ABS(Q978/COS(S978)))</f>
        <v>0</v>
      </c>
      <c r="U978" s="67">
        <f>IF(O978+0.0000001&lt;0,S978*180/PI()+180,(IF(R978+0.0000001&lt;0,S978*180/PI()+360,S978*180/PI())))</f>
        <v>90</v>
      </c>
      <c r="V978" s="58">
        <f>T978*1.85532</f>
        <v>0</v>
      </c>
      <c r="W978" s="58"/>
      <c r="X978" s="68"/>
      <c r="Y978" s="58">
        <f>V978*(1+X978/100)</f>
        <v>0</v>
      </c>
      <c r="Z978" s="58"/>
      <c r="AA978" s="57" t="s">
        <v>54</v>
      </c>
      <c r="AB978" s="61"/>
      <c r="AC978" s="58"/>
    </row>
    <row r="979" spans="1:29" ht="12.95" customHeight="1">
      <c r="A979" s="52">
        <f t="shared" si="12"/>
        <v>487</v>
      </c>
      <c r="B979" s="53" t="s">
        <v>53</v>
      </c>
      <c r="C979" s="54"/>
      <c r="D979" s="84"/>
      <c r="E979" s="55"/>
      <c r="F979" s="54"/>
      <c r="G979" s="84"/>
      <c r="H979" s="55"/>
      <c r="I979" s="56">
        <f>IF(OR(C979&lt;0,D979&lt;0),C979-ABS(D979)/60,C979+ABS(D979)/60)</f>
        <v>0</v>
      </c>
      <c r="J979" s="56">
        <f>I979*PI()/180</f>
        <v>0</v>
      </c>
      <c r="K979" s="56">
        <f>SIN(J979)</f>
        <v>0</v>
      </c>
      <c r="L979" s="56">
        <f>3437.747*(LN(TAN(PI()/4+J979/2))-EE*K979-(EE^2)*(K979^3)/3)</f>
        <v>-3.8166658722360578E-13</v>
      </c>
      <c r="M979" s="56">
        <f>AA*(1-1/4*EE-3/64*EE^2-5/256*EE^3)*J979-AA*(3/8*EE+3/32*EE^2+45/1024*EE^3)*SIN(2*J979)+AA*(15/256*EE^2+45/1024*EE^3)*SIN(4*J979)</f>
        <v>0</v>
      </c>
      <c r="N979" s="56">
        <f>IF(OR(F979&lt;0,G979&lt;0),60*F979-ABS(G979),60*F979+ABS(G979))</f>
        <v>0</v>
      </c>
      <c r="O979" s="56"/>
      <c r="P979" s="56"/>
      <c r="Q979" s="56"/>
      <c r="R979" s="56"/>
      <c r="S979" s="56"/>
      <c r="T979" s="56"/>
      <c r="U979" s="57"/>
      <c r="V979" s="58"/>
      <c r="W979" s="58">
        <f>W977+V978</f>
        <v>0</v>
      </c>
      <c r="X979" s="59"/>
      <c r="Y979" s="58"/>
      <c r="Z979" s="58">
        <f>Z977+Y978</f>
        <v>0</v>
      </c>
      <c r="AA979" s="60"/>
      <c r="AB979" s="61">
        <f>IF(AA978=AA976,AB977+Y978,Y978)</f>
        <v>0</v>
      </c>
      <c r="AC979" s="58" t="str">
        <f>IF(AA978=AA980,"",AB979)</f>
        <v/>
      </c>
    </row>
    <row r="980" spans="1:29" ht="12.95" customHeight="1">
      <c r="A980" s="66"/>
      <c r="B980" s="53"/>
      <c r="C980" s="54"/>
      <c r="D980" s="84"/>
      <c r="E980" s="55"/>
      <c r="F980" s="54"/>
      <c r="G980" s="84"/>
      <c r="H980" s="55"/>
      <c r="I980" s="56"/>
      <c r="J980" s="56"/>
      <c r="K980" s="56"/>
      <c r="L980" s="56"/>
      <c r="M980" s="56"/>
      <c r="N980" s="56"/>
      <c r="O980" s="56">
        <f>I981-I979</f>
        <v>0</v>
      </c>
      <c r="P980" s="56">
        <f>L981-L979</f>
        <v>0</v>
      </c>
      <c r="Q980" s="56">
        <f>M981-M979</f>
        <v>0</v>
      </c>
      <c r="R980" s="56">
        <f>IF(ABS(N981-N979)&gt;180*60,ABS(N981-N979)-360*60,N981-N979)</f>
        <v>0</v>
      </c>
      <c r="S980" s="56">
        <f>IF(P980=0,PI()/2,ATAN(R980/P980))</f>
        <v>1.5707963267948966</v>
      </c>
      <c r="T980" s="56">
        <f>IF(O980=0,ABS(R980*COS((J979+J981)/2)),ABS(Q980/COS(S980)))</f>
        <v>0</v>
      </c>
      <c r="U980" s="67">
        <f>IF(O980+0.0000001&lt;0,S980*180/PI()+180,(IF(R980+0.0000001&lt;0,S980*180/PI()+360,S980*180/PI())))</f>
        <v>90</v>
      </c>
      <c r="V980" s="58">
        <f>T980*1.85532</f>
        <v>0</v>
      </c>
      <c r="W980" s="58"/>
      <c r="X980" s="68"/>
      <c r="Y980" s="58">
        <f>V980*(1+X980/100)</f>
        <v>0</v>
      </c>
      <c r="Z980" s="58"/>
      <c r="AA980" s="57" t="s">
        <v>54</v>
      </c>
      <c r="AB980" s="61"/>
      <c r="AC980" s="58"/>
    </row>
    <row r="981" spans="1:29" ht="12.95" customHeight="1">
      <c r="A981" s="52">
        <f t="shared" si="12"/>
        <v>488</v>
      </c>
      <c r="B981" s="53" t="s">
        <v>53</v>
      </c>
      <c r="C981" s="54"/>
      <c r="D981" s="84"/>
      <c r="E981" s="55"/>
      <c r="F981" s="54"/>
      <c r="G981" s="84"/>
      <c r="H981" s="55"/>
      <c r="I981" s="56">
        <f>IF(OR(C981&lt;0,D981&lt;0),C981-ABS(D981)/60,C981+ABS(D981)/60)</f>
        <v>0</v>
      </c>
      <c r="J981" s="56">
        <f>I981*PI()/180</f>
        <v>0</v>
      </c>
      <c r="K981" s="56">
        <f>SIN(J981)</f>
        <v>0</v>
      </c>
      <c r="L981" s="56">
        <f>3437.747*(LN(TAN(PI()/4+J981/2))-EE*K981-(EE^2)*(K981^3)/3)</f>
        <v>-3.8166658722360578E-13</v>
      </c>
      <c r="M981" s="56">
        <f>AA*(1-1/4*EE-3/64*EE^2-5/256*EE^3)*J981-AA*(3/8*EE+3/32*EE^2+45/1024*EE^3)*SIN(2*J981)+AA*(15/256*EE^2+45/1024*EE^3)*SIN(4*J981)</f>
        <v>0</v>
      </c>
      <c r="N981" s="56">
        <f>IF(OR(F981&lt;0,G981&lt;0),60*F981-ABS(G981),60*F981+ABS(G981))</f>
        <v>0</v>
      </c>
      <c r="O981" s="56"/>
      <c r="P981" s="56"/>
      <c r="Q981" s="56"/>
      <c r="R981" s="56"/>
      <c r="S981" s="56"/>
      <c r="T981" s="56"/>
      <c r="U981" s="57"/>
      <c r="V981" s="58"/>
      <c r="W981" s="58">
        <f>W979+V980</f>
        <v>0</v>
      </c>
      <c r="X981" s="59"/>
      <c r="Y981" s="58"/>
      <c r="Z981" s="58">
        <f>Z979+Y980</f>
        <v>0</v>
      </c>
      <c r="AA981" s="60"/>
      <c r="AB981" s="61">
        <f>IF(AA980=AA978,AB979+Y980,Y980)</f>
        <v>0</v>
      </c>
      <c r="AC981" s="58" t="str">
        <f>IF(AA980=AA982,"",AB981)</f>
        <v/>
      </c>
    </row>
    <row r="982" spans="1:29" ht="12.95" customHeight="1">
      <c r="A982" s="66"/>
      <c r="B982" s="53"/>
      <c r="C982" s="54"/>
      <c r="D982" s="84"/>
      <c r="E982" s="55"/>
      <c r="F982" s="54"/>
      <c r="G982" s="84"/>
      <c r="H982" s="55"/>
      <c r="I982" s="56"/>
      <c r="J982" s="56"/>
      <c r="K982" s="56"/>
      <c r="L982" s="56"/>
      <c r="M982" s="56"/>
      <c r="N982" s="56"/>
      <c r="O982" s="56">
        <f>I983-I981</f>
        <v>0</v>
      </c>
      <c r="P982" s="56">
        <f>L983-L981</f>
        <v>0</v>
      </c>
      <c r="Q982" s="56">
        <f>M983-M981</f>
        <v>0</v>
      </c>
      <c r="R982" s="56">
        <f>IF(ABS(N983-N981)&gt;180*60,ABS(N983-N981)-360*60,N983-N981)</f>
        <v>0</v>
      </c>
      <c r="S982" s="56">
        <f>IF(P982=0,PI()/2,ATAN(R982/P982))</f>
        <v>1.5707963267948966</v>
      </c>
      <c r="T982" s="56">
        <f>IF(O982=0,ABS(R982*COS((J981+J983)/2)),ABS(Q982/COS(S982)))</f>
        <v>0</v>
      </c>
      <c r="U982" s="67">
        <f>IF(O982+0.0000001&lt;0,S982*180/PI()+180,(IF(R982+0.0000001&lt;0,S982*180/PI()+360,S982*180/PI())))</f>
        <v>90</v>
      </c>
      <c r="V982" s="58">
        <f>T982*1.85532</f>
        <v>0</v>
      </c>
      <c r="W982" s="58"/>
      <c r="X982" s="68"/>
      <c r="Y982" s="58">
        <f>V982*(1+X982/100)</f>
        <v>0</v>
      </c>
      <c r="Z982" s="58"/>
      <c r="AA982" s="57" t="s">
        <v>54</v>
      </c>
      <c r="AB982" s="61"/>
      <c r="AC982" s="58"/>
    </row>
    <row r="983" spans="1:29" ht="12.95" customHeight="1">
      <c r="A983" s="52">
        <f t="shared" si="12"/>
        <v>489</v>
      </c>
      <c r="B983" s="53" t="s">
        <v>53</v>
      </c>
      <c r="C983" s="54"/>
      <c r="D983" s="84"/>
      <c r="E983" s="55"/>
      <c r="F983" s="54"/>
      <c r="G983" s="84"/>
      <c r="H983" s="55"/>
      <c r="I983" s="56">
        <f>IF(OR(C983&lt;0,D983&lt;0),C983-ABS(D983)/60,C983+ABS(D983)/60)</f>
        <v>0</v>
      </c>
      <c r="J983" s="56">
        <f>I983*PI()/180</f>
        <v>0</v>
      </c>
      <c r="K983" s="56">
        <f>SIN(J983)</f>
        <v>0</v>
      </c>
      <c r="L983" s="56">
        <f>3437.747*(LN(TAN(PI()/4+J983/2))-EE*K983-(EE^2)*(K983^3)/3)</f>
        <v>-3.8166658722360578E-13</v>
      </c>
      <c r="M983" s="56">
        <f>AA*(1-1/4*EE-3/64*EE^2-5/256*EE^3)*J983-AA*(3/8*EE+3/32*EE^2+45/1024*EE^3)*SIN(2*J983)+AA*(15/256*EE^2+45/1024*EE^3)*SIN(4*J983)</f>
        <v>0</v>
      </c>
      <c r="N983" s="56">
        <f>IF(OR(F983&lt;0,G983&lt;0),60*F983-ABS(G983),60*F983+ABS(G983))</f>
        <v>0</v>
      </c>
      <c r="O983" s="56"/>
      <c r="P983" s="56"/>
      <c r="Q983" s="56"/>
      <c r="R983" s="56"/>
      <c r="S983" s="56"/>
      <c r="T983" s="56"/>
      <c r="U983" s="57"/>
      <c r="V983" s="58"/>
      <c r="W983" s="58">
        <f>W981+V982</f>
        <v>0</v>
      </c>
      <c r="X983" s="59"/>
      <c r="Y983" s="58"/>
      <c r="Z983" s="58">
        <f>Z981+Y982</f>
        <v>0</v>
      </c>
      <c r="AA983" s="60"/>
      <c r="AB983" s="61">
        <f>IF(AA982=AA980,AB981+Y982,Y982)</f>
        <v>0</v>
      </c>
      <c r="AC983" s="58" t="str">
        <f>IF(AA982=AA984,"",AB983)</f>
        <v/>
      </c>
    </row>
    <row r="984" spans="1:29" ht="12.95" customHeight="1">
      <c r="A984" s="66"/>
      <c r="B984" s="53"/>
      <c r="C984" s="54"/>
      <c r="D984" s="84"/>
      <c r="E984" s="55"/>
      <c r="F984" s="54"/>
      <c r="G984" s="84"/>
      <c r="H984" s="55"/>
      <c r="I984" s="56"/>
      <c r="J984" s="56"/>
      <c r="K984" s="56"/>
      <c r="L984" s="56"/>
      <c r="M984" s="56"/>
      <c r="N984" s="56"/>
      <c r="O984" s="56">
        <f>I985-I983</f>
        <v>0</v>
      </c>
      <c r="P984" s="56">
        <f>L985-L983</f>
        <v>0</v>
      </c>
      <c r="Q984" s="56">
        <f>M985-M983</f>
        <v>0</v>
      </c>
      <c r="R984" s="56">
        <f>IF(ABS(N985-N983)&gt;180*60,ABS(N985-N983)-360*60,N985-N983)</f>
        <v>0</v>
      </c>
      <c r="S984" s="56">
        <f>IF(P984=0,PI()/2,ATAN(R984/P984))</f>
        <v>1.5707963267948966</v>
      </c>
      <c r="T984" s="56">
        <f>IF(O984=0,ABS(R984*COS((J983+J985)/2)),ABS(Q984/COS(S984)))</f>
        <v>0</v>
      </c>
      <c r="U984" s="67">
        <f>IF(O984+0.0000001&lt;0,S984*180/PI()+180,(IF(R984+0.0000001&lt;0,S984*180/PI()+360,S984*180/PI())))</f>
        <v>90</v>
      </c>
      <c r="V984" s="58">
        <f>T984*1.85532</f>
        <v>0</v>
      </c>
      <c r="W984" s="58"/>
      <c r="X984" s="68"/>
      <c r="Y984" s="58">
        <f>V984*(1+X984/100)</f>
        <v>0</v>
      </c>
      <c r="Z984" s="58"/>
      <c r="AA984" s="57" t="s">
        <v>54</v>
      </c>
      <c r="AB984" s="61"/>
      <c r="AC984" s="58"/>
    </row>
    <row r="985" spans="1:29" ht="12.95" customHeight="1">
      <c r="A985" s="52">
        <f t="shared" si="12"/>
        <v>490</v>
      </c>
      <c r="B985" s="53" t="s">
        <v>53</v>
      </c>
      <c r="C985" s="54"/>
      <c r="D985" s="84"/>
      <c r="E985" s="55"/>
      <c r="F985" s="54"/>
      <c r="G985" s="84"/>
      <c r="H985" s="55"/>
      <c r="I985" s="56">
        <f>IF(OR(C985&lt;0,D985&lt;0),C985-ABS(D985)/60,C985+ABS(D985)/60)</f>
        <v>0</v>
      </c>
      <c r="J985" s="56">
        <f>I985*PI()/180</f>
        <v>0</v>
      </c>
      <c r="K985" s="56">
        <f>SIN(J985)</f>
        <v>0</v>
      </c>
      <c r="L985" s="56">
        <f>3437.747*(LN(TAN(PI()/4+J985/2))-EE*K985-(EE^2)*(K985^3)/3)</f>
        <v>-3.8166658722360578E-13</v>
      </c>
      <c r="M985" s="56">
        <f>AA*(1-1/4*EE-3/64*EE^2-5/256*EE^3)*J985-AA*(3/8*EE+3/32*EE^2+45/1024*EE^3)*SIN(2*J985)+AA*(15/256*EE^2+45/1024*EE^3)*SIN(4*J985)</f>
        <v>0</v>
      </c>
      <c r="N985" s="56">
        <f>IF(OR(F985&lt;0,G985&lt;0),60*F985-ABS(G985),60*F985+ABS(G985))</f>
        <v>0</v>
      </c>
      <c r="O985" s="56"/>
      <c r="P985" s="56"/>
      <c r="Q985" s="56"/>
      <c r="R985" s="56"/>
      <c r="S985" s="56"/>
      <c r="T985" s="56"/>
      <c r="U985" s="57"/>
      <c r="V985" s="58"/>
      <c r="W985" s="58">
        <f>W983+V984</f>
        <v>0</v>
      </c>
      <c r="X985" s="59"/>
      <c r="Y985" s="58"/>
      <c r="Z985" s="58">
        <f>Z983+Y984</f>
        <v>0</v>
      </c>
      <c r="AA985" s="60"/>
      <c r="AB985" s="61">
        <f>IF(AA984=AA982,AB983+Y984,Y984)</f>
        <v>0</v>
      </c>
      <c r="AC985" s="58" t="str">
        <f>IF(AA984=AA986,"",AB985)</f>
        <v/>
      </c>
    </row>
    <row r="986" spans="1:29" ht="12.95" customHeight="1">
      <c r="A986" s="66"/>
      <c r="B986" s="53"/>
      <c r="C986" s="54"/>
      <c r="D986" s="84"/>
      <c r="E986" s="55"/>
      <c r="F986" s="54"/>
      <c r="G986" s="84"/>
      <c r="H986" s="55"/>
      <c r="I986" s="56"/>
      <c r="J986" s="56"/>
      <c r="K986" s="56"/>
      <c r="L986" s="56"/>
      <c r="M986" s="56"/>
      <c r="N986" s="56"/>
      <c r="O986" s="56">
        <f>I987-I985</f>
        <v>0</v>
      </c>
      <c r="P986" s="56">
        <f>L987-L985</f>
        <v>0</v>
      </c>
      <c r="Q986" s="56">
        <f>M987-M985</f>
        <v>0</v>
      </c>
      <c r="R986" s="56">
        <f>IF(ABS(N987-N985)&gt;180*60,ABS(N987-N985)-360*60,N987-N985)</f>
        <v>0</v>
      </c>
      <c r="S986" s="56">
        <f>IF(P986=0,PI()/2,ATAN(R986/P986))</f>
        <v>1.5707963267948966</v>
      </c>
      <c r="T986" s="56">
        <f>IF(O986=0,ABS(R986*COS((J985+J987)/2)),ABS(Q986/COS(S986)))</f>
        <v>0</v>
      </c>
      <c r="U986" s="67">
        <f>IF(O986+0.0000001&lt;0,S986*180/PI()+180,(IF(R986+0.0000001&lt;0,S986*180/PI()+360,S986*180/PI())))</f>
        <v>90</v>
      </c>
      <c r="V986" s="58">
        <f>T986*1.85532</f>
        <v>0</v>
      </c>
      <c r="W986" s="58"/>
      <c r="X986" s="68"/>
      <c r="Y986" s="58">
        <f>V986*(1+X986/100)</f>
        <v>0</v>
      </c>
      <c r="Z986" s="58"/>
      <c r="AA986" s="57" t="s">
        <v>54</v>
      </c>
      <c r="AB986" s="61"/>
      <c r="AC986" s="58"/>
    </row>
    <row r="987" spans="1:29" ht="12.95" customHeight="1">
      <c r="A987" s="52">
        <f t="shared" si="12"/>
        <v>491</v>
      </c>
      <c r="B987" s="53" t="s">
        <v>53</v>
      </c>
      <c r="C987" s="54"/>
      <c r="D987" s="84"/>
      <c r="E987" s="55"/>
      <c r="F987" s="54"/>
      <c r="G987" s="84"/>
      <c r="H987" s="55"/>
      <c r="I987" s="56">
        <f>IF(OR(C987&lt;0,D987&lt;0),C987-ABS(D987)/60,C987+ABS(D987)/60)</f>
        <v>0</v>
      </c>
      <c r="J987" s="56">
        <f>I987*PI()/180</f>
        <v>0</v>
      </c>
      <c r="K987" s="56">
        <f>SIN(J987)</f>
        <v>0</v>
      </c>
      <c r="L987" s="56">
        <f>3437.747*(LN(TAN(PI()/4+J987/2))-EE*K987-(EE^2)*(K987^3)/3)</f>
        <v>-3.8166658722360578E-13</v>
      </c>
      <c r="M987" s="56">
        <f>AA*(1-1/4*EE-3/64*EE^2-5/256*EE^3)*J987-AA*(3/8*EE+3/32*EE^2+45/1024*EE^3)*SIN(2*J987)+AA*(15/256*EE^2+45/1024*EE^3)*SIN(4*J987)</f>
        <v>0</v>
      </c>
      <c r="N987" s="56">
        <f>IF(OR(F987&lt;0,G987&lt;0),60*F987-ABS(G987),60*F987+ABS(G987))</f>
        <v>0</v>
      </c>
      <c r="O987" s="56"/>
      <c r="P987" s="56"/>
      <c r="Q987" s="56"/>
      <c r="R987" s="56"/>
      <c r="S987" s="56"/>
      <c r="T987" s="56"/>
      <c r="U987" s="57"/>
      <c r="V987" s="58"/>
      <c r="W987" s="58">
        <f>W985+V986</f>
        <v>0</v>
      </c>
      <c r="X987" s="59"/>
      <c r="Y987" s="58"/>
      <c r="Z987" s="58">
        <f>Z985+Y986</f>
        <v>0</v>
      </c>
      <c r="AA987" s="60"/>
      <c r="AB987" s="61">
        <f>IF(AA986=AA984,AB985+Y986,Y986)</f>
        <v>0</v>
      </c>
      <c r="AC987" s="58" t="str">
        <f>IF(AA986=AA988,"",AB987)</f>
        <v/>
      </c>
    </row>
    <row r="988" spans="1:29" ht="12.95" customHeight="1">
      <c r="A988" s="66"/>
      <c r="B988" s="53"/>
      <c r="C988" s="54"/>
      <c r="D988" s="84"/>
      <c r="E988" s="55"/>
      <c r="F988" s="54"/>
      <c r="G988" s="84"/>
      <c r="H988" s="55"/>
      <c r="I988" s="56"/>
      <c r="J988" s="56"/>
      <c r="K988" s="56"/>
      <c r="L988" s="56"/>
      <c r="M988" s="56"/>
      <c r="N988" s="56"/>
      <c r="O988" s="56">
        <f>I989-I987</f>
        <v>0</v>
      </c>
      <c r="P988" s="56">
        <f>L989-L987</f>
        <v>0</v>
      </c>
      <c r="Q988" s="56">
        <f>M989-M987</f>
        <v>0</v>
      </c>
      <c r="R988" s="56">
        <f>IF(ABS(N989-N987)&gt;180*60,ABS(N989-N987)-360*60,N989-N987)</f>
        <v>0</v>
      </c>
      <c r="S988" s="56">
        <f>IF(P988=0,PI()/2,ATAN(R988/P988))</f>
        <v>1.5707963267948966</v>
      </c>
      <c r="T988" s="56">
        <f>IF(O988=0,ABS(R988*COS((J987+J989)/2)),ABS(Q988/COS(S988)))</f>
        <v>0</v>
      </c>
      <c r="U988" s="67">
        <f>IF(O988+0.0000001&lt;0,S988*180/PI()+180,(IF(R988+0.0000001&lt;0,S988*180/PI()+360,S988*180/PI())))</f>
        <v>90</v>
      </c>
      <c r="V988" s="58">
        <f>T988*1.85532</f>
        <v>0</v>
      </c>
      <c r="W988" s="58"/>
      <c r="X988" s="68"/>
      <c r="Y988" s="58">
        <f>V988*(1+X988/100)</f>
        <v>0</v>
      </c>
      <c r="Z988" s="58"/>
      <c r="AA988" s="57" t="s">
        <v>54</v>
      </c>
      <c r="AB988" s="61"/>
      <c r="AC988" s="58"/>
    </row>
    <row r="989" spans="1:29" ht="12.95" customHeight="1">
      <c r="A989" s="52">
        <f t="shared" si="12"/>
        <v>492</v>
      </c>
      <c r="B989" s="53" t="s">
        <v>53</v>
      </c>
      <c r="C989" s="54"/>
      <c r="D989" s="84"/>
      <c r="E989" s="55"/>
      <c r="F989" s="54"/>
      <c r="G989" s="84"/>
      <c r="H989" s="55"/>
      <c r="I989" s="56">
        <f>IF(OR(C989&lt;0,D989&lt;0),C989-ABS(D989)/60,C989+ABS(D989)/60)</f>
        <v>0</v>
      </c>
      <c r="J989" s="56">
        <f>I989*PI()/180</f>
        <v>0</v>
      </c>
      <c r="K989" s="56">
        <f>SIN(J989)</f>
        <v>0</v>
      </c>
      <c r="L989" s="56">
        <f>3437.747*(LN(TAN(PI()/4+J989/2))-EE*K989-(EE^2)*(K989^3)/3)</f>
        <v>-3.8166658722360578E-13</v>
      </c>
      <c r="M989" s="56">
        <f>AA*(1-1/4*EE-3/64*EE^2-5/256*EE^3)*J989-AA*(3/8*EE+3/32*EE^2+45/1024*EE^3)*SIN(2*J989)+AA*(15/256*EE^2+45/1024*EE^3)*SIN(4*J989)</f>
        <v>0</v>
      </c>
      <c r="N989" s="56">
        <f>IF(OR(F989&lt;0,G989&lt;0),60*F989-ABS(G989),60*F989+ABS(G989))</f>
        <v>0</v>
      </c>
      <c r="O989" s="56"/>
      <c r="P989" s="56"/>
      <c r="Q989" s="56"/>
      <c r="R989" s="56"/>
      <c r="S989" s="56"/>
      <c r="T989" s="56"/>
      <c r="U989" s="57"/>
      <c r="V989" s="58"/>
      <c r="W989" s="58">
        <f>W987+V988</f>
        <v>0</v>
      </c>
      <c r="X989" s="59"/>
      <c r="Y989" s="58"/>
      <c r="Z989" s="58">
        <f>Z987+Y988</f>
        <v>0</v>
      </c>
      <c r="AA989" s="60"/>
      <c r="AB989" s="61">
        <f>IF(AA988=AA986,AB987+Y988,Y988)</f>
        <v>0</v>
      </c>
      <c r="AC989" s="58" t="str">
        <f>IF(AA988=AA990,"",AB989)</f>
        <v/>
      </c>
    </row>
    <row r="990" spans="1:29" ht="12.95" customHeight="1">
      <c r="A990" s="66"/>
      <c r="B990" s="53"/>
      <c r="C990" s="54"/>
      <c r="D990" s="84"/>
      <c r="E990" s="55"/>
      <c r="F990" s="54"/>
      <c r="G990" s="84"/>
      <c r="H990" s="55"/>
      <c r="I990" s="56"/>
      <c r="J990" s="56"/>
      <c r="K990" s="56"/>
      <c r="L990" s="56"/>
      <c r="M990" s="56"/>
      <c r="N990" s="56"/>
      <c r="O990" s="56">
        <f>I991-I989</f>
        <v>0</v>
      </c>
      <c r="P990" s="56">
        <f>L991-L989</f>
        <v>0</v>
      </c>
      <c r="Q990" s="56">
        <f>M991-M989</f>
        <v>0</v>
      </c>
      <c r="R990" s="56">
        <f>IF(ABS(N991-N989)&gt;180*60,ABS(N991-N989)-360*60,N991-N989)</f>
        <v>0</v>
      </c>
      <c r="S990" s="56">
        <f>IF(P990=0,PI()/2,ATAN(R990/P990))</f>
        <v>1.5707963267948966</v>
      </c>
      <c r="T990" s="56">
        <f>IF(O990=0,ABS(R990*COS((J989+J991)/2)),ABS(Q990/COS(S990)))</f>
        <v>0</v>
      </c>
      <c r="U990" s="67">
        <f>IF(O990+0.0000001&lt;0,S990*180/PI()+180,(IF(R990+0.0000001&lt;0,S990*180/PI()+360,S990*180/PI())))</f>
        <v>90</v>
      </c>
      <c r="V990" s="58">
        <f>T990*1.85532</f>
        <v>0</v>
      </c>
      <c r="W990" s="58"/>
      <c r="X990" s="68"/>
      <c r="Y990" s="58">
        <f>V990*(1+X990/100)</f>
        <v>0</v>
      </c>
      <c r="Z990" s="58"/>
      <c r="AA990" s="57" t="s">
        <v>54</v>
      </c>
      <c r="AB990" s="61"/>
      <c r="AC990" s="58"/>
    </row>
    <row r="991" spans="1:29" ht="12.95" customHeight="1">
      <c r="A991" s="52">
        <f t="shared" si="12"/>
        <v>493</v>
      </c>
      <c r="B991" s="53" t="s">
        <v>53</v>
      </c>
      <c r="C991" s="54"/>
      <c r="D991" s="84"/>
      <c r="E991" s="55"/>
      <c r="F991" s="54"/>
      <c r="G991" s="84"/>
      <c r="H991" s="55"/>
      <c r="I991" s="56">
        <f>IF(OR(C991&lt;0,D991&lt;0),C991-ABS(D991)/60,C991+ABS(D991)/60)</f>
        <v>0</v>
      </c>
      <c r="J991" s="56">
        <f>I991*PI()/180</f>
        <v>0</v>
      </c>
      <c r="K991" s="56">
        <f>SIN(J991)</f>
        <v>0</v>
      </c>
      <c r="L991" s="56">
        <f>3437.747*(LN(TAN(PI()/4+J991/2))-EE*K991-(EE^2)*(K991^3)/3)</f>
        <v>-3.8166658722360578E-13</v>
      </c>
      <c r="M991" s="56">
        <f>AA*(1-1/4*EE-3/64*EE^2-5/256*EE^3)*J991-AA*(3/8*EE+3/32*EE^2+45/1024*EE^3)*SIN(2*J991)+AA*(15/256*EE^2+45/1024*EE^3)*SIN(4*J991)</f>
        <v>0</v>
      </c>
      <c r="N991" s="56">
        <f>IF(OR(F991&lt;0,G991&lt;0),60*F991-ABS(G991),60*F991+ABS(G991))</f>
        <v>0</v>
      </c>
      <c r="O991" s="56"/>
      <c r="P991" s="56"/>
      <c r="Q991" s="56"/>
      <c r="R991" s="56"/>
      <c r="S991" s="56"/>
      <c r="T991" s="56"/>
      <c r="U991" s="57"/>
      <c r="V991" s="58"/>
      <c r="W991" s="58">
        <f>W989+V990</f>
        <v>0</v>
      </c>
      <c r="X991" s="59"/>
      <c r="Y991" s="58"/>
      <c r="Z991" s="58">
        <f>Z989+Y990</f>
        <v>0</v>
      </c>
      <c r="AA991" s="60"/>
      <c r="AB991" s="61">
        <f>IF(AA990=AA988,AB989+Y990,Y990)</f>
        <v>0</v>
      </c>
      <c r="AC991" s="58" t="str">
        <f>IF(AA990=AA992,"",AB991)</f>
        <v/>
      </c>
    </row>
    <row r="992" spans="1:29" ht="12.95" customHeight="1">
      <c r="A992" s="66"/>
      <c r="B992" s="53"/>
      <c r="C992" s="54"/>
      <c r="D992" s="84"/>
      <c r="E992" s="55"/>
      <c r="F992" s="54"/>
      <c r="G992" s="84"/>
      <c r="H992" s="55"/>
      <c r="I992" s="56"/>
      <c r="J992" s="56"/>
      <c r="K992" s="56"/>
      <c r="L992" s="56"/>
      <c r="M992" s="56"/>
      <c r="N992" s="56"/>
      <c r="O992" s="56">
        <f>I993-I991</f>
        <v>0</v>
      </c>
      <c r="P992" s="56">
        <f>L993-L991</f>
        <v>0</v>
      </c>
      <c r="Q992" s="56">
        <f>M993-M991</f>
        <v>0</v>
      </c>
      <c r="R992" s="56">
        <f>IF(ABS(N993-N991)&gt;180*60,ABS(N993-N991)-360*60,N993-N991)</f>
        <v>0</v>
      </c>
      <c r="S992" s="56">
        <f>IF(P992=0,PI()/2,ATAN(R992/P992))</f>
        <v>1.5707963267948966</v>
      </c>
      <c r="T992" s="56">
        <f>IF(O992=0,ABS(R992*COS((J991+J993)/2)),ABS(Q992/COS(S992)))</f>
        <v>0</v>
      </c>
      <c r="U992" s="67">
        <f>IF(O992+0.0000001&lt;0,S992*180/PI()+180,(IF(R992+0.0000001&lt;0,S992*180/PI()+360,S992*180/PI())))</f>
        <v>90</v>
      </c>
      <c r="V992" s="58">
        <f>T992*1.85532</f>
        <v>0</v>
      </c>
      <c r="W992" s="58"/>
      <c r="X992" s="68"/>
      <c r="Y992" s="58">
        <f>V992*(1+X992/100)</f>
        <v>0</v>
      </c>
      <c r="Z992" s="58"/>
      <c r="AA992" s="57" t="s">
        <v>54</v>
      </c>
      <c r="AB992" s="61"/>
      <c r="AC992" s="58"/>
    </row>
    <row r="993" spans="1:29" ht="12.95" customHeight="1">
      <c r="A993" s="52">
        <f t="shared" ref="A993:A1055" si="13">A991+1</f>
        <v>494</v>
      </c>
      <c r="B993" s="53" t="s">
        <v>53</v>
      </c>
      <c r="C993" s="54"/>
      <c r="D993" s="84"/>
      <c r="E993" s="55"/>
      <c r="F993" s="54"/>
      <c r="G993" s="84"/>
      <c r="H993" s="55"/>
      <c r="I993" s="56">
        <f>IF(OR(C993&lt;0,D993&lt;0),C993-ABS(D993)/60,C993+ABS(D993)/60)</f>
        <v>0</v>
      </c>
      <c r="J993" s="56">
        <f>I993*PI()/180</f>
        <v>0</v>
      </c>
      <c r="K993" s="56">
        <f>SIN(J993)</f>
        <v>0</v>
      </c>
      <c r="L993" s="56">
        <f>3437.747*(LN(TAN(PI()/4+J993/2))-EE*K993-(EE^2)*(K993^3)/3)</f>
        <v>-3.8166658722360578E-13</v>
      </c>
      <c r="M993" s="56">
        <f>AA*(1-1/4*EE-3/64*EE^2-5/256*EE^3)*J993-AA*(3/8*EE+3/32*EE^2+45/1024*EE^3)*SIN(2*J993)+AA*(15/256*EE^2+45/1024*EE^3)*SIN(4*J993)</f>
        <v>0</v>
      </c>
      <c r="N993" s="56">
        <f>IF(OR(F993&lt;0,G993&lt;0),60*F993-ABS(G993),60*F993+ABS(G993))</f>
        <v>0</v>
      </c>
      <c r="O993" s="56"/>
      <c r="P993" s="56"/>
      <c r="Q993" s="56"/>
      <c r="R993" s="56"/>
      <c r="S993" s="56"/>
      <c r="T993" s="56"/>
      <c r="U993" s="57"/>
      <c r="V993" s="58"/>
      <c r="W993" s="58">
        <f>W991+V992</f>
        <v>0</v>
      </c>
      <c r="X993" s="59"/>
      <c r="Y993" s="58"/>
      <c r="Z993" s="58">
        <f>Z991+Y992</f>
        <v>0</v>
      </c>
      <c r="AA993" s="60"/>
      <c r="AB993" s="61">
        <f>IF(AA992=AA990,AB991+Y992,Y992)</f>
        <v>0</v>
      </c>
      <c r="AC993" s="58" t="str">
        <f>IF(AA992=AA994,"",AB993)</f>
        <v/>
      </c>
    </row>
    <row r="994" spans="1:29" ht="12.95" customHeight="1">
      <c r="A994" s="66"/>
      <c r="B994" s="53"/>
      <c r="C994" s="54"/>
      <c r="D994" s="84"/>
      <c r="E994" s="55"/>
      <c r="F994" s="54"/>
      <c r="G994" s="84"/>
      <c r="H994" s="55"/>
      <c r="I994" s="56"/>
      <c r="J994" s="56"/>
      <c r="K994" s="56"/>
      <c r="L994" s="56"/>
      <c r="M994" s="56"/>
      <c r="N994" s="56"/>
      <c r="O994" s="56">
        <f>I995-I993</f>
        <v>0</v>
      </c>
      <c r="P994" s="56">
        <f>L995-L993</f>
        <v>0</v>
      </c>
      <c r="Q994" s="56">
        <f>M995-M993</f>
        <v>0</v>
      </c>
      <c r="R994" s="56">
        <f>IF(ABS(N995-N993)&gt;180*60,ABS(N995-N993)-360*60,N995-N993)</f>
        <v>0</v>
      </c>
      <c r="S994" s="56">
        <f>IF(P994=0,PI()/2,ATAN(R994/P994))</f>
        <v>1.5707963267948966</v>
      </c>
      <c r="T994" s="56">
        <f>IF(O994=0,ABS(R994*COS((J993+J995)/2)),ABS(Q994/COS(S994)))</f>
        <v>0</v>
      </c>
      <c r="U994" s="67">
        <f>IF(O994+0.0000001&lt;0,S994*180/PI()+180,(IF(R994+0.0000001&lt;0,S994*180/PI()+360,S994*180/PI())))</f>
        <v>90</v>
      </c>
      <c r="V994" s="58">
        <f>T994*1.85532</f>
        <v>0</v>
      </c>
      <c r="W994" s="58"/>
      <c r="X994" s="68"/>
      <c r="Y994" s="58">
        <f>V994*(1+X994/100)</f>
        <v>0</v>
      </c>
      <c r="Z994" s="58"/>
      <c r="AA994" s="57" t="s">
        <v>54</v>
      </c>
      <c r="AB994" s="61"/>
      <c r="AC994" s="58"/>
    </row>
    <row r="995" spans="1:29" ht="12.95" customHeight="1">
      <c r="A995" s="52">
        <f t="shared" si="13"/>
        <v>495</v>
      </c>
      <c r="B995" s="53" t="s">
        <v>53</v>
      </c>
      <c r="C995" s="54"/>
      <c r="D995" s="84"/>
      <c r="E995" s="55"/>
      <c r="F995" s="54"/>
      <c r="G995" s="84"/>
      <c r="H995" s="55"/>
      <c r="I995" s="56">
        <f>IF(OR(C995&lt;0,D995&lt;0),C995-ABS(D995)/60,C995+ABS(D995)/60)</f>
        <v>0</v>
      </c>
      <c r="J995" s="56">
        <f>I995*PI()/180</f>
        <v>0</v>
      </c>
      <c r="K995" s="56">
        <f>SIN(J995)</f>
        <v>0</v>
      </c>
      <c r="L995" s="56">
        <f>3437.747*(LN(TAN(PI()/4+J995/2))-EE*K995-(EE^2)*(K995^3)/3)</f>
        <v>-3.8166658722360578E-13</v>
      </c>
      <c r="M995" s="56">
        <f>AA*(1-1/4*EE-3/64*EE^2-5/256*EE^3)*J995-AA*(3/8*EE+3/32*EE^2+45/1024*EE^3)*SIN(2*J995)+AA*(15/256*EE^2+45/1024*EE^3)*SIN(4*J995)</f>
        <v>0</v>
      </c>
      <c r="N995" s="56">
        <f>IF(OR(F995&lt;0,G995&lt;0),60*F995-ABS(G995),60*F995+ABS(G995))</f>
        <v>0</v>
      </c>
      <c r="O995" s="56"/>
      <c r="P995" s="56"/>
      <c r="Q995" s="56"/>
      <c r="R995" s="56"/>
      <c r="S995" s="56"/>
      <c r="T995" s="56"/>
      <c r="U995" s="57"/>
      <c r="V995" s="58"/>
      <c r="W995" s="58">
        <f>W993+V994</f>
        <v>0</v>
      </c>
      <c r="X995" s="59"/>
      <c r="Y995" s="58"/>
      <c r="Z995" s="58">
        <f>Z993+Y994</f>
        <v>0</v>
      </c>
      <c r="AA995" s="60"/>
      <c r="AB995" s="61">
        <f>IF(AA994=AA992,AB993+Y994,Y994)</f>
        <v>0</v>
      </c>
      <c r="AC995" s="58" t="str">
        <f>IF(AA994=AA996,"",AB995)</f>
        <v/>
      </c>
    </row>
    <row r="996" spans="1:29" ht="12.95" customHeight="1">
      <c r="A996" s="66"/>
      <c r="B996" s="53"/>
      <c r="C996" s="54"/>
      <c r="D996" s="84"/>
      <c r="E996" s="55"/>
      <c r="F996" s="54"/>
      <c r="G996" s="84"/>
      <c r="H996" s="55"/>
      <c r="I996" s="56"/>
      <c r="J996" s="56"/>
      <c r="K996" s="56"/>
      <c r="L996" s="56"/>
      <c r="M996" s="56"/>
      <c r="N996" s="56"/>
      <c r="O996" s="56">
        <f>I997-I995</f>
        <v>0</v>
      </c>
      <c r="P996" s="56">
        <f>L997-L995</f>
        <v>0</v>
      </c>
      <c r="Q996" s="56">
        <f>M997-M995</f>
        <v>0</v>
      </c>
      <c r="R996" s="56">
        <f>IF(ABS(N997-N995)&gt;180*60,ABS(N997-N995)-360*60,N997-N995)</f>
        <v>0</v>
      </c>
      <c r="S996" s="56">
        <f>IF(P996=0,PI()/2,ATAN(R996/P996))</f>
        <v>1.5707963267948966</v>
      </c>
      <c r="T996" s="56">
        <f>IF(O996=0,ABS(R996*COS((J995+J997)/2)),ABS(Q996/COS(S996)))</f>
        <v>0</v>
      </c>
      <c r="U996" s="67">
        <f>IF(O996+0.0000001&lt;0,S996*180/PI()+180,(IF(R996+0.0000001&lt;0,S996*180/PI()+360,S996*180/PI())))</f>
        <v>90</v>
      </c>
      <c r="V996" s="58">
        <f>T996*1.85532</f>
        <v>0</v>
      </c>
      <c r="W996" s="58"/>
      <c r="X996" s="68"/>
      <c r="Y996" s="58">
        <f>V996*(1+X996/100)</f>
        <v>0</v>
      </c>
      <c r="Z996" s="58"/>
      <c r="AA996" s="57" t="s">
        <v>54</v>
      </c>
      <c r="AB996" s="61"/>
      <c r="AC996" s="58"/>
    </row>
    <row r="997" spans="1:29" ht="12.95" customHeight="1">
      <c r="A997" s="52">
        <f t="shared" si="13"/>
        <v>496</v>
      </c>
      <c r="B997" s="53" t="s">
        <v>53</v>
      </c>
      <c r="C997" s="54"/>
      <c r="D997" s="84"/>
      <c r="E997" s="55"/>
      <c r="F997" s="54"/>
      <c r="G997" s="84"/>
      <c r="H997" s="55"/>
      <c r="I997" s="56">
        <f>IF(OR(C997&lt;0,D997&lt;0),C997-ABS(D997)/60,C997+ABS(D997)/60)</f>
        <v>0</v>
      </c>
      <c r="J997" s="56">
        <f>I997*PI()/180</f>
        <v>0</v>
      </c>
      <c r="K997" s="56">
        <f>SIN(J997)</f>
        <v>0</v>
      </c>
      <c r="L997" s="56">
        <f>3437.747*(LN(TAN(PI()/4+J997/2))-EE*K997-(EE^2)*(K997^3)/3)</f>
        <v>-3.8166658722360578E-13</v>
      </c>
      <c r="M997" s="56">
        <f>AA*(1-1/4*EE-3/64*EE^2-5/256*EE^3)*J997-AA*(3/8*EE+3/32*EE^2+45/1024*EE^3)*SIN(2*J997)+AA*(15/256*EE^2+45/1024*EE^3)*SIN(4*J997)</f>
        <v>0</v>
      </c>
      <c r="N997" s="56">
        <f>IF(OR(F997&lt;0,G997&lt;0),60*F997-ABS(G997),60*F997+ABS(G997))</f>
        <v>0</v>
      </c>
      <c r="O997" s="56"/>
      <c r="P997" s="56"/>
      <c r="Q997" s="56"/>
      <c r="R997" s="56"/>
      <c r="S997" s="56"/>
      <c r="T997" s="56"/>
      <c r="U997" s="57"/>
      <c r="V997" s="58"/>
      <c r="W997" s="58">
        <f>W995+V996</f>
        <v>0</v>
      </c>
      <c r="X997" s="59"/>
      <c r="Y997" s="58"/>
      <c r="Z997" s="58">
        <f>Z995+Y996</f>
        <v>0</v>
      </c>
      <c r="AA997" s="60"/>
      <c r="AB997" s="61">
        <f>IF(AA996=AA994,AB995+Y996,Y996)</f>
        <v>0</v>
      </c>
      <c r="AC997" s="58" t="str">
        <f>IF(AA996=AA998,"",AB997)</f>
        <v/>
      </c>
    </row>
    <row r="998" spans="1:29" ht="12.95" customHeight="1">
      <c r="A998" s="66"/>
      <c r="B998" s="53"/>
      <c r="C998" s="54"/>
      <c r="D998" s="84"/>
      <c r="E998" s="55"/>
      <c r="F998" s="54"/>
      <c r="G998" s="84"/>
      <c r="H998" s="55"/>
      <c r="I998" s="56"/>
      <c r="J998" s="56"/>
      <c r="K998" s="56"/>
      <c r="L998" s="56"/>
      <c r="M998" s="56"/>
      <c r="N998" s="56"/>
      <c r="O998" s="56">
        <f>I999-I997</f>
        <v>0</v>
      </c>
      <c r="P998" s="56">
        <f>L999-L997</f>
        <v>0</v>
      </c>
      <c r="Q998" s="56">
        <f>M999-M997</f>
        <v>0</v>
      </c>
      <c r="R998" s="56">
        <f>IF(ABS(N999-N997)&gt;180*60,ABS(N999-N997)-360*60,N999-N997)</f>
        <v>0</v>
      </c>
      <c r="S998" s="56">
        <f>IF(P998=0,PI()/2,ATAN(R998/P998))</f>
        <v>1.5707963267948966</v>
      </c>
      <c r="T998" s="56">
        <f>IF(O998=0,ABS(R998*COS((J997+J999)/2)),ABS(Q998/COS(S998)))</f>
        <v>0</v>
      </c>
      <c r="U998" s="67">
        <f>IF(O998+0.0000001&lt;0,S998*180/PI()+180,(IF(R998+0.0000001&lt;0,S998*180/PI()+360,S998*180/PI())))</f>
        <v>90</v>
      </c>
      <c r="V998" s="58">
        <f>T998*1.85532</f>
        <v>0</v>
      </c>
      <c r="W998" s="58"/>
      <c r="X998" s="68"/>
      <c r="Y998" s="58">
        <f>V998*(1+X998/100)</f>
        <v>0</v>
      </c>
      <c r="Z998" s="58"/>
      <c r="AA998" s="57" t="s">
        <v>54</v>
      </c>
      <c r="AB998" s="61"/>
      <c r="AC998" s="58"/>
    </row>
    <row r="999" spans="1:29" ht="12.95" customHeight="1">
      <c r="A999" s="52">
        <f t="shared" si="13"/>
        <v>497</v>
      </c>
      <c r="B999" s="53" t="s">
        <v>53</v>
      </c>
      <c r="C999" s="54"/>
      <c r="D999" s="84"/>
      <c r="E999" s="55"/>
      <c r="F999" s="54"/>
      <c r="G999" s="84"/>
      <c r="H999" s="55"/>
      <c r="I999" s="56">
        <f>IF(OR(C999&lt;0,D999&lt;0),C999-ABS(D999)/60,C999+ABS(D999)/60)</f>
        <v>0</v>
      </c>
      <c r="J999" s="56">
        <f>I999*PI()/180</f>
        <v>0</v>
      </c>
      <c r="K999" s="56">
        <f>SIN(J999)</f>
        <v>0</v>
      </c>
      <c r="L999" s="56">
        <f>3437.747*(LN(TAN(PI()/4+J999/2))-EE*K999-(EE^2)*(K999^3)/3)</f>
        <v>-3.8166658722360578E-13</v>
      </c>
      <c r="M999" s="56">
        <f>AA*(1-1/4*EE-3/64*EE^2-5/256*EE^3)*J999-AA*(3/8*EE+3/32*EE^2+45/1024*EE^3)*SIN(2*J999)+AA*(15/256*EE^2+45/1024*EE^3)*SIN(4*J999)</f>
        <v>0</v>
      </c>
      <c r="N999" s="56">
        <f>IF(OR(F999&lt;0,G999&lt;0),60*F999-ABS(G999),60*F999+ABS(G999))</f>
        <v>0</v>
      </c>
      <c r="O999" s="56"/>
      <c r="P999" s="56"/>
      <c r="Q999" s="56"/>
      <c r="R999" s="56"/>
      <c r="S999" s="56"/>
      <c r="T999" s="56"/>
      <c r="U999" s="57"/>
      <c r="V999" s="58"/>
      <c r="W999" s="58">
        <f>W997+V998</f>
        <v>0</v>
      </c>
      <c r="X999" s="59"/>
      <c r="Y999" s="58"/>
      <c r="Z999" s="58">
        <f>Z997+Y998</f>
        <v>0</v>
      </c>
      <c r="AA999" s="60"/>
      <c r="AB999" s="61">
        <f>IF(AA998=AA996,AB997+Y998,Y998)</f>
        <v>0</v>
      </c>
      <c r="AC999" s="58" t="str">
        <f>IF(AA998=AA1000,"",AB999)</f>
        <v/>
      </c>
    </row>
    <row r="1000" spans="1:29" ht="12.95" customHeight="1">
      <c r="A1000" s="66"/>
      <c r="B1000" s="53"/>
      <c r="C1000" s="54"/>
      <c r="D1000" s="84"/>
      <c r="E1000" s="55"/>
      <c r="F1000" s="54"/>
      <c r="G1000" s="84"/>
      <c r="H1000" s="55"/>
      <c r="I1000" s="56"/>
      <c r="J1000" s="56"/>
      <c r="K1000" s="56"/>
      <c r="L1000" s="56"/>
      <c r="M1000" s="56"/>
      <c r="N1000" s="56"/>
      <c r="O1000" s="56">
        <f>I1001-I999</f>
        <v>0</v>
      </c>
      <c r="P1000" s="56">
        <f>L1001-L999</f>
        <v>0</v>
      </c>
      <c r="Q1000" s="56">
        <f>M1001-M999</f>
        <v>0</v>
      </c>
      <c r="R1000" s="56">
        <f>IF(ABS(N1001-N999)&gt;180*60,ABS(N1001-N999)-360*60,N1001-N999)</f>
        <v>0</v>
      </c>
      <c r="S1000" s="56">
        <f>IF(P1000=0,PI()/2,ATAN(R1000/P1000))</f>
        <v>1.5707963267948966</v>
      </c>
      <c r="T1000" s="56">
        <f>IF(O1000=0,ABS(R1000*COS((J999+J1001)/2)),ABS(Q1000/COS(S1000)))</f>
        <v>0</v>
      </c>
      <c r="U1000" s="67">
        <f>IF(O1000+0.0000001&lt;0,S1000*180/PI()+180,(IF(R1000+0.0000001&lt;0,S1000*180/PI()+360,S1000*180/PI())))</f>
        <v>90</v>
      </c>
      <c r="V1000" s="58">
        <f>T1000*1.85532</f>
        <v>0</v>
      </c>
      <c r="W1000" s="58"/>
      <c r="X1000" s="68"/>
      <c r="Y1000" s="58">
        <f>V1000*(1+X1000/100)</f>
        <v>0</v>
      </c>
      <c r="Z1000" s="58"/>
      <c r="AA1000" s="57" t="s">
        <v>54</v>
      </c>
      <c r="AB1000" s="61"/>
      <c r="AC1000" s="58"/>
    </row>
    <row r="1001" spans="1:29" ht="12.95" customHeight="1">
      <c r="A1001" s="52">
        <f t="shared" si="13"/>
        <v>498</v>
      </c>
      <c r="B1001" s="53" t="s">
        <v>53</v>
      </c>
      <c r="C1001" s="54"/>
      <c r="D1001" s="84"/>
      <c r="E1001" s="55"/>
      <c r="F1001" s="54"/>
      <c r="G1001" s="84"/>
      <c r="H1001" s="55"/>
      <c r="I1001" s="56">
        <f>IF(OR(C1001&lt;0,D1001&lt;0),C1001-ABS(D1001)/60,C1001+ABS(D1001)/60)</f>
        <v>0</v>
      </c>
      <c r="J1001" s="56">
        <f>I1001*PI()/180</f>
        <v>0</v>
      </c>
      <c r="K1001" s="56">
        <f>SIN(J1001)</f>
        <v>0</v>
      </c>
      <c r="L1001" s="56">
        <f>3437.747*(LN(TAN(PI()/4+J1001/2))-EE*K1001-(EE^2)*(K1001^3)/3)</f>
        <v>-3.8166658722360578E-13</v>
      </c>
      <c r="M1001" s="56">
        <f>AA*(1-1/4*EE-3/64*EE^2-5/256*EE^3)*J1001-AA*(3/8*EE+3/32*EE^2+45/1024*EE^3)*SIN(2*J1001)+AA*(15/256*EE^2+45/1024*EE^3)*SIN(4*J1001)</f>
        <v>0</v>
      </c>
      <c r="N1001" s="56">
        <f>IF(OR(F1001&lt;0,G1001&lt;0),60*F1001-ABS(G1001),60*F1001+ABS(G1001))</f>
        <v>0</v>
      </c>
      <c r="O1001" s="56"/>
      <c r="P1001" s="56"/>
      <c r="Q1001" s="56"/>
      <c r="R1001" s="56"/>
      <c r="S1001" s="56"/>
      <c r="T1001" s="56"/>
      <c r="U1001" s="57"/>
      <c r="V1001" s="58"/>
      <c r="W1001" s="58">
        <f>W999+V1000</f>
        <v>0</v>
      </c>
      <c r="X1001" s="59"/>
      <c r="Y1001" s="58"/>
      <c r="Z1001" s="58">
        <f>Z999+Y1000</f>
        <v>0</v>
      </c>
      <c r="AA1001" s="60"/>
      <c r="AB1001" s="61">
        <f>IF(AA1000=AA998,AB999+Y1000,Y1000)</f>
        <v>0</v>
      </c>
      <c r="AC1001" s="58" t="str">
        <f>IF(AA1000=AA1002,"",AB1001)</f>
        <v/>
      </c>
    </row>
    <row r="1002" spans="1:29" ht="12.95" customHeight="1">
      <c r="A1002" s="66"/>
      <c r="B1002" s="53"/>
      <c r="C1002" s="54"/>
      <c r="D1002" s="84"/>
      <c r="E1002" s="55"/>
      <c r="F1002" s="54"/>
      <c r="G1002" s="84"/>
      <c r="H1002" s="55"/>
      <c r="I1002" s="56"/>
      <c r="J1002" s="56"/>
      <c r="K1002" s="56"/>
      <c r="L1002" s="56"/>
      <c r="M1002" s="56"/>
      <c r="N1002" s="56"/>
      <c r="O1002" s="56">
        <f>I1003-I1001</f>
        <v>0</v>
      </c>
      <c r="P1002" s="56">
        <f>L1003-L1001</f>
        <v>0</v>
      </c>
      <c r="Q1002" s="56">
        <f>M1003-M1001</f>
        <v>0</v>
      </c>
      <c r="R1002" s="56">
        <f>IF(ABS(N1003-N1001)&gt;180*60,ABS(N1003-N1001)-360*60,N1003-N1001)</f>
        <v>0</v>
      </c>
      <c r="S1002" s="56">
        <f>IF(P1002=0,PI()/2,ATAN(R1002/P1002))</f>
        <v>1.5707963267948966</v>
      </c>
      <c r="T1002" s="56">
        <f>IF(O1002=0,ABS(R1002*COS((J1001+J1003)/2)),ABS(Q1002/COS(S1002)))</f>
        <v>0</v>
      </c>
      <c r="U1002" s="67">
        <f>IF(O1002+0.0000001&lt;0,S1002*180/PI()+180,(IF(R1002+0.0000001&lt;0,S1002*180/PI()+360,S1002*180/PI())))</f>
        <v>90</v>
      </c>
      <c r="V1002" s="58">
        <f>T1002*1.85532</f>
        <v>0</v>
      </c>
      <c r="W1002" s="58"/>
      <c r="X1002" s="68"/>
      <c r="Y1002" s="58">
        <f>V1002*(1+X1002/100)</f>
        <v>0</v>
      </c>
      <c r="Z1002" s="58"/>
      <c r="AA1002" s="57" t="s">
        <v>54</v>
      </c>
      <c r="AB1002" s="61"/>
      <c r="AC1002" s="58"/>
    </row>
    <row r="1003" spans="1:29" ht="12.95" customHeight="1">
      <c r="A1003" s="52">
        <f t="shared" si="13"/>
        <v>499</v>
      </c>
      <c r="B1003" s="53" t="s">
        <v>53</v>
      </c>
      <c r="C1003" s="54"/>
      <c r="D1003" s="84"/>
      <c r="E1003" s="55"/>
      <c r="F1003" s="54"/>
      <c r="G1003" s="84"/>
      <c r="H1003" s="55"/>
      <c r="I1003" s="56">
        <f>IF(OR(C1003&lt;0,D1003&lt;0),C1003-ABS(D1003)/60,C1003+ABS(D1003)/60)</f>
        <v>0</v>
      </c>
      <c r="J1003" s="56">
        <f>I1003*PI()/180</f>
        <v>0</v>
      </c>
      <c r="K1003" s="56">
        <f>SIN(J1003)</f>
        <v>0</v>
      </c>
      <c r="L1003" s="56">
        <f>3437.747*(LN(TAN(PI()/4+J1003/2))-EE*K1003-(EE^2)*(K1003^3)/3)</f>
        <v>-3.8166658722360578E-13</v>
      </c>
      <c r="M1003" s="56">
        <f>AA*(1-1/4*EE-3/64*EE^2-5/256*EE^3)*J1003-AA*(3/8*EE+3/32*EE^2+45/1024*EE^3)*SIN(2*J1003)+AA*(15/256*EE^2+45/1024*EE^3)*SIN(4*J1003)</f>
        <v>0</v>
      </c>
      <c r="N1003" s="56">
        <f>IF(OR(F1003&lt;0,G1003&lt;0),60*F1003-ABS(G1003),60*F1003+ABS(G1003))</f>
        <v>0</v>
      </c>
      <c r="O1003" s="56"/>
      <c r="P1003" s="56"/>
      <c r="Q1003" s="56"/>
      <c r="R1003" s="56"/>
      <c r="S1003" s="56"/>
      <c r="T1003" s="56"/>
      <c r="U1003" s="57"/>
      <c r="V1003" s="58"/>
      <c r="W1003" s="58">
        <f>W1001+V1002</f>
        <v>0</v>
      </c>
      <c r="X1003" s="59"/>
      <c r="Y1003" s="58"/>
      <c r="Z1003" s="58">
        <f>Z1001+Y1002</f>
        <v>0</v>
      </c>
      <c r="AA1003" s="60"/>
      <c r="AB1003" s="61">
        <f>IF(AA1002=AA1000,AB1001+Y1002,Y1002)</f>
        <v>0</v>
      </c>
      <c r="AC1003" s="58" t="str">
        <f>IF(AA1002=AA1004,"",AB1003)</f>
        <v/>
      </c>
    </row>
    <row r="1004" spans="1:29" ht="12.95" customHeight="1">
      <c r="A1004" s="66"/>
      <c r="B1004" s="53"/>
      <c r="C1004" s="54"/>
      <c r="D1004" s="84"/>
      <c r="E1004" s="55"/>
      <c r="F1004" s="54"/>
      <c r="G1004" s="84"/>
      <c r="H1004" s="55"/>
      <c r="I1004" s="56"/>
      <c r="J1004" s="56"/>
      <c r="K1004" s="56"/>
      <c r="L1004" s="56"/>
      <c r="M1004" s="56"/>
      <c r="N1004" s="56"/>
      <c r="O1004" s="56">
        <f>I1005-I1003</f>
        <v>0</v>
      </c>
      <c r="P1004" s="56">
        <f>L1005-L1003</f>
        <v>0</v>
      </c>
      <c r="Q1004" s="56">
        <f>M1005-M1003</f>
        <v>0</v>
      </c>
      <c r="R1004" s="56">
        <f>IF(ABS(N1005-N1003)&gt;180*60,ABS(N1005-N1003)-360*60,N1005-N1003)</f>
        <v>0</v>
      </c>
      <c r="S1004" s="56">
        <f>IF(P1004=0,PI()/2,ATAN(R1004/P1004))</f>
        <v>1.5707963267948966</v>
      </c>
      <c r="T1004" s="56">
        <f>IF(O1004=0,ABS(R1004*COS((J1003+J1005)/2)),ABS(Q1004/COS(S1004)))</f>
        <v>0</v>
      </c>
      <c r="U1004" s="67">
        <f>IF(O1004+0.0000001&lt;0,S1004*180/PI()+180,(IF(R1004+0.0000001&lt;0,S1004*180/PI()+360,S1004*180/PI())))</f>
        <v>90</v>
      </c>
      <c r="V1004" s="58">
        <f>T1004*1.85532</f>
        <v>0</v>
      </c>
      <c r="W1004" s="58"/>
      <c r="X1004" s="68"/>
      <c r="Y1004" s="58">
        <f>V1004*(1+X1004/100)</f>
        <v>0</v>
      </c>
      <c r="Z1004" s="58"/>
      <c r="AA1004" s="57" t="s">
        <v>54</v>
      </c>
      <c r="AB1004" s="61"/>
      <c r="AC1004" s="58"/>
    </row>
    <row r="1005" spans="1:29" ht="12.95" customHeight="1">
      <c r="A1005" s="52">
        <f t="shared" si="13"/>
        <v>500</v>
      </c>
      <c r="B1005" s="53" t="s">
        <v>53</v>
      </c>
      <c r="C1005" s="54"/>
      <c r="D1005" s="84"/>
      <c r="E1005" s="55"/>
      <c r="F1005" s="54"/>
      <c r="G1005" s="84"/>
      <c r="H1005" s="55"/>
      <c r="I1005" s="56">
        <f>IF(OR(C1005&lt;0,D1005&lt;0),C1005-ABS(D1005)/60,C1005+ABS(D1005)/60)</f>
        <v>0</v>
      </c>
      <c r="J1005" s="56">
        <f>I1005*PI()/180</f>
        <v>0</v>
      </c>
      <c r="K1005" s="56">
        <f>SIN(J1005)</f>
        <v>0</v>
      </c>
      <c r="L1005" s="56">
        <f>3437.747*(LN(TAN(PI()/4+J1005/2))-EE*K1005-(EE^2)*(K1005^3)/3)</f>
        <v>-3.8166658722360578E-13</v>
      </c>
      <c r="M1005" s="56">
        <f>AA*(1-1/4*EE-3/64*EE^2-5/256*EE^3)*J1005-AA*(3/8*EE+3/32*EE^2+45/1024*EE^3)*SIN(2*J1005)+AA*(15/256*EE^2+45/1024*EE^3)*SIN(4*J1005)</f>
        <v>0</v>
      </c>
      <c r="N1005" s="56">
        <f>IF(OR(F1005&lt;0,G1005&lt;0),60*F1005-ABS(G1005),60*F1005+ABS(G1005))</f>
        <v>0</v>
      </c>
      <c r="O1005" s="56"/>
      <c r="P1005" s="56"/>
      <c r="Q1005" s="56"/>
      <c r="R1005" s="56"/>
      <c r="S1005" s="56"/>
      <c r="T1005" s="56"/>
      <c r="U1005" s="57"/>
      <c r="V1005" s="58"/>
      <c r="W1005" s="58">
        <f>W1003+V1004</f>
        <v>0</v>
      </c>
      <c r="X1005" s="59"/>
      <c r="Y1005" s="58"/>
      <c r="Z1005" s="58">
        <f>Z1003+Y1004</f>
        <v>0</v>
      </c>
      <c r="AA1005" s="60"/>
      <c r="AB1005" s="61">
        <f>IF(AA1004=AA1002,AB1003+Y1004,Y1004)</f>
        <v>0</v>
      </c>
      <c r="AC1005" s="58" t="str">
        <f>IF(AA1004=AA1006,"",AB1005)</f>
        <v/>
      </c>
    </row>
    <row r="1006" spans="1:29" ht="12.95" customHeight="1">
      <c r="A1006" s="66"/>
      <c r="B1006" s="53"/>
      <c r="C1006" s="54"/>
      <c r="D1006" s="84"/>
      <c r="E1006" s="55"/>
      <c r="F1006" s="54"/>
      <c r="G1006" s="84"/>
      <c r="H1006" s="55"/>
      <c r="I1006" s="56"/>
      <c r="J1006" s="56"/>
      <c r="K1006" s="56"/>
      <c r="L1006" s="56"/>
      <c r="M1006" s="56"/>
      <c r="N1006" s="56"/>
      <c r="O1006" s="56">
        <f>I1007-I1005</f>
        <v>0</v>
      </c>
      <c r="P1006" s="56">
        <f>L1007-L1005</f>
        <v>0</v>
      </c>
      <c r="Q1006" s="56">
        <f>M1007-M1005</f>
        <v>0</v>
      </c>
      <c r="R1006" s="56">
        <f>IF(ABS(N1007-N1005)&gt;180*60,ABS(N1007-N1005)-360*60,N1007-N1005)</f>
        <v>0</v>
      </c>
      <c r="S1006" s="56">
        <f>IF(P1006=0,PI()/2,ATAN(R1006/P1006))</f>
        <v>1.5707963267948966</v>
      </c>
      <c r="T1006" s="56">
        <f>IF(O1006=0,ABS(R1006*COS((J1005+J1007)/2)),ABS(Q1006/COS(S1006)))</f>
        <v>0</v>
      </c>
      <c r="U1006" s="67">
        <f>IF(O1006+0.0000001&lt;0,S1006*180/PI()+180,(IF(R1006+0.0000001&lt;0,S1006*180/PI()+360,S1006*180/PI())))</f>
        <v>90</v>
      </c>
      <c r="V1006" s="58">
        <f>T1006*1.85532</f>
        <v>0</v>
      </c>
      <c r="W1006" s="58"/>
      <c r="X1006" s="68"/>
      <c r="Y1006" s="58">
        <f>V1006*(1+X1006/100)</f>
        <v>0</v>
      </c>
      <c r="Z1006" s="58"/>
      <c r="AA1006" s="57" t="s">
        <v>54</v>
      </c>
      <c r="AB1006" s="61"/>
      <c r="AC1006" s="58"/>
    </row>
    <row r="1007" spans="1:29" ht="12.95" customHeight="1">
      <c r="A1007" s="52">
        <f t="shared" si="13"/>
        <v>501</v>
      </c>
      <c r="B1007" s="53" t="s">
        <v>53</v>
      </c>
      <c r="C1007" s="54"/>
      <c r="D1007" s="84"/>
      <c r="E1007" s="55"/>
      <c r="F1007" s="54"/>
      <c r="G1007" s="84"/>
      <c r="H1007" s="55"/>
      <c r="I1007" s="56">
        <f>IF(OR(C1007&lt;0,D1007&lt;0),C1007-ABS(D1007)/60,C1007+ABS(D1007)/60)</f>
        <v>0</v>
      </c>
      <c r="J1007" s="56">
        <f>I1007*PI()/180</f>
        <v>0</v>
      </c>
      <c r="K1007" s="56">
        <f>SIN(J1007)</f>
        <v>0</v>
      </c>
      <c r="L1007" s="56">
        <f>3437.747*(LN(TAN(PI()/4+J1007/2))-EE*K1007-(EE^2)*(K1007^3)/3)</f>
        <v>-3.8166658722360578E-13</v>
      </c>
      <c r="M1007" s="56">
        <f>AA*(1-1/4*EE-3/64*EE^2-5/256*EE^3)*J1007-AA*(3/8*EE+3/32*EE^2+45/1024*EE^3)*SIN(2*J1007)+AA*(15/256*EE^2+45/1024*EE^3)*SIN(4*J1007)</f>
        <v>0</v>
      </c>
      <c r="N1007" s="56">
        <f>IF(OR(F1007&lt;0,G1007&lt;0),60*F1007-ABS(G1007),60*F1007+ABS(G1007))</f>
        <v>0</v>
      </c>
      <c r="O1007" s="56"/>
      <c r="P1007" s="56"/>
      <c r="Q1007" s="56"/>
      <c r="R1007" s="56"/>
      <c r="S1007" s="56"/>
      <c r="T1007" s="56"/>
      <c r="U1007" s="57"/>
      <c r="V1007" s="58"/>
      <c r="W1007" s="58">
        <f>W1005+V1006</f>
        <v>0</v>
      </c>
      <c r="X1007" s="59"/>
      <c r="Y1007" s="58"/>
      <c r="Z1007" s="58">
        <f>Z1005+Y1006</f>
        <v>0</v>
      </c>
      <c r="AA1007" s="60"/>
      <c r="AB1007" s="61">
        <f>IF(AA1006=AA1004,AB1005+Y1006,Y1006)</f>
        <v>0</v>
      </c>
      <c r="AC1007" s="58" t="str">
        <f>IF(AA1006=AA1008,"",AB1007)</f>
        <v/>
      </c>
    </row>
    <row r="1008" spans="1:29" ht="12.95" customHeight="1">
      <c r="A1008" s="66"/>
      <c r="B1008" s="53"/>
      <c r="C1008" s="54"/>
      <c r="D1008" s="84"/>
      <c r="E1008" s="55"/>
      <c r="F1008" s="54"/>
      <c r="G1008" s="84"/>
      <c r="H1008" s="55"/>
      <c r="I1008" s="56"/>
      <c r="J1008" s="56"/>
      <c r="K1008" s="56"/>
      <c r="L1008" s="56"/>
      <c r="M1008" s="56"/>
      <c r="N1008" s="56"/>
      <c r="O1008" s="56">
        <f>I1009-I1007</f>
        <v>0</v>
      </c>
      <c r="P1008" s="56">
        <f>L1009-L1007</f>
        <v>0</v>
      </c>
      <c r="Q1008" s="56">
        <f>M1009-M1007</f>
        <v>0</v>
      </c>
      <c r="R1008" s="56">
        <f>IF(ABS(N1009-N1007)&gt;180*60,ABS(N1009-N1007)-360*60,N1009-N1007)</f>
        <v>0</v>
      </c>
      <c r="S1008" s="56">
        <f>IF(P1008=0,PI()/2,ATAN(R1008/P1008))</f>
        <v>1.5707963267948966</v>
      </c>
      <c r="T1008" s="56">
        <f>IF(O1008=0,ABS(R1008*COS((J1007+J1009)/2)),ABS(Q1008/COS(S1008)))</f>
        <v>0</v>
      </c>
      <c r="U1008" s="67">
        <f>IF(O1008+0.0000001&lt;0,S1008*180/PI()+180,(IF(R1008+0.0000001&lt;0,S1008*180/PI()+360,S1008*180/PI())))</f>
        <v>90</v>
      </c>
      <c r="V1008" s="58">
        <f>T1008*1.85532</f>
        <v>0</v>
      </c>
      <c r="W1008" s="58"/>
      <c r="X1008" s="68"/>
      <c r="Y1008" s="58">
        <f>V1008*(1+X1008/100)</f>
        <v>0</v>
      </c>
      <c r="Z1008" s="58"/>
      <c r="AA1008" s="57" t="s">
        <v>54</v>
      </c>
      <c r="AB1008" s="61"/>
      <c r="AC1008" s="58"/>
    </row>
    <row r="1009" spans="1:29" ht="12.95" customHeight="1">
      <c r="A1009" s="52">
        <f t="shared" si="13"/>
        <v>502</v>
      </c>
      <c r="B1009" s="53" t="s">
        <v>53</v>
      </c>
      <c r="C1009" s="54"/>
      <c r="D1009" s="84"/>
      <c r="E1009" s="55"/>
      <c r="F1009" s="54"/>
      <c r="G1009" s="84"/>
      <c r="H1009" s="55"/>
      <c r="I1009" s="56">
        <f>IF(OR(C1009&lt;0,D1009&lt;0),C1009-ABS(D1009)/60,C1009+ABS(D1009)/60)</f>
        <v>0</v>
      </c>
      <c r="J1009" s="56">
        <f>I1009*PI()/180</f>
        <v>0</v>
      </c>
      <c r="K1009" s="56">
        <f>SIN(J1009)</f>
        <v>0</v>
      </c>
      <c r="L1009" s="56">
        <f>3437.747*(LN(TAN(PI()/4+J1009/2))-EE*K1009-(EE^2)*(K1009^3)/3)</f>
        <v>-3.8166658722360578E-13</v>
      </c>
      <c r="M1009" s="56">
        <f>AA*(1-1/4*EE-3/64*EE^2-5/256*EE^3)*J1009-AA*(3/8*EE+3/32*EE^2+45/1024*EE^3)*SIN(2*J1009)+AA*(15/256*EE^2+45/1024*EE^3)*SIN(4*J1009)</f>
        <v>0</v>
      </c>
      <c r="N1009" s="56">
        <f>IF(OR(F1009&lt;0,G1009&lt;0),60*F1009-ABS(G1009),60*F1009+ABS(G1009))</f>
        <v>0</v>
      </c>
      <c r="O1009" s="56"/>
      <c r="P1009" s="56"/>
      <c r="Q1009" s="56"/>
      <c r="R1009" s="56"/>
      <c r="S1009" s="56"/>
      <c r="T1009" s="56"/>
      <c r="U1009" s="57"/>
      <c r="V1009" s="58"/>
      <c r="W1009" s="58">
        <f>W1007+V1008</f>
        <v>0</v>
      </c>
      <c r="X1009" s="59"/>
      <c r="Y1009" s="58"/>
      <c r="Z1009" s="58">
        <f>Z1007+Y1008</f>
        <v>0</v>
      </c>
      <c r="AA1009" s="60"/>
      <c r="AB1009" s="61">
        <f>IF(AA1008=AA1006,AB1007+Y1008,Y1008)</f>
        <v>0</v>
      </c>
      <c r="AC1009" s="58" t="str">
        <f>IF(AA1008=AA1010,"",AB1009)</f>
        <v/>
      </c>
    </row>
    <row r="1010" spans="1:29" ht="12.95" customHeight="1">
      <c r="A1010" s="66"/>
      <c r="B1010" s="53"/>
      <c r="C1010" s="54"/>
      <c r="D1010" s="84"/>
      <c r="E1010" s="55"/>
      <c r="F1010" s="54"/>
      <c r="G1010" s="84"/>
      <c r="H1010" s="55"/>
      <c r="I1010" s="56"/>
      <c r="J1010" s="56"/>
      <c r="K1010" s="56"/>
      <c r="L1010" s="56"/>
      <c r="M1010" s="56"/>
      <c r="N1010" s="56"/>
      <c r="O1010" s="56">
        <f>I1011-I1009</f>
        <v>0</v>
      </c>
      <c r="P1010" s="56">
        <f>L1011-L1009</f>
        <v>0</v>
      </c>
      <c r="Q1010" s="56">
        <f>M1011-M1009</f>
        <v>0</v>
      </c>
      <c r="R1010" s="56">
        <f>IF(ABS(N1011-N1009)&gt;180*60,ABS(N1011-N1009)-360*60,N1011-N1009)</f>
        <v>0</v>
      </c>
      <c r="S1010" s="56">
        <f>IF(P1010=0,PI()/2,ATAN(R1010/P1010))</f>
        <v>1.5707963267948966</v>
      </c>
      <c r="T1010" s="56">
        <f>IF(O1010=0,ABS(R1010*COS((J1009+J1011)/2)),ABS(Q1010/COS(S1010)))</f>
        <v>0</v>
      </c>
      <c r="U1010" s="67">
        <f>IF(O1010+0.0000001&lt;0,S1010*180/PI()+180,(IF(R1010+0.0000001&lt;0,S1010*180/PI()+360,S1010*180/PI())))</f>
        <v>90</v>
      </c>
      <c r="V1010" s="58">
        <f>T1010*1.85532</f>
        <v>0</v>
      </c>
      <c r="W1010" s="58"/>
      <c r="X1010" s="68"/>
      <c r="Y1010" s="58">
        <f>V1010*(1+X1010/100)</f>
        <v>0</v>
      </c>
      <c r="Z1010" s="58"/>
      <c r="AA1010" s="57" t="s">
        <v>54</v>
      </c>
      <c r="AB1010" s="61"/>
      <c r="AC1010" s="58"/>
    </row>
    <row r="1011" spans="1:29" ht="12.95" customHeight="1">
      <c r="A1011" s="52">
        <f t="shared" si="13"/>
        <v>503</v>
      </c>
      <c r="B1011" s="53" t="s">
        <v>53</v>
      </c>
      <c r="C1011" s="54"/>
      <c r="D1011" s="84"/>
      <c r="E1011" s="55"/>
      <c r="F1011" s="54"/>
      <c r="G1011" s="84"/>
      <c r="H1011" s="55"/>
      <c r="I1011" s="56">
        <f>IF(OR(C1011&lt;0,D1011&lt;0),C1011-ABS(D1011)/60,C1011+ABS(D1011)/60)</f>
        <v>0</v>
      </c>
      <c r="J1011" s="56">
        <f>I1011*PI()/180</f>
        <v>0</v>
      </c>
      <c r="K1011" s="56">
        <f>SIN(J1011)</f>
        <v>0</v>
      </c>
      <c r="L1011" s="56">
        <f>3437.747*(LN(TAN(PI()/4+J1011/2))-EE*K1011-(EE^2)*(K1011^3)/3)</f>
        <v>-3.8166658722360578E-13</v>
      </c>
      <c r="M1011" s="56">
        <f>AA*(1-1/4*EE-3/64*EE^2-5/256*EE^3)*J1011-AA*(3/8*EE+3/32*EE^2+45/1024*EE^3)*SIN(2*J1011)+AA*(15/256*EE^2+45/1024*EE^3)*SIN(4*J1011)</f>
        <v>0</v>
      </c>
      <c r="N1011" s="56">
        <f>IF(OR(F1011&lt;0,G1011&lt;0),60*F1011-ABS(G1011),60*F1011+ABS(G1011))</f>
        <v>0</v>
      </c>
      <c r="O1011" s="56"/>
      <c r="P1011" s="56"/>
      <c r="Q1011" s="56"/>
      <c r="R1011" s="56"/>
      <c r="S1011" s="56"/>
      <c r="T1011" s="56"/>
      <c r="U1011" s="57"/>
      <c r="V1011" s="58"/>
      <c r="W1011" s="58">
        <f>W1009+V1010</f>
        <v>0</v>
      </c>
      <c r="X1011" s="59"/>
      <c r="Y1011" s="58"/>
      <c r="Z1011" s="58">
        <f>Z1009+Y1010</f>
        <v>0</v>
      </c>
      <c r="AA1011" s="60"/>
      <c r="AB1011" s="61">
        <f>IF(AA1010=AA1008,AB1009+Y1010,Y1010)</f>
        <v>0</v>
      </c>
      <c r="AC1011" s="58" t="str">
        <f>IF(AA1010=AA1012,"",AB1011)</f>
        <v/>
      </c>
    </row>
    <row r="1012" spans="1:29" ht="12.95" customHeight="1">
      <c r="A1012" s="66"/>
      <c r="B1012" s="53"/>
      <c r="C1012" s="54"/>
      <c r="D1012" s="84"/>
      <c r="E1012" s="55"/>
      <c r="F1012" s="54"/>
      <c r="G1012" s="84"/>
      <c r="H1012" s="55"/>
      <c r="I1012" s="56"/>
      <c r="J1012" s="56"/>
      <c r="K1012" s="56"/>
      <c r="L1012" s="56"/>
      <c r="M1012" s="56"/>
      <c r="N1012" s="56"/>
      <c r="O1012" s="56">
        <f>I1013-I1011</f>
        <v>0</v>
      </c>
      <c r="P1012" s="56">
        <f>L1013-L1011</f>
        <v>0</v>
      </c>
      <c r="Q1012" s="56">
        <f>M1013-M1011</f>
        <v>0</v>
      </c>
      <c r="R1012" s="56">
        <f>IF(ABS(N1013-N1011)&gt;180*60,ABS(N1013-N1011)-360*60,N1013-N1011)</f>
        <v>0</v>
      </c>
      <c r="S1012" s="56">
        <f>IF(P1012=0,PI()/2,ATAN(R1012/P1012))</f>
        <v>1.5707963267948966</v>
      </c>
      <c r="T1012" s="56">
        <f>IF(O1012=0,ABS(R1012*COS((J1011+J1013)/2)),ABS(Q1012/COS(S1012)))</f>
        <v>0</v>
      </c>
      <c r="U1012" s="67">
        <f>IF(O1012+0.0000001&lt;0,S1012*180/PI()+180,(IF(R1012+0.0000001&lt;0,S1012*180/PI()+360,S1012*180/PI())))</f>
        <v>90</v>
      </c>
      <c r="V1012" s="58">
        <f>T1012*1.85532</f>
        <v>0</v>
      </c>
      <c r="W1012" s="58"/>
      <c r="X1012" s="68"/>
      <c r="Y1012" s="58">
        <f>V1012*(1+X1012/100)</f>
        <v>0</v>
      </c>
      <c r="Z1012" s="58"/>
      <c r="AA1012" s="57" t="s">
        <v>54</v>
      </c>
      <c r="AB1012" s="61"/>
      <c r="AC1012" s="58"/>
    </row>
    <row r="1013" spans="1:29" ht="12.95" customHeight="1">
      <c r="A1013" s="52">
        <f t="shared" si="13"/>
        <v>504</v>
      </c>
      <c r="B1013" s="53" t="s">
        <v>53</v>
      </c>
      <c r="C1013" s="54"/>
      <c r="D1013" s="84"/>
      <c r="E1013" s="55"/>
      <c r="F1013" s="54"/>
      <c r="G1013" s="84"/>
      <c r="H1013" s="55"/>
      <c r="I1013" s="56">
        <f>IF(OR(C1013&lt;0,D1013&lt;0),C1013-ABS(D1013)/60,C1013+ABS(D1013)/60)</f>
        <v>0</v>
      </c>
      <c r="J1013" s="56">
        <f>I1013*PI()/180</f>
        <v>0</v>
      </c>
      <c r="K1013" s="56">
        <f>SIN(J1013)</f>
        <v>0</v>
      </c>
      <c r="L1013" s="56">
        <f>3437.747*(LN(TAN(PI()/4+J1013/2))-EE*K1013-(EE^2)*(K1013^3)/3)</f>
        <v>-3.8166658722360578E-13</v>
      </c>
      <c r="M1013" s="56">
        <f>AA*(1-1/4*EE-3/64*EE^2-5/256*EE^3)*J1013-AA*(3/8*EE+3/32*EE^2+45/1024*EE^3)*SIN(2*J1013)+AA*(15/256*EE^2+45/1024*EE^3)*SIN(4*J1013)</f>
        <v>0</v>
      </c>
      <c r="N1013" s="56">
        <f>IF(OR(F1013&lt;0,G1013&lt;0),60*F1013-ABS(G1013),60*F1013+ABS(G1013))</f>
        <v>0</v>
      </c>
      <c r="O1013" s="56"/>
      <c r="P1013" s="56"/>
      <c r="Q1013" s="56"/>
      <c r="R1013" s="56"/>
      <c r="S1013" s="56"/>
      <c r="T1013" s="56"/>
      <c r="U1013" s="57"/>
      <c r="V1013" s="58"/>
      <c r="W1013" s="58">
        <f>W1011+V1012</f>
        <v>0</v>
      </c>
      <c r="X1013" s="59"/>
      <c r="Y1013" s="58"/>
      <c r="Z1013" s="58">
        <f>Z1011+Y1012</f>
        <v>0</v>
      </c>
      <c r="AA1013" s="60"/>
      <c r="AB1013" s="61">
        <f>IF(AA1012=AA1010,AB1011+Y1012,Y1012)</f>
        <v>0</v>
      </c>
      <c r="AC1013" s="58" t="str">
        <f>IF(AA1012=AA1014,"",AB1013)</f>
        <v/>
      </c>
    </row>
    <row r="1014" spans="1:29" ht="12.95" customHeight="1">
      <c r="A1014" s="66"/>
      <c r="B1014" s="53"/>
      <c r="C1014" s="54"/>
      <c r="D1014" s="84"/>
      <c r="E1014" s="55"/>
      <c r="F1014" s="54"/>
      <c r="G1014" s="84"/>
      <c r="H1014" s="55"/>
      <c r="I1014" s="56"/>
      <c r="J1014" s="56"/>
      <c r="K1014" s="56"/>
      <c r="L1014" s="56"/>
      <c r="M1014" s="56"/>
      <c r="N1014" s="56"/>
      <c r="O1014" s="56">
        <f>I1015-I1013</f>
        <v>0</v>
      </c>
      <c r="P1014" s="56">
        <f>L1015-L1013</f>
        <v>0</v>
      </c>
      <c r="Q1014" s="56">
        <f>M1015-M1013</f>
        <v>0</v>
      </c>
      <c r="R1014" s="56">
        <f>IF(ABS(N1015-N1013)&gt;180*60,ABS(N1015-N1013)-360*60,N1015-N1013)</f>
        <v>0</v>
      </c>
      <c r="S1014" s="56">
        <f>IF(P1014=0,PI()/2,ATAN(R1014/P1014))</f>
        <v>1.5707963267948966</v>
      </c>
      <c r="T1014" s="56">
        <f>IF(O1014=0,ABS(R1014*COS((J1013+J1015)/2)),ABS(Q1014/COS(S1014)))</f>
        <v>0</v>
      </c>
      <c r="U1014" s="67">
        <f>IF(O1014+0.0000001&lt;0,S1014*180/PI()+180,(IF(R1014+0.0000001&lt;0,S1014*180/PI()+360,S1014*180/PI())))</f>
        <v>90</v>
      </c>
      <c r="V1014" s="58">
        <f>T1014*1.85532</f>
        <v>0</v>
      </c>
      <c r="W1014" s="58"/>
      <c r="X1014" s="68"/>
      <c r="Y1014" s="58">
        <f>V1014*(1+X1014/100)</f>
        <v>0</v>
      </c>
      <c r="Z1014" s="58"/>
      <c r="AA1014" s="57" t="s">
        <v>54</v>
      </c>
      <c r="AB1014" s="61"/>
      <c r="AC1014" s="58"/>
    </row>
    <row r="1015" spans="1:29" ht="12.95" customHeight="1">
      <c r="A1015" s="52">
        <f t="shared" si="13"/>
        <v>505</v>
      </c>
      <c r="B1015" s="53" t="s">
        <v>53</v>
      </c>
      <c r="C1015" s="54"/>
      <c r="D1015" s="84"/>
      <c r="E1015" s="55"/>
      <c r="F1015" s="54"/>
      <c r="G1015" s="84"/>
      <c r="H1015" s="55"/>
      <c r="I1015" s="56">
        <f>IF(OR(C1015&lt;0,D1015&lt;0),C1015-ABS(D1015)/60,C1015+ABS(D1015)/60)</f>
        <v>0</v>
      </c>
      <c r="J1015" s="56">
        <f>I1015*PI()/180</f>
        <v>0</v>
      </c>
      <c r="K1015" s="56">
        <f>SIN(J1015)</f>
        <v>0</v>
      </c>
      <c r="L1015" s="56">
        <f>3437.747*(LN(TAN(PI()/4+J1015/2))-EE*K1015-(EE^2)*(K1015^3)/3)</f>
        <v>-3.8166658722360578E-13</v>
      </c>
      <c r="M1015" s="56">
        <f>AA*(1-1/4*EE-3/64*EE^2-5/256*EE^3)*J1015-AA*(3/8*EE+3/32*EE^2+45/1024*EE^3)*SIN(2*J1015)+AA*(15/256*EE^2+45/1024*EE^3)*SIN(4*J1015)</f>
        <v>0</v>
      </c>
      <c r="N1015" s="56">
        <f>IF(OR(F1015&lt;0,G1015&lt;0),60*F1015-ABS(G1015),60*F1015+ABS(G1015))</f>
        <v>0</v>
      </c>
      <c r="O1015" s="56"/>
      <c r="P1015" s="56"/>
      <c r="Q1015" s="56"/>
      <c r="R1015" s="56"/>
      <c r="S1015" s="56"/>
      <c r="T1015" s="56"/>
      <c r="U1015" s="57"/>
      <c r="V1015" s="58"/>
      <c r="W1015" s="58">
        <f>W1013+V1014</f>
        <v>0</v>
      </c>
      <c r="X1015" s="59"/>
      <c r="Y1015" s="58"/>
      <c r="Z1015" s="58">
        <f>Z1013+Y1014</f>
        <v>0</v>
      </c>
      <c r="AA1015" s="60"/>
      <c r="AB1015" s="61">
        <f>IF(AA1014=AA1012,AB1013+Y1014,Y1014)</f>
        <v>0</v>
      </c>
      <c r="AC1015" s="58" t="str">
        <f>IF(AA1014=AA1016,"",AB1015)</f>
        <v/>
      </c>
    </row>
    <row r="1016" spans="1:29" ht="12.95" customHeight="1">
      <c r="A1016" s="66"/>
      <c r="B1016" s="53"/>
      <c r="C1016" s="54"/>
      <c r="D1016" s="84"/>
      <c r="E1016" s="55"/>
      <c r="F1016" s="54"/>
      <c r="G1016" s="84"/>
      <c r="H1016" s="55"/>
      <c r="I1016" s="56"/>
      <c r="J1016" s="56"/>
      <c r="K1016" s="56"/>
      <c r="L1016" s="56"/>
      <c r="M1016" s="56"/>
      <c r="N1016" s="56"/>
      <c r="O1016" s="56">
        <f>I1017-I1015</f>
        <v>0</v>
      </c>
      <c r="P1016" s="56">
        <f>L1017-L1015</f>
        <v>0</v>
      </c>
      <c r="Q1016" s="56">
        <f>M1017-M1015</f>
        <v>0</v>
      </c>
      <c r="R1016" s="56">
        <f>IF(ABS(N1017-N1015)&gt;180*60,ABS(N1017-N1015)-360*60,N1017-N1015)</f>
        <v>0</v>
      </c>
      <c r="S1016" s="56">
        <f>IF(P1016=0,PI()/2,ATAN(R1016/P1016))</f>
        <v>1.5707963267948966</v>
      </c>
      <c r="T1016" s="56">
        <f>IF(O1016=0,ABS(R1016*COS((J1015+J1017)/2)),ABS(Q1016/COS(S1016)))</f>
        <v>0</v>
      </c>
      <c r="U1016" s="67">
        <f>IF(O1016+0.0000001&lt;0,S1016*180/PI()+180,(IF(R1016+0.0000001&lt;0,S1016*180/PI()+360,S1016*180/PI())))</f>
        <v>90</v>
      </c>
      <c r="V1016" s="58">
        <f>T1016*1.85532</f>
        <v>0</v>
      </c>
      <c r="W1016" s="58"/>
      <c r="X1016" s="68"/>
      <c r="Y1016" s="58">
        <f>V1016*(1+X1016/100)</f>
        <v>0</v>
      </c>
      <c r="Z1016" s="58"/>
      <c r="AA1016" s="57" t="s">
        <v>54</v>
      </c>
      <c r="AB1016" s="61"/>
      <c r="AC1016" s="58"/>
    </row>
    <row r="1017" spans="1:29" ht="12.95" customHeight="1">
      <c r="A1017" s="52">
        <f t="shared" si="13"/>
        <v>506</v>
      </c>
      <c r="B1017" s="53" t="s">
        <v>53</v>
      </c>
      <c r="C1017" s="54"/>
      <c r="D1017" s="84"/>
      <c r="E1017" s="55"/>
      <c r="F1017" s="54"/>
      <c r="G1017" s="84"/>
      <c r="H1017" s="55"/>
      <c r="I1017" s="56">
        <f>IF(OR(C1017&lt;0,D1017&lt;0),C1017-ABS(D1017)/60,C1017+ABS(D1017)/60)</f>
        <v>0</v>
      </c>
      <c r="J1017" s="56">
        <f>I1017*PI()/180</f>
        <v>0</v>
      </c>
      <c r="K1017" s="56">
        <f>SIN(J1017)</f>
        <v>0</v>
      </c>
      <c r="L1017" s="56">
        <f>3437.747*(LN(TAN(PI()/4+J1017/2))-EE*K1017-(EE^2)*(K1017^3)/3)</f>
        <v>-3.8166658722360578E-13</v>
      </c>
      <c r="M1017" s="56">
        <f>AA*(1-1/4*EE-3/64*EE^2-5/256*EE^3)*J1017-AA*(3/8*EE+3/32*EE^2+45/1024*EE^3)*SIN(2*J1017)+AA*(15/256*EE^2+45/1024*EE^3)*SIN(4*J1017)</f>
        <v>0</v>
      </c>
      <c r="N1017" s="56">
        <f>IF(OR(F1017&lt;0,G1017&lt;0),60*F1017-ABS(G1017),60*F1017+ABS(G1017))</f>
        <v>0</v>
      </c>
      <c r="O1017" s="56"/>
      <c r="P1017" s="56"/>
      <c r="Q1017" s="56"/>
      <c r="R1017" s="56"/>
      <c r="S1017" s="56"/>
      <c r="T1017" s="56"/>
      <c r="U1017" s="57"/>
      <c r="V1017" s="58"/>
      <c r="W1017" s="58">
        <f>W1015+V1016</f>
        <v>0</v>
      </c>
      <c r="X1017" s="59"/>
      <c r="Y1017" s="58"/>
      <c r="Z1017" s="58">
        <f>Z1015+Y1016</f>
        <v>0</v>
      </c>
      <c r="AA1017" s="60"/>
      <c r="AB1017" s="61">
        <f>IF(AA1016=AA1014,AB1015+Y1016,Y1016)</f>
        <v>0</v>
      </c>
      <c r="AC1017" s="58" t="str">
        <f>IF(AA1016=AA1018,"",AB1017)</f>
        <v/>
      </c>
    </row>
    <row r="1018" spans="1:29" ht="12.95" customHeight="1">
      <c r="A1018" s="66"/>
      <c r="B1018" s="53"/>
      <c r="C1018" s="54"/>
      <c r="D1018" s="84"/>
      <c r="E1018" s="55"/>
      <c r="F1018" s="54"/>
      <c r="G1018" s="84"/>
      <c r="H1018" s="55"/>
      <c r="I1018" s="56"/>
      <c r="J1018" s="56"/>
      <c r="K1018" s="56"/>
      <c r="L1018" s="56"/>
      <c r="M1018" s="56"/>
      <c r="N1018" s="56"/>
      <c r="O1018" s="56">
        <f>I1019-I1017</f>
        <v>0</v>
      </c>
      <c r="P1018" s="56">
        <f>L1019-L1017</f>
        <v>0</v>
      </c>
      <c r="Q1018" s="56">
        <f>M1019-M1017</f>
        <v>0</v>
      </c>
      <c r="R1018" s="56">
        <f>IF(ABS(N1019-N1017)&gt;180*60,ABS(N1019-N1017)-360*60,N1019-N1017)</f>
        <v>0</v>
      </c>
      <c r="S1018" s="56">
        <f>IF(P1018=0,PI()/2,ATAN(R1018/P1018))</f>
        <v>1.5707963267948966</v>
      </c>
      <c r="T1018" s="56">
        <f>IF(O1018=0,ABS(R1018*COS((J1017+J1019)/2)),ABS(Q1018/COS(S1018)))</f>
        <v>0</v>
      </c>
      <c r="U1018" s="67">
        <f>IF(O1018+0.0000001&lt;0,S1018*180/PI()+180,(IF(R1018+0.0000001&lt;0,S1018*180/PI()+360,S1018*180/PI())))</f>
        <v>90</v>
      </c>
      <c r="V1018" s="58">
        <f>T1018*1.85532</f>
        <v>0</v>
      </c>
      <c r="W1018" s="58"/>
      <c r="X1018" s="68"/>
      <c r="Y1018" s="58">
        <f>V1018*(1+X1018/100)</f>
        <v>0</v>
      </c>
      <c r="Z1018" s="58"/>
      <c r="AA1018" s="57" t="s">
        <v>54</v>
      </c>
      <c r="AB1018" s="61"/>
      <c r="AC1018" s="58"/>
    </row>
    <row r="1019" spans="1:29" ht="12.95" customHeight="1">
      <c r="A1019" s="52">
        <f t="shared" si="13"/>
        <v>507</v>
      </c>
      <c r="B1019" s="53" t="s">
        <v>53</v>
      </c>
      <c r="C1019" s="54"/>
      <c r="D1019" s="84"/>
      <c r="E1019" s="55"/>
      <c r="F1019" s="54"/>
      <c r="G1019" s="84"/>
      <c r="H1019" s="55"/>
      <c r="I1019" s="56">
        <f>IF(OR(C1019&lt;0,D1019&lt;0),C1019-ABS(D1019)/60,C1019+ABS(D1019)/60)</f>
        <v>0</v>
      </c>
      <c r="J1019" s="56">
        <f>I1019*PI()/180</f>
        <v>0</v>
      </c>
      <c r="K1019" s="56">
        <f>SIN(J1019)</f>
        <v>0</v>
      </c>
      <c r="L1019" s="56">
        <f>3437.747*(LN(TAN(PI()/4+J1019/2))-EE*K1019-(EE^2)*(K1019^3)/3)</f>
        <v>-3.8166658722360578E-13</v>
      </c>
      <c r="M1019" s="56">
        <f>AA*(1-1/4*EE-3/64*EE^2-5/256*EE^3)*J1019-AA*(3/8*EE+3/32*EE^2+45/1024*EE^3)*SIN(2*J1019)+AA*(15/256*EE^2+45/1024*EE^3)*SIN(4*J1019)</f>
        <v>0</v>
      </c>
      <c r="N1019" s="56">
        <f>IF(OR(F1019&lt;0,G1019&lt;0),60*F1019-ABS(G1019),60*F1019+ABS(G1019))</f>
        <v>0</v>
      </c>
      <c r="O1019" s="56"/>
      <c r="P1019" s="56"/>
      <c r="Q1019" s="56"/>
      <c r="R1019" s="56"/>
      <c r="S1019" s="56"/>
      <c r="T1019" s="56"/>
      <c r="U1019" s="57"/>
      <c r="V1019" s="58"/>
      <c r="W1019" s="58">
        <f>W1017+V1018</f>
        <v>0</v>
      </c>
      <c r="X1019" s="59"/>
      <c r="Y1019" s="58"/>
      <c r="Z1019" s="58">
        <f>Z1017+Y1018</f>
        <v>0</v>
      </c>
      <c r="AA1019" s="60"/>
      <c r="AB1019" s="61">
        <f>IF(AA1018=AA1016,AB1017+Y1018,Y1018)</f>
        <v>0</v>
      </c>
      <c r="AC1019" s="58" t="str">
        <f>IF(AA1018=AA1020,"",AB1019)</f>
        <v/>
      </c>
    </row>
    <row r="1020" spans="1:29" ht="12.95" customHeight="1">
      <c r="A1020" s="66"/>
      <c r="B1020" s="53"/>
      <c r="C1020" s="54"/>
      <c r="D1020" s="84"/>
      <c r="E1020" s="55"/>
      <c r="F1020" s="54"/>
      <c r="G1020" s="84"/>
      <c r="H1020" s="55"/>
      <c r="I1020" s="56"/>
      <c r="J1020" s="56"/>
      <c r="K1020" s="56"/>
      <c r="L1020" s="56"/>
      <c r="M1020" s="56"/>
      <c r="N1020" s="56"/>
      <c r="O1020" s="56">
        <f>I1021-I1019</f>
        <v>0</v>
      </c>
      <c r="P1020" s="56">
        <f>L1021-L1019</f>
        <v>0</v>
      </c>
      <c r="Q1020" s="56">
        <f>M1021-M1019</f>
        <v>0</v>
      </c>
      <c r="R1020" s="56">
        <f>IF(ABS(N1021-N1019)&gt;180*60,ABS(N1021-N1019)-360*60,N1021-N1019)</f>
        <v>0</v>
      </c>
      <c r="S1020" s="56">
        <f>IF(P1020=0,PI()/2,ATAN(R1020/P1020))</f>
        <v>1.5707963267948966</v>
      </c>
      <c r="T1020" s="56">
        <f>IF(O1020=0,ABS(R1020*COS((J1019+J1021)/2)),ABS(Q1020/COS(S1020)))</f>
        <v>0</v>
      </c>
      <c r="U1020" s="67">
        <f>IF(O1020+0.0000001&lt;0,S1020*180/PI()+180,(IF(R1020+0.0000001&lt;0,S1020*180/PI()+360,S1020*180/PI())))</f>
        <v>90</v>
      </c>
      <c r="V1020" s="58">
        <f>T1020*1.85532</f>
        <v>0</v>
      </c>
      <c r="W1020" s="58"/>
      <c r="X1020" s="68"/>
      <c r="Y1020" s="58">
        <f>V1020*(1+X1020/100)</f>
        <v>0</v>
      </c>
      <c r="Z1020" s="58"/>
      <c r="AA1020" s="57" t="s">
        <v>54</v>
      </c>
      <c r="AB1020" s="61"/>
      <c r="AC1020" s="58"/>
    </row>
    <row r="1021" spans="1:29" ht="12.95" customHeight="1">
      <c r="A1021" s="52">
        <f t="shared" si="13"/>
        <v>508</v>
      </c>
      <c r="B1021" s="53" t="s">
        <v>53</v>
      </c>
      <c r="C1021" s="54"/>
      <c r="D1021" s="84"/>
      <c r="E1021" s="55"/>
      <c r="F1021" s="54"/>
      <c r="G1021" s="84"/>
      <c r="H1021" s="55"/>
      <c r="I1021" s="56">
        <f>IF(OR(C1021&lt;0,D1021&lt;0),C1021-ABS(D1021)/60,C1021+ABS(D1021)/60)</f>
        <v>0</v>
      </c>
      <c r="J1021" s="56">
        <f>I1021*PI()/180</f>
        <v>0</v>
      </c>
      <c r="K1021" s="56">
        <f>SIN(J1021)</f>
        <v>0</v>
      </c>
      <c r="L1021" s="56">
        <f>3437.747*(LN(TAN(PI()/4+J1021/2))-EE*K1021-(EE^2)*(K1021^3)/3)</f>
        <v>-3.8166658722360578E-13</v>
      </c>
      <c r="M1021" s="56">
        <f>AA*(1-1/4*EE-3/64*EE^2-5/256*EE^3)*J1021-AA*(3/8*EE+3/32*EE^2+45/1024*EE^3)*SIN(2*J1021)+AA*(15/256*EE^2+45/1024*EE^3)*SIN(4*J1021)</f>
        <v>0</v>
      </c>
      <c r="N1021" s="56">
        <f>IF(OR(F1021&lt;0,G1021&lt;0),60*F1021-ABS(G1021),60*F1021+ABS(G1021))</f>
        <v>0</v>
      </c>
      <c r="O1021" s="56"/>
      <c r="P1021" s="56"/>
      <c r="Q1021" s="56"/>
      <c r="R1021" s="56"/>
      <c r="S1021" s="56"/>
      <c r="T1021" s="56"/>
      <c r="U1021" s="57"/>
      <c r="V1021" s="58"/>
      <c r="W1021" s="58">
        <f>W1019+V1020</f>
        <v>0</v>
      </c>
      <c r="X1021" s="59"/>
      <c r="Y1021" s="58"/>
      <c r="Z1021" s="58">
        <f>Z1019+Y1020</f>
        <v>0</v>
      </c>
      <c r="AA1021" s="60"/>
      <c r="AB1021" s="61">
        <f>IF(AA1020=AA1018,AB1019+Y1020,Y1020)</f>
        <v>0</v>
      </c>
      <c r="AC1021" s="58" t="str">
        <f>IF(AA1020=AA1022,"",AB1021)</f>
        <v/>
      </c>
    </row>
    <row r="1022" spans="1:29" ht="12.95" customHeight="1">
      <c r="A1022" s="66"/>
      <c r="B1022" s="53"/>
      <c r="C1022" s="54"/>
      <c r="D1022" s="84"/>
      <c r="E1022" s="55"/>
      <c r="F1022" s="54"/>
      <c r="G1022" s="84"/>
      <c r="H1022" s="55"/>
      <c r="I1022" s="56"/>
      <c r="J1022" s="56"/>
      <c r="K1022" s="56"/>
      <c r="L1022" s="56"/>
      <c r="M1022" s="56"/>
      <c r="N1022" s="56"/>
      <c r="O1022" s="56">
        <f>I1023-I1021</f>
        <v>0</v>
      </c>
      <c r="P1022" s="56">
        <f>L1023-L1021</f>
        <v>0</v>
      </c>
      <c r="Q1022" s="56">
        <f>M1023-M1021</f>
        <v>0</v>
      </c>
      <c r="R1022" s="56">
        <f>IF(ABS(N1023-N1021)&gt;180*60,ABS(N1023-N1021)-360*60,N1023-N1021)</f>
        <v>0</v>
      </c>
      <c r="S1022" s="56">
        <f>IF(P1022=0,PI()/2,ATAN(R1022/P1022))</f>
        <v>1.5707963267948966</v>
      </c>
      <c r="T1022" s="56">
        <f>IF(O1022=0,ABS(R1022*COS((J1021+J1023)/2)),ABS(Q1022/COS(S1022)))</f>
        <v>0</v>
      </c>
      <c r="U1022" s="67">
        <f>IF(O1022+0.0000001&lt;0,S1022*180/PI()+180,(IF(R1022+0.0000001&lt;0,S1022*180/PI()+360,S1022*180/PI())))</f>
        <v>90</v>
      </c>
      <c r="V1022" s="58">
        <f>T1022*1.85532</f>
        <v>0</v>
      </c>
      <c r="W1022" s="58"/>
      <c r="X1022" s="68"/>
      <c r="Y1022" s="58">
        <f>V1022*(1+X1022/100)</f>
        <v>0</v>
      </c>
      <c r="Z1022" s="58"/>
      <c r="AA1022" s="57" t="s">
        <v>54</v>
      </c>
      <c r="AB1022" s="61"/>
      <c r="AC1022" s="58"/>
    </row>
    <row r="1023" spans="1:29" ht="12.95" customHeight="1">
      <c r="A1023" s="52">
        <f t="shared" si="13"/>
        <v>509</v>
      </c>
      <c r="B1023" s="53" t="s">
        <v>53</v>
      </c>
      <c r="C1023" s="54"/>
      <c r="D1023" s="84"/>
      <c r="E1023" s="55"/>
      <c r="F1023" s="54"/>
      <c r="G1023" s="84"/>
      <c r="H1023" s="55"/>
      <c r="I1023" s="56">
        <f>IF(OR(C1023&lt;0,D1023&lt;0),C1023-ABS(D1023)/60,C1023+ABS(D1023)/60)</f>
        <v>0</v>
      </c>
      <c r="J1023" s="56">
        <f>I1023*PI()/180</f>
        <v>0</v>
      </c>
      <c r="K1023" s="56">
        <f>SIN(J1023)</f>
        <v>0</v>
      </c>
      <c r="L1023" s="56">
        <f>3437.747*(LN(TAN(PI()/4+J1023/2))-EE*K1023-(EE^2)*(K1023^3)/3)</f>
        <v>-3.8166658722360578E-13</v>
      </c>
      <c r="M1023" s="56">
        <f>AA*(1-1/4*EE-3/64*EE^2-5/256*EE^3)*J1023-AA*(3/8*EE+3/32*EE^2+45/1024*EE^3)*SIN(2*J1023)+AA*(15/256*EE^2+45/1024*EE^3)*SIN(4*J1023)</f>
        <v>0</v>
      </c>
      <c r="N1023" s="56">
        <f>IF(OR(F1023&lt;0,G1023&lt;0),60*F1023-ABS(G1023),60*F1023+ABS(G1023))</f>
        <v>0</v>
      </c>
      <c r="O1023" s="56"/>
      <c r="P1023" s="56"/>
      <c r="Q1023" s="56"/>
      <c r="R1023" s="56"/>
      <c r="S1023" s="56"/>
      <c r="T1023" s="56"/>
      <c r="U1023" s="57"/>
      <c r="V1023" s="58"/>
      <c r="W1023" s="58">
        <f>W1021+V1022</f>
        <v>0</v>
      </c>
      <c r="X1023" s="59"/>
      <c r="Y1023" s="58"/>
      <c r="Z1023" s="58">
        <f>Z1021+Y1022</f>
        <v>0</v>
      </c>
      <c r="AA1023" s="60"/>
      <c r="AB1023" s="61">
        <f>IF(AA1022=AA1020,AB1021+Y1022,Y1022)</f>
        <v>0</v>
      </c>
      <c r="AC1023" s="58" t="str">
        <f>IF(AA1022=AA1024,"",AB1023)</f>
        <v/>
      </c>
    </row>
    <row r="1024" spans="1:29" ht="12.95" customHeight="1">
      <c r="A1024" s="66"/>
      <c r="B1024" s="53"/>
      <c r="C1024" s="54"/>
      <c r="D1024" s="84"/>
      <c r="E1024" s="55"/>
      <c r="F1024" s="54"/>
      <c r="G1024" s="84"/>
      <c r="H1024" s="55"/>
      <c r="I1024" s="56"/>
      <c r="J1024" s="56"/>
      <c r="K1024" s="56"/>
      <c r="L1024" s="56"/>
      <c r="M1024" s="56"/>
      <c r="N1024" s="56"/>
      <c r="O1024" s="56">
        <f>I1025-I1023</f>
        <v>0</v>
      </c>
      <c r="P1024" s="56">
        <f>L1025-L1023</f>
        <v>0</v>
      </c>
      <c r="Q1024" s="56">
        <f>M1025-M1023</f>
        <v>0</v>
      </c>
      <c r="R1024" s="56">
        <f>IF(ABS(N1025-N1023)&gt;180*60,ABS(N1025-N1023)-360*60,N1025-N1023)</f>
        <v>0</v>
      </c>
      <c r="S1024" s="56">
        <f>IF(P1024=0,PI()/2,ATAN(R1024/P1024))</f>
        <v>1.5707963267948966</v>
      </c>
      <c r="T1024" s="56">
        <f>IF(O1024=0,ABS(R1024*COS((J1023+J1025)/2)),ABS(Q1024/COS(S1024)))</f>
        <v>0</v>
      </c>
      <c r="U1024" s="67">
        <f>IF(O1024+0.0000001&lt;0,S1024*180/PI()+180,(IF(R1024+0.0000001&lt;0,S1024*180/PI()+360,S1024*180/PI())))</f>
        <v>90</v>
      </c>
      <c r="V1024" s="58">
        <f>T1024*1.85532</f>
        <v>0</v>
      </c>
      <c r="W1024" s="58"/>
      <c r="X1024" s="68"/>
      <c r="Y1024" s="58">
        <f>V1024*(1+X1024/100)</f>
        <v>0</v>
      </c>
      <c r="Z1024" s="58"/>
      <c r="AA1024" s="57" t="s">
        <v>54</v>
      </c>
      <c r="AB1024" s="61"/>
      <c r="AC1024" s="58"/>
    </row>
    <row r="1025" spans="1:29" ht="12.95" customHeight="1">
      <c r="A1025" s="52">
        <f t="shared" si="13"/>
        <v>510</v>
      </c>
      <c r="B1025" s="53" t="s">
        <v>53</v>
      </c>
      <c r="C1025" s="54"/>
      <c r="D1025" s="84"/>
      <c r="E1025" s="55"/>
      <c r="F1025" s="54"/>
      <c r="G1025" s="84"/>
      <c r="H1025" s="55"/>
      <c r="I1025" s="56">
        <f>IF(OR(C1025&lt;0,D1025&lt;0),C1025-ABS(D1025)/60,C1025+ABS(D1025)/60)</f>
        <v>0</v>
      </c>
      <c r="J1025" s="56">
        <f>I1025*PI()/180</f>
        <v>0</v>
      </c>
      <c r="K1025" s="56">
        <f>SIN(J1025)</f>
        <v>0</v>
      </c>
      <c r="L1025" s="56">
        <f>3437.747*(LN(TAN(PI()/4+J1025/2))-EE*K1025-(EE^2)*(K1025^3)/3)</f>
        <v>-3.8166658722360578E-13</v>
      </c>
      <c r="M1025" s="56">
        <f>AA*(1-1/4*EE-3/64*EE^2-5/256*EE^3)*J1025-AA*(3/8*EE+3/32*EE^2+45/1024*EE^3)*SIN(2*J1025)+AA*(15/256*EE^2+45/1024*EE^3)*SIN(4*J1025)</f>
        <v>0</v>
      </c>
      <c r="N1025" s="56">
        <f>IF(OR(F1025&lt;0,G1025&lt;0),60*F1025-ABS(G1025),60*F1025+ABS(G1025))</f>
        <v>0</v>
      </c>
      <c r="O1025" s="56"/>
      <c r="P1025" s="56"/>
      <c r="Q1025" s="56"/>
      <c r="R1025" s="56"/>
      <c r="S1025" s="56"/>
      <c r="T1025" s="56"/>
      <c r="U1025" s="57"/>
      <c r="V1025" s="58"/>
      <c r="W1025" s="58">
        <f>W1023+V1024</f>
        <v>0</v>
      </c>
      <c r="X1025" s="59"/>
      <c r="Y1025" s="58"/>
      <c r="Z1025" s="58">
        <f>Z1023+Y1024</f>
        <v>0</v>
      </c>
      <c r="AA1025" s="60"/>
      <c r="AB1025" s="61">
        <f>IF(AA1024=AA1022,AB1023+Y1024,Y1024)</f>
        <v>0</v>
      </c>
      <c r="AC1025" s="58" t="str">
        <f>IF(AA1024=AA1026,"",AB1025)</f>
        <v/>
      </c>
    </row>
    <row r="1026" spans="1:29" ht="12.95" customHeight="1">
      <c r="A1026" s="66"/>
      <c r="B1026" s="53"/>
      <c r="C1026" s="54"/>
      <c r="D1026" s="84"/>
      <c r="E1026" s="55"/>
      <c r="F1026" s="54"/>
      <c r="G1026" s="84"/>
      <c r="H1026" s="55"/>
      <c r="I1026" s="56"/>
      <c r="J1026" s="56"/>
      <c r="K1026" s="56"/>
      <c r="L1026" s="56"/>
      <c r="M1026" s="56"/>
      <c r="N1026" s="56"/>
      <c r="O1026" s="56">
        <f>I1027-I1025</f>
        <v>0</v>
      </c>
      <c r="P1026" s="56">
        <f>L1027-L1025</f>
        <v>0</v>
      </c>
      <c r="Q1026" s="56">
        <f>M1027-M1025</f>
        <v>0</v>
      </c>
      <c r="R1026" s="56">
        <f>IF(ABS(N1027-N1025)&gt;180*60,ABS(N1027-N1025)-360*60,N1027-N1025)</f>
        <v>0</v>
      </c>
      <c r="S1026" s="56">
        <f>IF(P1026=0,PI()/2,ATAN(R1026/P1026))</f>
        <v>1.5707963267948966</v>
      </c>
      <c r="T1026" s="56">
        <f>IF(O1026=0,ABS(R1026*COS((J1025+J1027)/2)),ABS(Q1026/COS(S1026)))</f>
        <v>0</v>
      </c>
      <c r="U1026" s="67">
        <f>IF(O1026+0.0000001&lt;0,S1026*180/PI()+180,(IF(R1026+0.0000001&lt;0,S1026*180/PI()+360,S1026*180/PI())))</f>
        <v>90</v>
      </c>
      <c r="V1026" s="58">
        <f>T1026*1.85532</f>
        <v>0</v>
      </c>
      <c r="W1026" s="58"/>
      <c r="X1026" s="68"/>
      <c r="Y1026" s="58">
        <f>V1026*(1+X1026/100)</f>
        <v>0</v>
      </c>
      <c r="Z1026" s="58"/>
      <c r="AA1026" s="57" t="s">
        <v>54</v>
      </c>
      <c r="AB1026" s="61"/>
      <c r="AC1026" s="58"/>
    </row>
    <row r="1027" spans="1:29" ht="12.95" customHeight="1">
      <c r="A1027" s="52">
        <f t="shared" si="13"/>
        <v>511</v>
      </c>
      <c r="B1027" s="53" t="s">
        <v>53</v>
      </c>
      <c r="C1027" s="54"/>
      <c r="D1027" s="84"/>
      <c r="E1027" s="55"/>
      <c r="F1027" s="54"/>
      <c r="G1027" s="84"/>
      <c r="H1027" s="55"/>
      <c r="I1027" s="56">
        <f>IF(OR(C1027&lt;0,D1027&lt;0),C1027-ABS(D1027)/60,C1027+ABS(D1027)/60)</f>
        <v>0</v>
      </c>
      <c r="J1027" s="56">
        <f>I1027*PI()/180</f>
        <v>0</v>
      </c>
      <c r="K1027" s="56">
        <f>SIN(J1027)</f>
        <v>0</v>
      </c>
      <c r="L1027" s="56">
        <f>3437.747*(LN(TAN(PI()/4+J1027/2))-EE*K1027-(EE^2)*(K1027^3)/3)</f>
        <v>-3.8166658722360578E-13</v>
      </c>
      <c r="M1027" s="56">
        <f>AA*(1-1/4*EE-3/64*EE^2-5/256*EE^3)*J1027-AA*(3/8*EE+3/32*EE^2+45/1024*EE^3)*SIN(2*J1027)+AA*(15/256*EE^2+45/1024*EE^3)*SIN(4*J1027)</f>
        <v>0</v>
      </c>
      <c r="N1027" s="56">
        <f>IF(OR(F1027&lt;0,G1027&lt;0),60*F1027-ABS(G1027),60*F1027+ABS(G1027))</f>
        <v>0</v>
      </c>
      <c r="O1027" s="56"/>
      <c r="P1027" s="56"/>
      <c r="Q1027" s="56"/>
      <c r="R1027" s="56"/>
      <c r="S1027" s="56"/>
      <c r="T1027" s="56"/>
      <c r="U1027" s="57"/>
      <c r="V1027" s="58"/>
      <c r="W1027" s="58">
        <f>W1025+V1026</f>
        <v>0</v>
      </c>
      <c r="X1027" s="59"/>
      <c r="Y1027" s="58"/>
      <c r="Z1027" s="58">
        <f>Z1025+Y1026</f>
        <v>0</v>
      </c>
      <c r="AA1027" s="60"/>
      <c r="AB1027" s="61">
        <f>IF(AA1026=AA1024,AB1025+Y1026,Y1026)</f>
        <v>0</v>
      </c>
      <c r="AC1027" s="58" t="str">
        <f>IF(AA1026=AA1028,"",AB1027)</f>
        <v/>
      </c>
    </row>
    <row r="1028" spans="1:29" ht="12.95" customHeight="1">
      <c r="A1028" s="66"/>
      <c r="B1028" s="53"/>
      <c r="C1028" s="54"/>
      <c r="D1028" s="84"/>
      <c r="E1028" s="55"/>
      <c r="F1028" s="54"/>
      <c r="G1028" s="84"/>
      <c r="H1028" s="55"/>
      <c r="I1028" s="56"/>
      <c r="J1028" s="56"/>
      <c r="K1028" s="56"/>
      <c r="L1028" s="56"/>
      <c r="M1028" s="56"/>
      <c r="N1028" s="56"/>
      <c r="O1028" s="56">
        <f>I1029-I1027</f>
        <v>0</v>
      </c>
      <c r="P1028" s="56">
        <f>L1029-L1027</f>
        <v>0</v>
      </c>
      <c r="Q1028" s="56">
        <f>M1029-M1027</f>
        <v>0</v>
      </c>
      <c r="R1028" s="56">
        <f>IF(ABS(N1029-N1027)&gt;180*60,ABS(N1029-N1027)-360*60,N1029-N1027)</f>
        <v>0</v>
      </c>
      <c r="S1028" s="56">
        <f>IF(P1028=0,PI()/2,ATAN(R1028/P1028))</f>
        <v>1.5707963267948966</v>
      </c>
      <c r="T1028" s="56">
        <f>IF(O1028=0,ABS(R1028*COS((J1027+J1029)/2)),ABS(Q1028/COS(S1028)))</f>
        <v>0</v>
      </c>
      <c r="U1028" s="67">
        <f>IF(O1028+0.0000001&lt;0,S1028*180/PI()+180,(IF(R1028+0.0000001&lt;0,S1028*180/PI()+360,S1028*180/PI())))</f>
        <v>90</v>
      </c>
      <c r="V1028" s="58">
        <f>T1028*1.85532</f>
        <v>0</v>
      </c>
      <c r="W1028" s="58"/>
      <c r="X1028" s="68"/>
      <c r="Y1028" s="58">
        <f>V1028*(1+X1028/100)</f>
        <v>0</v>
      </c>
      <c r="Z1028" s="58"/>
      <c r="AA1028" s="57" t="s">
        <v>54</v>
      </c>
      <c r="AB1028" s="61"/>
      <c r="AC1028" s="58"/>
    </row>
    <row r="1029" spans="1:29" ht="12.95" customHeight="1">
      <c r="A1029" s="52">
        <f t="shared" si="13"/>
        <v>512</v>
      </c>
      <c r="B1029" s="53" t="s">
        <v>53</v>
      </c>
      <c r="C1029" s="54"/>
      <c r="D1029" s="84"/>
      <c r="E1029" s="55"/>
      <c r="F1029" s="54"/>
      <c r="G1029" s="84"/>
      <c r="H1029" s="55"/>
      <c r="I1029" s="56">
        <f>IF(OR(C1029&lt;0,D1029&lt;0),C1029-ABS(D1029)/60,C1029+ABS(D1029)/60)</f>
        <v>0</v>
      </c>
      <c r="J1029" s="56">
        <f>I1029*PI()/180</f>
        <v>0</v>
      </c>
      <c r="K1029" s="56">
        <f>SIN(J1029)</f>
        <v>0</v>
      </c>
      <c r="L1029" s="56">
        <f>3437.747*(LN(TAN(PI()/4+J1029/2))-EE*K1029-(EE^2)*(K1029^3)/3)</f>
        <v>-3.8166658722360578E-13</v>
      </c>
      <c r="M1029" s="56">
        <f>AA*(1-1/4*EE-3/64*EE^2-5/256*EE^3)*J1029-AA*(3/8*EE+3/32*EE^2+45/1024*EE^3)*SIN(2*J1029)+AA*(15/256*EE^2+45/1024*EE^3)*SIN(4*J1029)</f>
        <v>0</v>
      </c>
      <c r="N1029" s="56">
        <f>IF(OR(F1029&lt;0,G1029&lt;0),60*F1029-ABS(G1029),60*F1029+ABS(G1029))</f>
        <v>0</v>
      </c>
      <c r="O1029" s="56"/>
      <c r="P1029" s="56"/>
      <c r="Q1029" s="56"/>
      <c r="R1029" s="56"/>
      <c r="S1029" s="56"/>
      <c r="T1029" s="56"/>
      <c r="U1029" s="57"/>
      <c r="V1029" s="58"/>
      <c r="W1029" s="58">
        <f>W1027+V1028</f>
        <v>0</v>
      </c>
      <c r="X1029" s="59"/>
      <c r="Y1029" s="58"/>
      <c r="Z1029" s="58">
        <f>Z1027+Y1028</f>
        <v>0</v>
      </c>
      <c r="AA1029" s="60"/>
      <c r="AB1029" s="61">
        <f>IF(AA1028=AA1026,AB1027+Y1028,Y1028)</f>
        <v>0</v>
      </c>
      <c r="AC1029" s="58" t="str">
        <f>IF(AA1028=AA1030,"",AB1029)</f>
        <v/>
      </c>
    </row>
    <row r="1030" spans="1:29" ht="12.95" customHeight="1">
      <c r="A1030" s="66"/>
      <c r="B1030" s="53"/>
      <c r="C1030" s="54"/>
      <c r="D1030" s="84"/>
      <c r="E1030" s="55"/>
      <c r="F1030" s="54"/>
      <c r="G1030" s="84"/>
      <c r="H1030" s="55"/>
      <c r="I1030" s="56"/>
      <c r="J1030" s="56"/>
      <c r="K1030" s="56"/>
      <c r="L1030" s="56"/>
      <c r="M1030" s="56"/>
      <c r="N1030" s="56"/>
      <c r="O1030" s="56">
        <f>I1031-I1029</f>
        <v>0</v>
      </c>
      <c r="P1030" s="56">
        <f>L1031-L1029</f>
        <v>0</v>
      </c>
      <c r="Q1030" s="56">
        <f>M1031-M1029</f>
        <v>0</v>
      </c>
      <c r="R1030" s="56">
        <f>IF(ABS(N1031-N1029)&gt;180*60,ABS(N1031-N1029)-360*60,N1031-N1029)</f>
        <v>0</v>
      </c>
      <c r="S1030" s="56">
        <f>IF(P1030=0,PI()/2,ATAN(R1030/P1030))</f>
        <v>1.5707963267948966</v>
      </c>
      <c r="T1030" s="56">
        <f>IF(O1030=0,ABS(R1030*COS((J1029+J1031)/2)),ABS(Q1030/COS(S1030)))</f>
        <v>0</v>
      </c>
      <c r="U1030" s="67">
        <f>IF(O1030+0.0000001&lt;0,S1030*180/PI()+180,(IF(R1030+0.0000001&lt;0,S1030*180/PI()+360,S1030*180/PI())))</f>
        <v>90</v>
      </c>
      <c r="V1030" s="58">
        <f>T1030*1.85532</f>
        <v>0</v>
      </c>
      <c r="W1030" s="58"/>
      <c r="X1030" s="68"/>
      <c r="Y1030" s="58">
        <f>V1030*(1+X1030/100)</f>
        <v>0</v>
      </c>
      <c r="Z1030" s="58"/>
      <c r="AA1030" s="57" t="s">
        <v>54</v>
      </c>
      <c r="AB1030" s="61"/>
      <c r="AC1030" s="58"/>
    </row>
    <row r="1031" spans="1:29" ht="12.95" customHeight="1">
      <c r="A1031" s="52">
        <f t="shared" si="13"/>
        <v>513</v>
      </c>
      <c r="B1031" s="53" t="s">
        <v>53</v>
      </c>
      <c r="C1031" s="54"/>
      <c r="D1031" s="84"/>
      <c r="E1031" s="55"/>
      <c r="F1031" s="54"/>
      <c r="G1031" s="84"/>
      <c r="H1031" s="55"/>
      <c r="I1031" s="56">
        <f>IF(OR(C1031&lt;0,D1031&lt;0),C1031-ABS(D1031)/60,C1031+ABS(D1031)/60)</f>
        <v>0</v>
      </c>
      <c r="J1031" s="56">
        <f>I1031*PI()/180</f>
        <v>0</v>
      </c>
      <c r="K1031" s="56">
        <f>SIN(J1031)</f>
        <v>0</v>
      </c>
      <c r="L1031" s="56">
        <f>3437.747*(LN(TAN(PI()/4+J1031/2))-EE*K1031-(EE^2)*(K1031^3)/3)</f>
        <v>-3.8166658722360578E-13</v>
      </c>
      <c r="M1031" s="56">
        <f>AA*(1-1/4*EE-3/64*EE^2-5/256*EE^3)*J1031-AA*(3/8*EE+3/32*EE^2+45/1024*EE^3)*SIN(2*J1031)+AA*(15/256*EE^2+45/1024*EE^3)*SIN(4*J1031)</f>
        <v>0</v>
      </c>
      <c r="N1031" s="56">
        <f>IF(OR(F1031&lt;0,G1031&lt;0),60*F1031-ABS(G1031),60*F1031+ABS(G1031))</f>
        <v>0</v>
      </c>
      <c r="O1031" s="56"/>
      <c r="P1031" s="56"/>
      <c r="Q1031" s="56"/>
      <c r="R1031" s="56"/>
      <c r="S1031" s="56"/>
      <c r="T1031" s="56"/>
      <c r="U1031" s="57"/>
      <c r="V1031" s="58"/>
      <c r="W1031" s="58">
        <f>W1029+V1030</f>
        <v>0</v>
      </c>
      <c r="X1031" s="59"/>
      <c r="Y1031" s="58"/>
      <c r="Z1031" s="58">
        <f>Z1029+Y1030</f>
        <v>0</v>
      </c>
      <c r="AA1031" s="60"/>
      <c r="AB1031" s="61">
        <f>IF(AA1030=AA1028,AB1029+Y1030,Y1030)</f>
        <v>0</v>
      </c>
      <c r="AC1031" s="58" t="str">
        <f>IF(AA1030=AA1032,"",AB1031)</f>
        <v/>
      </c>
    </row>
    <row r="1032" spans="1:29" ht="12.95" customHeight="1">
      <c r="A1032" s="66"/>
      <c r="B1032" s="53"/>
      <c r="C1032" s="54"/>
      <c r="D1032" s="84"/>
      <c r="E1032" s="55"/>
      <c r="F1032" s="54"/>
      <c r="G1032" s="84"/>
      <c r="H1032" s="55"/>
      <c r="I1032" s="56"/>
      <c r="J1032" s="56"/>
      <c r="K1032" s="56"/>
      <c r="L1032" s="56"/>
      <c r="M1032" s="56"/>
      <c r="N1032" s="56"/>
      <c r="O1032" s="56">
        <f>I1033-I1031</f>
        <v>0</v>
      </c>
      <c r="P1032" s="56">
        <f>L1033-L1031</f>
        <v>0</v>
      </c>
      <c r="Q1032" s="56">
        <f>M1033-M1031</f>
        <v>0</v>
      </c>
      <c r="R1032" s="56">
        <f>IF(ABS(N1033-N1031)&gt;180*60,ABS(N1033-N1031)-360*60,N1033-N1031)</f>
        <v>0</v>
      </c>
      <c r="S1032" s="56">
        <f>IF(P1032=0,PI()/2,ATAN(R1032/P1032))</f>
        <v>1.5707963267948966</v>
      </c>
      <c r="T1032" s="56">
        <f>IF(O1032=0,ABS(R1032*COS((J1031+J1033)/2)),ABS(Q1032/COS(S1032)))</f>
        <v>0</v>
      </c>
      <c r="U1032" s="67">
        <f>IF(O1032+0.0000001&lt;0,S1032*180/PI()+180,(IF(R1032+0.0000001&lt;0,S1032*180/PI()+360,S1032*180/PI())))</f>
        <v>90</v>
      </c>
      <c r="V1032" s="58">
        <f>T1032*1.85532</f>
        <v>0</v>
      </c>
      <c r="W1032" s="58"/>
      <c r="X1032" s="68"/>
      <c r="Y1032" s="58">
        <f>V1032*(1+X1032/100)</f>
        <v>0</v>
      </c>
      <c r="Z1032" s="58"/>
      <c r="AA1032" s="57" t="s">
        <v>54</v>
      </c>
      <c r="AB1032" s="61"/>
      <c r="AC1032" s="58"/>
    </row>
    <row r="1033" spans="1:29" ht="12.95" customHeight="1">
      <c r="A1033" s="52">
        <f t="shared" si="13"/>
        <v>514</v>
      </c>
      <c r="B1033" s="53" t="s">
        <v>53</v>
      </c>
      <c r="C1033" s="54"/>
      <c r="D1033" s="84"/>
      <c r="E1033" s="55"/>
      <c r="F1033" s="54"/>
      <c r="G1033" s="84"/>
      <c r="H1033" s="55"/>
      <c r="I1033" s="56">
        <f>IF(OR(C1033&lt;0,D1033&lt;0),C1033-ABS(D1033)/60,C1033+ABS(D1033)/60)</f>
        <v>0</v>
      </c>
      <c r="J1033" s="56">
        <f>I1033*PI()/180</f>
        <v>0</v>
      </c>
      <c r="K1033" s="56">
        <f>SIN(J1033)</f>
        <v>0</v>
      </c>
      <c r="L1033" s="56">
        <f>3437.747*(LN(TAN(PI()/4+J1033/2))-EE*K1033-(EE^2)*(K1033^3)/3)</f>
        <v>-3.8166658722360578E-13</v>
      </c>
      <c r="M1033" s="56">
        <f>AA*(1-1/4*EE-3/64*EE^2-5/256*EE^3)*J1033-AA*(3/8*EE+3/32*EE^2+45/1024*EE^3)*SIN(2*J1033)+AA*(15/256*EE^2+45/1024*EE^3)*SIN(4*J1033)</f>
        <v>0</v>
      </c>
      <c r="N1033" s="56">
        <f>IF(OR(F1033&lt;0,G1033&lt;0),60*F1033-ABS(G1033),60*F1033+ABS(G1033))</f>
        <v>0</v>
      </c>
      <c r="O1033" s="56"/>
      <c r="P1033" s="56"/>
      <c r="Q1033" s="56"/>
      <c r="R1033" s="56"/>
      <c r="S1033" s="56"/>
      <c r="T1033" s="56"/>
      <c r="U1033" s="57"/>
      <c r="V1033" s="58"/>
      <c r="W1033" s="58">
        <f>W1031+V1032</f>
        <v>0</v>
      </c>
      <c r="X1033" s="59"/>
      <c r="Y1033" s="58"/>
      <c r="Z1033" s="58">
        <f>Z1031+Y1032</f>
        <v>0</v>
      </c>
      <c r="AA1033" s="60"/>
      <c r="AB1033" s="61">
        <f>IF(AA1032=AA1030,AB1031+Y1032,Y1032)</f>
        <v>0</v>
      </c>
      <c r="AC1033" s="58" t="str">
        <f>IF(AA1032=AA1034,"",AB1033)</f>
        <v/>
      </c>
    </row>
    <row r="1034" spans="1:29" ht="12.95" customHeight="1">
      <c r="A1034" s="66"/>
      <c r="B1034" s="53"/>
      <c r="C1034" s="54"/>
      <c r="D1034" s="84"/>
      <c r="E1034" s="55"/>
      <c r="F1034" s="54"/>
      <c r="G1034" s="84"/>
      <c r="H1034" s="55"/>
      <c r="I1034" s="56"/>
      <c r="J1034" s="56"/>
      <c r="K1034" s="56"/>
      <c r="L1034" s="56"/>
      <c r="M1034" s="56"/>
      <c r="N1034" s="56"/>
      <c r="O1034" s="56">
        <f>I1035-I1033</f>
        <v>0</v>
      </c>
      <c r="P1034" s="56">
        <f>L1035-L1033</f>
        <v>0</v>
      </c>
      <c r="Q1034" s="56">
        <f>M1035-M1033</f>
        <v>0</v>
      </c>
      <c r="R1034" s="56">
        <f>IF(ABS(N1035-N1033)&gt;180*60,ABS(N1035-N1033)-360*60,N1035-N1033)</f>
        <v>0</v>
      </c>
      <c r="S1034" s="56">
        <f>IF(P1034=0,PI()/2,ATAN(R1034/P1034))</f>
        <v>1.5707963267948966</v>
      </c>
      <c r="T1034" s="56">
        <f>IF(O1034=0,ABS(R1034*COS((J1033+J1035)/2)),ABS(Q1034/COS(S1034)))</f>
        <v>0</v>
      </c>
      <c r="U1034" s="67">
        <f>IF(O1034+0.0000001&lt;0,S1034*180/PI()+180,(IF(R1034+0.0000001&lt;0,S1034*180/PI()+360,S1034*180/PI())))</f>
        <v>90</v>
      </c>
      <c r="V1034" s="58">
        <f>T1034*1.85532</f>
        <v>0</v>
      </c>
      <c r="W1034" s="58"/>
      <c r="X1034" s="68"/>
      <c r="Y1034" s="58">
        <f>V1034*(1+X1034/100)</f>
        <v>0</v>
      </c>
      <c r="Z1034" s="58"/>
      <c r="AA1034" s="57" t="s">
        <v>54</v>
      </c>
      <c r="AB1034" s="61"/>
      <c r="AC1034" s="58"/>
    </row>
    <row r="1035" spans="1:29" ht="12.95" customHeight="1">
      <c r="A1035" s="52">
        <f t="shared" si="13"/>
        <v>515</v>
      </c>
      <c r="B1035" s="53" t="s">
        <v>53</v>
      </c>
      <c r="C1035" s="54"/>
      <c r="D1035" s="84"/>
      <c r="E1035" s="55"/>
      <c r="F1035" s="54"/>
      <c r="G1035" s="84"/>
      <c r="H1035" s="55"/>
      <c r="I1035" s="56">
        <f>IF(OR(C1035&lt;0,D1035&lt;0),C1035-ABS(D1035)/60,C1035+ABS(D1035)/60)</f>
        <v>0</v>
      </c>
      <c r="J1035" s="56">
        <f>I1035*PI()/180</f>
        <v>0</v>
      </c>
      <c r="K1035" s="56">
        <f>SIN(J1035)</f>
        <v>0</v>
      </c>
      <c r="L1035" s="56">
        <f>3437.747*(LN(TAN(PI()/4+J1035/2))-EE*K1035-(EE^2)*(K1035^3)/3)</f>
        <v>-3.8166658722360578E-13</v>
      </c>
      <c r="M1035" s="56">
        <f>AA*(1-1/4*EE-3/64*EE^2-5/256*EE^3)*J1035-AA*(3/8*EE+3/32*EE^2+45/1024*EE^3)*SIN(2*J1035)+AA*(15/256*EE^2+45/1024*EE^3)*SIN(4*J1035)</f>
        <v>0</v>
      </c>
      <c r="N1035" s="56">
        <f>IF(OR(F1035&lt;0,G1035&lt;0),60*F1035-ABS(G1035),60*F1035+ABS(G1035))</f>
        <v>0</v>
      </c>
      <c r="O1035" s="56"/>
      <c r="P1035" s="56"/>
      <c r="Q1035" s="56"/>
      <c r="R1035" s="56"/>
      <c r="S1035" s="56"/>
      <c r="T1035" s="56"/>
      <c r="U1035" s="57"/>
      <c r="V1035" s="58"/>
      <c r="W1035" s="58">
        <f>W1033+V1034</f>
        <v>0</v>
      </c>
      <c r="X1035" s="59"/>
      <c r="Y1035" s="58"/>
      <c r="Z1035" s="58">
        <f>Z1033+Y1034</f>
        <v>0</v>
      </c>
      <c r="AA1035" s="60"/>
      <c r="AB1035" s="61">
        <f>IF(AA1034=AA1032,AB1033+Y1034,Y1034)</f>
        <v>0</v>
      </c>
      <c r="AC1035" s="58" t="str">
        <f>IF(AA1034=AA1036,"",AB1035)</f>
        <v/>
      </c>
    </row>
    <row r="1036" spans="1:29" ht="12.95" customHeight="1">
      <c r="A1036" s="66"/>
      <c r="B1036" s="53"/>
      <c r="C1036" s="54"/>
      <c r="D1036" s="84"/>
      <c r="E1036" s="55"/>
      <c r="F1036" s="54"/>
      <c r="G1036" s="84"/>
      <c r="H1036" s="55"/>
      <c r="I1036" s="56"/>
      <c r="J1036" s="56"/>
      <c r="K1036" s="56"/>
      <c r="L1036" s="56"/>
      <c r="M1036" s="56"/>
      <c r="N1036" s="56"/>
      <c r="O1036" s="56">
        <f>I1037-I1035</f>
        <v>0</v>
      </c>
      <c r="P1036" s="56">
        <f>L1037-L1035</f>
        <v>0</v>
      </c>
      <c r="Q1036" s="56">
        <f>M1037-M1035</f>
        <v>0</v>
      </c>
      <c r="R1036" s="56">
        <f>IF(ABS(N1037-N1035)&gt;180*60,ABS(N1037-N1035)-360*60,N1037-N1035)</f>
        <v>0</v>
      </c>
      <c r="S1036" s="56">
        <f>IF(P1036=0,PI()/2,ATAN(R1036/P1036))</f>
        <v>1.5707963267948966</v>
      </c>
      <c r="T1036" s="56">
        <f>IF(O1036=0,ABS(R1036*COS((J1035+J1037)/2)),ABS(Q1036/COS(S1036)))</f>
        <v>0</v>
      </c>
      <c r="U1036" s="67">
        <f>IF(O1036+0.0000001&lt;0,S1036*180/PI()+180,(IF(R1036+0.0000001&lt;0,S1036*180/PI()+360,S1036*180/PI())))</f>
        <v>90</v>
      </c>
      <c r="V1036" s="58">
        <f>T1036*1.85532</f>
        <v>0</v>
      </c>
      <c r="W1036" s="58"/>
      <c r="X1036" s="68"/>
      <c r="Y1036" s="58">
        <f>V1036*(1+X1036/100)</f>
        <v>0</v>
      </c>
      <c r="Z1036" s="58"/>
      <c r="AA1036" s="57" t="s">
        <v>54</v>
      </c>
      <c r="AB1036" s="61"/>
      <c r="AC1036" s="58"/>
    </row>
    <row r="1037" spans="1:29" ht="12.95" customHeight="1">
      <c r="A1037" s="52">
        <f t="shared" si="13"/>
        <v>516</v>
      </c>
      <c r="B1037" s="53" t="s">
        <v>53</v>
      </c>
      <c r="C1037" s="54"/>
      <c r="D1037" s="84"/>
      <c r="E1037" s="55"/>
      <c r="F1037" s="54"/>
      <c r="G1037" s="84"/>
      <c r="H1037" s="55"/>
      <c r="I1037" s="56">
        <f>IF(OR(C1037&lt;0,D1037&lt;0),C1037-ABS(D1037)/60,C1037+ABS(D1037)/60)</f>
        <v>0</v>
      </c>
      <c r="J1037" s="56">
        <f>I1037*PI()/180</f>
        <v>0</v>
      </c>
      <c r="K1037" s="56">
        <f>SIN(J1037)</f>
        <v>0</v>
      </c>
      <c r="L1037" s="56">
        <f>3437.747*(LN(TAN(PI()/4+J1037/2))-EE*K1037-(EE^2)*(K1037^3)/3)</f>
        <v>-3.8166658722360578E-13</v>
      </c>
      <c r="M1037" s="56">
        <f>AA*(1-1/4*EE-3/64*EE^2-5/256*EE^3)*J1037-AA*(3/8*EE+3/32*EE^2+45/1024*EE^3)*SIN(2*J1037)+AA*(15/256*EE^2+45/1024*EE^3)*SIN(4*J1037)</f>
        <v>0</v>
      </c>
      <c r="N1037" s="56">
        <f>IF(OR(F1037&lt;0,G1037&lt;0),60*F1037-ABS(G1037),60*F1037+ABS(G1037))</f>
        <v>0</v>
      </c>
      <c r="O1037" s="56"/>
      <c r="P1037" s="56"/>
      <c r="Q1037" s="56"/>
      <c r="R1037" s="56"/>
      <c r="S1037" s="56"/>
      <c r="T1037" s="56"/>
      <c r="U1037" s="57"/>
      <c r="V1037" s="58"/>
      <c r="W1037" s="58">
        <f>W1035+V1036</f>
        <v>0</v>
      </c>
      <c r="X1037" s="59"/>
      <c r="Y1037" s="58"/>
      <c r="Z1037" s="58">
        <f>Z1035+Y1036</f>
        <v>0</v>
      </c>
      <c r="AA1037" s="60"/>
      <c r="AB1037" s="61">
        <f>IF(AA1036=AA1034,AB1035+Y1036,Y1036)</f>
        <v>0</v>
      </c>
      <c r="AC1037" s="58" t="str">
        <f>IF(AA1036=AA1038,"",AB1037)</f>
        <v/>
      </c>
    </row>
    <row r="1038" spans="1:29" ht="12.95" customHeight="1">
      <c r="A1038" s="66"/>
      <c r="B1038" s="53"/>
      <c r="C1038" s="54"/>
      <c r="D1038" s="84"/>
      <c r="E1038" s="55"/>
      <c r="F1038" s="54"/>
      <c r="G1038" s="84"/>
      <c r="H1038" s="55"/>
      <c r="I1038" s="56"/>
      <c r="J1038" s="56"/>
      <c r="K1038" s="56"/>
      <c r="L1038" s="56"/>
      <c r="M1038" s="56"/>
      <c r="N1038" s="56"/>
      <c r="O1038" s="56">
        <f>I1039-I1037</f>
        <v>0</v>
      </c>
      <c r="P1038" s="56">
        <f>L1039-L1037</f>
        <v>0</v>
      </c>
      <c r="Q1038" s="56">
        <f>M1039-M1037</f>
        <v>0</v>
      </c>
      <c r="R1038" s="56">
        <f>IF(ABS(N1039-N1037)&gt;180*60,ABS(N1039-N1037)-360*60,N1039-N1037)</f>
        <v>0</v>
      </c>
      <c r="S1038" s="56">
        <f>IF(P1038=0,PI()/2,ATAN(R1038/P1038))</f>
        <v>1.5707963267948966</v>
      </c>
      <c r="T1038" s="56">
        <f>IF(O1038=0,ABS(R1038*COS((J1037+J1039)/2)),ABS(Q1038/COS(S1038)))</f>
        <v>0</v>
      </c>
      <c r="U1038" s="67">
        <f>IF(O1038+0.0000001&lt;0,S1038*180/PI()+180,(IF(R1038+0.0000001&lt;0,S1038*180/PI()+360,S1038*180/PI())))</f>
        <v>90</v>
      </c>
      <c r="V1038" s="58">
        <f>T1038*1.85532</f>
        <v>0</v>
      </c>
      <c r="W1038" s="58"/>
      <c r="X1038" s="68"/>
      <c r="Y1038" s="58">
        <f>V1038*(1+X1038/100)</f>
        <v>0</v>
      </c>
      <c r="Z1038" s="58"/>
      <c r="AA1038" s="57" t="s">
        <v>54</v>
      </c>
      <c r="AB1038" s="61"/>
      <c r="AC1038" s="58"/>
    </row>
    <row r="1039" spans="1:29" ht="12.95" customHeight="1">
      <c r="A1039" s="52">
        <f t="shared" si="13"/>
        <v>517</v>
      </c>
      <c r="B1039" s="53" t="s">
        <v>53</v>
      </c>
      <c r="C1039" s="54"/>
      <c r="D1039" s="84"/>
      <c r="E1039" s="55"/>
      <c r="F1039" s="54"/>
      <c r="G1039" s="84"/>
      <c r="H1039" s="55"/>
      <c r="I1039" s="56">
        <f>IF(OR(C1039&lt;0,D1039&lt;0),C1039-ABS(D1039)/60,C1039+ABS(D1039)/60)</f>
        <v>0</v>
      </c>
      <c r="J1039" s="56">
        <f>I1039*PI()/180</f>
        <v>0</v>
      </c>
      <c r="K1039" s="56">
        <f>SIN(J1039)</f>
        <v>0</v>
      </c>
      <c r="L1039" s="56">
        <f>3437.747*(LN(TAN(PI()/4+J1039/2))-EE*K1039-(EE^2)*(K1039^3)/3)</f>
        <v>-3.8166658722360578E-13</v>
      </c>
      <c r="M1039" s="56">
        <f>AA*(1-1/4*EE-3/64*EE^2-5/256*EE^3)*J1039-AA*(3/8*EE+3/32*EE^2+45/1024*EE^3)*SIN(2*J1039)+AA*(15/256*EE^2+45/1024*EE^3)*SIN(4*J1039)</f>
        <v>0</v>
      </c>
      <c r="N1039" s="56">
        <f>IF(OR(F1039&lt;0,G1039&lt;0),60*F1039-ABS(G1039),60*F1039+ABS(G1039))</f>
        <v>0</v>
      </c>
      <c r="O1039" s="56"/>
      <c r="P1039" s="56"/>
      <c r="Q1039" s="56"/>
      <c r="R1039" s="56"/>
      <c r="S1039" s="56"/>
      <c r="T1039" s="56"/>
      <c r="U1039" s="57"/>
      <c r="V1039" s="58"/>
      <c r="W1039" s="58">
        <f>W1037+V1038</f>
        <v>0</v>
      </c>
      <c r="X1039" s="59"/>
      <c r="Y1039" s="58"/>
      <c r="Z1039" s="58">
        <f>Z1037+Y1038</f>
        <v>0</v>
      </c>
      <c r="AA1039" s="60"/>
      <c r="AB1039" s="61">
        <f>IF(AA1038=AA1036,AB1037+Y1038,Y1038)</f>
        <v>0</v>
      </c>
      <c r="AC1039" s="58" t="str">
        <f>IF(AA1038=AA1040,"",AB1039)</f>
        <v/>
      </c>
    </row>
    <row r="1040" spans="1:29" ht="12.95" customHeight="1">
      <c r="A1040" s="66"/>
      <c r="B1040" s="53"/>
      <c r="C1040" s="54"/>
      <c r="D1040" s="84"/>
      <c r="E1040" s="55"/>
      <c r="F1040" s="54"/>
      <c r="G1040" s="84"/>
      <c r="H1040" s="55"/>
      <c r="I1040" s="56"/>
      <c r="J1040" s="56"/>
      <c r="K1040" s="56"/>
      <c r="L1040" s="56"/>
      <c r="M1040" s="56"/>
      <c r="N1040" s="56"/>
      <c r="O1040" s="56">
        <f>I1041-I1039</f>
        <v>0</v>
      </c>
      <c r="P1040" s="56">
        <f>L1041-L1039</f>
        <v>0</v>
      </c>
      <c r="Q1040" s="56">
        <f>M1041-M1039</f>
        <v>0</v>
      </c>
      <c r="R1040" s="56">
        <f>IF(ABS(N1041-N1039)&gt;180*60,ABS(N1041-N1039)-360*60,N1041-N1039)</f>
        <v>0</v>
      </c>
      <c r="S1040" s="56">
        <f>IF(P1040=0,PI()/2,ATAN(R1040/P1040))</f>
        <v>1.5707963267948966</v>
      </c>
      <c r="T1040" s="56">
        <f>IF(O1040=0,ABS(R1040*COS((J1039+J1041)/2)),ABS(Q1040/COS(S1040)))</f>
        <v>0</v>
      </c>
      <c r="U1040" s="67">
        <f>IF(O1040+0.0000001&lt;0,S1040*180/PI()+180,(IF(R1040+0.0000001&lt;0,S1040*180/PI()+360,S1040*180/PI())))</f>
        <v>90</v>
      </c>
      <c r="V1040" s="58">
        <f>T1040*1.85532</f>
        <v>0</v>
      </c>
      <c r="W1040" s="58"/>
      <c r="X1040" s="68"/>
      <c r="Y1040" s="58">
        <f>V1040*(1+X1040/100)</f>
        <v>0</v>
      </c>
      <c r="Z1040" s="58"/>
      <c r="AA1040" s="57" t="s">
        <v>54</v>
      </c>
      <c r="AB1040" s="61"/>
      <c r="AC1040" s="58"/>
    </row>
    <row r="1041" spans="1:29" ht="12.95" customHeight="1">
      <c r="A1041" s="52">
        <f t="shared" si="13"/>
        <v>518</v>
      </c>
      <c r="B1041" s="53" t="s">
        <v>53</v>
      </c>
      <c r="C1041" s="54"/>
      <c r="D1041" s="84"/>
      <c r="E1041" s="55"/>
      <c r="F1041" s="54"/>
      <c r="G1041" s="84"/>
      <c r="H1041" s="55"/>
      <c r="I1041" s="56">
        <f>IF(OR(C1041&lt;0,D1041&lt;0),C1041-ABS(D1041)/60,C1041+ABS(D1041)/60)</f>
        <v>0</v>
      </c>
      <c r="J1041" s="56">
        <f>I1041*PI()/180</f>
        <v>0</v>
      </c>
      <c r="K1041" s="56">
        <f>SIN(J1041)</f>
        <v>0</v>
      </c>
      <c r="L1041" s="56">
        <f>3437.747*(LN(TAN(PI()/4+J1041/2))-EE*K1041-(EE^2)*(K1041^3)/3)</f>
        <v>-3.8166658722360578E-13</v>
      </c>
      <c r="M1041" s="56">
        <f>AA*(1-1/4*EE-3/64*EE^2-5/256*EE^3)*J1041-AA*(3/8*EE+3/32*EE^2+45/1024*EE^3)*SIN(2*J1041)+AA*(15/256*EE^2+45/1024*EE^3)*SIN(4*J1041)</f>
        <v>0</v>
      </c>
      <c r="N1041" s="56">
        <f>IF(OR(F1041&lt;0,G1041&lt;0),60*F1041-ABS(G1041),60*F1041+ABS(G1041))</f>
        <v>0</v>
      </c>
      <c r="O1041" s="56"/>
      <c r="P1041" s="56"/>
      <c r="Q1041" s="56"/>
      <c r="R1041" s="56"/>
      <c r="S1041" s="56"/>
      <c r="T1041" s="56"/>
      <c r="U1041" s="57"/>
      <c r="V1041" s="58"/>
      <c r="W1041" s="58">
        <f>W1039+V1040</f>
        <v>0</v>
      </c>
      <c r="X1041" s="59"/>
      <c r="Y1041" s="58"/>
      <c r="Z1041" s="58">
        <f>Z1039+Y1040</f>
        <v>0</v>
      </c>
      <c r="AA1041" s="60"/>
      <c r="AB1041" s="61">
        <f>IF(AA1040=AA1038,AB1039+Y1040,Y1040)</f>
        <v>0</v>
      </c>
      <c r="AC1041" s="58" t="str">
        <f>IF(AA1040=AA1042,"",AB1041)</f>
        <v/>
      </c>
    </row>
    <row r="1042" spans="1:29" ht="12.95" customHeight="1">
      <c r="A1042" s="66"/>
      <c r="B1042" s="53"/>
      <c r="C1042" s="54"/>
      <c r="D1042" s="84"/>
      <c r="E1042" s="55"/>
      <c r="F1042" s="54"/>
      <c r="G1042" s="84"/>
      <c r="H1042" s="55"/>
      <c r="I1042" s="56"/>
      <c r="J1042" s="56"/>
      <c r="K1042" s="56"/>
      <c r="L1042" s="56"/>
      <c r="M1042" s="56"/>
      <c r="N1042" s="56"/>
      <c r="O1042" s="56">
        <f>I1043-I1041</f>
        <v>0</v>
      </c>
      <c r="P1042" s="56">
        <f>L1043-L1041</f>
        <v>0</v>
      </c>
      <c r="Q1042" s="56">
        <f>M1043-M1041</f>
        <v>0</v>
      </c>
      <c r="R1042" s="56">
        <f>IF(ABS(N1043-N1041)&gt;180*60,ABS(N1043-N1041)-360*60,N1043-N1041)</f>
        <v>0</v>
      </c>
      <c r="S1042" s="56">
        <f>IF(P1042=0,PI()/2,ATAN(R1042/P1042))</f>
        <v>1.5707963267948966</v>
      </c>
      <c r="T1042" s="56">
        <f>IF(O1042=0,ABS(R1042*COS((J1041+J1043)/2)),ABS(Q1042/COS(S1042)))</f>
        <v>0</v>
      </c>
      <c r="U1042" s="67">
        <f>IF(O1042+0.0000001&lt;0,S1042*180/PI()+180,(IF(R1042+0.0000001&lt;0,S1042*180/PI()+360,S1042*180/PI())))</f>
        <v>90</v>
      </c>
      <c r="V1042" s="58">
        <f>T1042*1.85532</f>
        <v>0</v>
      </c>
      <c r="W1042" s="58"/>
      <c r="X1042" s="68"/>
      <c r="Y1042" s="58">
        <f>V1042*(1+X1042/100)</f>
        <v>0</v>
      </c>
      <c r="Z1042" s="58"/>
      <c r="AA1042" s="57" t="s">
        <v>54</v>
      </c>
      <c r="AB1042" s="61"/>
      <c r="AC1042" s="58"/>
    </row>
    <row r="1043" spans="1:29" ht="12.95" customHeight="1">
      <c r="A1043" s="52">
        <f t="shared" si="13"/>
        <v>519</v>
      </c>
      <c r="B1043" s="53" t="s">
        <v>53</v>
      </c>
      <c r="C1043" s="54"/>
      <c r="D1043" s="84"/>
      <c r="E1043" s="55"/>
      <c r="F1043" s="54"/>
      <c r="G1043" s="84"/>
      <c r="H1043" s="55"/>
      <c r="I1043" s="56">
        <f>IF(OR(C1043&lt;0,D1043&lt;0),C1043-ABS(D1043)/60,C1043+ABS(D1043)/60)</f>
        <v>0</v>
      </c>
      <c r="J1043" s="56">
        <f>I1043*PI()/180</f>
        <v>0</v>
      </c>
      <c r="K1043" s="56">
        <f>SIN(J1043)</f>
        <v>0</v>
      </c>
      <c r="L1043" s="56">
        <f>3437.747*(LN(TAN(PI()/4+J1043/2))-EE*K1043-(EE^2)*(K1043^3)/3)</f>
        <v>-3.8166658722360578E-13</v>
      </c>
      <c r="M1043" s="56">
        <f>AA*(1-1/4*EE-3/64*EE^2-5/256*EE^3)*J1043-AA*(3/8*EE+3/32*EE^2+45/1024*EE^3)*SIN(2*J1043)+AA*(15/256*EE^2+45/1024*EE^3)*SIN(4*J1043)</f>
        <v>0</v>
      </c>
      <c r="N1043" s="56">
        <f>IF(OR(F1043&lt;0,G1043&lt;0),60*F1043-ABS(G1043),60*F1043+ABS(G1043))</f>
        <v>0</v>
      </c>
      <c r="O1043" s="56"/>
      <c r="P1043" s="56"/>
      <c r="Q1043" s="56"/>
      <c r="R1043" s="56"/>
      <c r="S1043" s="56"/>
      <c r="T1043" s="56"/>
      <c r="U1043" s="57"/>
      <c r="V1043" s="58"/>
      <c r="W1043" s="58">
        <f>W1041+V1042</f>
        <v>0</v>
      </c>
      <c r="X1043" s="59"/>
      <c r="Y1043" s="58"/>
      <c r="Z1043" s="58">
        <f>Z1041+Y1042</f>
        <v>0</v>
      </c>
      <c r="AA1043" s="60"/>
      <c r="AB1043" s="61">
        <f>IF(AA1042=AA1040,AB1041+Y1042,Y1042)</f>
        <v>0</v>
      </c>
      <c r="AC1043" s="58" t="str">
        <f>IF(AA1042=AA1044,"",AB1043)</f>
        <v/>
      </c>
    </row>
    <row r="1044" spans="1:29" ht="12.95" customHeight="1">
      <c r="A1044" s="66"/>
      <c r="B1044" s="53"/>
      <c r="C1044" s="54"/>
      <c r="D1044" s="84"/>
      <c r="E1044" s="55"/>
      <c r="F1044" s="54"/>
      <c r="G1044" s="84"/>
      <c r="H1044" s="55"/>
      <c r="I1044" s="56"/>
      <c r="J1044" s="56"/>
      <c r="K1044" s="56"/>
      <c r="L1044" s="56"/>
      <c r="M1044" s="56"/>
      <c r="N1044" s="56"/>
      <c r="O1044" s="56">
        <f>I1045-I1043</f>
        <v>0</v>
      </c>
      <c r="P1044" s="56">
        <f>L1045-L1043</f>
        <v>0</v>
      </c>
      <c r="Q1044" s="56">
        <f>M1045-M1043</f>
        <v>0</v>
      </c>
      <c r="R1044" s="56">
        <f>IF(ABS(N1045-N1043)&gt;180*60,ABS(N1045-N1043)-360*60,N1045-N1043)</f>
        <v>0</v>
      </c>
      <c r="S1044" s="56">
        <f>IF(P1044=0,PI()/2,ATAN(R1044/P1044))</f>
        <v>1.5707963267948966</v>
      </c>
      <c r="T1044" s="56">
        <f>IF(O1044=0,ABS(R1044*COS((J1043+J1045)/2)),ABS(Q1044/COS(S1044)))</f>
        <v>0</v>
      </c>
      <c r="U1044" s="67">
        <f>IF(O1044+0.0000001&lt;0,S1044*180/PI()+180,(IF(R1044+0.0000001&lt;0,S1044*180/PI()+360,S1044*180/PI())))</f>
        <v>90</v>
      </c>
      <c r="V1044" s="58">
        <f>T1044*1.85532</f>
        <v>0</v>
      </c>
      <c r="W1044" s="58"/>
      <c r="X1044" s="68"/>
      <c r="Y1044" s="58">
        <f>V1044*(1+X1044/100)</f>
        <v>0</v>
      </c>
      <c r="Z1044" s="58"/>
      <c r="AA1044" s="57" t="s">
        <v>54</v>
      </c>
      <c r="AB1044" s="61"/>
      <c r="AC1044" s="58"/>
    </row>
    <row r="1045" spans="1:29" ht="12.95" customHeight="1">
      <c r="A1045" s="52">
        <f t="shared" si="13"/>
        <v>520</v>
      </c>
      <c r="B1045" s="53" t="s">
        <v>53</v>
      </c>
      <c r="C1045" s="54"/>
      <c r="D1045" s="84"/>
      <c r="E1045" s="55"/>
      <c r="F1045" s="54"/>
      <c r="G1045" s="84"/>
      <c r="H1045" s="55"/>
      <c r="I1045" s="56">
        <f>IF(OR(C1045&lt;0,D1045&lt;0),C1045-ABS(D1045)/60,C1045+ABS(D1045)/60)</f>
        <v>0</v>
      </c>
      <c r="J1045" s="56">
        <f>I1045*PI()/180</f>
        <v>0</v>
      </c>
      <c r="K1045" s="56">
        <f>SIN(J1045)</f>
        <v>0</v>
      </c>
      <c r="L1045" s="56">
        <f>3437.747*(LN(TAN(PI()/4+J1045/2))-EE*K1045-(EE^2)*(K1045^3)/3)</f>
        <v>-3.8166658722360578E-13</v>
      </c>
      <c r="M1045" s="56">
        <f>AA*(1-1/4*EE-3/64*EE^2-5/256*EE^3)*J1045-AA*(3/8*EE+3/32*EE^2+45/1024*EE^3)*SIN(2*J1045)+AA*(15/256*EE^2+45/1024*EE^3)*SIN(4*J1045)</f>
        <v>0</v>
      </c>
      <c r="N1045" s="56">
        <f>IF(OR(F1045&lt;0,G1045&lt;0),60*F1045-ABS(G1045),60*F1045+ABS(G1045))</f>
        <v>0</v>
      </c>
      <c r="O1045" s="56"/>
      <c r="P1045" s="56"/>
      <c r="Q1045" s="56"/>
      <c r="R1045" s="56"/>
      <c r="S1045" s="56"/>
      <c r="T1045" s="56"/>
      <c r="U1045" s="57"/>
      <c r="V1045" s="58"/>
      <c r="W1045" s="58">
        <f>W1043+V1044</f>
        <v>0</v>
      </c>
      <c r="X1045" s="59"/>
      <c r="Y1045" s="58"/>
      <c r="Z1045" s="58">
        <f>Z1043+Y1044</f>
        <v>0</v>
      </c>
      <c r="AA1045" s="60"/>
      <c r="AB1045" s="61">
        <f>IF(AA1044=AA1042,AB1043+Y1044,Y1044)</f>
        <v>0</v>
      </c>
      <c r="AC1045" s="58" t="str">
        <f>IF(AA1044=AA1046,"",AB1045)</f>
        <v/>
      </c>
    </row>
    <row r="1046" spans="1:29" ht="12.95" customHeight="1">
      <c r="A1046" s="66"/>
      <c r="B1046" s="53"/>
      <c r="C1046" s="54"/>
      <c r="D1046" s="84"/>
      <c r="E1046" s="55"/>
      <c r="F1046" s="54"/>
      <c r="G1046" s="84"/>
      <c r="H1046" s="55"/>
      <c r="I1046" s="56"/>
      <c r="J1046" s="56"/>
      <c r="K1046" s="56"/>
      <c r="L1046" s="56"/>
      <c r="M1046" s="56"/>
      <c r="N1046" s="56"/>
      <c r="O1046" s="56">
        <f>I1047-I1045</f>
        <v>0</v>
      </c>
      <c r="P1046" s="56">
        <f>L1047-L1045</f>
        <v>0</v>
      </c>
      <c r="Q1046" s="56">
        <f>M1047-M1045</f>
        <v>0</v>
      </c>
      <c r="R1046" s="56">
        <f>IF(ABS(N1047-N1045)&gt;180*60,ABS(N1047-N1045)-360*60,N1047-N1045)</f>
        <v>0</v>
      </c>
      <c r="S1046" s="56">
        <f>IF(P1046=0,PI()/2,ATAN(R1046/P1046))</f>
        <v>1.5707963267948966</v>
      </c>
      <c r="T1046" s="56">
        <f>IF(O1046=0,ABS(R1046*COS((J1045+J1047)/2)),ABS(Q1046/COS(S1046)))</f>
        <v>0</v>
      </c>
      <c r="U1046" s="67">
        <f>IF(O1046+0.0000001&lt;0,S1046*180/PI()+180,(IF(R1046+0.0000001&lt;0,S1046*180/PI()+360,S1046*180/PI())))</f>
        <v>90</v>
      </c>
      <c r="V1046" s="58">
        <f>T1046*1.85532</f>
        <v>0</v>
      </c>
      <c r="W1046" s="58"/>
      <c r="X1046" s="68"/>
      <c r="Y1046" s="58">
        <f>V1046*(1+X1046/100)</f>
        <v>0</v>
      </c>
      <c r="Z1046" s="58"/>
      <c r="AA1046" s="57" t="s">
        <v>54</v>
      </c>
      <c r="AB1046" s="61"/>
      <c r="AC1046" s="58"/>
    </row>
    <row r="1047" spans="1:29" ht="12.95" customHeight="1">
      <c r="A1047" s="52">
        <f t="shared" si="13"/>
        <v>521</v>
      </c>
      <c r="B1047" s="53" t="s">
        <v>53</v>
      </c>
      <c r="C1047" s="54"/>
      <c r="D1047" s="84"/>
      <c r="E1047" s="55"/>
      <c r="F1047" s="54"/>
      <c r="G1047" s="84"/>
      <c r="H1047" s="55"/>
      <c r="I1047" s="56">
        <f>IF(OR(C1047&lt;0,D1047&lt;0),C1047-ABS(D1047)/60,C1047+ABS(D1047)/60)</f>
        <v>0</v>
      </c>
      <c r="J1047" s="56">
        <f>I1047*PI()/180</f>
        <v>0</v>
      </c>
      <c r="K1047" s="56">
        <f>SIN(J1047)</f>
        <v>0</v>
      </c>
      <c r="L1047" s="56">
        <f>3437.747*(LN(TAN(PI()/4+J1047/2))-EE*K1047-(EE^2)*(K1047^3)/3)</f>
        <v>-3.8166658722360578E-13</v>
      </c>
      <c r="M1047" s="56">
        <f>AA*(1-1/4*EE-3/64*EE^2-5/256*EE^3)*J1047-AA*(3/8*EE+3/32*EE^2+45/1024*EE^3)*SIN(2*J1047)+AA*(15/256*EE^2+45/1024*EE^3)*SIN(4*J1047)</f>
        <v>0</v>
      </c>
      <c r="N1047" s="56">
        <f>IF(OR(F1047&lt;0,G1047&lt;0),60*F1047-ABS(G1047),60*F1047+ABS(G1047))</f>
        <v>0</v>
      </c>
      <c r="O1047" s="56"/>
      <c r="P1047" s="56"/>
      <c r="Q1047" s="56"/>
      <c r="R1047" s="56"/>
      <c r="S1047" s="56"/>
      <c r="T1047" s="56"/>
      <c r="U1047" s="57"/>
      <c r="V1047" s="58"/>
      <c r="W1047" s="58">
        <f>W1045+V1046</f>
        <v>0</v>
      </c>
      <c r="X1047" s="59"/>
      <c r="Y1047" s="58"/>
      <c r="Z1047" s="58">
        <f>Z1045+Y1046</f>
        <v>0</v>
      </c>
      <c r="AA1047" s="60"/>
      <c r="AB1047" s="61">
        <f>IF(AA1046=AA1044,AB1045+Y1046,Y1046)</f>
        <v>0</v>
      </c>
      <c r="AC1047" s="58" t="str">
        <f>IF(AA1046=AA1048,"",AB1047)</f>
        <v/>
      </c>
    </row>
    <row r="1048" spans="1:29" ht="12.95" customHeight="1">
      <c r="A1048" s="66"/>
      <c r="B1048" s="53"/>
      <c r="C1048" s="54"/>
      <c r="D1048" s="84"/>
      <c r="E1048" s="55"/>
      <c r="F1048" s="54"/>
      <c r="G1048" s="84"/>
      <c r="H1048" s="55"/>
      <c r="I1048" s="56"/>
      <c r="J1048" s="56"/>
      <c r="K1048" s="56"/>
      <c r="L1048" s="56"/>
      <c r="M1048" s="56"/>
      <c r="N1048" s="56"/>
      <c r="O1048" s="56">
        <f>I1049-I1047</f>
        <v>0</v>
      </c>
      <c r="P1048" s="56">
        <f>L1049-L1047</f>
        <v>0</v>
      </c>
      <c r="Q1048" s="56">
        <f>M1049-M1047</f>
        <v>0</v>
      </c>
      <c r="R1048" s="56">
        <f>IF(ABS(N1049-N1047)&gt;180*60,ABS(N1049-N1047)-360*60,N1049-N1047)</f>
        <v>0</v>
      </c>
      <c r="S1048" s="56">
        <f>IF(P1048=0,PI()/2,ATAN(R1048/P1048))</f>
        <v>1.5707963267948966</v>
      </c>
      <c r="T1048" s="56">
        <f>IF(O1048=0,ABS(R1048*COS((J1047+J1049)/2)),ABS(Q1048/COS(S1048)))</f>
        <v>0</v>
      </c>
      <c r="U1048" s="67">
        <f>IF(O1048+0.0000001&lt;0,S1048*180/PI()+180,(IF(R1048+0.0000001&lt;0,S1048*180/PI()+360,S1048*180/PI())))</f>
        <v>90</v>
      </c>
      <c r="V1048" s="58">
        <f>T1048*1.85532</f>
        <v>0</v>
      </c>
      <c r="W1048" s="58"/>
      <c r="X1048" s="68"/>
      <c r="Y1048" s="58">
        <f>V1048*(1+X1048/100)</f>
        <v>0</v>
      </c>
      <c r="Z1048" s="58"/>
      <c r="AA1048" s="57" t="s">
        <v>54</v>
      </c>
      <c r="AB1048" s="61"/>
      <c r="AC1048" s="58"/>
    </row>
    <row r="1049" spans="1:29" ht="12.95" customHeight="1">
      <c r="A1049" s="52">
        <f t="shared" si="13"/>
        <v>522</v>
      </c>
      <c r="B1049" s="53" t="s">
        <v>53</v>
      </c>
      <c r="C1049" s="54"/>
      <c r="D1049" s="84"/>
      <c r="E1049" s="55"/>
      <c r="F1049" s="54"/>
      <c r="G1049" s="84"/>
      <c r="H1049" s="55"/>
      <c r="I1049" s="56">
        <f>IF(OR(C1049&lt;0,D1049&lt;0),C1049-ABS(D1049)/60,C1049+ABS(D1049)/60)</f>
        <v>0</v>
      </c>
      <c r="J1049" s="56">
        <f>I1049*PI()/180</f>
        <v>0</v>
      </c>
      <c r="K1049" s="56">
        <f>SIN(J1049)</f>
        <v>0</v>
      </c>
      <c r="L1049" s="56">
        <f>3437.747*(LN(TAN(PI()/4+J1049/2))-EE*K1049-(EE^2)*(K1049^3)/3)</f>
        <v>-3.8166658722360578E-13</v>
      </c>
      <c r="M1049" s="56">
        <f>AA*(1-1/4*EE-3/64*EE^2-5/256*EE^3)*J1049-AA*(3/8*EE+3/32*EE^2+45/1024*EE^3)*SIN(2*J1049)+AA*(15/256*EE^2+45/1024*EE^3)*SIN(4*J1049)</f>
        <v>0</v>
      </c>
      <c r="N1049" s="56">
        <f>IF(OR(F1049&lt;0,G1049&lt;0),60*F1049-ABS(G1049),60*F1049+ABS(G1049))</f>
        <v>0</v>
      </c>
      <c r="O1049" s="56"/>
      <c r="P1049" s="56"/>
      <c r="Q1049" s="56"/>
      <c r="R1049" s="56"/>
      <c r="S1049" s="56"/>
      <c r="T1049" s="56"/>
      <c r="U1049" s="57"/>
      <c r="V1049" s="58"/>
      <c r="W1049" s="58">
        <f>W1047+V1048</f>
        <v>0</v>
      </c>
      <c r="X1049" s="59"/>
      <c r="Y1049" s="58"/>
      <c r="Z1049" s="58">
        <f>Z1047+Y1048</f>
        <v>0</v>
      </c>
      <c r="AA1049" s="60"/>
      <c r="AB1049" s="61">
        <f>IF(AA1048=AA1046,AB1047+Y1048,Y1048)</f>
        <v>0</v>
      </c>
      <c r="AC1049" s="58" t="str">
        <f>IF(AA1048=AA1050,"",AB1049)</f>
        <v/>
      </c>
    </row>
    <row r="1050" spans="1:29" ht="12.95" customHeight="1">
      <c r="A1050" s="66"/>
      <c r="B1050" s="53"/>
      <c r="C1050" s="54"/>
      <c r="D1050" s="84"/>
      <c r="E1050" s="55"/>
      <c r="F1050" s="54"/>
      <c r="G1050" s="84"/>
      <c r="H1050" s="55"/>
      <c r="I1050" s="56"/>
      <c r="J1050" s="56"/>
      <c r="K1050" s="56"/>
      <c r="L1050" s="56"/>
      <c r="M1050" s="56"/>
      <c r="N1050" s="56"/>
      <c r="O1050" s="56">
        <f>I1051-I1049</f>
        <v>0</v>
      </c>
      <c r="P1050" s="56">
        <f>L1051-L1049</f>
        <v>0</v>
      </c>
      <c r="Q1050" s="56">
        <f>M1051-M1049</f>
        <v>0</v>
      </c>
      <c r="R1050" s="56">
        <f>IF(ABS(N1051-N1049)&gt;180*60,ABS(N1051-N1049)-360*60,N1051-N1049)</f>
        <v>0</v>
      </c>
      <c r="S1050" s="56">
        <f>IF(P1050=0,PI()/2,ATAN(R1050/P1050))</f>
        <v>1.5707963267948966</v>
      </c>
      <c r="T1050" s="56">
        <f>IF(O1050=0,ABS(R1050*COS((J1049+J1051)/2)),ABS(Q1050/COS(S1050)))</f>
        <v>0</v>
      </c>
      <c r="U1050" s="67">
        <f>IF(O1050+0.0000001&lt;0,S1050*180/PI()+180,(IF(R1050+0.0000001&lt;0,S1050*180/PI()+360,S1050*180/PI())))</f>
        <v>90</v>
      </c>
      <c r="V1050" s="58">
        <f>T1050*1.85532</f>
        <v>0</v>
      </c>
      <c r="W1050" s="58"/>
      <c r="X1050" s="68"/>
      <c r="Y1050" s="58">
        <f>V1050*(1+X1050/100)</f>
        <v>0</v>
      </c>
      <c r="Z1050" s="58"/>
      <c r="AA1050" s="57" t="s">
        <v>54</v>
      </c>
      <c r="AB1050" s="61"/>
      <c r="AC1050" s="58"/>
    </row>
    <row r="1051" spans="1:29" ht="12.95" customHeight="1">
      <c r="A1051" s="52">
        <f t="shared" si="13"/>
        <v>523</v>
      </c>
      <c r="B1051" s="53" t="s">
        <v>53</v>
      </c>
      <c r="C1051" s="54"/>
      <c r="D1051" s="84"/>
      <c r="E1051" s="55"/>
      <c r="F1051" s="54"/>
      <c r="G1051" s="84"/>
      <c r="H1051" s="55"/>
      <c r="I1051" s="56">
        <f>IF(OR(C1051&lt;0,D1051&lt;0),C1051-ABS(D1051)/60,C1051+ABS(D1051)/60)</f>
        <v>0</v>
      </c>
      <c r="J1051" s="56">
        <f>I1051*PI()/180</f>
        <v>0</v>
      </c>
      <c r="K1051" s="56">
        <f>SIN(J1051)</f>
        <v>0</v>
      </c>
      <c r="L1051" s="56">
        <f>3437.747*(LN(TAN(PI()/4+J1051/2))-EE*K1051-(EE^2)*(K1051^3)/3)</f>
        <v>-3.8166658722360578E-13</v>
      </c>
      <c r="M1051" s="56">
        <f>AA*(1-1/4*EE-3/64*EE^2-5/256*EE^3)*J1051-AA*(3/8*EE+3/32*EE^2+45/1024*EE^3)*SIN(2*J1051)+AA*(15/256*EE^2+45/1024*EE^3)*SIN(4*J1051)</f>
        <v>0</v>
      </c>
      <c r="N1051" s="56">
        <f>IF(OR(F1051&lt;0,G1051&lt;0),60*F1051-ABS(G1051),60*F1051+ABS(G1051))</f>
        <v>0</v>
      </c>
      <c r="O1051" s="56"/>
      <c r="P1051" s="56"/>
      <c r="Q1051" s="56"/>
      <c r="R1051" s="56"/>
      <c r="S1051" s="56"/>
      <c r="T1051" s="56"/>
      <c r="U1051" s="57"/>
      <c r="V1051" s="58"/>
      <c r="W1051" s="58">
        <f>W1049+V1050</f>
        <v>0</v>
      </c>
      <c r="X1051" s="59"/>
      <c r="Y1051" s="58"/>
      <c r="Z1051" s="58">
        <f>Z1049+Y1050</f>
        <v>0</v>
      </c>
      <c r="AA1051" s="60"/>
      <c r="AB1051" s="61">
        <f>IF(AA1050=AA1048,AB1049+Y1050,Y1050)</f>
        <v>0</v>
      </c>
      <c r="AC1051" s="58" t="str">
        <f>IF(AA1050=AA1052,"",AB1051)</f>
        <v/>
      </c>
    </row>
    <row r="1052" spans="1:29" ht="12.95" customHeight="1">
      <c r="A1052" s="66"/>
      <c r="B1052" s="53"/>
      <c r="C1052" s="54"/>
      <c r="D1052" s="84"/>
      <c r="E1052" s="55"/>
      <c r="F1052" s="54"/>
      <c r="G1052" s="84"/>
      <c r="H1052" s="55"/>
      <c r="I1052" s="56"/>
      <c r="J1052" s="56"/>
      <c r="K1052" s="56"/>
      <c r="L1052" s="56"/>
      <c r="M1052" s="56"/>
      <c r="N1052" s="56"/>
      <c r="O1052" s="56">
        <f>I1053-I1051</f>
        <v>0</v>
      </c>
      <c r="P1052" s="56">
        <f>L1053-L1051</f>
        <v>0</v>
      </c>
      <c r="Q1052" s="56">
        <f>M1053-M1051</f>
        <v>0</v>
      </c>
      <c r="R1052" s="56">
        <f>IF(ABS(N1053-N1051)&gt;180*60,ABS(N1053-N1051)-360*60,N1053-N1051)</f>
        <v>0</v>
      </c>
      <c r="S1052" s="56">
        <f>IF(P1052=0,PI()/2,ATAN(R1052/P1052))</f>
        <v>1.5707963267948966</v>
      </c>
      <c r="T1052" s="56">
        <f>IF(O1052=0,ABS(R1052*COS((J1051+J1053)/2)),ABS(Q1052/COS(S1052)))</f>
        <v>0</v>
      </c>
      <c r="U1052" s="67">
        <f>IF(O1052+0.0000001&lt;0,S1052*180/PI()+180,(IF(R1052+0.0000001&lt;0,S1052*180/PI()+360,S1052*180/PI())))</f>
        <v>90</v>
      </c>
      <c r="V1052" s="58">
        <f>T1052*1.85532</f>
        <v>0</v>
      </c>
      <c r="W1052" s="58"/>
      <c r="X1052" s="68"/>
      <c r="Y1052" s="58">
        <f>V1052*(1+X1052/100)</f>
        <v>0</v>
      </c>
      <c r="Z1052" s="58"/>
      <c r="AA1052" s="57" t="s">
        <v>54</v>
      </c>
      <c r="AB1052" s="61"/>
      <c r="AC1052" s="58"/>
    </row>
    <row r="1053" spans="1:29" ht="12.95" customHeight="1">
      <c r="A1053" s="52">
        <f t="shared" si="13"/>
        <v>524</v>
      </c>
      <c r="B1053" s="53" t="s">
        <v>53</v>
      </c>
      <c r="C1053" s="54"/>
      <c r="D1053" s="84"/>
      <c r="E1053" s="55"/>
      <c r="F1053" s="54"/>
      <c r="G1053" s="84"/>
      <c r="H1053" s="55"/>
      <c r="I1053" s="56">
        <f>IF(OR(C1053&lt;0,D1053&lt;0),C1053-ABS(D1053)/60,C1053+ABS(D1053)/60)</f>
        <v>0</v>
      </c>
      <c r="J1053" s="56">
        <f>I1053*PI()/180</f>
        <v>0</v>
      </c>
      <c r="K1053" s="56">
        <f>SIN(J1053)</f>
        <v>0</v>
      </c>
      <c r="L1053" s="56">
        <f>3437.747*(LN(TAN(PI()/4+J1053/2))-EE*K1053-(EE^2)*(K1053^3)/3)</f>
        <v>-3.8166658722360578E-13</v>
      </c>
      <c r="M1053" s="56">
        <f>AA*(1-1/4*EE-3/64*EE^2-5/256*EE^3)*J1053-AA*(3/8*EE+3/32*EE^2+45/1024*EE^3)*SIN(2*J1053)+AA*(15/256*EE^2+45/1024*EE^3)*SIN(4*J1053)</f>
        <v>0</v>
      </c>
      <c r="N1053" s="56">
        <f>IF(OR(F1053&lt;0,G1053&lt;0),60*F1053-ABS(G1053),60*F1053+ABS(G1053))</f>
        <v>0</v>
      </c>
      <c r="O1053" s="56"/>
      <c r="P1053" s="56"/>
      <c r="Q1053" s="56"/>
      <c r="R1053" s="56"/>
      <c r="S1053" s="56"/>
      <c r="T1053" s="56"/>
      <c r="U1053" s="57"/>
      <c r="V1053" s="58"/>
      <c r="W1053" s="58">
        <f>W1051+V1052</f>
        <v>0</v>
      </c>
      <c r="X1053" s="59"/>
      <c r="Y1053" s="58"/>
      <c r="Z1053" s="58">
        <f>Z1051+Y1052</f>
        <v>0</v>
      </c>
      <c r="AA1053" s="60"/>
      <c r="AB1053" s="61">
        <f>IF(AA1052=AA1050,AB1051+Y1052,Y1052)</f>
        <v>0</v>
      </c>
      <c r="AC1053" s="58" t="str">
        <f>IF(AA1052=AA1054,"",AB1053)</f>
        <v/>
      </c>
    </row>
    <row r="1054" spans="1:29" ht="12.95" customHeight="1">
      <c r="A1054" s="66"/>
      <c r="B1054" s="53"/>
      <c r="C1054" s="54"/>
      <c r="D1054" s="84"/>
      <c r="E1054" s="55"/>
      <c r="F1054" s="54"/>
      <c r="G1054" s="84"/>
      <c r="H1054" s="55"/>
      <c r="I1054" s="56"/>
      <c r="J1054" s="56"/>
      <c r="K1054" s="56"/>
      <c r="L1054" s="56"/>
      <c r="M1054" s="56"/>
      <c r="N1054" s="56"/>
      <c r="O1054" s="56">
        <f>I1055-I1053</f>
        <v>0</v>
      </c>
      <c r="P1054" s="56">
        <f>L1055-L1053</f>
        <v>0</v>
      </c>
      <c r="Q1054" s="56">
        <f>M1055-M1053</f>
        <v>0</v>
      </c>
      <c r="R1054" s="56">
        <f>IF(ABS(N1055-N1053)&gt;180*60,ABS(N1055-N1053)-360*60,N1055-N1053)</f>
        <v>0</v>
      </c>
      <c r="S1054" s="56">
        <f>IF(P1054=0,PI()/2,ATAN(R1054/P1054))</f>
        <v>1.5707963267948966</v>
      </c>
      <c r="T1054" s="56">
        <f>IF(O1054=0,ABS(R1054*COS((J1053+J1055)/2)),ABS(Q1054/COS(S1054)))</f>
        <v>0</v>
      </c>
      <c r="U1054" s="67">
        <f>IF(O1054+0.0000001&lt;0,S1054*180/PI()+180,(IF(R1054+0.0000001&lt;0,S1054*180/PI()+360,S1054*180/PI())))</f>
        <v>90</v>
      </c>
      <c r="V1054" s="58">
        <f>T1054*1.85532</f>
        <v>0</v>
      </c>
      <c r="W1054" s="58"/>
      <c r="X1054" s="68"/>
      <c r="Y1054" s="58">
        <f>V1054*(1+X1054/100)</f>
        <v>0</v>
      </c>
      <c r="Z1054" s="58"/>
      <c r="AA1054" s="57" t="s">
        <v>54</v>
      </c>
      <c r="AB1054" s="61"/>
      <c r="AC1054" s="58"/>
    </row>
    <row r="1055" spans="1:29" ht="12.95" customHeight="1">
      <c r="A1055" s="52">
        <f t="shared" si="13"/>
        <v>525</v>
      </c>
      <c r="B1055" s="53" t="s">
        <v>53</v>
      </c>
      <c r="C1055" s="54"/>
      <c r="D1055" s="84"/>
      <c r="E1055" s="55"/>
      <c r="F1055" s="54"/>
      <c r="G1055" s="84"/>
      <c r="H1055" s="55"/>
      <c r="I1055" s="56">
        <f>IF(OR(C1055&lt;0,D1055&lt;0),C1055-ABS(D1055)/60,C1055+ABS(D1055)/60)</f>
        <v>0</v>
      </c>
      <c r="J1055" s="56">
        <f>I1055*PI()/180</f>
        <v>0</v>
      </c>
      <c r="K1055" s="56">
        <f>SIN(J1055)</f>
        <v>0</v>
      </c>
      <c r="L1055" s="56">
        <f>3437.747*(LN(TAN(PI()/4+J1055/2))-EE*K1055-(EE^2)*(K1055^3)/3)</f>
        <v>-3.8166658722360578E-13</v>
      </c>
      <c r="M1055" s="56">
        <f>AA*(1-1/4*EE-3/64*EE^2-5/256*EE^3)*J1055-AA*(3/8*EE+3/32*EE^2+45/1024*EE^3)*SIN(2*J1055)+AA*(15/256*EE^2+45/1024*EE^3)*SIN(4*J1055)</f>
        <v>0</v>
      </c>
      <c r="N1055" s="56">
        <f>IF(OR(F1055&lt;0,G1055&lt;0),60*F1055-ABS(G1055),60*F1055+ABS(G1055))</f>
        <v>0</v>
      </c>
      <c r="O1055" s="56"/>
      <c r="P1055" s="56"/>
      <c r="Q1055" s="56"/>
      <c r="R1055" s="56"/>
      <c r="S1055" s="56"/>
      <c r="T1055" s="56"/>
      <c r="U1055" s="57"/>
      <c r="V1055" s="58"/>
      <c r="W1055" s="58">
        <f>W1053+V1054</f>
        <v>0</v>
      </c>
      <c r="X1055" s="59"/>
      <c r="Y1055" s="58"/>
      <c r="Z1055" s="58">
        <f>Z1053+Y1054</f>
        <v>0</v>
      </c>
      <c r="AA1055" s="60"/>
      <c r="AB1055" s="61">
        <f>IF(AA1054=AA1052,AB1053+Y1054,Y1054)</f>
        <v>0</v>
      </c>
      <c r="AC1055" s="58" t="str">
        <f>IF(AA1054=AA1056,"",AB1055)</f>
        <v/>
      </c>
    </row>
    <row r="1056" spans="1:29" ht="12.95" customHeight="1">
      <c r="A1056" s="66"/>
      <c r="B1056" s="53"/>
      <c r="C1056" s="54"/>
      <c r="D1056" s="84"/>
      <c r="E1056" s="55"/>
      <c r="F1056" s="54"/>
      <c r="G1056" s="84"/>
      <c r="H1056" s="55"/>
      <c r="I1056" s="56"/>
      <c r="J1056" s="56"/>
      <c r="K1056" s="56"/>
      <c r="L1056" s="56"/>
      <c r="M1056" s="56"/>
      <c r="N1056" s="56"/>
      <c r="O1056" s="56">
        <f>I1057-I1055</f>
        <v>0</v>
      </c>
      <c r="P1056" s="56">
        <f>L1057-L1055</f>
        <v>0</v>
      </c>
      <c r="Q1056" s="56">
        <f>M1057-M1055</f>
        <v>0</v>
      </c>
      <c r="R1056" s="56">
        <f>IF(ABS(N1057-N1055)&gt;180*60,ABS(N1057-N1055)-360*60,N1057-N1055)</f>
        <v>0</v>
      </c>
      <c r="S1056" s="56">
        <f>IF(P1056=0,PI()/2,ATAN(R1056/P1056))</f>
        <v>1.5707963267948966</v>
      </c>
      <c r="T1056" s="56">
        <f>IF(O1056=0,ABS(R1056*COS((J1055+J1057)/2)),ABS(Q1056/COS(S1056)))</f>
        <v>0</v>
      </c>
      <c r="U1056" s="67">
        <f>IF(O1056+0.0000001&lt;0,S1056*180/PI()+180,(IF(R1056+0.0000001&lt;0,S1056*180/PI()+360,S1056*180/PI())))</f>
        <v>90</v>
      </c>
      <c r="V1056" s="58">
        <f>T1056*1.85532</f>
        <v>0</v>
      </c>
      <c r="W1056" s="58"/>
      <c r="X1056" s="68"/>
      <c r="Y1056" s="58">
        <f>V1056*(1+X1056/100)</f>
        <v>0</v>
      </c>
      <c r="Z1056" s="58"/>
      <c r="AA1056" s="57" t="s">
        <v>54</v>
      </c>
      <c r="AB1056" s="61"/>
      <c r="AC1056" s="58"/>
    </row>
    <row r="1057" spans="1:29" ht="12.95" customHeight="1">
      <c r="A1057" s="52">
        <f t="shared" ref="A1057:A1119" si="14">A1055+1</f>
        <v>526</v>
      </c>
      <c r="B1057" s="53" t="s">
        <v>53</v>
      </c>
      <c r="C1057" s="54"/>
      <c r="D1057" s="84"/>
      <c r="E1057" s="55"/>
      <c r="F1057" s="54"/>
      <c r="G1057" s="84"/>
      <c r="H1057" s="55"/>
      <c r="I1057" s="56">
        <f>IF(OR(C1057&lt;0,D1057&lt;0),C1057-ABS(D1057)/60,C1057+ABS(D1057)/60)</f>
        <v>0</v>
      </c>
      <c r="J1057" s="56">
        <f>I1057*PI()/180</f>
        <v>0</v>
      </c>
      <c r="K1057" s="56">
        <f>SIN(J1057)</f>
        <v>0</v>
      </c>
      <c r="L1057" s="56">
        <f>3437.747*(LN(TAN(PI()/4+J1057/2))-EE*K1057-(EE^2)*(K1057^3)/3)</f>
        <v>-3.8166658722360578E-13</v>
      </c>
      <c r="M1057" s="56">
        <f>AA*(1-1/4*EE-3/64*EE^2-5/256*EE^3)*J1057-AA*(3/8*EE+3/32*EE^2+45/1024*EE^3)*SIN(2*J1057)+AA*(15/256*EE^2+45/1024*EE^3)*SIN(4*J1057)</f>
        <v>0</v>
      </c>
      <c r="N1057" s="56">
        <f>IF(OR(F1057&lt;0,G1057&lt;0),60*F1057-ABS(G1057),60*F1057+ABS(G1057))</f>
        <v>0</v>
      </c>
      <c r="O1057" s="56"/>
      <c r="P1057" s="56"/>
      <c r="Q1057" s="56"/>
      <c r="R1057" s="56"/>
      <c r="S1057" s="56"/>
      <c r="T1057" s="56"/>
      <c r="U1057" s="57"/>
      <c r="V1057" s="58"/>
      <c r="W1057" s="58">
        <f>W1055+V1056</f>
        <v>0</v>
      </c>
      <c r="X1057" s="59"/>
      <c r="Y1057" s="58"/>
      <c r="Z1057" s="58">
        <f>Z1055+Y1056</f>
        <v>0</v>
      </c>
      <c r="AA1057" s="60"/>
      <c r="AB1057" s="61">
        <f>IF(AA1056=AA1054,AB1055+Y1056,Y1056)</f>
        <v>0</v>
      </c>
      <c r="AC1057" s="58" t="str">
        <f>IF(AA1056=AA1058,"",AB1057)</f>
        <v/>
      </c>
    </row>
    <row r="1058" spans="1:29" ht="12.95" customHeight="1">
      <c r="A1058" s="66"/>
      <c r="B1058" s="53"/>
      <c r="C1058" s="54"/>
      <c r="D1058" s="84"/>
      <c r="E1058" s="55"/>
      <c r="F1058" s="54"/>
      <c r="G1058" s="84"/>
      <c r="H1058" s="55"/>
      <c r="I1058" s="56"/>
      <c r="J1058" s="56"/>
      <c r="K1058" s="56"/>
      <c r="L1058" s="56"/>
      <c r="M1058" s="56"/>
      <c r="N1058" s="56"/>
      <c r="O1058" s="56">
        <f>I1059-I1057</f>
        <v>0</v>
      </c>
      <c r="P1058" s="56">
        <f>L1059-L1057</f>
        <v>0</v>
      </c>
      <c r="Q1058" s="56">
        <f>M1059-M1057</f>
        <v>0</v>
      </c>
      <c r="R1058" s="56">
        <f>IF(ABS(N1059-N1057)&gt;180*60,ABS(N1059-N1057)-360*60,N1059-N1057)</f>
        <v>0</v>
      </c>
      <c r="S1058" s="56">
        <f>IF(P1058=0,PI()/2,ATAN(R1058/P1058))</f>
        <v>1.5707963267948966</v>
      </c>
      <c r="T1058" s="56">
        <f>IF(O1058=0,ABS(R1058*COS((J1057+J1059)/2)),ABS(Q1058/COS(S1058)))</f>
        <v>0</v>
      </c>
      <c r="U1058" s="67">
        <f>IF(O1058+0.0000001&lt;0,S1058*180/PI()+180,(IF(R1058+0.0000001&lt;0,S1058*180/PI()+360,S1058*180/PI())))</f>
        <v>90</v>
      </c>
      <c r="V1058" s="58">
        <f>T1058*1.85532</f>
        <v>0</v>
      </c>
      <c r="W1058" s="58"/>
      <c r="X1058" s="68"/>
      <c r="Y1058" s="58">
        <f>V1058*(1+X1058/100)</f>
        <v>0</v>
      </c>
      <c r="Z1058" s="58"/>
      <c r="AA1058" s="57" t="s">
        <v>54</v>
      </c>
      <c r="AB1058" s="61"/>
      <c r="AC1058" s="58"/>
    </row>
    <row r="1059" spans="1:29" ht="12.95" customHeight="1">
      <c r="A1059" s="52">
        <f t="shared" si="14"/>
        <v>527</v>
      </c>
      <c r="B1059" s="53" t="s">
        <v>53</v>
      </c>
      <c r="C1059" s="54"/>
      <c r="D1059" s="84"/>
      <c r="E1059" s="55"/>
      <c r="F1059" s="54"/>
      <c r="G1059" s="84"/>
      <c r="H1059" s="55"/>
      <c r="I1059" s="56">
        <f>IF(OR(C1059&lt;0,D1059&lt;0),C1059-ABS(D1059)/60,C1059+ABS(D1059)/60)</f>
        <v>0</v>
      </c>
      <c r="J1059" s="56">
        <f>I1059*PI()/180</f>
        <v>0</v>
      </c>
      <c r="K1059" s="56">
        <f>SIN(J1059)</f>
        <v>0</v>
      </c>
      <c r="L1059" s="56">
        <f>3437.747*(LN(TAN(PI()/4+J1059/2))-EE*K1059-(EE^2)*(K1059^3)/3)</f>
        <v>-3.8166658722360578E-13</v>
      </c>
      <c r="M1059" s="56">
        <f>AA*(1-1/4*EE-3/64*EE^2-5/256*EE^3)*J1059-AA*(3/8*EE+3/32*EE^2+45/1024*EE^3)*SIN(2*J1059)+AA*(15/256*EE^2+45/1024*EE^3)*SIN(4*J1059)</f>
        <v>0</v>
      </c>
      <c r="N1059" s="56">
        <f>IF(OR(F1059&lt;0,G1059&lt;0),60*F1059-ABS(G1059),60*F1059+ABS(G1059))</f>
        <v>0</v>
      </c>
      <c r="O1059" s="56"/>
      <c r="P1059" s="56"/>
      <c r="Q1059" s="56"/>
      <c r="R1059" s="56"/>
      <c r="S1059" s="56"/>
      <c r="T1059" s="56"/>
      <c r="U1059" s="57"/>
      <c r="V1059" s="58"/>
      <c r="W1059" s="58">
        <f>W1057+V1058</f>
        <v>0</v>
      </c>
      <c r="X1059" s="59"/>
      <c r="Y1059" s="58"/>
      <c r="Z1059" s="58">
        <f>Z1057+Y1058</f>
        <v>0</v>
      </c>
      <c r="AA1059" s="60"/>
      <c r="AB1059" s="61">
        <f>IF(AA1058=AA1056,AB1057+Y1058,Y1058)</f>
        <v>0</v>
      </c>
      <c r="AC1059" s="58" t="str">
        <f>IF(AA1058=AA1060,"",AB1059)</f>
        <v/>
      </c>
    </row>
    <row r="1060" spans="1:29" ht="12.95" customHeight="1">
      <c r="A1060" s="66"/>
      <c r="B1060" s="53"/>
      <c r="C1060" s="54"/>
      <c r="D1060" s="84"/>
      <c r="E1060" s="55"/>
      <c r="F1060" s="54"/>
      <c r="G1060" s="84"/>
      <c r="H1060" s="55"/>
      <c r="I1060" s="56"/>
      <c r="J1060" s="56"/>
      <c r="K1060" s="56"/>
      <c r="L1060" s="56"/>
      <c r="M1060" s="56"/>
      <c r="N1060" s="56"/>
      <c r="O1060" s="56">
        <f>I1061-I1059</f>
        <v>0</v>
      </c>
      <c r="P1060" s="56">
        <f>L1061-L1059</f>
        <v>0</v>
      </c>
      <c r="Q1060" s="56">
        <f>M1061-M1059</f>
        <v>0</v>
      </c>
      <c r="R1060" s="56">
        <f>IF(ABS(N1061-N1059)&gt;180*60,ABS(N1061-N1059)-360*60,N1061-N1059)</f>
        <v>0</v>
      </c>
      <c r="S1060" s="56">
        <f>IF(P1060=0,PI()/2,ATAN(R1060/P1060))</f>
        <v>1.5707963267948966</v>
      </c>
      <c r="T1060" s="56">
        <f>IF(O1060=0,ABS(R1060*COS((J1059+J1061)/2)),ABS(Q1060/COS(S1060)))</f>
        <v>0</v>
      </c>
      <c r="U1060" s="67">
        <f>IF(O1060+0.0000001&lt;0,S1060*180/PI()+180,(IF(R1060+0.0000001&lt;0,S1060*180/PI()+360,S1060*180/PI())))</f>
        <v>90</v>
      </c>
      <c r="V1060" s="58">
        <f>T1060*1.85532</f>
        <v>0</v>
      </c>
      <c r="W1060" s="58"/>
      <c r="X1060" s="68"/>
      <c r="Y1060" s="58">
        <f>V1060*(1+X1060/100)</f>
        <v>0</v>
      </c>
      <c r="Z1060" s="58"/>
      <c r="AA1060" s="57" t="s">
        <v>54</v>
      </c>
      <c r="AB1060" s="61"/>
      <c r="AC1060" s="58"/>
    </row>
    <row r="1061" spans="1:29" ht="12.95" customHeight="1">
      <c r="A1061" s="52">
        <f t="shared" si="14"/>
        <v>528</v>
      </c>
      <c r="B1061" s="53" t="s">
        <v>53</v>
      </c>
      <c r="C1061" s="54"/>
      <c r="D1061" s="84"/>
      <c r="E1061" s="55"/>
      <c r="F1061" s="54"/>
      <c r="G1061" s="84"/>
      <c r="H1061" s="55"/>
      <c r="I1061" s="56">
        <f>IF(OR(C1061&lt;0,D1061&lt;0),C1061-ABS(D1061)/60,C1061+ABS(D1061)/60)</f>
        <v>0</v>
      </c>
      <c r="J1061" s="56">
        <f>I1061*PI()/180</f>
        <v>0</v>
      </c>
      <c r="K1061" s="56">
        <f>SIN(J1061)</f>
        <v>0</v>
      </c>
      <c r="L1061" s="56">
        <f>3437.747*(LN(TAN(PI()/4+J1061/2))-EE*K1061-(EE^2)*(K1061^3)/3)</f>
        <v>-3.8166658722360578E-13</v>
      </c>
      <c r="M1061" s="56">
        <f>AA*(1-1/4*EE-3/64*EE^2-5/256*EE^3)*J1061-AA*(3/8*EE+3/32*EE^2+45/1024*EE^3)*SIN(2*J1061)+AA*(15/256*EE^2+45/1024*EE^3)*SIN(4*J1061)</f>
        <v>0</v>
      </c>
      <c r="N1061" s="56">
        <f>IF(OR(F1061&lt;0,G1061&lt;0),60*F1061-ABS(G1061),60*F1061+ABS(G1061))</f>
        <v>0</v>
      </c>
      <c r="O1061" s="56"/>
      <c r="P1061" s="56"/>
      <c r="Q1061" s="56"/>
      <c r="R1061" s="56"/>
      <c r="S1061" s="56"/>
      <c r="T1061" s="56"/>
      <c r="U1061" s="57"/>
      <c r="V1061" s="58"/>
      <c r="W1061" s="58">
        <f>W1059+V1060</f>
        <v>0</v>
      </c>
      <c r="X1061" s="59"/>
      <c r="Y1061" s="58"/>
      <c r="Z1061" s="58">
        <f>Z1059+Y1060</f>
        <v>0</v>
      </c>
      <c r="AA1061" s="60"/>
      <c r="AB1061" s="61">
        <f>IF(AA1060=AA1058,AB1059+Y1060,Y1060)</f>
        <v>0</v>
      </c>
      <c r="AC1061" s="58" t="str">
        <f>IF(AA1060=AA1062,"",AB1061)</f>
        <v/>
      </c>
    </row>
    <row r="1062" spans="1:29" ht="12.95" customHeight="1">
      <c r="A1062" s="66"/>
      <c r="B1062" s="53"/>
      <c r="C1062" s="54"/>
      <c r="D1062" s="84"/>
      <c r="E1062" s="55"/>
      <c r="F1062" s="54"/>
      <c r="G1062" s="84"/>
      <c r="H1062" s="55"/>
      <c r="I1062" s="56"/>
      <c r="J1062" s="56"/>
      <c r="K1062" s="56"/>
      <c r="L1062" s="56"/>
      <c r="M1062" s="56"/>
      <c r="N1062" s="56"/>
      <c r="O1062" s="56">
        <f>I1063-I1061</f>
        <v>0</v>
      </c>
      <c r="P1062" s="56">
        <f>L1063-L1061</f>
        <v>0</v>
      </c>
      <c r="Q1062" s="56">
        <f>M1063-M1061</f>
        <v>0</v>
      </c>
      <c r="R1062" s="56">
        <f>IF(ABS(N1063-N1061)&gt;180*60,ABS(N1063-N1061)-360*60,N1063-N1061)</f>
        <v>0</v>
      </c>
      <c r="S1062" s="56">
        <f>IF(P1062=0,PI()/2,ATAN(R1062/P1062))</f>
        <v>1.5707963267948966</v>
      </c>
      <c r="T1062" s="56">
        <f>IF(O1062=0,ABS(R1062*COS((J1061+J1063)/2)),ABS(Q1062/COS(S1062)))</f>
        <v>0</v>
      </c>
      <c r="U1062" s="67">
        <f>IF(O1062+0.0000001&lt;0,S1062*180/PI()+180,(IF(R1062+0.0000001&lt;0,S1062*180/PI()+360,S1062*180/PI())))</f>
        <v>90</v>
      </c>
      <c r="V1062" s="58">
        <f>T1062*1.85532</f>
        <v>0</v>
      </c>
      <c r="W1062" s="58"/>
      <c r="X1062" s="68"/>
      <c r="Y1062" s="58">
        <f>V1062*(1+X1062/100)</f>
        <v>0</v>
      </c>
      <c r="Z1062" s="58"/>
      <c r="AA1062" s="57" t="s">
        <v>54</v>
      </c>
      <c r="AB1062" s="61"/>
      <c r="AC1062" s="58"/>
    </row>
    <row r="1063" spans="1:29" ht="12.95" customHeight="1">
      <c r="A1063" s="52">
        <f t="shared" si="14"/>
        <v>529</v>
      </c>
      <c r="B1063" s="53" t="s">
        <v>53</v>
      </c>
      <c r="C1063" s="54"/>
      <c r="D1063" s="84"/>
      <c r="E1063" s="55"/>
      <c r="F1063" s="54"/>
      <c r="G1063" s="84"/>
      <c r="H1063" s="55"/>
      <c r="I1063" s="56">
        <f>IF(OR(C1063&lt;0,D1063&lt;0),C1063-ABS(D1063)/60,C1063+ABS(D1063)/60)</f>
        <v>0</v>
      </c>
      <c r="J1063" s="56">
        <f>I1063*PI()/180</f>
        <v>0</v>
      </c>
      <c r="K1063" s="56">
        <f>SIN(J1063)</f>
        <v>0</v>
      </c>
      <c r="L1063" s="56">
        <f>3437.747*(LN(TAN(PI()/4+J1063/2))-EE*K1063-(EE^2)*(K1063^3)/3)</f>
        <v>-3.8166658722360578E-13</v>
      </c>
      <c r="M1063" s="56">
        <f>AA*(1-1/4*EE-3/64*EE^2-5/256*EE^3)*J1063-AA*(3/8*EE+3/32*EE^2+45/1024*EE^3)*SIN(2*J1063)+AA*(15/256*EE^2+45/1024*EE^3)*SIN(4*J1063)</f>
        <v>0</v>
      </c>
      <c r="N1063" s="56">
        <f>IF(OR(F1063&lt;0,G1063&lt;0),60*F1063-ABS(G1063),60*F1063+ABS(G1063))</f>
        <v>0</v>
      </c>
      <c r="O1063" s="56"/>
      <c r="P1063" s="56"/>
      <c r="Q1063" s="56"/>
      <c r="R1063" s="56"/>
      <c r="S1063" s="56"/>
      <c r="T1063" s="56"/>
      <c r="U1063" s="57"/>
      <c r="V1063" s="58"/>
      <c r="W1063" s="58">
        <f>W1061+V1062</f>
        <v>0</v>
      </c>
      <c r="X1063" s="59"/>
      <c r="Y1063" s="58"/>
      <c r="Z1063" s="58">
        <f>Z1061+Y1062</f>
        <v>0</v>
      </c>
      <c r="AA1063" s="60"/>
      <c r="AB1063" s="61">
        <f>IF(AA1062=AA1060,AB1061+Y1062,Y1062)</f>
        <v>0</v>
      </c>
      <c r="AC1063" s="58" t="str">
        <f>IF(AA1062=AA1064,"",AB1063)</f>
        <v/>
      </c>
    </row>
    <row r="1064" spans="1:29" ht="12.95" customHeight="1">
      <c r="A1064" s="66"/>
      <c r="B1064" s="53"/>
      <c r="C1064" s="54"/>
      <c r="D1064" s="84"/>
      <c r="E1064" s="55"/>
      <c r="F1064" s="54"/>
      <c r="G1064" s="84"/>
      <c r="H1064" s="55"/>
      <c r="I1064" s="56"/>
      <c r="J1064" s="56"/>
      <c r="K1064" s="56"/>
      <c r="L1064" s="56"/>
      <c r="M1064" s="56"/>
      <c r="N1064" s="56"/>
      <c r="O1064" s="56">
        <f>I1065-I1063</f>
        <v>0</v>
      </c>
      <c r="P1064" s="56">
        <f>L1065-L1063</f>
        <v>0</v>
      </c>
      <c r="Q1064" s="56">
        <f>M1065-M1063</f>
        <v>0</v>
      </c>
      <c r="R1064" s="56">
        <f>IF(ABS(N1065-N1063)&gt;180*60,ABS(N1065-N1063)-360*60,N1065-N1063)</f>
        <v>0</v>
      </c>
      <c r="S1064" s="56">
        <f>IF(P1064=0,PI()/2,ATAN(R1064/P1064))</f>
        <v>1.5707963267948966</v>
      </c>
      <c r="T1064" s="56">
        <f>IF(O1064=0,ABS(R1064*COS((J1063+J1065)/2)),ABS(Q1064/COS(S1064)))</f>
        <v>0</v>
      </c>
      <c r="U1064" s="67">
        <f>IF(O1064+0.0000001&lt;0,S1064*180/PI()+180,(IF(R1064+0.0000001&lt;0,S1064*180/PI()+360,S1064*180/PI())))</f>
        <v>90</v>
      </c>
      <c r="V1064" s="58">
        <f>T1064*1.85532</f>
        <v>0</v>
      </c>
      <c r="W1064" s="58"/>
      <c r="X1064" s="68"/>
      <c r="Y1064" s="58">
        <f>V1064*(1+X1064/100)</f>
        <v>0</v>
      </c>
      <c r="Z1064" s="58"/>
      <c r="AA1064" s="57" t="s">
        <v>54</v>
      </c>
      <c r="AB1064" s="61"/>
      <c r="AC1064" s="58"/>
    </row>
    <row r="1065" spans="1:29" ht="12.95" customHeight="1">
      <c r="A1065" s="52">
        <f t="shared" si="14"/>
        <v>530</v>
      </c>
      <c r="B1065" s="53" t="s">
        <v>53</v>
      </c>
      <c r="C1065" s="54"/>
      <c r="D1065" s="84"/>
      <c r="E1065" s="55"/>
      <c r="F1065" s="54"/>
      <c r="G1065" s="84"/>
      <c r="H1065" s="55"/>
      <c r="I1065" s="56">
        <f>IF(OR(C1065&lt;0,D1065&lt;0),C1065-ABS(D1065)/60,C1065+ABS(D1065)/60)</f>
        <v>0</v>
      </c>
      <c r="J1065" s="56">
        <f>I1065*PI()/180</f>
        <v>0</v>
      </c>
      <c r="K1065" s="56">
        <f>SIN(J1065)</f>
        <v>0</v>
      </c>
      <c r="L1065" s="56">
        <f>3437.747*(LN(TAN(PI()/4+J1065/2))-EE*K1065-(EE^2)*(K1065^3)/3)</f>
        <v>-3.8166658722360578E-13</v>
      </c>
      <c r="M1065" s="56">
        <f>AA*(1-1/4*EE-3/64*EE^2-5/256*EE^3)*J1065-AA*(3/8*EE+3/32*EE^2+45/1024*EE^3)*SIN(2*J1065)+AA*(15/256*EE^2+45/1024*EE^3)*SIN(4*J1065)</f>
        <v>0</v>
      </c>
      <c r="N1065" s="56">
        <f>IF(OR(F1065&lt;0,G1065&lt;0),60*F1065-ABS(G1065),60*F1065+ABS(G1065))</f>
        <v>0</v>
      </c>
      <c r="O1065" s="56"/>
      <c r="P1065" s="56"/>
      <c r="Q1065" s="56"/>
      <c r="R1065" s="56"/>
      <c r="S1065" s="56"/>
      <c r="T1065" s="56"/>
      <c r="U1065" s="57"/>
      <c r="V1065" s="58"/>
      <c r="W1065" s="58">
        <f>W1063+V1064</f>
        <v>0</v>
      </c>
      <c r="X1065" s="59"/>
      <c r="Y1065" s="58"/>
      <c r="Z1065" s="58">
        <f>Z1063+Y1064</f>
        <v>0</v>
      </c>
      <c r="AA1065" s="60"/>
      <c r="AB1065" s="61">
        <f>IF(AA1064=AA1062,AB1063+Y1064,Y1064)</f>
        <v>0</v>
      </c>
      <c r="AC1065" s="58" t="str">
        <f>IF(AA1064=AA1066,"",AB1065)</f>
        <v/>
      </c>
    </row>
    <row r="1066" spans="1:29" ht="12.95" customHeight="1">
      <c r="A1066" s="66"/>
      <c r="B1066" s="53"/>
      <c r="C1066" s="54"/>
      <c r="D1066" s="84"/>
      <c r="E1066" s="55"/>
      <c r="F1066" s="54"/>
      <c r="G1066" s="84"/>
      <c r="H1066" s="55"/>
      <c r="I1066" s="56"/>
      <c r="J1066" s="56"/>
      <c r="K1066" s="56"/>
      <c r="L1066" s="56"/>
      <c r="M1066" s="56"/>
      <c r="N1066" s="56"/>
      <c r="O1066" s="56">
        <f>I1067-I1065</f>
        <v>0</v>
      </c>
      <c r="P1066" s="56">
        <f>L1067-L1065</f>
        <v>0</v>
      </c>
      <c r="Q1066" s="56">
        <f>M1067-M1065</f>
        <v>0</v>
      </c>
      <c r="R1066" s="56">
        <f>IF(ABS(N1067-N1065)&gt;180*60,ABS(N1067-N1065)-360*60,N1067-N1065)</f>
        <v>0</v>
      </c>
      <c r="S1066" s="56">
        <f>IF(P1066=0,PI()/2,ATAN(R1066/P1066))</f>
        <v>1.5707963267948966</v>
      </c>
      <c r="T1066" s="56">
        <f>IF(O1066=0,ABS(R1066*COS((J1065+J1067)/2)),ABS(Q1066/COS(S1066)))</f>
        <v>0</v>
      </c>
      <c r="U1066" s="67">
        <f>IF(O1066+0.0000001&lt;0,S1066*180/PI()+180,(IF(R1066+0.0000001&lt;0,S1066*180/PI()+360,S1066*180/PI())))</f>
        <v>90</v>
      </c>
      <c r="V1066" s="58">
        <f>T1066*1.85532</f>
        <v>0</v>
      </c>
      <c r="W1066" s="58"/>
      <c r="X1066" s="68"/>
      <c r="Y1066" s="58">
        <f>V1066*(1+X1066/100)</f>
        <v>0</v>
      </c>
      <c r="Z1066" s="58"/>
      <c r="AA1066" s="57" t="s">
        <v>54</v>
      </c>
      <c r="AB1066" s="61"/>
      <c r="AC1066" s="58"/>
    </row>
    <row r="1067" spans="1:29" ht="12.95" customHeight="1">
      <c r="A1067" s="52">
        <f t="shared" si="14"/>
        <v>531</v>
      </c>
      <c r="B1067" s="53" t="s">
        <v>53</v>
      </c>
      <c r="C1067" s="54"/>
      <c r="D1067" s="84"/>
      <c r="E1067" s="55"/>
      <c r="F1067" s="54"/>
      <c r="G1067" s="84"/>
      <c r="H1067" s="55"/>
      <c r="I1067" s="56">
        <f>IF(OR(C1067&lt;0,D1067&lt;0),C1067-ABS(D1067)/60,C1067+ABS(D1067)/60)</f>
        <v>0</v>
      </c>
      <c r="J1067" s="56">
        <f>I1067*PI()/180</f>
        <v>0</v>
      </c>
      <c r="K1067" s="56">
        <f>SIN(J1067)</f>
        <v>0</v>
      </c>
      <c r="L1067" s="56">
        <f>3437.747*(LN(TAN(PI()/4+J1067/2))-EE*K1067-(EE^2)*(K1067^3)/3)</f>
        <v>-3.8166658722360578E-13</v>
      </c>
      <c r="M1067" s="56">
        <f>AA*(1-1/4*EE-3/64*EE^2-5/256*EE^3)*J1067-AA*(3/8*EE+3/32*EE^2+45/1024*EE^3)*SIN(2*J1067)+AA*(15/256*EE^2+45/1024*EE^3)*SIN(4*J1067)</f>
        <v>0</v>
      </c>
      <c r="N1067" s="56">
        <f>IF(OR(F1067&lt;0,G1067&lt;0),60*F1067-ABS(G1067),60*F1067+ABS(G1067))</f>
        <v>0</v>
      </c>
      <c r="O1067" s="56"/>
      <c r="P1067" s="56"/>
      <c r="Q1067" s="56"/>
      <c r="R1067" s="56"/>
      <c r="S1067" s="56"/>
      <c r="T1067" s="56"/>
      <c r="U1067" s="57"/>
      <c r="V1067" s="58"/>
      <c r="W1067" s="58">
        <f>W1065+V1066</f>
        <v>0</v>
      </c>
      <c r="X1067" s="59"/>
      <c r="Y1067" s="58"/>
      <c r="Z1067" s="58">
        <f>Z1065+Y1066</f>
        <v>0</v>
      </c>
      <c r="AA1067" s="60"/>
      <c r="AB1067" s="61">
        <f>IF(AA1066=AA1064,AB1065+Y1066,Y1066)</f>
        <v>0</v>
      </c>
      <c r="AC1067" s="58" t="str">
        <f>IF(AA1066=AA1068,"",AB1067)</f>
        <v/>
      </c>
    </row>
    <row r="1068" spans="1:29" ht="12.95" customHeight="1">
      <c r="A1068" s="66"/>
      <c r="B1068" s="53"/>
      <c r="C1068" s="54"/>
      <c r="D1068" s="84"/>
      <c r="E1068" s="55"/>
      <c r="F1068" s="54"/>
      <c r="G1068" s="84"/>
      <c r="H1068" s="55"/>
      <c r="I1068" s="56"/>
      <c r="J1068" s="56"/>
      <c r="K1068" s="56"/>
      <c r="L1068" s="56"/>
      <c r="M1068" s="56"/>
      <c r="N1068" s="56"/>
      <c r="O1068" s="56">
        <f>I1069-I1067</f>
        <v>0</v>
      </c>
      <c r="P1068" s="56">
        <f>L1069-L1067</f>
        <v>0</v>
      </c>
      <c r="Q1068" s="56">
        <f>M1069-M1067</f>
        <v>0</v>
      </c>
      <c r="R1068" s="56">
        <f>IF(ABS(N1069-N1067)&gt;180*60,ABS(N1069-N1067)-360*60,N1069-N1067)</f>
        <v>0</v>
      </c>
      <c r="S1068" s="56">
        <f>IF(P1068=0,PI()/2,ATAN(R1068/P1068))</f>
        <v>1.5707963267948966</v>
      </c>
      <c r="T1068" s="56">
        <f>IF(O1068=0,ABS(R1068*COS((J1067+J1069)/2)),ABS(Q1068/COS(S1068)))</f>
        <v>0</v>
      </c>
      <c r="U1068" s="67">
        <f>IF(O1068+0.0000001&lt;0,S1068*180/PI()+180,(IF(R1068+0.0000001&lt;0,S1068*180/PI()+360,S1068*180/PI())))</f>
        <v>90</v>
      </c>
      <c r="V1068" s="58">
        <f>T1068*1.85532</f>
        <v>0</v>
      </c>
      <c r="W1068" s="58"/>
      <c r="X1068" s="68"/>
      <c r="Y1068" s="58">
        <f>V1068*(1+X1068/100)</f>
        <v>0</v>
      </c>
      <c r="Z1068" s="58"/>
      <c r="AA1068" s="57" t="s">
        <v>54</v>
      </c>
      <c r="AB1068" s="61"/>
      <c r="AC1068" s="58"/>
    </row>
    <row r="1069" spans="1:29" ht="12.95" customHeight="1">
      <c r="A1069" s="52">
        <f t="shared" si="14"/>
        <v>532</v>
      </c>
      <c r="B1069" s="53" t="s">
        <v>53</v>
      </c>
      <c r="C1069" s="54"/>
      <c r="D1069" s="84"/>
      <c r="E1069" s="55"/>
      <c r="F1069" s="54"/>
      <c r="G1069" s="84"/>
      <c r="H1069" s="55"/>
      <c r="I1069" s="56">
        <f>IF(OR(C1069&lt;0,D1069&lt;0),C1069-ABS(D1069)/60,C1069+ABS(D1069)/60)</f>
        <v>0</v>
      </c>
      <c r="J1069" s="56">
        <f>I1069*PI()/180</f>
        <v>0</v>
      </c>
      <c r="K1069" s="56">
        <f>SIN(J1069)</f>
        <v>0</v>
      </c>
      <c r="L1069" s="56">
        <f>3437.747*(LN(TAN(PI()/4+J1069/2))-EE*K1069-(EE^2)*(K1069^3)/3)</f>
        <v>-3.8166658722360578E-13</v>
      </c>
      <c r="M1069" s="56">
        <f>AA*(1-1/4*EE-3/64*EE^2-5/256*EE^3)*J1069-AA*(3/8*EE+3/32*EE^2+45/1024*EE^3)*SIN(2*J1069)+AA*(15/256*EE^2+45/1024*EE^3)*SIN(4*J1069)</f>
        <v>0</v>
      </c>
      <c r="N1069" s="56">
        <f>IF(OR(F1069&lt;0,G1069&lt;0),60*F1069-ABS(G1069),60*F1069+ABS(G1069))</f>
        <v>0</v>
      </c>
      <c r="O1069" s="56"/>
      <c r="P1069" s="56"/>
      <c r="Q1069" s="56"/>
      <c r="R1069" s="56"/>
      <c r="S1069" s="56"/>
      <c r="T1069" s="56"/>
      <c r="U1069" s="57"/>
      <c r="V1069" s="58"/>
      <c r="W1069" s="58">
        <f>W1067+V1068</f>
        <v>0</v>
      </c>
      <c r="X1069" s="59"/>
      <c r="Y1069" s="58"/>
      <c r="Z1069" s="58">
        <f>Z1067+Y1068</f>
        <v>0</v>
      </c>
      <c r="AA1069" s="60"/>
      <c r="AB1069" s="61">
        <f>IF(AA1068=AA1066,AB1067+Y1068,Y1068)</f>
        <v>0</v>
      </c>
      <c r="AC1069" s="58" t="str">
        <f>IF(AA1068=AA1070,"",AB1069)</f>
        <v/>
      </c>
    </row>
    <row r="1070" spans="1:29" ht="12.95" customHeight="1">
      <c r="A1070" s="66"/>
      <c r="B1070" s="53"/>
      <c r="C1070" s="54"/>
      <c r="D1070" s="84"/>
      <c r="E1070" s="55"/>
      <c r="F1070" s="54"/>
      <c r="G1070" s="84"/>
      <c r="H1070" s="55"/>
      <c r="I1070" s="56"/>
      <c r="J1070" s="56"/>
      <c r="K1070" s="56"/>
      <c r="L1070" s="56"/>
      <c r="M1070" s="56"/>
      <c r="N1070" s="56"/>
      <c r="O1070" s="56">
        <f>I1071-I1069</f>
        <v>0</v>
      </c>
      <c r="P1070" s="56">
        <f>L1071-L1069</f>
        <v>0</v>
      </c>
      <c r="Q1070" s="56">
        <f>M1071-M1069</f>
        <v>0</v>
      </c>
      <c r="R1070" s="56">
        <f>IF(ABS(N1071-N1069)&gt;180*60,ABS(N1071-N1069)-360*60,N1071-N1069)</f>
        <v>0</v>
      </c>
      <c r="S1070" s="56">
        <f>IF(P1070=0,PI()/2,ATAN(R1070/P1070))</f>
        <v>1.5707963267948966</v>
      </c>
      <c r="T1070" s="56">
        <f>IF(O1070=0,ABS(R1070*COS((J1069+J1071)/2)),ABS(Q1070/COS(S1070)))</f>
        <v>0</v>
      </c>
      <c r="U1070" s="67">
        <f>IF(O1070+0.0000001&lt;0,S1070*180/PI()+180,(IF(R1070+0.0000001&lt;0,S1070*180/PI()+360,S1070*180/PI())))</f>
        <v>90</v>
      </c>
      <c r="V1070" s="58">
        <f>T1070*1.85532</f>
        <v>0</v>
      </c>
      <c r="W1070" s="58"/>
      <c r="X1070" s="68"/>
      <c r="Y1070" s="58">
        <f>V1070*(1+X1070/100)</f>
        <v>0</v>
      </c>
      <c r="Z1070" s="58"/>
      <c r="AA1070" s="57" t="s">
        <v>54</v>
      </c>
      <c r="AB1070" s="61"/>
      <c r="AC1070" s="58"/>
    </row>
    <row r="1071" spans="1:29" ht="12.95" customHeight="1">
      <c r="A1071" s="52">
        <f t="shared" si="14"/>
        <v>533</v>
      </c>
      <c r="B1071" s="53" t="s">
        <v>53</v>
      </c>
      <c r="C1071" s="54"/>
      <c r="D1071" s="84"/>
      <c r="E1071" s="55"/>
      <c r="F1071" s="54"/>
      <c r="G1071" s="84"/>
      <c r="H1071" s="55"/>
      <c r="I1071" s="56">
        <f>IF(OR(C1071&lt;0,D1071&lt;0),C1071-ABS(D1071)/60,C1071+ABS(D1071)/60)</f>
        <v>0</v>
      </c>
      <c r="J1071" s="56">
        <f>I1071*PI()/180</f>
        <v>0</v>
      </c>
      <c r="K1071" s="56">
        <f>SIN(J1071)</f>
        <v>0</v>
      </c>
      <c r="L1071" s="56">
        <f>3437.747*(LN(TAN(PI()/4+J1071/2))-EE*K1071-(EE^2)*(K1071^3)/3)</f>
        <v>-3.8166658722360578E-13</v>
      </c>
      <c r="M1071" s="56">
        <f>AA*(1-1/4*EE-3/64*EE^2-5/256*EE^3)*J1071-AA*(3/8*EE+3/32*EE^2+45/1024*EE^3)*SIN(2*J1071)+AA*(15/256*EE^2+45/1024*EE^3)*SIN(4*J1071)</f>
        <v>0</v>
      </c>
      <c r="N1071" s="56">
        <f>IF(OR(F1071&lt;0,G1071&lt;0),60*F1071-ABS(G1071),60*F1071+ABS(G1071))</f>
        <v>0</v>
      </c>
      <c r="O1071" s="56"/>
      <c r="P1071" s="56"/>
      <c r="Q1071" s="56"/>
      <c r="R1071" s="56"/>
      <c r="S1071" s="56"/>
      <c r="T1071" s="56"/>
      <c r="U1071" s="57"/>
      <c r="V1071" s="58"/>
      <c r="W1071" s="58">
        <f>W1069+V1070</f>
        <v>0</v>
      </c>
      <c r="X1071" s="59"/>
      <c r="Y1071" s="58"/>
      <c r="Z1071" s="58">
        <f>Z1069+Y1070</f>
        <v>0</v>
      </c>
      <c r="AA1071" s="60"/>
      <c r="AB1071" s="61">
        <f>IF(AA1070=AA1068,AB1069+Y1070,Y1070)</f>
        <v>0</v>
      </c>
      <c r="AC1071" s="58" t="str">
        <f>IF(AA1070=AA1072,"",AB1071)</f>
        <v/>
      </c>
    </row>
    <row r="1072" spans="1:29" ht="12.95" customHeight="1">
      <c r="A1072" s="66"/>
      <c r="B1072" s="53"/>
      <c r="C1072" s="54"/>
      <c r="D1072" s="84"/>
      <c r="E1072" s="55"/>
      <c r="F1072" s="54"/>
      <c r="G1072" s="84"/>
      <c r="H1072" s="55"/>
      <c r="I1072" s="56"/>
      <c r="J1072" s="56"/>
      <c r="K1072" s="56"/>
      <c r="L1072" s="56"/>
      <c r="M1072" s="56"/>
      <c r="N1072" s="56"/>
      <c r="O1072" s="56">
        <f>I1073-I1071</f>
        <v>0</v>
      </c>
      <c r="P1072" s="56">
        <f>L1073-L1071</f>
        <v>0</v>
      </c>
      <c r="Q1072" s="56">
        <f>M1073-M1071</f>
        <v>0</v>
      </c>
      <c r="R1072" s="56">
        <f>IF(ABS(N1073-N1071)&gt;180*60,ABS(N1073-N1071)-360*60,N1073-N1071)</f>
        <v>0</v>
      </c>
      <c r="S1072" s="56">
        <f>IF(P1072=0,PI()/2,ATAN(R1072/P1072))</f>
        <v>1.5707963267948966</v>
      </c>
      <c r="T1072" s="56">
        <f>IF(O1072=0,ABS(R1072*COS((J1071+J1073)/2)),ABS(Q1072/COS(S1072)))</f>
        <v>0</v>
      </c>
      <c r="U1072" s="67">
        <f>IF(O1072+0.0000001&lt;0,S1072*180/PI()+180,(IF(R1072+0.0000001&lt;0,S1072*180/PI()+360,S1072*180/PI())))</f>
        <v>90</v>
      </c>
      <c r="V1072" s="58">
        <f>T1072*1.85532</f>
        <v>0</v>
      </c>
      <c r="W1072" s="58"/>
      <c r="X1072" s="68"/>
      <c r="Y1072" s="58">
        <f>V1072*(1+X1072/100)</f>
        <v>0</v>
      </c>
      <c r="Z1072" s="58"/>
      <c r="AA1072" s="57" t="s">
        <v>54</v>
      </c>
      <c r="AB1072" s="61"/>
      <c r="AC1072" s="58"/>
    </row>
    <row r="1073" spans="1:29" ht="12.95" customHeight="1">
      <c r="A1073" s="52">
        <f t="shared" si="14"/>
        <v>534</v>
      </c>
      <c r="B1073" s="53" t="s">
        <v>53</v>
      </c>
      <c r="C1073" s="54"/>
      <c r="D1073" s="84"/>
      <c r="E1073" s="55"/>
      <c r="F1073" s="54"/>
      <c r="G1073" s="84"/>
      <c r="H1073" s="55"/>
      <c r="I1073" s="56">
        <f>IF(OR(C1073&lt;0,D1073&lt;0),C1073-ABS(D1073)/60,C1073+ABS(D1073)/60)</f>
        <v>0</v>
      </c>
      <c r="J1073" s="56">
        <f>I1073*PI()/180</f>
        <v>0</v>
      </c>
      <c r="K1073" s="56">
        <f>SIN(J1073)</f>
        <v>0</v>
      </c>
      <c r="L1073" s="56">
        <f>3437.747*(LN(TAN(PI()/4+J1073/2))-EE*K1073-(EE^2)*(K1073^3)/3)</f>
        <v>-3.8166658722360578E-13</v>
      </c>
      <c r="M1073" s="56">
        <f>AA*(1-1/4*EE-3/64*EE^2-5/256*EE^3)*J1073-AA*(3/8*EE+3/32*EE^2+45/1024*EE^3)*SIN(2*J1073)+AA*(15/256*EE^2+45/1024*EE^3)*SIN(4*J1073)</f>
        <v>0</v>
      </c>
      <c r="N1073" s="56">
        <f>IF(OR(F1073&lt;0,G1073&lt;0),60*F1073-ABS(G1073),60*F1073+ABS(G1073))</f>
        <v>0</v>
      </c>
      <c r="O1073" s="56"/>
      <c r="P1073" s="56"/>
      <c r="Q1073" s="56"/>
      <c r="R1073" s="56"/>
      <c r="S1073" s="56"/>
      <c r="T1073" s="56"/>
      <c r="U1073" s="57"/>
      <c r="V1073" s="58"/>
      <c r="W1073" s="58">
        <f>W1071+V1072</f>
        <v>0</v>
      </c>
      <c r="X1073" s="59"/>
      <c r="Y1073" s="58"/>
      <c r="Z1073" s="58">
        <f>Z1071+Y1072</f>
        <v>0</v>
      </c>
      <c r="AA1073" s="60"/>
      <c r="AB1073" s="61">
        <f>IF(AA1072=AA1070,AB1071+Y1072,Y1072)</f>
        <v>0</v>
      </c>
      <c r="AC1073" s="58" t="str">
        <f>IF(AA1072=AA1074,"",AB1073)</f>
        <v/>
      </c>
    </row>
    <row r="1074" spans="1:29" ht="12.95" customHeight="1">
      <c r="A1074" s="66"/>
      <c r="B1074" s="53"/>
      <c r="C1074" s="54"/>
      <c r="D1074" s="84"/>
      <c r="E1074" s="55"/>
      <c r="F1074" s="54"/>
      <c r="G1074" s="84"/>
      <c r="H1074" s="55"/>
      <c r="I1074" s="56"/>
      <c r="J1074" s="56"/>
      <c r="K1074" s="56"/>
      <c r="L1074" s="56"/>
      <c r="M1074" s="56"/>
      <c r="N1074" s="56"/>
      <c r="O1074" s="56">
        <f>I1075-I1073</f>
        <v>0</v>
      </c>
      <c r="P1074" s="56">
        <f>L1075-L1073</f>
        <v>0</v>
      </c>
      <c r="Q1074" s="56">
        <f>M1075-M1073</f>
        <v>0</v>
      </c>
      <c r="R1074" s="56">
        <f>IF(ABS(N1075-N1073)&gt;180*60,ABS(N1075-N1073)-360*60,N1075-N1073)</f>
        <v>0</v>
      </c>
      <c r="S1074" s="56">
        <f>IF(P1074=0,PI()/2,ATAN(R1074/P1074))</f>
        <v>1.5707963267948966</v>
      </c>
      <c r="T1074" s="56">
        <f>IF(O1074=0,ABS(R1074*COS((J1073+J1075)/2)),ABS(Q1074/COS(S1074)))</f>
        <v>0</v>
      </c>
      <c r="U1074" s="67">
        <f>IF(O1074+0.0000001&lt;0,S1074*180/PI()+180,(IF(R1074+0.0000001&lt;0,S1074*180/PI()+360,S1074*180/PI())))</f>
        <v>90</v>
      </c>
      <c r="V1074" s="58">
        <f>T1074*1.85532</f>
        <v>0</v>
      </c>
      <c r="W1074" s="58"/>
      <c r="X1074" s="68"/>
      <c r="Y1074" s="58">
        <f>V1074*(1+X1074/100)</f>
        <v>0</v>
      </c>
      <c r="Z1074" s="58"/>
      <c r="AA1074" s="57" t="s">
        <v>54</v>
      </c>
      <c r="AB1074" s="61"/>
      <c r="AC1074" s="58"/>
    </row>
    <row r="1075" spans="1:29" ht="12.95" customHeight="1">
      <c r="A1075" s="52">
        <f t="shared" si="14"/>
        <v>535</v>
      </c>
      <c r="B1075" s="53" t="s">
        <v>53</v>
      </c>
      <c r="C1075" s="54"/>
      <c r="D1075" s="84"/>
      <c r="E1075" s="55"/>
      <c r="F1075" s="54"/>
      <c r="G1075" s="84"/>
      <c r="H1075" s="55"/>
      <c r="I1075" s="56">
        <f>IF(OR(C1075&lt;0,D1075&lt;0),C1075-ABS(D1075)/60,C1075+ABS(D1075)/60)</f>
        <v>0</v>
      </c>
      <c r="J1075" s="56">
        <f>I1075*PI()/180</f>
        <v>0</v>
      </c>
      <c r="K1075" s="56">
        <f>SIN(J1075)</f>
        <v>0</v>
      </c>
      <c r="L1075" s="56">
        <f>3437.747*(LN(TAN(PI()/4+J1075/2))-EE*K1075-(EE^2)*(K1075^3)/3)</f>
        <v>-3.8166658722360578E-13</v>
      </c>
      <c r="M1075" s="56">
        <f>AA*(1-1/4*EE-3/64*EE^2-5/256*EE^3)*J1075-AA*(3/8*EE+3/32*EE^2+45/1024*EE^3)*SIN(2*J1075)+AA*(15/256*EE^2+45/1024*EE^3)*SIN(4*J1075)</f>
        <v>0</v>
      </c>
      <c r="N1075" s="56">
        <f>IF(OR(F1075&lt;0,G1075&lt;0),60*F1075-ABS(G1075),60*F1075+ABS(G1075))</f>
        <v>0</v>
      </c>
      <c r="O1075" s="56"/>
      <c r="P1075" s="56"/>
      <c r="Q1075" s="56"/>
      <c r="R1075" s="56"/>
      <c r="S1075" s="56"/>
      <c r="T1075" s="56"/>
      <c r="U1075" s="57"/>
      <c r="V1075" s="58"/>
      <c r="W1075" s="58">
        <f>W1073+V1074</f>
        <v>0</v>
      </c>
      <c r="X1075" s="59"/>
      <c r="Y1075" s="58"/>
      <c r="Z1075" s="58">
        <f>Z1073+Y1074</f>
        <v>0</v>
      </c>
      <c r="AA1075" s="60"/>
      <c r="AB1075" s="61">
        <f>IF(AA1074=AA1072,AB1073+Y1074,Y1074)</f>
        <v>0</v>
      </c>
      <c r="AC1075" s="58" t="str">
        <f>IF(AA1074=AA1076,"",AB1075)</f>
        <v/>
      </c>
    </row>
    <row r="1076" spans="1:29" ht="12.95" customHeight="1">
      <c r="A1076" s="66"/>
      <c r="B1076" s="53"/>
      <c r="C1076" s="54"/>
      <c r="D1076" s="84"/>
      <c r="E1076" s="55"/>
      <c r="F1076" s="54"/>
      <c r="G1076" s="84"/>
      <c r="H1076" s="55"/>
      <c r="I1076" s="56"/>
      <c r="J1076" s="56"/>
      <c r="K1076" s="56"/>
      <c r="L1076" s="56"/>
      <c r="M1076" s="56"/>
      <c r="N1076" s="56"/>
      <c r="O1076" s="56">
        <f>I1077-I1075</f>
        <v>0</v>
      </c>
      <c r="P1076" s="56">
        <f>L1077-L1075</f>
        <v>0</v>
      </c>
      <c r="Q1076" s="56">
        <f>M1077-M1075</f>
        <v>0</v>
      </c>
      <c r="R1076" s="56">
        <f>IF(ABS(N1077-N1075)&gt;180*60,ABS(N1077-N1075)-360*60,N1077-N1075)</f>
        <v>0</v>
      </c>
      <c r="S1076" s="56">
        <f>IF(P1076=0,PI()/2,ATAN(R1076/P1076))</f>
        <v>1.5707963267948966</v>
      </c>
      <c r="T1076" s="56">
        <f>IF(O1076=0,ABS(R1076*COS((J1075+J1077)/2)),ABS(Q1076/COS(S1076)))</f>
        <v>0</v>
      </c>
      <c r="U1076" s="67">
        <f>IF(O1076+0.0000001&lt;0,S1076*180/PI()+180,(IF(R1076+0.0000001&lt;0,S1076*180/PI()+360,S1076*180/PI())))</f>
        <v>90</v>
      </c>
      <c r="V1076" s="58">
        <f>T1076*1.85532</f>
        <v>0</v>
      </c>
      <c r="W1076" s="58"/>
      <c r="X1076" s="68"/>
      <c r="Y1076" s="58">
        <f>V1076*(1+X1076/100)</f>
        <v>0</v>
      </c>
      <c r="Z1076" s="58"/>
      <c r="AA1076" s="57" t="s">
        <v>54</v>
      </c>
      <c r="AB1076" s="61"/>
      <c r="AC1076" s="58"/>
    </row>
    <row r="1077" spans="1:29" ht="12.95" customHeight="1">
      <c r="A1077" s="52">
        <f t="shared" si="14"/>
        <v>536</v>
      </c>
      <c r="B1077" s="53" t="s">
        <v>53</v>
      </c>
      <c r="C1077" s="54"/>
      <c r="D1077" s="84"/>
      <c r="E1077" s="55"/>
      <c r="F1077" s="54"/>
      <c r="G1077" s="84"/>
      <c r="H1077" s="55"/>
      <c r="I1077" s="56">
        <f>IF(OR(C1077&lt;0,D1077&lt;0),C1077-ABS(D1077)/60,C1077+ABS(D1077)/60)</f>
        <v>0</v>
      </c>
      <c r="J1077" s="56">
        <f>I1077*PI()/180</f>
        <v>0</v>
      </c>
      <c r="K1077" s="56">
        <f>SIN(J1077)</f>
        <v>0</v>
      </c>
      <c r="L1077" s="56">
        <f>3437.747*(LN(TAN(PI()/4+J1077/2))-EE*K1077-(EE^2)*(K1077^3)/3)</f>
        <v>-3.8166658722360578E-13</v>
      </c>
      <c r="M1077" s="56">
        <f>AA*(1-1/4*EE-3/64*EE^2-5/256*EE^3)*J1077-AA*(3/8*EE+3/32*EE^2+45/1024*EE^3)*SIN(2*J1077)+AA*(15/256*EE^2+45/1024*EE^3)*SIN(4*J1077)</f>
        <v>0</v>
      </c>
      <c r="N1077" s="56">
        <f>IF(OR(F1077&lt;0,G1077&lt;0),60*F1077-ABS(G1077),60*F1077+ABS(G1077))</f>
        <v>0</v>
      </c>
      <c r="O1077" s="56"/>
      <c r="P1077" s="56"/>
      <c r="Q1077" s="56"/>
      <c r="R1077" s="56"/>
      <c r="S1077" s="56"/>
      <c r="T1077" s="56"/>
      <c r="U1077" s="57"/>
      <c r="V1077" s="58"/>
      <c r="W1077" s="58">
        <f>W1075+V1076</f>
        <v>0</v>
      </c>
      <c r="X1077" s="59"/>
      <c r="Y1077" s="58"/>
      <c r="Z1077" s="58">
        <f>Z1075+Y1076</f>
        <v>0</v>
      </c>
      <c r="AA1077" s="60"/>
      <c r="AB1077" s="61">
        <f>IF(AA1076=AA1074,AB1075+Y1076,Y1076)</f>
        <v>0</v>
      </c>
      <c r="AC1077" s="58" t="str">
        <f>IF(AA1076=AA1078,"",AB1077)</f>
        <v/>
      </c>
    </row>
    <row r="1078" spans="1:29" ht="12.95" customHeight="1">
      <c r="A1078" s="66"/>
      <c r="B1078" s="53"/>
      <c r="C1078" s="54"/>
      <c r="D1078" s="84"/>
      <c r="E1078" s="55"/>
      <c r="F1078" s="54"/>
      <c r="G1078" s="84"/>
      <c r="H1078" s="55"/>
      <c r="I1078" s="56"/>
      <c r="J1078" s="56"/>
      <c r="K1078" s="56"/>
      <c r="L1078" s="56"/>
      <c r="M1078" s="56"/>
      <c r="N1078" s="56"/>
      <c r="O1078" s="56">
        <f>I1079-I1077</f>
        <v>0</v>
      </c>
      <c r="P1078" s="56">
        <f>L1079-L1077</f>
        <v>0</v>
      </c>
      <c r="Q1078" s="56">
        <f>M1079-M1077</f>
        <v>0</v>
      </c>
      <c r="R1078" s="56">
        <f>IF(ABS(N1079-N1077)&gt;180*60,ABS(N1079-N1077)-360*60,N1079-N1077)</f>
        <v>0</v>
      </c>
      <c r="S1078" s="56">
        <f>IF(P1078=0,PI()/2,ATAN(R1078/P1078))</f>
        <v>1.5707963267948966</v>
      </c>
      <c r="T1078" s="56">
        <f>IF(O1078=0,ABS(R1078*COS((J1077+J1079)/2)),ABS(Q1078/COS(S1078)))</f>
        <v>0</v>
      </c>
      <c r="U1078" s="67">
        <f>IF(O1078+0.0000001&lt;0,S1078*180/PI()+180,(IF(R1078+0.0000001&lt;0,S1078*180/PI()+360,S1078*180/PI())))</f>
        <v>90</v>
      </c>
      <c r="V1078" s="58">
        <f>T1078*1.85532</f>
        <v>0</v>
      </c>
      <c r="W1078" s="58"/>
      <c r="X1078" s="68"/>
      <c r="Y1078" s="58">
        <f>V1078*(1+X1078/100)</f>
        <v>0</v>
      </c>
      <c r="Z1078" s="58"/>
      <c r="AA1078" s="57" t="s">
        <v>54</v>
      </c>
      <c r="AB1078" s="61"/>
      <c r="AC1078" s="58"/>
    </row>
    <row r="1079" spans="1:29" ht="12.95" customHeight="1">
      <c r="A1079" s="52">
        <f t="shared" si="14"/>
        <v>537</v>
      </c>
      <c r="B1079" s="53" t="s">
        <v>53</v>
      </c>
      <c r="C1079" s="54"/>
      <c r="D1079" s="84"/>
      <c r="E1079" s="55"/>
      <c r="F1079" s="54"/>
      <c r="G1079" s="84"/>
      <c r="H1079" s="55"/>
      <c r="I1079" s="56">
        <f>IF(OR(C1079&lt;0,D1079&lt;0),C1079-ABS(D1079)/60,C1079+ABS(D1079)/60)</f>
        <v>0</v>
      </c>
      <c r="J1079" s="56">
        <f>I1079*PI()/180</f>
        <v>0</v>
      </c>
      <c r="K1079" s="56">
        <f>SIN(J1079)</f>
        <v>0</v>
      </c>
      <c r="L1079" s="56">
        <f>3437.747*(LN(TAN(PI()/4+J1079/2))-EE*K1079-(EE^2)*(K1079^3)/3)</f>
        <v>-3.8166658722360578E-13</v>
      </c>
      <c r="M1079" s="56">
        <f>AA*(1-1/4*EE-3/64*EE^2-5/256*EE^3)*J1079-AA*(3/8*EE+3/32*EE^2+45/1024*EE^3)*SIN(2*J1079)+AA*(15/256*EE^2+45/1024*EE^3)*SIN(4*J1079)</f>
        <v>0</v>
      </c>
      <c r="N1079" s="56">
        <f>IF(OR(F1079&lt;0,G1079&lt;0),60*F1079-ABS(G1079),60*F1079+ABS(G1079))</f>
        <v>0</v>
      </c>
      <c r="O1079" s="56"/>
      <c r="P1079" s="56"/>
      <c r="Q1079" s="56"/>
      <c r="R1079" s="56"/>
      <c r="S1079" s="56"/>
      <c r="T1079" s="56"/>
      <c r="U1079" s="57"/>
      <c r="V1079" s="58"/>
      <c r="W1079" s="58">
        <f>W1077+V1078</f>
        <v>0</v>
      </c>
      <c r="X1079" s="59"/>
      <c r="Y1079" s="58"/>
      <c r="Z1079" s="58">
        <f>Z1077+Y1078</f>
        <v>0</v>
      </c>
      <c r="AA1079" s="60"/>
      <c r="AB1079" s="61">
        <f>IF(AA1078=AA1076,AB1077+Y1078,Y1078)</f>
        <v>0</v>
      </c>
      <c r="AC1079" s="58" t="str">
        <f>IF(AA1078=AA1080,"",AB1079)</f>
        <v/>
      </c>
    </row>
    <row r="1080" spans="1:29" ht="12.95" customHeight="1">
      <c r="A1080" s="66"/>
      <c r="B1080" s="53"/>
      <c r="C1080" s="54"/>
      <c r="D1080" s="84"/>
      <c r="E1080" s="55"/>
      <c r="F1080" s="54"/>
      <c r="G1080" s="84"/>
      <c r="H1080" s="55"/>
      <c r="I1080" s="56"/>
      <c r="J1080" s="56"/>
      <c r="K1080" s="56"/>
      <c r="L1080" s="56"/>
      <c r="M1080" s="56"/>
      <c r="N1080" s="56"/>
      <c r="O1080" s="56">
        <f>I1081-I1079</f>
        <v>0</v>
      </c>
      <c r="P1080" s="56">
        <f>L1081-L1079</f>
        <v>0</v>
      </c>
      <c r="Q1080" s="56">
        <f>M1081-M1079</f>
        <v>0</v>
      </c>
      <c r="R1080" s="56">
        <f>IF(ABS(N1081-N1079)&gt;180*60,ABS(N1081-N1079)-360*60,N1081-N1079)</f>
        <v>0</v>
      </c>
      <c r="S1080" s="56">
        <f>IF(P1080=0,PI()/2,ATAN(R1080/P1080))</f>
        <v>1.5707963267948966</v>
      </c>
      <c r="T1080" s="56">
        <f>IF(O1080=0,ABS(R1080*COS((J1079+J1081)/2)),ABS(Q1080/COS(S1080)))</f>
        <v>0</v>
      </c>
      <c r="U1080" s="67">
        <f>IF(O1080+0.0000001&lt;0,S1080*180/PI()+180,(IF(R1080+0.0000001&lt;0,S1080*180/PI()+360,S1080*180/PI())))</f>
        <v>90</v>
      </c>
      <c r="V1080" s="58">
        <f>T1080*1.85532</f>
        <v>0</v>
      </c>
      <c r="W1080" s="58"/>
      <c r="X1080" s="68"/>
      <c r="Y1080" s="58">
        <f>V1080*(1+X1080/100)</f>
        <v>0</v>
      </c>
      <c r="Z1080" s="58"/>
      <c r="AA1080" s="57" t="s">
        <v>54</v>
      </c>
      <c r="AB1080" s="61"/>
      <c r="AC1080" s="58"/>
    </row>
    <row r="1081" spans="1:29" ht="12.95" customHeight="1">
      <c r="A1081" s="52">
        <f t="shared" si="14"/>
        <v>538</v>
      </c>
      <c r="B1081" s="53" t="s">
        <v>53</v>
      </c>
      <c r="C1081" s="54"/>
      <c r="D1081" s="84"/>
      <c r="E1081" s="55"/>
      <c r="F1081" s="54"/>
      <c r="G1081" s="84"/>
      <c r="H1081" s="55"/>
      <c r="I1081" s="56">
        <f>IF(OR(C1081&lt;0,D1081&lt;0),C1081-ABS(D1081)/60,C1081+ABS(D1081)/60)</f>
        <v>0</v>
      </c>
      <c r="J1081" s="56">
        <f>I1081*PI()/180</f>
        <v>0</v>
      </c>
      <c r="K1081" s="56">
        <f>SIN(J1081)</f>
        <v>0</v>
      </c>
      <c r="L1081" s="56">
        <f>3437.747*(LN(TAN(PI()/4+J1081/2))-EE*K1081-(EE^2)*(K1081^3)/3)</f>
        <v>-3.8166658722360578E-13</v>
      </c>
      <c r="M1081" s="56">
        <f>AA*(1-1/4*EE-3/64*EE^2-5/256*EE^3)*J1081-AA*(3/8*EE+3/32*EE^2+45/1024*EE^3)*SIN(2*J1081)+AA*(15/256*EE^2+45/1024*EE^3)*SIN(4*J1081)</f>
        <v>0</v>
      </c>
      <c r="N1081" s="56">
        <f>IF(OR(F1081&lt;0,G1081&lt;0),60*F1081-ABS(G1081),60*F1081+ABS(G1081))</f>
        <v>0</v>
      </c>
      <c r="O1081" s="56"/>
      <c r="P1081" s="56"/>
      <c r="Q1081" s="56"/>
      <c r="R1081" s="56"/>
      <c r="S1081" s="56"/>
      <c r="T1081" s="56"/>
      <c r="U1081" s="57"/>
      <c r="V1081" s="58"/>
      <c r="W1081" s="58">
        <f>W1079+V1080</f>
        <v>0</v>
      </c>
      <c r="X1081" s="59"/>
      <c r="Y1081" s="58"/>
      <c r="Z1081" s="58">
        <f>Z1079+Y1080</f>
        <v>0</v>
      </c>
      <c r="AA1081" s="60"/>
      <c r="AB1081" s="61">
        <f>IF(AA1080=AA1078,AB1079+Y1080,Y1080)</f>
        <v>0</v>
      </c>
      <c r="AC1081" s="58" t="str">
        <f>IF(AA1080=AA1082,"",AB1081)</f>
        <v/>
      </c>
    </row>
    <row r="1082" spans="1:29" ht="12.95" customHeight="1">
      <c r="A1082" s="66"/>
      <c r="B1082" s="53"/>
      <c r="C1082" s="54"/>
      <c r="D1082" s="84"/>
      <c r="E1082" s="55"/>
      <c r="F1082" s="54"/>
      <c r="G1082" s="84"/>
      <c r="H1082" s="55"/>
      <c r="I1082" s="56"/>
      <c r="J1082" s="56"/>
      <c r="K1082" s="56"/>
      <c r="L1082" s="56"/>
      <c r="M1082" s="56"/>
      <c r="N1082" s="56"/>
      <c r="O1082" s="56">
        <f>I1083-I1081</f>
        <v>0</v>
      </c>
      <c r="P1082" s="56">
        <f>L1083-L1081</f>
        <v>0</v>
      </c>
      <c r="Q1082" s="56">
        <f>M1083-M1081</f>
        <v>0</v>
      </c>
      <c r="R1082" s="56">
        <f>IF(ABS(N1083-N1081)&gt;180*60,ABS(N1083-N1081)-360*60,N1083-N1081)</f>
        <v>0</v>
      </c>
      <c r="S1082" s="56">
        <f>IF(P1082=0,PI()/2,ATAN(R1082/P1082))</f>
        <v>1.5707963267948966</v>
      </c>
      <c r="T1082" s="56">
        <f>IF(O1082=0,ABS(R1082*COS((J1081+J1083)/2)),ABS(Q1082/COS(S1082)))</f>
        <v>0</v>
      </c>
      <c r="U1082" s="67">
        <f>IF(O1082+0.0000001&lt;0,S1082*180/PI()+180,(IF(R1082+0.0000001&lt;0,S1082*180/PI()+360,S1082*180/PI())))</f>
        <v>90</v>
      </c>
      <c r="V1082" s="58">
        <f>T1082*1.85532</f>
        <v>0</v>
      </c>
      <c r="W1082" s="58"/>
      <c r="X1082" s="68"/>
      <c r="Y1082" s="58">
        <f>V1082*(1+X1082/100)</f>
        <v>0</v>
      </c>
      <c r="Z1082" s="58"/>
      <c r="AA1082" s="57" t="s">
        <v>54</v>
      </c>
      <c r="AB1082" s="61"/>
      <c r="AC1082" s="58"/>
    </row>
    <row r="1083" spans="1:29" ht="12.95" customHeight="1">
      <c r="A1083" s="52">
        <f t="shared" si="14"/>
        <v>539</v>
      </c>
      <c r="B1083" s="53" t="s">
        <v>53</v>
      </c>
      <c r="C1083" s="54"/>
      <c r="D1083" s="84"/>
      <c r="E1083" s="55"/>
      <c r="F1083" s="54"/>
      <c r="G1083" s="84"/>
      <c r="H1083" s="55"/>
      <c r="I1083" s="56">
        <f>IF(OR(C1083&lt;0,D1083&lt;0),C1083-ABS(D1083)/60,C1083+ABS(D1083)/60)</f>
        <v>0</v>
      </c>
      <c r="J1083" s="56">
        <f>I1083*PI()/180</f>
        <v>0</v>
      </c>
      <c r="K1083" s="56">
        <f>SIN(J1083)</f>
        <v>0</v>
      </c>
      <c r="L1083" s="56">
        <f>3437.747*(LN(TAN(PI()/4+J1083/2))-EE*K1083-(EE^2)*(K1083^3)/3)</f>
        <v>-3.8166658722360578E-13</v>
      </c>
      <c r="M1083" s="56">
        <f>AA*(1-1/4*EE-3/64*EE^2-5/256*EE^3)*J1083-AA*(3/8*EE+3/32*EE^2+45/1024*EE^3)*SIN(2*J1083)+AA*(15/256*EE^2+45/1024*EE^3)*SIN(4*J1083)</f>
        <v>0</v>
      </c>
      <c r="N1083" s="56">
        <f>IF(OR(F1083&lt;0,G1083&lt;0),60*F1083-ABS(G1083),60*F1083+ABS(G1083))</f>
        <v>0</v>
      </c>
      <c r="O1083" s="56"/>
      <c r="P1083" s="56"/>
      <c r="Q1083" s="56"/>
      <c r="R1083" s="56"/>
      <c r="S1083" s="56"/>
      <c r="T1083" s="56"/>
      <c r="U1083" s="57"/>
      <c r="V1083" s="58"/>
      <c r="W1083" s="58">
        <f>W1081+V1082</f>
        <v>0</v>
      </c>
      <c r="X1083" s="59"/>
      <c r="Y1083" s="58"/>
      <c r="Z1083" s="58">
        <f>Z1081+Y1082</f>
        <v>0</v>
      </c>
      <c r="AA1083" s="60"/>
      <c r="AB1083" s="61">
        <f>IF(AA1082=AA1080,AB1081+Y1082,Y1082)</f>
        <v>0</v>
      </c>
      <c r="AC1083" s="58" t="str">
        <f>IF(AA1082=AA1084,"",AB1083)</f>
        <v/>
      </c>
    </row>
    <row r="1084" spans="1:29" ht="12.95" customHeight="1">
      <c r="A1084" s="66"/>
      <c r="B1084" s="53"/>
      <c r="C1084" s="54"/>
      <c r="D1084" s="84"/>
      <c r="E1084" s="55"/>
      <c r="F1084" s="54"/>
      <c r="G1084" s="84"/>
      <c r="H1084" s="55"/>
      <c r="I1084" s="56"/>
      <c r="J1084" s="56"/>
      <c r="K1084" s="56"/>
      <c r="L1084" s="56"/>
      <c r="M1084" s="56"/>
      <c r="N1084" s="56"/>
      <c r="O1084" s="56">
        <f>I1085-I1083</f>
        <v>0</v>
      </c>
      <c r="P1084" s="56">
        <f>L1085-L1083</f>
        <v>0</v>
      </c>
      <c r="Q1084" s="56">
        <f>M1085-M1083</f>
        <v>0</v>
      </c>
      <c r="R1084" s="56">
        <f>IF(ABS(N1085-N1083)&gt;180*60,ABS(N1085-N1083)-360*60,N1085-N1083)</f>
        <v>0</v>
      </c>
      <c r="S1084" s="56">
        <f>IF(P1084=0,PI()/2,ATAN(R1084/P1084))</f>
        <v>1.5707963267948966</v>
      </c>
      <c r="T1084" s="56">
        <f>IF(O1084=0,ABS(R1084*COS((J1083+J1085)/2)),ABS(Q1084/COS(S1084)))</f>
        <v>0</v>
      </c>
      <c r="U1084" s="67">
        <f>IF(O1084+0.0000001&lt;0,S1084*180/PI()+180,(IF(R1084+0.0000001&lt;0,S1084*180/PI()+360,S1084*180/PI())))</f>
        <v>90</v>
      </c>
      <c r="V1084" s="58">
        <f>T1084*1.85532</f>
        <v>0</v>
      </c>
      <c r="W1084" s="58"/>
      <c r="X1084" s="68"/>
      <c r="Y1084" s="58">
        <f>V1084*(1+X1084/100)</f>
        <v>0</v>
      </c>
      <c r="Z1084" s="58"/>
      <c r="AA1084" s="57" t="s">
        <v>54</v>
      </c>
      <c r="AB1084" s="61"/>
      <c r="AC1084" s="58"/>
    </row>
    <row r="1085" spans="1:29" ht="12.95" customHeight="1">
      <c r="A1085" s="52">
        <f t="shared" si="14"/>
        <v>540</v>
      </c>
      <c r="B1085" s="53" t="s">
        <v>53</v>
      </c>
      <c r="C1085" s="54"/>
      <c r="D1085" s="84"/>
      <c r="E1085" s="55"/>
      <c r="F1085" s="54"/>
      <c r="G1085" s="84"/>
      <c r="H1085" s="55"/>
      <c r="I1085" s="56">
        <f>IF(OR(C1085&lt;0,D1085&lt;0),C1085-ABS(D1085)/60,C1085+ABS(D1085)/60)</f>
        <v>0</v>
      </c>
      <c r="J1085" s="56">
        <f>I1085*PI()/180</f>
        <v>0</v>
      </c>
      <c r="K1085" s="56">
        <f>SIN(J1085)</f>
        <v>0</v>
      </c>
      <c r="L1085" s="56">
        <f>3437.747*(LN(TAN(PI()/4+J1085/2))-EE*K1085-(EE^2)*(K1085^3)/3)</f>
        <v>-3.8166658722360578E-13</v>
      </c>
      <c r="M1085" s="56">
        <f>AA*(1-1/4*EE-3/64*EE^2-5/256*EE^3)*J1085-AA*(3/8*EE+3/32*EE^2+45/1024*EE^3)*SIN(2*J1085)+AA*(15/256*EE^2+45/1024*EE^3)*SIN(4*J1085)</f>
        <v>0</v>
      </c>
      <c r="N1085" s="56">
        <f>IF(OR(F1085&lt;0,G1085&lt;0),60*F1085-ABS(G1085),60*F1085+ABS(G1085))</f>
        <v>0</v>
      </c>
      <c r="O1085" s="56"/>
      <c r="P1085" s="56"/>
      <c r="Q1085" s="56"/>
      <c r="R1085" s="56"/>
      <c r="S1085" s="56"/>
      <c r="T1085" s="56"/>
      <c r="U1085" s="57"/>
      <c r="V1085" s="58"/>
      <c r="W1085" s="58">
        <f>W1083+V1084</f>
        <v>0</v>
      </c>
      <c r="X1085" s="59"/>
      <c r="Y1085" s="58"/>
      <c r="Z1085" s="58">
        <f>Z1083+Y1084</f>
        <v>0</v>
      </c>
      <c r="AA1085" s="60"/>
      <c r="AB1085" s="61">
        <f>IF(AA1084=AA1082,AB1083+Y1084,Y1084)</f>
        <v>0</v>
      </c>
      <c r="AC1085" s="58" t="str">
        <f>IF(AA1084=AA1086,"",AB1085)</f>
        <v/>
      </c>
    </row>
    <row r="1086" spans="1:29" ht="12.95" customHeight="1">
      <c r="A1086" s="66"/>
      <c r="B1086" s="53"/>
      <c r="C1086" s="54"/>
      <c r="D1086" s="84"/>
      <c r="E1086" s="55"/>
      <c r="F1086" s="54"/>
      <c r="G1086" s="84"/>
      <c r="H1086" s="55"/>
      <c r="I1086" s="56"/>
      <c r="J1086" s="56"/>
      <c r="K1086" s="56"/>
      <c r="L1086" s="56"/>
      <c r="M1086" s="56"/>
      <c r="N1086" s="56"/>
      <c r="O1086" s="56">
        <f>I1087-I1085</f>
        <v>0</v>
      </c>
      <c r="P1086" s="56">
        <f>L1087-L1085</f>
        <v>0</v>
      </c>
      <c r="Q1086" s="56">
        <f>M1087-M1085</f>
        <v>0</v>
      </c>
      <c r="R1086" s="56">
        <f>IF(ABS(N1087-N1085)&gt;180*60,ABS(N1087-N1085)-360*60,N1087-N1085)</f>
        <v>0</v>
      </c>
      <c r="S1086" s="56">
        <f>IF(P1086=0,PI()/2,ATAN(R1086/P1086))</f>
        <v>1.5707963267948966</v>
      </c>
      <c r="T1086" s="56">
        <f>IF(O1086=0,ABS(R1086*COS((J1085+J1087)/2)),ABS(Q1086/COS(S1086)))</f>
        <v>0</v>
      </c>
      <c r="U1086" s="67">
        <f>IF(O1086+0.0000001&lt;0,S1086*180/PI()+180,(IF(R1086+0.0000001&lt;0,S1086*180/PI()+360,S1086*180/PI())))</f>
        <v>90</v>
      </c>
      <c r="V1086" s="58">
        <f>T1086*1.85532</f>
        <v>0</v>
      </c>
      <c r="W1086" s="58"/>
      <c r="X1086" s="68"/>
      <c r="Y1086" s="58">
        <f>V1086*(1+X1086/100)</f>
        <v>0</v>
      </c>
      <c r="Z1086" s="58"/>
      <c r="AA1086" s="57" t="s">
        <v>54</v>
      </c>
      <c r="AB1086" s="61"/>
      <c r="AC1086" s="58"/>
    </row>
    <row r="1087" spans="1:29" ht="12.95" customHeight="1">
      <c r="A1087" s="52">
        <f t="shared" si="14"/>
        <v>541</v>
      </c>
      <c r="B1087" s="53" t="s">
        <v>53</v>
      </c>
      <c r="C1087" s="54"/>
      <c r="D1087" s="84"/>
      <c r="E1087" s="55"/>
      <c r="F1087" s="54"/>
      <c r="G1087" s="84"/>
      <c r="H1087" s="55"/>
      <c r="I1087" s="56">
        <f>IF(OR(C1087&lt;0,D1087&lt;0),C1087-ABS(D1087)/60,C1087+ABS(D1087)/60)</f>
        <v>0</v>
      </c>
      <c r="J1087" s="56">
        <f>I1087*PI()/180</f>
        <v>0</v>
      </c>
      <c r="K1087" s="56">
        <f>SIN(J1087)</f>
        <v>0</v>
      </c>
      <c r="L1087" s="56">
        <f>3437.747*(LN(TAN(PI()/4+J1087/2))-EE*K1087-(EE^2)*(K1087^3)/3)</f>
        <v>-3.8166658722360578E-13</v>
      </c>
      <c r="M1087" s="56">
        <f>AA*(1-1/4*EE-3/64*EE^2-5/256*EE^3)*J1087-AA*(3/8*EE+3/32*EE^2+45/1024*EE^3)*SIN(2*J1087)+AA*(15/256*EE^2+45/1024*EE^3)*SIN(4*J1087)</f>
        <v>0</v>
      </c>
      <c r="N1087" s="56">
        <f>IF(OR(F1087&lt;0,G1087&lt;0),60*F1087-ABS(G1087),60*F1087+ABS(G1087))</f>
        <v>0</v>
      </c>
      <c r="O1087" s="56"/>
      <c r="P1087" s="56"/>
      <c r="Q1087" s="56"/>
      <c r="R1087" s="56"/>
      <c r="S1087" s="56"/>
      <c r="T1087" s="56"/>
      <c r="U1087" s="57"/>
      <c r="V1087" s="58"/>
      <c r="W1087" s="58">
        <f>W1085+V1086</f>
        <v>0</v>
      </c>
      <c r="X1087" s="59"/>
      <c r="Y1087" s="58"/>
      <c r="Z1087" s="58">
        <f>Z1085+Y1086</f>
        <v>0</v>
      </c>
      <c r="AA1087" s="60"/>
      <c r="AB1087" s="61">
        <f>IF(AA1086=AA1084,AB1085+Y1086,Y1086)</f>
        <v>0</v>
      </c>
      <c r="AC1087" s="58" t="str">
        <f>IF(AA1086=AA1088,"",AB1087)</f>
        <v/>
      </c>
    </row>
    <row r="1088" spans="1:29" ht="12.95" customHeight="1">
      <c r="A1088" s="66"/>
      <c r="B1088" s="53"/>
      <c r="C1088" s="54"/>
      <c r="D1088" s="84"/>
      <c r="E1088" s="55"/>
      <c r="F1088" s="54"/>
      <c r="G1088" s="84"/>
      <c r="H1088" s="55"/>
      <c r="I1088" s="56"/>
      <c r="J1088" s="56"/>
      <c r="K1088" s="56"/>
      <c r="L1088" s="56"/>
      <c r="M1088" s="56"/>
      <c r="N1088" s="56"/>
      <c r="O1088" s="56">
        <f>I1089-I1087</f>
        <v>0</v>
      </c>
      <c r="P1088" s="56">
        <f>L1089-L1087</f>
        <v>0</v>
      </c>
      <c r="Q1088" s="56">
        <f>M1089-M1087</f>
        <v>0</v>
      </c>
      <c r="R1088" s="56">
        <f>IF(ABS(N1089-N1087)&gt;180*60,ABS(N1089-N1087)-360*60,N1089-N1087)</f>
        <v>0</v>
      </c>
      <c r="S1088" s="56">
        <f>IF(P1088=0,PI()/2,ATAN(R1088/P1088))</f>
        <v>1.5707963267948966</v>
      </c>
      <c r="T1088" s="56">
        <f>IF(O1088=0,ABS(R1088*COS((J1087+J1089)/2)),ABS(Q1088/COS(S1088)))</f>
        <v>0</v>
      </c>
      <c r="U1088" s="67">
        <f>IF(O1088+0.0000001&lt;0,S1088*180/PI()+180,(IF(R1088+0.0000001&lt;0,S1088*180/PI()+360,S1088*180/PI())))</f>
        <v>90</v>
      </c>
      <c r="V1088" s="58">
        <f>T1088*1.85532</f>
        <v>0</v>
      </c>
      <c r="W1088" s="58"/>
      <c r="X1088" s="68"/>
      <c r="Y1088" s="58">
        <f>V1088*(1+X1088/100)</f>
        <v>0</v>
      </c>
      <c r="Z1088" s="58"/>
      <c r="AA1088" s="57" t="s">
        <v>54</v>
      </c>
      <c r="AB1088" s="61"/>
      <c r="AC1088" s="58"/>
    </row>
    <row r="1089" spans="1:29" ht="12.95" customHeight="1">
      <c r="A1089" s="52">
        <f t="shared" si="14"/>
        <v>542</v>
      </c>
      <c r="B1089" s="53" t="s">
        <v>53</v>
      </c>
      <c r="C1089" s="54"/>
      <c r="D1089" s="84"/>
      <c r="E1089" s="55"/>
      <c r="F1089" s="54"/>
      <c r="G1089" s="84"/>
      <c r="H1089" s="55"/>
      <c r="I1089" s="56">
        <f>IF(OR(C1089&lt;0,D1089&lt;0),C1089-ABS(D1089)/60,C1089+ABS(D1089)/60)</f>
        <v>0</v>
      </c>
      <c r="J1089" s="56">
        <f>I1089*PI()/180</f>
        <v>0</v>
      </c>
      <c r="K1089" s="56">
        <f>SIN(J1089)</f>
        <v>0</v>
      </c>
      <c r="L1089" s="56">
        <f>3437.747*(LN(TAN(PI()/4+J1089/2))-EE*K1089-(EE^2)*(K1089^3)/3)</f>
        <v>-3.8166658722360578E-13</v>
      </c>
      <c r="M1089" s="56">
        <f>AA*(1-1/4*EE-3/64*EE^2-5/256*EE^3)*J1089-AA*(3/8*EE+3/32*EE^2+45/1024*EE^3)*SIN(2*J1089)+AA*(15/256*EE^2+45/1024*EE^3)*SIN(4*J1089)</f>
        <v>0</v>
      </c>
      <c r="N1089" s="56">
        <f>IF(OR(F1089&lt;0,G1089&lt;0),60*F1089-ABS(G1089),60*F1089+ABS(G1089))</f>
        <v>0</v>
      </c>
      <c r="O1089" s="56"/>
      <c r="P1089" s="56"/>
      <c r="Q1089" s="56"/>
      <c r="R1089" s="56"/>
      <c r="S1089" s="56"/>
      <c r="T1089" s="56"/>
      <c r="U1089" s="57"/>
      <c r="V1089" s="58"/>
      <c r="W1089" s="58">
        <f>W1087+V1088</f>
        <v>0</v>
      </c>
      <c r="X1089" s="59"/>
      <c r="Y1089" s="58"/>
      <c r="Z1089" s="58">
        <f>Z1087+Y1088</f>
        <v>0</v>
      </c>
      <c r="AA1089" s="60"/>
      <c r="AB1089" s="61">
        <f>IF(AA1088=AA1086,AB1087+Y1088,Y1088)</f>
        <v>0</v>
      </c>
      <c r="AC1089" s="58" t="str">
        <f>IF(AA1088=AA1090,"",AB1089)</f>
        <v/>
      </c>
    </row>
    <row r="1090" spans="1:29" ht="12.95" customHeight="1">
      <c r="A1090" s="66"/>
      <c r="B1090" s="53"/>
      <c r="C1090" s="54"/>
      <c r="D1090" s="84"/>
      <c r="E1090" s="55"/>
      <c r="F1090" s="54"/>
      <c r="G1090" s="84"/>
      <c r="H1090" s="55"/>
      <c r="I1090" s="56"/>
      <c r="J1090" s="56"/>
      <c r="K1090" s="56"/>
      <c r="L1090" s="56"/>
      <c r="M1090" s="56"/>
      <c r="N1090" s="56"/>
      <c r="O1090" s="56">
        <f>I1091-I1089</f>
        <v>0</v>
      </c>
      <c r="P1090" s="56">
        <f>L1091-L1089</f>
        <v>0</v>
      </c>
      <c r="Q1090" s="56">
        <f>M1091-M1089</f>
        <v>0</v>
      </c>
      <c r="R1090" s="56">
        <f>IF(ABS(N1091-N1089)&gt;180*60,ABS(N1091-N1089)-360*60,N1091-N1089)</f>
        <v>0</v>
      </c>
      <c r="S1090" s="56">
        <f>IF(P1090=0,PI()/2,ATAN(R1090/P1090))</f>
        <v>1.5707963267948966</v>
      </c>
      <c r="T1090" s="56">
        <f>IF(O1090=0,ABS(R1090*COS((J1089+J1091)/2)),ABS(Q1090/COS(S1090)))</f>
        <v>0</v>
      </c>
      <c r="U1090" s="67">
        <f>IF(O1090+0.0000001&lt;0,S1090*180/PI()+180,(IF(R1090+0.0000001&lt;0,S1090*180/PI()+360,S1090*180/PI())))</f>
        <v>90</v>
      </c>
      <c r="V1090" s="58">
        <f>T1090*1.85532</f>
        <v>0</v>
      </c>
      <c r="W1090" s="58"/>
      <c r="X1090" s="68"/>
      <c r="Y1090" s="58">
        <f>V1090*(1+X1090/100)</f>
        <v>0</v>
      </c>
      <c r="Z1090" s="58"/>
      <c r="AA1090" s="57" t="s">
        <v>54</v>
      </c>
      <c r="AB1090" s="61"/>
      <c r="AC1090" s="58"/>
    </row>
    <row r="1091" spans="1:29" ht="12.95" customHeight="1">
      <c r="A1091" s="52">
        <f t="shared" si="14"/>
        <v>543</v>
      </c>
      <c r="B1091" s="53" t="s">
        <v>53</v>
      </c>
      <c r="C1091" s="54"/>
      <c r="D1091" s="84"/>
      <c r="E1091" s="55"/>
      <c r="F1091" s="54"/>
      <c r="G1091" s="84"/>
      <c r="H1091" s="55"/>
      <c r="I1091" s="56">
        <f>IF(OR(C1091&lt;0,D1091&lt;0),C1091-ABS(D1091)/60,C1091+ABS(D1091)/60)</f>
        <v>0</v>
      </c>
      <c r="J1091" s="56">
        <f>I1091*PI()/180</f>
        <v>0</v>
      </c>
      <c r="K1091" s="56">
        <f>SIN(J1091)</f>
        <v>0</v>
      </c>
      <c r="L1091" s="56">
        <f>3437.747*(LN(TAN(PI()/4+J1091/2))-EE*K1091-(EE^2)*(K1091^3)/3)</f>
        <v>-3.8166658722360578E-13</v>
      </c>
      <c r="M1091" s="56">
        <f>AA*(1-1/4*EE-3/64*EE^2-5/256*EE^3)*J1091-AA*(3/8*EE+3/32*EE^2+45/1024*EE^3)*SIN(2*J1091)+AA*(15/256*EE^2+45/1024*EE^3)*SIN(4*J1091)</f>
        <v>0</v>
      </c>
      <c r="N1091" s="56">
        <f>IF(OR(F1091&lt;0,G1091&lt;0),60*F1091-ABS(G1091),60*F1091+ABS(G1091))</f>
        <v>0</v>
      </c>
      <c r="O1091" s="56"/>
      <c r="P1091" s="56"/>
      <c r="Q1091" s="56"/>
      <c r="R1091" s="56"/>
      <c r="S1091" s="56"/>
      <c r="T1091" s="56"/>
      <c r="U1091" s="57"/>
      <c r="V1091" s="58"/>
      <c r="W1091" s="58">
        <f>W1089+V1090</f>
        <v>0</v>
      </c>
      <c r="X1091" s="59"/>
      <c r="Y1091" s="58"/>
      <c r="Z1091" s="58">
        <f>Z1089+Y1090</f>
        <v>0</v>
      </c>
      <c r="AA1091" s="60"/>
      <c r="AB1091" s="61">
        <f>IF(AA1090=AA1088,AB1089+Y1090,Y1090)</f>
        <v>0</v>
      </c>
      <c r="AC1091" s="58" t="str">
        <f>IF(AA1090=AA1092,"",AB1091)</f>
        <v/>
      </c>
    </row>
    <row r="1092" spans="1:29" ht="12.95" customHeight="1">
      <c r="A1092" s="66"/>
      <c r="B1092" s="53"/>
      <c r="C1092" s="54"/>
      <c r="D1092" s="84"/>
      <c r="E1092" s="55"/>
      <c r="F1092" s="54"/>
      <c r="G1092" s="84"/>
      <c r="H1092" s="55"/>
      <c r="I1092" s="56"/>
      <c r="J1092" s="56"/>
      <c r="K1092" s="56"/>
      <c r="L1092" s="56"/>
      <c r="M1092" s="56"/>
      <c r="N1092" s="56"/>
      <c r="O1092" s="56">
        <f>I1093-I1091</f>
        <v>0</v>
      </c>
      <c r="P1092" s="56">
        <f>L1093-L1091</f>
        <v>0</v>
      </c>
      <c r="Q1092" s="56">
        <f>M1093-M1091</f>
        <v>0</v>
      </c>
      <c r="R1092" s="56">
        <f>IF(ABS(N1093-N1091)&gt;180*60,ABS(N1093-N1091)-360*60,N1093-N1091)</f>
        <v>0</v>
      </c>
      <c r="S1092" s="56">
        <f>IF(P1092=0,PI()/2,ATAN(R1092/P1092))</f>
        <v>1.5707963267948966</v>
      </c>
      <c r="T1092" s="56">
        <f>IF(O1092=0,ABS(R1092*COS((J1091+J1093)/2)),ABS(Q1092/COS(S1092)))</f>
        <v>0</v>
      </c>
      <c r="U1092" s="67">
        <f>IF(O1092+0.0000001&lt;0,S1092*180/PI()+180,(IF(R1092+0.0000001&lt;0,S1092*180/PI()+360,S1092*180/PI())))</f>
        <v>90</v>
      </c>
      <c r="V1092" s="58">
        <f>T1092*1.85532</f>
        <v>0</v>
      </c>
      <c r="W1092" s="58"/>
      <c r="X1092" s="68"/>
      <c r="Y1092" s="58">
        <f>V1092*(1+X1092/100)</f>
        <v>0</v>
      </c>
      <c r="Z1092" s="58"/>
      <c r="AA1092" s="57" t="s">
        <v>54</v>
      </c>
      <c r="AB1092" s="61"/>
      <c r="AC1092" s="58"/>
    </row>
    <row r="1093" spans="1:29" ht="12.95" customHeight="1">
      <c r="A1093" s="52">
        <f t="shared" si="14"/>
        <v>544</v>
      </c>
      <c r="B1093" s="53" t="s">
        <v>53</v>
      </c>
      <c r="C1093" s="54"/>
      <c r="D1093" s="84"/>
      <c r="E1093" s="55"/>
      <c r="F1093" s="54"/>
      <c r="G1093" s="84"/>
      <c r="H1093" s="55"/>
      <c r="I1093" s="56">
        <f>IF(OR(C1093&lt;0,D1093&lt;0),C1093-ABS(D1093)/60,C1093+ABS(D1093)/60)</f>
        <v>0</v>
      </c>
      <c r="J1093" s="56">
        <f>I1093*PI()/180</f>
        <v>0</v>
      </c>
      <c r="K1093" s="56">
        <f>SIN(J1093)</f>
        <v>0</v>
      </c>
      <c r="L1093" s="56">
        <f>3437.747*(LN(TAN(PI()/4+J1093/2))-EE*K1093-(EE^2)*(K1093^3)/3)</f>
        <v>-3.8166658722360578E-13</v>
      </c>
      <c r="M1093" s="56">
        <f>AA*(1-1/4*EE-3/64*EE^2-5/256*EE^3)*J1093-AA*(3/8*EE+3/32*EE^2+45/1024*EE^3)*SIN(2*J1093)+AA*(15/256*EE^2+45/1024*EE^3)*SIN(4*J1093)</f>
        <v>0</v>
      </c>
      <c r="N1093" s="56">
        <f>IF(OR(F1093&lt;0,G1093&lt;0),60*F1093-ABS(G1093),60*F1093+ABS(G1093))</f>
        <v>0</v>
      </c>
      <c r="O1093" s="56"/>
      <c r="P1093" s="56"/>
      <c r="Q1093" s="56"/>
      <c r="R1093" s="56"/>
      <c r="S1093" s="56"/>
      <c r="T1093" s="56"/>
      <c r="U1093" s="57"/>
      <c r="V1093" s="58"/>
      <c r="W1093" s="58">
        <f>W1091+V1092</f>
        <v>0</v>
      </c>
      <c r="X1093" s="59"/>
      <c r="Y1093" s="58"/>
      <c r="Z1093" s="58">
        <f>Z1091+Y1092</f>
        <v>0</v>
      </c>
      <c r="AA1093" s="60"/>
      <c r="AB1093" s="61">
        <f>IF(AA1092=AA1090,AB1091+Y1092,Y1092)</f>
        <v>0</v>
      </c>
      <c r="AC1093" s="58" t="str">
        <f>IF(AA1092=AA1094,"",AB1093)</f>
        <v/>
      </c>
    </row>
    <row r="1094" spans="1:29" ht="12.95" customHeight="1">
      <c r="A1094" s="66"/>
      <c r="B1094" s="53"/>
      <c r="C1094" s="54"/>
      <c r="D1094" s="84"/>
      <c r="E1094" s="55"/>
      <c r="F1094" s="54"/>
      <c r="G1094" s="84"/>
      <c r="H1094" s="55"/>
      <c r="I1094" s="56"/>
      <c r="J1094" s="56"/>
      <c r="K1094" s="56"/>
      <c r="L1094" s="56"/>
      <c r="M1094" s="56"/>
      <c r="N1094" s="56"/>
      <c r="O1094" s="56">
        <f>I1095-I1093</f>
        <v>0</v>
      </c>
      <c r="P1094" s="56">
        <f>L1095-L1093</f>
        <v>0</v>
      </c>
      <c r="Q1094" s="56">
        <f>M1095-M1093</f>
        <v>0</v>
      </c>
      <c r="R1094" s="56">
        <f>IF(ABS(N1095-N1093)&gt;180*60,ABS(N1095-N1093)-360*60,N1095-N1093)</f>
        <v>0</v>
      </c>
      <c r="S1094" s="56">
        <f>IF(P1094=0,PI()/2,ATAN(R1094/P1094))</f>
        <v>1.5707963267948966</v>
      </c>
      <c r="T1094" s="56">
        <f>IF(O1094=0,ABS(R1094*COS((J1093+J1095)/2)),ABS(Q1094/COS(S1094)))</f>
        <v>0</v>
      </c>
      <c r="U1094" s="67">
        <f>IF(O1094+0.0000001&lt;0,S1094*180/PI()+180,(IF(R1094+0.0000001&lt;0,S1094*180/PI()+360,S1094*180/PI())))</f>
        <v>90</v>
      </c>
      <c r="V1094" s="58">
        <f>T1094*1.85532</f>
        <v>0</v>
      </c>
      <c r="W1094" s="58"/>
      <c r="X1094" s="68"/>
      <c r="Y1094" s="58">
        <f>V1094*(1+X1094/100)</f>
        <v>0</v>
      </c>
      <c r="Z1094" s="58"/>
      <c r="AA1094" s="57" t="s">
        <v>54</v>
      </c>
      <c r="AB1094" s="61"/>
      <c r="AC1094" s="58"/>
    </row>
    <row r="1095" spans="1:29" ht="12.95" customHeight="1">
      <c r="A1095" s="52">
        <f t="shared" si="14"/>
        <v>545</v>
      </c>
      <c r="B1095" s="53" t="s">
        <v>53</v>
      </c>
      <c r="C1095" s="54"/>
      <c r="D1095" s="84"/>
      <c r="E1095" s="55"/>
      <c r="F1095" s="54"/>
      <c r="G1095" s="84"/>
      <c r="H1095" s="55"/>
      <c r="I1095" s="56">
        <f>IF(OR(C1095&lt;0,D1095&lt;0),C1095-ABS(D1095)/60,C1095+ABS(D1095)/60)</f>
        <v>0</v>
      </c>
      <c r="J1095" s="56">
        <f>I1095*PI()/180</f>
        <v>0</v>
      </c>
      <c r="K1095" s="56">
        <f>SIN(J1095)</f>
        <v>0</v>
      </c>
      <c r="L1095" s="56">
        <f>3437.747*(LN(TAN(PI()/4+J1095/2))-EE*K1095-(EE^2)*(K1095^3)/3)</f>
        <v>-3.8166658722360578E-13</v>
      </c>
      <c r="M1095" s="56">
        <f>AA*(1-1/4*EE-3/64*EE^2-5/256*EE^3)*J1095-AA*(3/8*EE+3/32*EE^2+45/1024*EE^3)*SIN(2*J1095)+AA*(15/256*EE^2+45/1024*EE^3)*SIN(4*J1095)</f>
        <v>0</v>
      </c>
      <c r="N1095" s="56">
        <f>IF(OR(F1095&lt;0,G1095&lt;0),60*F1095-ABS(G1095),60*F1095+ABS(G1095))</f>
        <v>0</v>
      </c>
      <c r="O1095" s="56"/>
      <c r="P1095" s="56"/>
      <c r="Q1095" s="56"/>
      <c r="R1095" s="56"/>
      <c r="S1095" s="56"/>
      <c r="T1095" s="56"/>
      <c r="U1095" s="57"/>
      <c r="V1095" s="58"/>
      <c r="W1095" s="58">
        <f>W1093+V1094</f>
        <v>0</v>
      </c>
      <c r="X1095" s="59"/>
      <c r="Y1095" s="58"/>
      <c r="Z1095" s="58">
        <f>Z1093+Y1094</f>
        <v>0</v>
      </c>
      <c r="AA1095" s="60"/>
      <c r="AB1095" s="61">
        <f>IF(AA1094=AA1092,AB1093+Y1094,Y1094)</f>
        <v>0</v>
      </c>
      <c r="AC1095" s="58" t="str">
        <f>IF(AA1094=AA1096,"",AB1095)</f>
        <v/>
      </c>
    </row>
    <row r="1096" spans="1:29" ht="12.95" customHeight="1">
      <c r="A1096" s="66"/>
      <c r="B1096" s="53"/>
      <c r="C1096" s="54"/>
      <c r="D1096" s="84"/>
      <c r="E1096" s="55"/>
      <c r="F1096" s="54"/>
      <c r="G1096" s="84"/>
      <c r="H1096" s="55"/>
      <c r="I1096" s="56"/>
      <c r="J1096" s="56"/>
      <c r="K1096" s="56"/>
      <c r="L1096" s="56"/>
      <c r="M1096" s="56"/>
      <c r="N1096" s="56"/>
      <c r="O1096" s="56">
        <f>I1097-I1095</f>
        <v>0</v>
      </c>
      <c r="P1096" s="56">
        <f>L1097-L1095</f>
        <v>0</v>
      </c>
      <c r="Q1096" s="56">
        <f>M1097-M1095</f>
        <v>0</v>
      </c>
      <c r="R1096" s="56">
        <f>IF(ABS(N1097-N1095)&gt;180*60,ABS(N1097-N1095)-360*60,N1097-N1095)</f>
        <v>0</v>
      </c>
      <c r="S1096" s="56">
        <f>IF(P1096=0,PI()/2,ATAN(R1096/P1096))</f>
        <v>1.5707963267948966</v>
      </c>
      <c r="T1096" s="56">
        <f>IF(O1096=0,ABS(R1096*COS((J1095+J1097)/2)),ABS(Q1096/COS(S1096)))</f>
        <v>0</v>
      </c>
      <c r="U1096" s="67">
        <f>IF(O1096+0.0000001&lt;0,S1096*180/PI()+180,(IF(R1096+0.0000001&lt;0,S1096*180/PI()+360,S1096*180/PI())))</f>
        <v>90</v>
      </c>
      <c r="V1096" s="58">
        <f>T1096*1.85532</f>
        <v>0</v>
      </c>
      <c r="W1096" s="58"/>
      <c r="X1096" s="68"/>
      <c r="Y1096" s="58">
        <f>V1096*(1+X1096/100)</f>
        <v>0</v>
      </c>
      <c r="Z1096" s="58"/>
      <c r="AA1096" s="57" t="s">
        <v>54</v>
      </c>
      <c r="AB1096" s="61"/>
      <c r="AC1096" s="58"/>
    </row>
    <row r="1097" spans="1:29" ht="12.95" customHeight="1">
      <c r="A1097" s="52">
        <f t="shared" si="14"/>
        <v>546</v>
      </c>
      <c r="B1097" s="53" t="s">
        <v>53</v>
      </c>
      <c r="C1097" s="54"/>
      <c r="D1097" s="84"/>
      <c r="E1097" s="55"/>
      <c r="F1097" s="54"/>
      <c r="G1097" s="84"/>
      <c r="H1097" s="55"/>
      <c r="I1097" s="56">
        <f>IF(OR(C1097&lt;0,D1097&lt;0),C1097-ABS(D1097)/60,C1097+ABS(D1097)/60)</f>
        <v>0</v>
      </c>
      <c r="J1097" s="56">
        <f>I1097*PI()/180</f>
        <v>0</v>
      </c>
      <c r="K1097" s="56">
        <f>SIN(J1097)</f>
        <v>0</v>
      </c>
      <c r="L1097" s="56">
        <f>3437.747*(LN(TAN(PI()/4+J1097/2))-EE*K1097-(EE^2)*(K1097^3)/3)</f>
        <v>-3.8166658722360578E-13</v>
      </c>
      <c r="M1097" s="56">
        <f>AA*(1-1/4*EE-3/64*EE^2-5/256*EE^3)*J1097-AA*(3/8*EE+3/32*EE^2+45/1024*EE^3)*SIN(2*J1097)+AA*(15/256*EE^2+45/1024*EE^3)*SIN(4*J1097)</f>
        <v>0</v>
      </c>
      <c r="N1097" s="56">
        <f>IF(OR(F1097&lt;0,G1097&lt;0),60*F1097-ABS(G1097),60*F1097+ABS(G1097))</f>
        <v>0</v>
      </c>
      <c r="O1097" s="56"/>
      <c r="P1097" s="56"/>
      <c r="Q1097" s="56"/>
      <c r="R1097" s="56"/>
      <c r="S1097" s="56"/>
      <c r="T1097" s="56"/>
      <c r="U1097" s="57"/>
      <c r="V1097" s="58"/>
      <c r="W1097" s="58">
        <f>W1095+V1096</f>
        <v>0</v>
      </c>
      <c r="X1097" s="59"/>
      <c r="Y1097" s="58"/>
      <c r="Z1097" s="58">
        <f>Z1095+Y1096</f>
        <v>0</v>
      </c>
      <c r="AA1097" s="60"/>
      <c r="AB1097" s="61">
        <f>IF(AA1096=AA1094,AB1095+Y1096,Y1096)</f>
        <v>0</v>
      </c>
      <c r="AC1097" s="58" t="str">
        <f>IF(AA1096=AA1098,"",AB1097)</f>
        <v/>
      </c>
    </row>
    <row r="1098" spans="1:29" ht="12.95" customHeight="1">
      <c r="A1098" s="66"/>
      <c r="B1098" s="53"/>
      <c r="C1098" s="54"/>
      <c r="D1098" s="84"/>
      <c r="E1098" s="55"/>
      <c r="F1098" s="54"/>
      <c r="G1098" s="84"/>
      <c r="H1098" s="55"/>
      <c r="I1098" s="56"/>
      <c r="J1098" s="56"/>
      <c r="K1098" s="56"/>
      <c r="L1098" s="56"/>
      <c r="M1098" s="56"/>
      <c r="N1098" s="56"/>
      <c r="O1098" s="56">
        <f>I1099-I1097</f>
        <v>0</v>
      </c>
      <c r="P1098" s="56">
        <f>L1099-L1097</f>
        <v>0</v>
      </c>
      <c r="Q1098" s="56">
        <f>M1099-M1097</f>
        <v>0</v>
      </c>
      <c r="R1098" s="56">
        <f>IF(ABS(N1099-N1097)&gt;180*60,ABS(N1099-N1097)-360*60,N1099-N1097)</f>
        <v>0</v>
      </c>
      <c r="S1098" s="56">
        <f>IF(P1098=0,PI()/2,ATAN(R1098/P1098))</f>
        <v>1.5707963267948966</v>
      </c>
      <c r="T1098" s="56">
        <f>IF(O1098=0,ABS(R1098*COS((J1097+J1099)/2)),ABS(Q1098/COS(S1098)))</f>
        <v>0</v>
      </c>
      <c r="U1098" s="67">
        <f>IF(O1098+0.0000001&lt;0,S1098*180/PI()+180,(IF(R1098+0.0000001&lt;0,S1098*180/PI()+360,S1098*180/PI())))</f>
        <v>90</v>
      </c>
      <c r="V1098" s="58">
        <f>T1098*1.85532</f>
        <v>0</v>
      </c>
      <c r="W1098" s="58"/>
      <c r="X1098" s="68"/>
      <c r="Y1098" s="58">
        <f>V1098*(1+X1098/100)</f>
        <v>0</v>
      </c>
      <c r="Z1098" s="58"/>
      <c r="AA1098" s="57" t="s">
        <v>54</v>
      </c>
      <c r="AB1098" s="61"/>
      <c r="AC1098" s="58"/>
    </row>
    <row r="1099" spans="1:29" ht="12.95" customHeight="1">
      <c r="A1099" s="52">
        <f t="shared" si="14"/>
        <v>547</v>
      </c>
      <c r="B1099" s="53" t="s">
        <v>53</v>
      </c>
      <c r="C1099" s="54"/>
      <c r="D1099" s="84"/>
      <c r="E1099" s="55"/>
      <c r="F1099" s="54"/>
      <c r="G1099" s="84"/>
      <c r="H1099" s="55"/>
      <c r="I1099" s="56">
        <f>IF(OR(C1099&lt;0,D1099&lt;0),C1099-ABS(D1099)/60,C1099+ABS(D1099)/60)</f>
        <v>0</v>
      </c>
      <c r="J1099" s="56">
        <f>I1099*PI()/180</f>
        <v>0</v>
      </c>
      <c r="K1099" s="56">
        <f>SIN(J1099)</f>
        <v>0</v>
      </c>
      <c r="L1099" s="56">
        <f>3437.747*(LN(TAN(PI()/4+J1099/2))-EE*K1099-(EE^2)*(K1099^3)/3)</f>
        <v>-3.8166658722360578E-13</v>
      </c>
      <c r="M1099" s="56">
        <f>AA*(1-1/4*EE-3/64*EE^2-5/256*EE^3)*J1099-AA*(3/8*EE+3/32*EE^2+45/1024*EE^3)*SIN(2*J1099)+AA*(15/256*EE^2+45/1024*EE^3)*SIN(4*J1099)</f>
        <v>0</v>
      </c>
      <c r="N1099" s="56">
        <f>IF(OR(F1099&lt;0,G1099&lt;0),60*F1099-ABS(G1099),60*F1099+ABS(G1099))</f>
        <v>0</v>
      </c>
      <c r="O1099" s="56"/>
      <c r="P1099" s="56"/>
      <c r="Q1099" s="56"/>
      <c r="R1099" s="56"/>
      <c r="S1099" s="56"/>
      <c r="T1099" s="56"/>
      <c r="U1099" s="57"/>
      <c r="V1099" s="58"/>
      <c r="W1099" s="58">
        <f>W1097+V1098</f>
        <v>0</v>
      </c>
      <c r="X1099" s="59"/>
      <c r="Y1099" s="58"/>
      <c r="Z1099" s="58">
        <f>Z1097+Y1098</f>
        <v>0</v>
      </c>
      <c r="AA1099" s="60"/>
      <c r="AB1099" s="61">
        <f>IF(AA1098=AA1096,AB1097+Y1098,Y1098)</f>
        <v>0</v>
      </c>
      <c r="AC1099" s="58" t="str">
        <f>IF(AA1098=AA1100,"",AB1099)</f>
        <v/>
      </c>
    </row>
    <row r="1100" spans="1:29" ht="12.95" customHeight="1">
      <c r="A1100" s="66"/>
      <c r="B1100" s="53"/>
      <c r="C1100" s="54"/>
      <c r="D1100" s="84"/>
      <c r="E1100" s="55"/>
      <c r="F1100" s="54"/>
      <c r="G1100" s="84"/>
      <c r="H1100" s="55"/>
      <c r="I1100" s="56"/>
      <c r="J1100" s="56"/>
      <c r="K1100" s="56"/>
      <c r="L1100" s="56"/>
      <c r="M1100" s="56"/>
      <c r="N1100" s="56"/>
      <c r="O1100" s="56">
        <f>I1101-I1099</f>
        <v>0</v>
      </c>
      <c r="P1100" s="56">
        <f>L1101-L1099</f>
        <v>0</v>
      </c>
      <c r="Q1100" s="56">
        <f>M1101-M1099</f>
        <v>0</v>
      </c>
      <c r="R1100" s="56">
        <f>IF(ABS(N1101-N1099)&gt;180*60,ABS(N1101-N1099)-360*60,N1101-N1099)</f>
        <v>0</v>
      </c>
      <c r="S1100" s="56">
        <f>IF(P1100=0,PI()/2,ATAN(R1100/P1100))</f>
        <v>1.5707963267948966</v>
      </c>
      <c r="T1100" s="56">
        <f>IF(O1100=0,ABS(R1100*COS((J1099+J1101)/2)),ABS(Q1100/COS(S1100)))</f>
        <v>0</v>
      </c>
      <c r="U1100" s="67">
        <f>IF(O1100+0.0000001&lt;0,S1100*180/PI()+180,(IF(R1100+0.0000001&lt;0,S1100*180/PI()+360,S1100*180/PI())))</f>
        <v>90</v>
      </c>
      <c r="V1100" s="58">
        <f>T1100*1.85532</f>
        <v>0</v>
      </c>
      <c r="W1100" s="58"/>
      <c r="X1100" s="68"/>
      <c r="Y1100" s="58">
        <f>V1100*(1+X1100/100)</f>
        <v>0</v>
      </c>
      <c r="Z1100" s="58"/>
      <c r="AA1100" s="57" t="s">
        <v>54</v>
      </c>
      <c r="AB1100" s="61"/>
      <c r="AC1100" s="58"/>
    </row>
    <row r="1101" spans="1:29" ht="12.95" customHeight="1">
      <c r="A1101" s="52">
        <f t="shared" si="14"/>
        <v>548</v>
      </c>
      <c r="B1101" s="53" t="s">
        <v>53</v>
      </c>
      <c r="C1101" s="54"/>
      <c r="D1101" s="84"/>
      <c r="E1101" s="55"/>
      <c r="F1101" s="54"/>
      <c r="G1101" s="84"/>
      <c r="H1101" s="55"/>
      <c r="I1101" s="56">
        <f>IF(OR(C1101&lt;0,D1101&lt;0),C1101-ABS(D1101)/60,C1101+ABS(D1101)/60)</f>
        <v>0</v>
      </c>
      <c r="J1101" s="56">
        <f>I1101*PI()/180</f>
        <v>0</v>
      </c>
      <c r="K1101" s="56">
        <f>SIN(J1101)</f>
        <v>0</v>
      </c>
      <c r="L1101" s="56">
        <f>3437.747*(LN(TAN(PI()/4+J1101/2))-EE*K1101-(EE^2)*(K1101^3)/3)</f>
        <v>-3.8166658722360578E-13</v>
      </c>
      <c r="M1101" s="56">
        <f>AA*(1-1/4*EE-3/64*EE^2-5/256*EE^3)*J1101-AA*(3/8*EE+3/32*EE^2+45/1024*EE^3)*SIN(2*J1101)+AA*(15/256*EE^2+45/1024*EE^3)*SIN(4*J1101)</f>
        <v>0</v>
      </c>
      <c r="N1101" s="56">
        <f>IF(OR(F1101&lt;0,G1101&lt;0),60*F1101-ABS(G1101),60*F1101+ABS(G1101))</f>
        <v>0</v>
      </c>
      <c r="O1101" s="56"/>
      <c r="P1101" s="56"/>
      <c r="Q1101" s="56"/>
      <c r="R1101" s="56"/>
      <c r="S1101" s="56"/>
      <c r="T1101" s="56"/>
      <c r="U1101" s="57"/>
      <c r="V1101" s="58"/>
      <c r="W1101" s="58">
        <f>W1099+V1100</f>
        <v>0</v>
      </c>
      <c r="X1101" s="59"/>
      <c r="Y1101" s="58"/>
      <c r="Z1101" s="58">
        <f>Z1099+Y1100</f>
        <v>0</v>
      </c>
      <c r="AA1101" s="60"/>
      <c r="AB1101" s="61">
        <f>IF(AA1100=AA1098,AB1099+Y1100,Y1100)</f>
        <v>0</v>
      </c>
      <c r="AC1101" s="58" t="str">
        <f>IF(AA1100=AA1102,"",AB1101)</f>
        <v/>
      </c>
    </row>
    <row r="1102" spans="1:29" ht="12.95" customHeight="1">
      <c r="A1102" s="66"/>
      <c r="B1102" s="53"/>
      <c r="C1102" s="54"/>
      <c r="D1102" s="84"/>
      <c r="E1102" s="55"/>
      <c r="F1102" s="54"/>
      <c r="G1102" s="84"/>
      <c r="H1102" s="55"/>
      <c r="I1102" s="56"/>
      <c r="J1102" s="56"/>
      <c r="K1102" s="56"/>
      <c r="L1102" s="56"/>
      <c r="M1102" s="56"/>
      <c r="N1102" s="56"/>
      <c r="O1102" s="56">
        <f>I1103-I1101</f>
        <v>0</v>
      </c>
      <c r="P1102" s="56">
        <f>L1103-L1101</f>
        <v>0</v>
      </c>
      <c r="Q1102" s="56">
        <f>M1103-M1101</f>
        <v>0</v>
      </c>
      <c r="R1102" s="56">
        <f>IF(ABS(N1103-N1101)&gt;180*60,ABS(N1103-N1101)-360*60,N1103-N1101)</f>
        <v>0</v>
      </c>
      <c r="S1102" s="56">
        <f>IF(P1102=0,PI()/2,ATAN(R1102/P1102))</f>
        <v>1.5707963267948966</v>
      </c>
      <c r="T1102" s="56">
        <f>IF(O1102=0,ABS(R1102*COS((J1101+J1103)/2)),ABS(Q1102/COS(S1102)))</f>
        <v>0</v>
      </c>
      <c r="U1102" s="67">
        <f>IF(O1102+0.0000001&lt;0,S1102*180/PI()+180,(IF(R1102+0.0000001&lt;0,S1102*180/PI()+360,S1102*180/PI())))</f>
        <v>90</v>
      </c>
      <c r="V1102" s="58">
        <f>T1102*1.85532</f>
        <v>0</v>
      </c>
      <c r="W1102" s="58"/>
      <c r="X1102" s="68"/>
      <c r="Y1102" s="58">
        <f>V1102*(1+X1102/100)</f>
        <v>0</v>
      </c>
      <c r="Z1102" s="58"/>
      <c r="AA1102" s="57" t="s">
        <v>54</v>
      </c>
      <c r="AB1102" s="61"/>
      <c r="AC1102" s="58"/>
    </row>
    <row r="1103" spans="1:29" ht="12.95" customHeight="1">
      <c r="A1103" s="52">
        <f t="shared" si="14"/>
        <v>549</v>
      </c>
      <c r="B1103" s="53" t="s">
        <v>53</v>
      </c>
      <c r="C1103" s="54"/>
      <c r="D1103" s="84"/>
      <c r="E1103" s="55"/>
      <c r="F1103" s="54"/>
      <c r="G1103" s="84"/>
      <c r="H1103" s="55"/>
      <c r="I1103" s="56">
        <f>IF(OR(C1103&lt;0,D1103&lt;0),C1103-ABS(D1103)/60,C1103+ABS(D1103)/60)</f>
        <v>0</v>
      </c>
      <c r="J1103" s="56">
        <f>I1103*PI()/180</f>
        <v>0</v>
      </c>
      <c r="K1103" s="56">
        <f>SIN(J1103)</f>
        <v>0</v>
      </c>
      <c r="L1103" s="56">
        <f>3437.747*(LN(TAN(PI()/4+J1103/2))-EE*K1103-(EE^2)*(K1103^3)/3)</f>
        <v>-3.8166658722360578E-13</v>
      </c>
      <c r="M1103" s="56">
        <f>AA*(1-1/4*EE-3/64*EE^2-5/256*EE^3)*J1103-AA*(3/8*EE+3/32*EE^2+45/1024*EE^3)*SIN(2*J1103)+AA*(15/256*EE^2+45/1024*EE^3)*SIN(4*J1103)</f>
        <v>0</v>
      </c>
      <c r="N1103" s="56">
        <f>IF(OR(F1103&lt;0,G1103&lt;0),60*F1103-ABS(G1103),60*F1103+ABS(G1103))</f>
        <v>0</v>
      </c>
      <c r="O1103" s="56"/>
      <c r="P1103" s="56"/>
      <c r="Q1103" s="56"/>
      <c r="R1103" s="56"/>
      <c r="S1103" s="56"/>
      <c r="T1103" s="56"/>
      <c r="U1103" s="57"/>
      <c r="V1103" s="58"/>
      <c r="W1103" s="58">
        <f>W1101+V1102</f>
        <v>0</v>
      </c>
      <c r="X1103" s="59"/>
      <c r="Y1103" s="58"/>
      <c r="Z1103" s="58">
        <f>Z1101+Y1102</f>
        <v>0</v>
      </c>
      <c r="AA1103" s="60"/>
      <c r="AB1103" s="61">
        <f>IF(AA1102=AA1100,AB1101+Y1102,Y1102)</f>
        <v>0</v>
      </c>
      <c r="AC1103" s="58" t="str">
        <f>IF(AA1102=AA1104,"",AB1103)</f>
        <v/>
      </c>
    </row>
    <row r="1104" spans="1:29" ht="12.95" customHeight="1">
      <c r="A1104" s="66"/>
      <c r="B1104" s="53"/>
      <c r="C1104" s="54"/>
      <c r="D1104" s="84"/>
      <c r="E1104" s="55"/>
      <c r="F1104" s="54"/>
      <c r="G1104" s="84"/>
      <c r="H1104" s="55"/>
      <c r="I1104" s="56"/>
      <c r="J1104" s="56"/>
      <c r="K1104" s="56"/>
      <c r="L1104" s="56"/>
      <c r="M1104" s="56"/>
      <c r="N1104" s="56"/>
      <c r="O1104" s="56">
        <f>I1105-I1103</f>
        <v>0</v>
      </c>
      <c r="P1104" s="56">
        <f>L1105-L1103</f>
        <v>0</v>
      </c>
      <c r="Q1104" s="56">
        <f>M1105-M1103</f>
        <v>0</v>
      </c>
      <c r="R1104" s="56">
        <f>IF(ABS(N1105-N1103)&gt;180*60,ABS(N1105-N1103)-360*60,N1105-N1103)</f>
        <v>0</v>
      </c>
      <c r="S1104" s="56">
        <f>IF(P1104=0,PI()/2,ATAN(R1104/P1104))</f>
        <v>1.5707963267948966</v>
      </c>
      <c r="T1104" s="56">
        <f>IF(O1104=0,ABS(R1104*COS((J1103+J1105)/2)),ABS(Q1104/COS(S1104)))</f>
        <v>0</v>
      </c>
      <c r="U1104" s="67">
        <f>IF(O1104+0.0000001&lt;0,S1104*180/PI()+180,(IF(R1104+0.0000001&lt;0,S1104*180/PI()+360,S1104*180/PI())))</f>
        <v>90</v>
      </c>
      <c r="V1104" s="58">
        <f>T1104*1.85532</f>
        <v>0</v>
      </c>
      <c r="W1104" s="58"/>
      <c r="X1104" s="68"/>
      <c r="Y1104" s="58">
        <f>V1104*(1+X1104/100)</f>
        <v>0</v>
      </c>
      <c r="Z1104" s="58"/>
      <c r="AA1104" s="57" t="s">
        <v>54</v>
      </c>
      <c r="AB1104" s="61"/>
      <c r="AC1104" s="58"/>
    </row>
    <row r="1105" spans="1:29" ht="12.95" customHeight="1">
      <c r="A1105" s="52">
        <f t="shared" si="14"/>
        <v>550</v>
      </c>
      <c r="B1105" s="53" t="s">
        <v>53</v>
      </c>
      <c r="C1105" s="54"/>
      <c r="D1105" s="84"/>
      <c r="E1105" s="55"/>
      <c r="F1105" s="54"/>
      <c r="G1105" s="84"/>
      <c r="H1105" s="55"/>
      <c r="I1105" s="56">
        <f>IF(OR(C1105&lt;0,D1105&lt;0),C1105-ABS(D1105)/60,C1105+ABS(D1105)/60)</f>
        <v>0</v>
      </c>
      <c r="J1105" s="56">
        <f>I1105*PI()/180</f>
        <v>0</v>
      </c>
      <c r="K1105" s="56">
        <f>SIN(J1105)</f>
        <v>0</v>
      </c>
      <c r="L1105" s="56">
        <f>3437.747*(LN(TAN(PI()/4+J1105/2))-EE*K1105-(EE^2)*(K1105^3)/3)</f>
        <v>-3.8166658722360578E-13</v>
      </c>
      <c r="M1105" s="56">
        <f>AA*(1-1/4*EE-3/64*EE^2-5/256*EE^3)*J1105-AA*(3/8*EE+3/32*EE^2+45/1024*EE^3)*SIN(2*J1105)+AA*(15/256*EE^2+45/1024*EE^3)*SIN(4*J1105)</f>
        <v>0</v>
      </c>
      <c r="N1105" s="56">
        <f>IF(OR(F1105&lt;0,G1105&lt;0),60*F1105-ABS(G1105),60*F1105+ABS(G1105))</f>
        <v>0</v>
      </c>
      <c r="O1105" s="56"/>
      <c r="P1105" s="56"/>
      <c r="Q1105" s="56"/>
      <c r="R1105" s="56"/>
      <c r="S1105" s="56"/>
      <c r="T1105" s="56"/>
      <c r="U1105" s="57"/>
      <c r="V1105" s="58"/>
      <c r="W1105" s="58">
        <f>W1103+V1104</f>
        <v>0</v>
      </c>
      <c r="X1105" s="59"/>
      <c r="Y1105" s="58"/>
      <c r="Z1105" s="58">
        <f>Z1103+Y1104</f>
        <v>0</v>
      </c>
      <c r="AA1105" s="60"/>
      <c r="AB1105" s="61">
        <f>IF(AA1104=AA1102,AB1103+Y1104,Y1104)</f>
        <v>0</v>
      </c>
      <c r="AC1105" s="58" t="str">
        <f>IF(AA1104=AA1106,"",AB1105)</f>
        <v/>
      </c>
    </row>
    <row r="1106" spans="1:29" ht="12.95" customHeight="1">
      <c r="A1106" s="66"/>
      <c r="B1106" s="53"/>
      <c r="C1106" s="54"/>
      <c r="D1106" s="84"/>
      <c r="E1106" s="55"/>
      <c r="F1106" s="54"/>
      <c r="G1106" s="84"/>
      <c r="H1106" s="55"/>
      <c r="I1106" s="56"/>
      <c r="J1106" s="56"/>
      <c r="K1106" s="56"/>
      <c r="L1106" s="56"/>
      <c r="M1106" s="56"/>
      <c r="N1106" s="56"/>
      <c r="O1106" s="56">
        <f>I1107-I1105</f>
        <v>0</v>
      </c>
      <c r="P1106" s="56">
        <f>L1107-L1105</f>
        <v>0</v>
      </c>
      <c r="Q1106" s="56">
        <f>M1107-M1105</f>
        <v>0</v>
      </c>
      <c r="R1106" s="56">
        <f>IF(ABS(N1107-N1105)&gt;180*60,ABS(N1107-N1105)-360*60,N1107-N1105)</f>
        <v>0</v>
      </c>
      <c r="S1106" s="56">
        <f>IF(P1106=0,PI()/2,ATAN(R1106/P1106))</f>
        <v>1.5707963267948966</v>
      </c>
      <c r="T1106" s="56">
        <f>IF(O1106=0,ABS(R1106*COS((J1105+J1107)/2)),ABS(Q1106/COS(S1106)))</f>
        <v>0</v>
      </c>
      <c r="U1106" s="67">
        <f>IF(O1106+0.0000001&lt;0,S1106*180/PI()+180,(IF(R1106+0.0000001&lt;0,S1106*180/PI()+360,S1106*180/PI())))</f>
        <v>90</v>
      </c>
      <c r="V1106" s="58">
        <f>T1106*1.85532</f>
        <v>0</v>
      </c>
      <c r="W1106" s="58"/>
      <c r="X1106" s="68"/>
      <c r="Y1106" s="58">
        <f>V1106*(1+X1106/100)</f>
        <v>0</v>
      </c>
      <c r="Z1106" s="58"/>
      <c r="AA1106" s="57" t="s">
        <v>54</v>
      </c>
      <c r="AB1106" s="61"/>
      <c r="AC1106" s="58"/>
    </row>
    <row r="1107" spans="1:29" ht="12.95" customHeight="1">
      <c r="A1107" s="52">
        <f t="shared" si="14"/>
        <v>551</v>
      </c>
      <c r="B1107" s="53" t="s">
        <v>53</v>
      </c>
      <c r="C1107" s="54"/>
      <c r="D1107" s="84"/>
      <c r="E1107" s="55"/>
      <c r="F1107" s="54"/>
      <c r="G1107" s="84"/>
      <c r="H1107" s="55"/>
      <c r="I1107" s="56">
        <f>IF(OR(C1107&lt;0,D1107&lt;0),C1107-ABS(D1107)/60,C1107+ABS(D1107)/60)</f>
        <v>0</v>
      </c>
      <c r="J1107" s="56">
        <f>I1107*PI()/180</f>
        <v>0</v>
      </c>
      <c r="K1107" s="56">
        <f>SIN(J1107)</f>
        <v>0</v>
      </c>
      <c r="L1107" s="56">
        <f>3437.747*(LN(TAN(PI()/4+J1107/2))-EE*K1107-(EE^2)*(K1107^3)/3)</f>
        <v>-3.8166658722360578E-13</v>
      </c>
      <c r="M1107" s="56">
        <f>AA*(1-1/4*EE-3/64*EE^2-5/256*EE^3)*J1107-AA*(3/8*EE+3/32*EE^2+45/1024*EE^3)*SIN(2*J1107)+AA*(15/256*EE^2+45/1024*EE^3)*SIN(4*J1107)</f>
        <v>0</v>
      </c>
      <c r="N1107" s="56">
        <f>IF(OR(F1107&lt;0,G1107&lt;0),60*F1107-ABS(G1107),60*F1107+ABS(G1107))</f>
        <v>0</v>
      </c>
      <c r="O1107" s="56"/>
      <c r="P1107" s="56"/>
      <c r="Q1107" s="56"/>
      <c r="R1107" s="56"/>
      <c r="S1107" s="56"/>
      <c r="T1107" s="56"/>
      <c r="U1107" s="57"/>
      <c r="V1107" s="58"/>
      <c r="W1107" s="58">
        <f>W1105+V1106</f>
        <v>0</v>
      </c>
      <c r="X1107" s="59"/>
      <c r="Y1107" s="58"/>
      <c r="Z1107" s="58">
        <f>Z1105+Y1106</f>
        <v>0</v>
      </c>
      <c r="AA1107" s="60"/>
      <c r="AB1107" s="61">
        <f>IF(AA1106=AA1104,AB1105+Y1106,Y1106)</f>
        <v>0</v>
      </c>
      <c r="AC1107" s="58" t="str">
        <f>IF(AA1106=AA1108,"",AB1107)</f>
        <v/>
      </c>
    </row>
    <row r="1108" spans="1:29" ht="12.95" customHeight="1">
      <c r="A1108" s="66"/>
      <c r="B1108" s="53"/>
      <c r="C1108" s="54"/>
      <c r="D1108" s="84"/>
      <c r="E1108" s="55"/>
      <c r="F1108" s="54"/>
      <c r="G1108" s="84"/>
      <c r="H1108" s="55"/>
      <c r="I1108" s="56"/>
      <c r="J1108" s="56"/>
      <c r="K1108" s="56"/>
      <c r="L1108" s="56"/>
      <c r="M1108" s="56"/>
      <c r="N1108" s="56"/>
      <c r="O1108" s="56">
        <f>I1109-I1107</f>
        <v>0</v>
      </c>
      <c r="P1108" s="56">
        <f>L1109-L1107</f>
        <v>0</v>
      </c>
      <c r="Q1108" s="56">
        <f>M1109-M1107</f>
        <v>0</v>
      </c>
      <c r="R1108" s="56">
        <f>IF(ABS(N1109-N1107)&gt;180*60,ABS(N1109-N1107)-360*60,N1109-N1107)</f>
        <v>0</v>
      </c>
      <c r="S1108" s="56">
        <f>IF(P1108=0,PI()/2,ATAN(R1108/P1108))</f>
        <v>1.5707963267948966</v>
      </c>
      <c r="T1108" s="56">
        <f>IF(O1108=0,ABS(R1108*COS((J1107+J1109)/2)),ABS(Q1108/COS(S1108)))</f>
        <v>0</v>
      </c>
      <c r="U1108" s="67">
        <f>IF(O1108+0.0000001&lt;0,S1108*180/PI()+180,(IF(R1108+0.0000001&lt;0,S1108*180/PI()+360,S1108*180/PI())))</f>
        <v>90</v>
      </c>
      <c r="V1108" s="58">
        <f>T1108*1.85532</f>
        <v>0</v>
      </c>
      <c r="W1108" s="58"/>
      <c r="X1108" s="68"/>
      <c r="Y1108" s="58">
        <f>V1108*(1+X1108/100)</f>
        <v>0</v>
      </c>
      <c r="Z1108" s="58"/>
      <c r="AA1108" s="57" t="s">
        <v>54</v>
      </c>
      <c r="AB1108" s="61"/>
      <c r="AC1108" s="58"/>
    </row>
    <row r="1109" spans="1:29" ht="12.95" customHeight="1">
      <c r="A1109" s="52">
        <f t="shared" si="14"/>
        <v>552</v>
      </c>
      <c r="B1109" s="53" t="s">
        <v>53</v>
      </c>
      <c r="C1109" s="54"/>
      <c r="D1109" s="84"/>
      <c r="E1109" s="55"/>
      <c r="F1109" s="54"/>
      <c r="G1109" s="84"/>
      <c r="H1109" s="55"/>
      <c r="I1109" s="56">
        <f>IF(OR(C1109&lt;0,D1109&lt;0),C1109-ABS(D1109)/60,C1109+ABS(D1109)/60)</f>
        <v>0</v>
      </c>
      <c r="J1109" s="56">
        <f>I1109*PI()/180</f>
        <v>0</v>
      </c>
      <c r="K1109" s="56">
        <f>SIN(J1109)</f>
        <v>0</v>
      </c>
      <c r="L1109" s="56">
        <f>3437.747*(LN(TAN(PI()/4+J1109/2))-EE*K1109-(EE^2)*(K1109^3)/3)</f>
        <v>-3.8166658722360578E-13</v>
      </c>
      <c r="M1109" s="56">
        <f>AA*(1-1/4*EE-3/64*EE^2-5/256*EE^3)*J1109-AA*(3/8*EE+3/32*EE^2+45/1024*EE^3)*SIN(2*J1109)+AA*(15/256*EE^2+45/1024*EE^3)*SIN(4*J1109)</f>
        <v>0</v>
      </c>
      <c r="N1109" s="56">
        <f>IF(OR(F1109&lt;0,G1109&lt;0),60*F1109-ABS(G1109),60*F1109+ABS(G1109))</f>
        <v>0</v>
      </c>
      <c r="O1109" s="56"/>
      <c r="P1109" s="56"/>
      <c r="Q1109" s="56"/>
      <c r="R1109" s="56"/>
      <c r="S1109" s="56"/>
      <c r="T1109" s="56"/>
      <c r="U1109" s="57"/>
      <c r="V1109" s="58"/>
      <c r="W1109" s="58">
        <f>W1107+V1108</f>
        <v>0</v>
      </c>
      <c r="X1109" s="59"/>
      <c r="Y1109" s="58"/>
      <c r="Z1109" s="58">
        <f>Z1107+Y1108</f>
        <v>0</v>
      </c>
      <c r="AA1109" s="60"/>
      <c r="AB1109" s="61">
        <f>IF(AA1108=AA1106,AB1107+Y1108,Y1108)</f>
        <v>0</v>
      </c>
      <c r="AC1109" s="58" t="str">
        <f>IF(AA1108=AA1110,"",AB1109)</f>
        <v/>
      </c>
    </row>
    <row r="1110" spans="1:29" ht="12.95" customHeight="1">
      <c r="A1110" s="66"/>
      <c r="B1110" s="53"/>
      <c r="C1110" s="54"/>
      <c r="D1110" s="84"/>
      <c r="E1110" s="55"/>
      <c r="F1110" s="54"/>
      <c r="G1110" s="84"/>
      <c r="H1110" s="55"/>
      <c r="I1110" s="56"/>
      <c r="J1110" s="56"/>
      <c r="K1110" s="56"/>
      <c r="L1110" s="56"/>
      <c r="M1110" s="56"/>
      <c r="N1110" s="56"/>
      <c r="O1110" s="56">
        <f>I1111-I1109</f>
        <v>0</v>
      </c>
      <c r="P1110" s="56">
        <f>L1111-L1109</f>
        <v>0</v>
      </c>
      <c r="Q1110" s="56">
        <f>M1111-M1109</f>
        <v>0</v>
      </c>
      <c r="R1110" s="56">
        <f>IF(ABS(N1111-N1109)&gt;180*60,ABS(N1111-N1109)-360*60,N1111-N1109)</f>
        <v>0</v>
      </c>
      <c r="S1110" s="56">
        <f>IF(P1110=0,PI()/2,ATAN(R1110/P1110))</f>
        <v>1.5707963267948966</v>
      </c>
      <c r="T1110" s="56">
        <f>IF(O1110=0,ABS(R1110*COS((J1109+J1111)/2)),ABS(Q1110/COS(S1110)))</f>
        <v>0</v>
      </c>
      <c r="U1110" s="67">
        <f>IF(O1110+0.0000001&lt;0,S1110*180/PI()+180,(IF(R1110+0.0000001&lt;0,S1110*180/PI()+360,S1110*180/PI())))</f>
        <v>90</v>
      </c>
      <c r="V1110" s="58">
        <f>T1110*1.85532</f>
        <v>0</v>
      </c>
      <c r="W1110" s="58"/>
      <c r="X1110" s="68"/>
      <c r="Y1110" s="58">
        <f>V1110*(1+X1110/100)</f>
        <v>0</v>
      </c>
      <c r="Z1110" s="58"/>
      <c r="AA1110" s="57" t="s">
        <v>54</v>
      </c>
      <c r="AB1110" s="61"/>
      <c r="AC1110" s="58"/>
    </row>
    <row r="1111" spans="1:29" ht="12.95" customHeight="1">
      <c r="A1111" s="52">
        <f t="shared" si="14"/>
        <v>553</v>
      </c>
      <c r="B1111" s="53" t="s">
        <v>53</v>
      </c>
      <c r="C1111" s="54"/>
      <c r="D1111" s="84"/>
      <c r="E1111" s="55"/>
      <c r="F1111" s="54"/>
      <c r="G1111" s="84"/>
      <c r="H1111" s="55"/>
      <c r="I1111" s="56">
        <f>IF(OR(C1111&lt;0,D1111&lt;0),C1111-ABS(D1111)/60,C1111+ABS(D1111)/60)</f>
        <v>0</v>
      </c>
      <c r="J1111" s="56">
        <f>I1111*PI()/180</f>
        <v>0</v>
      </c>
      <c r="K1111" s="56">
        <f>SIN(J1111)</f>
        <v>0</v>
      </c>
      <c r="L1111" s="56">
        <f>3437.747*(LN(TAN(PI()/4+J1111/2))-EE*K1111-(EE^2)*(K1111^3)/3)</f>
        <v>-3.8166658722360578E-13</v>
      </c>
      <c r="M1111" s="56">
        <f>AA*(1-1/4*EE-3/64*EE^2-5/256*EE^3)*J1111-AA*(3/8*EE+3/32*EE^2+45/1024*EE^3)*SIN(2*J1111)+AA*(15/256*EE^2+45/1024*EE^3)*SIN(4*J1111)</f>
        <v>0</v>
      </c>
      <c r="N1111" s="56">
        <f>IF(OR(F1111&lt;0,G1111&lt;0),60*F1111-ABS(G1111),60*F1111+ABS(G1111))</f>
        <v>0</v>
      </c>
      <c r="O1111" s="56"/>
      <c r="P1111" s="56"/>
      <c r="Q1111" s="56"/>
      <c r="R1111" s="56"/>
      <c r="S1111" s="56"/>
      <c r="T1111" s="56"/>
      <c r="U1111" s="57"/>
      <c r="V1111" s="58"/>
      <c r="W1111" s="58">
        <f>W1109+V1110</f>
        <v>0</v>
      </c>
      <c r="X1111" s="59"/>
      <c r="Y1111" s="58"/>
      <c r="Z1111" s="58">
        <f>Z1109+Y1110</f>
        <v>0</v>
      </c>
      <c r="AA1111" s="60"/>
      <c r="AB1111" s="61">
        <f>IF(AA1110=AA1108,AB1109+Y1110,Y1110)</f>
        <v>0</v>
      </c>
      <c r="AC1111" s="58" t="str">
        <f>IF(AA1110=AA1112,"",AB1111)</f>
        <v/>
      </c>
    </row>
    <row r="1112" spans="1:29" ht="12.95" customHeight="1">
      <c r="A1112" s="66"/>
      <c r="B1112" s="53"/>
      <c r="C1112" s="54"/>
      <c r="D1112" s="84"/>
      <c r="E1112" s="55"/>
      <c r="F1112" s="54"/>
      <c r="G1112" s="84"/>
      <c r="H1112" s="55"/>
      <c r="I1112" s="56"/>
      <c r="J1112" s="56"/>
      <c r="K1112" s="56"/>
      <c r="L1112" s="56"/>
      <c r="M1112" s="56"/>
      <c r="N1112" s="56"/>
      <c r="O1112" s="56">
        <f>I1113-I1111</f>
        <v>0</v>
      </c>
      <c r="P1112" s="56">
        <f>L1113-L1111</f>
        <v>0</v>
      </c>
      <c r="Q1112" s="56">
        <f>M1113-M1111</f>
        <v>0</v>
      </c>
      <c r="R1112" s="56">
        <f>IF(ABS(N1113-N1111)&gt;180*60,ABS(N1113-N1111)-360*60,N1113-N1111)</f>
        <v>0</v>
      </c>
      <c r="S1112" s="56">
        <f>IF(P1112=0,PI()/2,ATAN(R1112/P1112))</f>
        <v>1.5707963267948966</v>
      </c>
      <c r="T1112" s="56">
        <f>IF(O1112=0,ABS(R1112*COS((J1111+J1113)/2)),ABS(Q1112/COS(S1112)))</f>
        <v>0</v>
      </c>
      <c r="U1112" s="67">
        <f>IF(O1112+0.0000001&lt;0,S1112*180/PI()+180,(IF(R1112+0.0000001&lt;0,S1112*180/PI()+360,S1112*180/PI())))</f>
        <v>90</v>
      </c>
      <c r="V1112" s="58">
        <f>T1112*1.85532</f>
        <v>0</v>
      </c>
      <c r="W1112" s="58"/>
      <c r="X1112" s="68"/>
      <c r="Y1112" s="58">
        <f>V1112*(1+X1112/100)</f>
        <v>0</v>
      </c>
      <c r="Z1112" s="58"/>
      <c r="AA1112" s="57" t="s">
        <v>54</v>
      </c>
      <c r="AB1112" s="61"/>
      <c r="AC1112" s="58"/>
    </row>
    <row r="1113" spans="1:29" ht="12.95" customHeight="1">
      <c r="A1113" s="52">
        <f t="shared" si="14"/>
        <v>554</v>
      </c>
      <c r="B1113" s="53" t="s">
        <v>53</v>
      </c>
      <c r="C1113" s="54"/>
      <c r="D1113" s="84"/>
      <c r="E1113" s="55"/>
      <c r="F1113" s="54"/>
      <c r="G1113" s="84"/>
      <c r="H1113" s="55"/>
      <c r="I1113" s="56">
        <f>IF(OR(C1113&lt;0,D1113&lt;0),C1113-ABS(D1113)/60,C1113+ABS(D1113)/60)</f>
        <v>0</v>
      </c>
      <c r="J1113" s="56">
        <f>I1113*PI()/180</f>
        <v>0</v>
      </c>
      <c r="K1113" s="56">
        <f>SIN(J1113)</f>
        <v>0</v>
      </c>
      <c r="L1113" s="56">
        <f>3437.747*(LN(TAN(PI()/4+J1113/2))-EE*K1113-(EE^2)*(K1113^3)/3)</f>
        <v>-3.8166658722360578E-13</v>
      </c>
      <c r="M1113" s="56">
        <f>AA*(1-1/4*EE-3/64*EE^2-5/256*EE^3)*J1113-AA*(3/8*EE+3/32*EE^2+45/1024*EE^3)*SIN(2*J1113)+AA*(15/256*EE^2+45/1024*EE^3)*SIN(4*J1113)</f>
        <v>0</v>
      </c>
      <c r="N1113" s="56">
        <f>IF(OR(F1113&lt;0,G1113&lt;0),60*F1113-ABS(G1113),60*F1113+ABS(G1113))</f>
        <v>0</v>
      </c>
      <c r="O1113" s="56"/>
      <c r="P1113" s="56"/>
      <c r="Q1113" s="56"/>
      <c r="R1113" s="56"/>
      <c r="S1113" s="56"/>
      <c r="T1113" s="56"/>
      <c r="U1113" s="57"/>
      <c r="V1113" s="58"/>
      <c r="W1113" s="58">
        <f>W1111+V1112</f>
        <v>0</v>
      </c>
      <c r="X1113" s="59"/>
      <c r="Y1113" s="58"/>
      <c r="Z1113" s="58">
        <f>Z1111+Y1112</f>
        <v>0</v>
      </c>
      <c r="AA1113" s="60"/>
      <c r="AB1113" s="61">
        <f>IF(AA1112=AA1110,AB1111+Y1112,Y1112)</f>
        <v>0</v>
      </c>
      <c r="AC1113" s="58" t="str">
        <f>IF(AA1112=AA1114,"",AB1113)</f>
        <v/>
      </c>
    </row>
    <row r="1114" spans="1:29" ht="12.95" customHeight="1">
      <c r="A1114" s="66"/>
      <c r="B1114" s="53"/>
      <c r="C1114" s="54"/>
      <c r="D1114" s="84"/>
      <c r="E1114" s="55"/>
      <c r="F1114" s="54"/>
      <c r="G1114" s="84"/>
      <c r="H1114" s="55"/>
      <c r="I1114" s="56"/>
      <c r="J1114" s="56"/>
      <c r="K1114" s="56"/>
      <c r="L1114" s="56"/>
      <c r="M1114" s="56"/>
      <c r="N1114" s="56"/>
      <c r="O1114" s="56">
        <f>I1115-I1113</f>
        <v>0</v>
      </c>
      <c r="P1114" s="56">
        <f>L1115-L1113</f>
        <v>0</v>
      </c>
      <c r="Q1114" s="56">
        <f>M1115-M1113</f>
        <v>0</v>
      </c>
      <c r="R1114" s="56">
        <f>IF(ABS(N1115-N1113)&gt;180*60,ABS(N1115-N1113)-360*60,N1115-N1113)</f>
        <v>0</v>
      </c>
      <c r="S1114" s="56">
        <f>IF(P1114=0,PI()/2,ATAN(R1114/P1114))</f>
        <v>1.5707963267948966</v>
      </c>
      <c r="T1114" s="56">
        <f>IF(O1114=0,ABS(R1114*COS((J1113+J1115)/2)),ABS(Q1114/COS(S1114)))</f>
        <v>0</v>
      </c>
      <c r="U1114" s="67">
        <f>IF(O1114+0.0000001&lt;0,S1114*180/PI()+180,(IF(R1114+0.0000001&lt;0,S1114*180/PI()+360,S1114*180/PI())))</f>
        <v>90</v>
      </c>
      <c r="V1114" s="58">
        <f>T1114*1.85532</f>
        <v>0</v>
      </c>
      <c r="W1114" s="58"/>
      <c r="X1114" s="68"/>
      <c r="Y1114" s="58">
        <f>V1114*(1+X1114/100)</f>
        <v>0</v>
      </c>
      <c r="Z1114" s="58"/>
      <c r="AA1114" s="57" t="s">
        <v>54</v>
      </c>
      <c r="AB1114" s="61"/>
      <c r="AC1114" s="58"/>
    </row>
    <row r="1115" spans="1:29" ht="12.95" customHeight="1">
      <c r="A1115" s="52">
        <f t="shared" si="14"/>
        <v>555</v>
      </c>
      <c r="B1115" s="53" t="s">
        <v>53</v>
      </c>
      <c r="C1115" s="54"/>
      <c r="D1115" s="84"/>
      <c r="E1115" s="55"/>
      <c r="F1115" s="54"/>
      <c r="G1115" s="84"/>
      <c r="H1115" s="55"/>
      <c r="I1115" s="56">
        <f>IF(OR(C1115&lt;0,D1115&lt;0),C1115-ABS(D1115)/60,C1115+ABS(D1115)/60)</f>
        <v>0</v>
      </c>
      <c r="J1115" s="56">
        <f>I1115*PI()/180</f>
        <v>0</v>
      </c>
      <c r="K1115" s="56">
        <f>SIN(J1115)</f>
        <v>0</v>
      </c>
      <c r="L1115" s="56">
        <f>3437.747*(LN(TAN(PI()/4+J1115/2))-EE*K1115-(EE^2)*(K1115^3)/3)</f>
        <v>-3.8166658722360578E-13</v>
      </c>
      <c r="M1115" s="56">
        <f>AA*(1-1/4*EE-3/64*EE^2-5/256*EE^3)*J1115-AA*(3/8*EE+3/32*EE^2+45/1024*EE^3)*SIN(2*J1115)+AA*(15/256*EE^2+45/1024*EE^3)*SIN(4*J1115)</f>
        <v>0</v>
      </c>
      <c r="N1115" s="56">
        <f>IF(OR(F1115&lt;0,G1115&lt;0),60*F1115-ABS(G1115),60*F1115+ABS(G1115))</f>
        <v>0</v>
      </c>
      <c r="O1115" s="56"/>
      <c r="P1115" s="56"/>
      <c r="Q1115" s="56"/>
      <c r="R1115" s="56"/>
      <c r="S1115" s="56"/>
      <c r="T1115" s="56"/>
      <c r="U1115" s="57"/>
      <c r="V1115" s="58"/>
      <c r="W1115" s="58">
        <f>W1113+V1114</f>
        <v>0</v>
      </c>
      <c r="X1115" s="59"/>
      <c r="Y1115" s="58"/>
      <c r="Z1115" s="58">
        <f>Z1113+Y1114</f>
        <v>0</v>
      </c>
      <c r="AA1115" s="60"/>
      <c r="AB1115" s="61">
        <f>IF(AA1114=AA1112,AB1113+Y1114,Y1114)</f>
        <v>0</v>
      </c>
      <c r="AC1115" s="58" t="str">
        <f>IF(AA1114=AA1116,"",AB1115)</f>
        <v/>
      </c>
    </row>
    <row r="1116" spans="1:29" ht="12.95" customHeight="1">
      <c r="A1116" s="66"/>
      <c r="B1116" s="53"/>
      <c r="C1116" s="54"/>
      <c r="D1116" s="84"/>
      <c r="E1116" s="55"/>
      <c r="F1116" s="54"/>
      <c r="G1116" s="84"/>
      <c r="H1116" s="55"/>
      <c r="I1116" s="56"/>
      <c r="J1116" s="56"/>
      <c r="K1116" s="56"/>
      <c r="L1116" s="56"/>
      <c r="M1116" s="56"/>
      <c r="N1116" s="56"/>
      <c r="O1116" s="56">
        <f>I1117-I1115</f>
        <v>0</v>
      </c>
      <c r="P1116" s="56">
        <f>L1117-L1115</f>
        <v>0</v>
      </c>
      <c r="Q1116" s="56">
        <f>M1117-M1115</f>
        <v>0</v>
      </c>
      <c r="R1116" s="56">
        <f>IF(ABS(N1117-N1115)&gt;180*60,ABS(N1117-N1115)-360*60,N1117-N1115)</f>
        <v>0</v>
      </c>
      <c r="S1116" s="56">
        <f>IF(P1116=0,PI()/2,ATAN(R1116/P1116))</f>
        <v>1.5707963267948966</v>
      </c>
      <c r="T1116" s="56">
        <f>IF(O1116=0,ABS(R1116*COS((J1115+J1117)/2)),ABS(Q1116/COS(S1116)))</f>
        <v>0</v>
      </c>
      <c r="U1116" s="67">
        <f>IF(O1116+0.0000001&lt;0,S1116*180/PI()+180,(IF(R1116+0.0000001&lt;0,S1116*180/PI()+360,S1116*180/PI())))</f>
        <v>90</v>
      </c>
      <c r="V1116" s="58">
        <f>T1116*1.85532</f>
        <v>0</v>
      </c>
      <c r="W1116" s="58"/>
      <c r="X1116" s="68"/>
      <c r="Y1116" s="58">
        <f>V1116*(1+X1116/100)</f>
        <v>0</v>
      </c>
      <c r="Z1116" s="58"/>
      <c r="AA1116" s="57" t="s">
        <v>54</v>
      </c>
      <c r="AB1116" s="61"/>
      <c r="AC1116" s="58"/>
    </row>
    <row r="1117" spans="1:29" ht="12.95" customHeight="1">
      <c r="A1117" s="52">
        <f t="shared" si="14"/>
        <v>556</v>
      </c>
      <c r="B1117" s="53" t="s">
        <v>53</v>
      </c>
      <c r="C1117" s="54"/>
      <c r="D1117" s="84"/>
      <c r="E1117" s="55"/>
      <c r="F1117" s="54"/>
      <c r="G1117" s="84"/>
      <c r="H1117" s="55"/>
      <c r="I1117" s="56">
        <f>IF(OR(C1117&lt;0,D1117&lt;0),C1117-ABS(D1117)/60,C1117+ABS(D1117)/60)</f>
        <v>0</v>
      </c>
      <c r="J1117" s="56">
        <f>I1117*PI()/180</f>
        <v>0</v>
      </c>
      <c r="K1117" s="56">
        <f>SIN(J1117)</f>
        <v>0</v>
      </c>
      <c r="L1117" s="56">
        <f>3437.747*(LN(TAN(PI()/4+J1117/2))-EE*K1117-(EE^2)*(K1117^3)/3)</f>
        <v>-3.8166658722360578E-13</v>
      </c>
      <c r="M1117" s="56">
        <f>AA*(1-1/4*EE-3/64*EE^2-5/256*EE^3)*J1117-AA*(3/8*EE+3/32*EE^2+45/1024*EE^3)*SIN(2*J1117)+AA*(15/256*EE^2+45/1024*EE^3)*SIN(4*J1117)</f>
        <v>0</v>
      </c>
      <c r="N1117" s="56">
        <f>IF(OR(F1117&lt;0,G1117&lt;0),60*F1117-ABS(G1117),60*F1117+ABS(G1117))</f>
        <v>0</v>
      </c>
      <c r="O1117" s="56"/>
      <c r="P1117" s="56"/>
      <c r="Q1117" s="56"/>
      <c r="R1117" s="56"/>
      <c r="S1117" s="56"/>
      <c r="T1117" s="56"/>
      <c r="U1117" s="57"/>
      <c r="V1117" s="58"/>
      <c r="W1117" s="58">
        <f>W1115+V1116</f>
        <v>0</v>
      </c>
      <c r="X1117" s="59"/>
      <c r="Y1117" s="58"/>
      <c r="Z1117" s="58">
        <f>Z1115+Y1116</f>
        <v>0</v>
      </c>
      <c r="AA1117" s="60"/>
      <c r="AB1117" s="61">
        <f>IF(AA1116=AA1114,AB1115+Y1116,Y1116)</f>
        <v>0</v>
      </c>
      <c r="AC1117" s="58" t="str">
        <f>IF(AA1116=AA1118,"",AB1117)</f>
        <v/>
      </c>
    </row>
    <row r="1118" spans="1:29" ht="12.95" customHeight="1">
      <c r="A1118" s="66"/>
      <c r="B1118" s="53"/>
      <c r="C1118" s="54"/>
      <c r="D1118" s="84"/>
      <c r="E1118" s="55"/>
      <c r="F1118" s="54"/>
      <c r="G1118" s="84"/>
      <c r="H1118" s="55"/>
      <c r="I1118" s="56"/>
      <c r="J1118" s="56"/>
      <c r="K1118" s="56"/>
      <c r="L1118" s="56"/>
      <c r="M1118" s="56"/>
      <c r="N1118" s="56"/>
      <c r="O1118" s="56">
        <f>I1119-I1117</f>
        <v>0</v>
      </c>
      <c r="P1118" s="56">
        <f>L1119-L1117</f>
        <v>0</v>
      </c>
      <c r="Q1118" s="56">
        <f>M1119-M1117</f>
        <v>0</v>
      </c>
      <c r="R1118" s="56">
        <f>IF(ABS(N1119-N1117)&gt;180*60,ABS(N1119-N1117)-360*60,N1119-N1117)</f>
        <v>0</v>
      </c>
      <c r="S1118" s="56">
        <f>IF(P1118=0,PI()/2,ATAN(R1118/P1118))</f>
        <v>1.5707963267948966</v>
      </c>
      <c r="T1118" s="56">
        <f>IF(O1118=0,ABS(R1118*COS((J1117+J1119)/2)),ABS(Q1118/COS(S1118)))</f>
        <v>0</v>
      </c>
      <c r="U1118" s="67">
        <f>IF(O1118+0.0000001&lt;0,S1118*180/PI()+180,(IF(R1118+0.0000001&lt;0,S1118*180/PI()+360,S1118*180/PI())))</f>
        <v>90</v>
      </c>
      <c r="V1118" s="58">
        <f>T1118*1.85532</f>
        <v>0</v>
      </c>
      <c r="W1118" s="58"/>
      <c r="X1118" s="68"/>
      <c r="Y1118" s="58">
        <f>V1118*(1+X1118/100)</f>
        <v>0</v>
      </c>
      <c r="Z1118" s="58"/>
      <c r="AA1118" s="57" t="s">
        <v>54</v>
      </c>
      <c r="AB1118" s="61"/>
      <c r="AC1118" s="58"/>
    </row>
    <row r="1119" spans="1:29" ht="12.95" customHeight="1">
      <c r="A1119" s="52">
        <f t="shared" si="14"/>
        <v>557</v>
      </c>
      <c r="B1119" s="53" t="s">
        <v>53</v>
      </c>
      <c r="C1119" s="54"/>
      <c r="D1119" s="84"/>
      <c r="E1119" s="55"/>
      <c r="F1119" s="54"/>
      <c r="G1119" s="84"/>
      <c r="H1119" s="55"/>
      <c r="I1119" s="56">
        <f>IF(OR(C1119&lt;0,D1119&lt;0),C1119-ABS(D1119)/60,C1119+ABS(D1119)/60)</f>
        <v>0</v>
      </c>
      <c r="J1119" s="56">
        <f>I1119*PI()/180</f>
        <v>0</v>
      </c>
      <c r="K1119" s="56">
        <f>SIN(J1119)</f>
        <v>0</v>
      </c>
      <c r="L1119" s="56">
        <f>3437.747*(LN(TAN(PI()/4+J1119/2))-EE*K1119-(EE^2)*(K1119^3)/3)</f>
        <v>-3.8166658722360578E-13</v>
      </c>
      <c r="M1119" s="56">
        <f>AA*(1-1/4*EE-3/64*EE^2-5/256*EE^3)*J1119-AA*(3/8*EE+3/32*EE^2+45/1024*EE^3)*SIN(2*J1119)+AA*(15/256*EE^2+45/1024*EE^3)*SIN(4*J1119)</f>
        <v>0</v>
      </c>
      <c r="N1119" s="56">
        <f>IF(OR(F1119&lt;0,G1119&lt;0),60*F1119-ABS(G1119),60*F1119+ABS(G1119))</f>
        <v>0</v>
      </c>
      <c r="O1119" s="56"/>
      <c r="P1119" s="56"/>
      <c r="Q1119" s="56"/>
      <c r="R1119" s="56"/>
      <c r="S1119" s="56"/>
      <c r="T1119" s="56"/>
      <c r="U1119" s="57"/>
      <c r="V1119" s="58"/>
      <c r="W1119" s="58">
        <f>W1117+V1118</f>
        <v>0</v>
      </c>
      <c r="X1119" s="59"/>
      <c r="Y1119" s="58"/>
      <c r="Z1119" s="58">
        <f>Z1117+Y1118</f>
        <v>0</v>
      </c>
      <c r="AA1119" s="60"/>
      <c r="AB1119" s="61">
        <f>IF(AA1118=AA1116,AB1117+Y1118,Y1118)</f>
        <v>0</v>
      </c>
      <c r="AC1119" s="58" t="str">
        <f>IF(AA1118=AA1120,"",AB1119)</f>
        <v/>
      </c>
    </row>
    <row r="1120" spans="1:29" ht="12.95" customHeight="1">
      <c r="A1120" s="66"/>
      <c r="B1120" s="53"/>
      <c r="C1120" s="54"/>
      <c r="D1120" s="84"/>
      <c r="E1120" s="55"/>
      <c r="F1120" s="54"/>
      <c r="G1120" s="84"/>
      <c r="H1120" s="55"/>
      <c r="I1120" s="56"/>
      <c r="J1120" s="56"/>
      <c r="K1120" s="56"/>
      <c r="L1120" s="56"/>
      <c r="M1120" s="56"/>
      <c r="N1120" s="56"/>
      <c r="O1120" s="56">
        <f>I1121-I1119</f>
        <v>0</v>
      </c>
      <c r="P1120" s="56">
        <f>L1121-L1119</f>
        <v>0</v>
      </c>
      <c r="Q1120" s="56">
        <f>M1121-M1119</f>
        <v>0</v>
      </c>
      <c r="R1120" s="56">
        <f>IF(ABS(N1121-N1119)&gt;180*60,ABS(N1121-N1119)-360*60,N1121-N1119)</f>
        <v>0</v>
      </c>
      <c r="S1120" s="56">
        <f>IF(P1120=0,PI()/2,ATAN(R1120/P1120))</f>
        <v>1.5707963267948966</v>
      </c>
      <c r="T1120" s="56">
        <f>IF(O1120=0,ABS(R1120*COS((J1119+J1121)/2)),ABS(Q1120/COS(S1120)))</f>
        <v>0</v>
      </c>
      <c r="U1120" s="67">
        <f>IF(O1120+0.0000001&lt;0,S1120*180/PI()+180,(IF(R1120+0.0000001&lt;0,S1120*180/PI()+360,S1120*180/PI())))</f>
        <v>90</v>
      </c>
      <c r="V1120" s="58">
        <f>T1120*1.85532</f>
        <v>0</v>
      </c>
      <c r="W1120" s="58"/>
      <c r="X1120" s="68"/>
      <c r="Y1120" s="58">
        <f>V1120*(1+X1120/100)</f>
        <v>0</v>
      </c>
      <c r="Z1120" s="58"/>
      <c r="AA1120" s="57" t="s">
        <v>54</v>
      </c>
      <c r="AB1120" s="61"/>
      <c r="AC1120" s="58"/>
    </row>
    <row r="1121" spans="1:29" ht="12.95" customHeight="1">
      <c r="A1121" s="52">
        <f t="shared" ref="A1121:A1183" si="15">A1119+1</f>
        <v>558</v>
      </c>
      <c r="B1121" s="53" t="s">
        <v>53</v>
      </c>
      <c r="C1121" s="54"/>
      <c r="D1121" s="84"/>
      <c r="E1121" s="55"/>
      <c r="F1121" s="54"/>
      <c r="G1121" s="84"/>
      <c r="H1121" s="55"/>
      <c r="I1121" s="56">
        <f>IF(OR(C1121&lt;0,D1121&lt;0),C1121-ABS(D1121)/60,C1121+ABS(D1121)/60)</f>
        <v>0</v>
      </c>
      <c r="J1121" s="56">
        <f>I1121*PI()/180</f>
        <v>0</v>
      </c>
      <c r="K1121" s="56">
        <f>SIN(J1121)</f>
        <v>0</v>
      </c>
      <c r="L1121" s="56">
        <f>3437.747*(LN(TAN(PI()/4+J1121/2))-EE*K1121-(EE^2)*(K1121^3)/3)</f>
        <v>-3.8166658722360578E-13</v>
      </c>
      <c r="M1121" s="56">
        <f>AA*(1-1/4*EE-3/64*EE^2-5/256*EE^3)*J1121-AA*(3/8*EE+3/32*EE^2+45/1024*EE^3)*SIN(2*J1121)+AA*(15/256*EE^2+45/1024*EE^3)*SIN(4*J1121)</f>
        <v>0</v>
      </c>
      <c r="N1121" s="56">
        <f>IF(OR(F1121&lt;0,G1121&lt;0),60*F1121-ABS(G1121),60*F1121+ABS(G1121))</f>
        <v>0</v>
      </c>
      <c r="O1121" s="56"/>
      <c r="P1121" s="56"/>
      <c r="Q1121" s="56"/>
      <c r="R1121" s="56"/>
      <c r="S1121" s="56"/>
      <c r="T1121" s="56"/>
      <c r="U1121" s="57"/>
      <c r="V1121" s="58"/>
      <c r="W1121" s="58">
        <f>W1119+V1120</f>
        <v>0</v>
      </c>
      <c r="X1121" s="59"/>
      <c r="Y1121" s="58"/>
      <c r="Z1121" s="58">
        <f>Z1119+Y1120</f>
        <v>0</v>
      </c>
      <c r="AA1121" s="60"/>
      <c r="AB1121" s="61">
        <f>IF(AA1120=AA1118,AB1119+Y1120,Y1120)</f>
        <v>0</v>
      </c>
      <c r="AC1121" s="58" t="str">
        <f>IF(AA1120=AA1122,"",AB1121)</f>
        <v/>
      </c>
    </row>
    <row r="1122" spans="1:29" ht="12.95" customHeight="1">
      <c r="A1122" s="66"/>
      <c r="B1122" s="53"/>
      <c r="C1122" s="54"/>
      <c r="D1122" s="84"/>
      <c r="E1122" s="55"/>
      <c r="F1122" s="54"/>
      <c r="G1122" s="84"/>
      <c r="H1122" s="55"/>
      <c r="I1122" s="56"/>
      <c r="J1122" s="56"/>
      <c r="K1122" s="56"/>
      <c r="L1122" s="56"/>
      <c r="M1122" s="56"/>
      <c r="N1122" s="56"/>
      <c r="O1122" s="56">
        <f>I1123-I1121</f>
        <v>0</v>
      </c>
      <c r="P1122" s="56">
        <f>L1123-L1121</f>
        <v>0</v>
      </c>
      <c r="Q1122" s="56">
        <f>M1123-M1121</f>
        <v>0</v>
      </c>
      <c r="R1122" s="56">
        <f>IF(ABS(N1123-N1121)&gt;180*60,ABS(N1123-N1121)-360*60,N1123-N1121)</f>
        <v>0</v>
      </c>
      <c r="S1122" s="56">
        <f>IF(P1122=0,PI()/2,ATAN(R1122/P1122))</f>
        <v>1.5707963267948966</v>
      </c>
      <c r="T1122" s="56">
        <f>IF(O1122=0,ABS(R1122*COS((J1121+J1123)/2)),ABS(Q1122/COS(S1122)))</f>
        <v>0</v>
      </c>
      <c r="U1122" s="67">
        <f>IF(O1122+0.0000001&lt;0,S1122*180/PI()+180,(IF(R1122+0.0000001&lt;0,S1122*180/PI()+360,S1122*180/PI())))</f>
        <v>90</v>
      </c>
      <c r="V1122" s="58">
        <f>T1122*1.85532</f>
        <v>0</v>
      </c>
      <c r="W1122" s="58"/>
      <c r="X1122" s="68"/>
      <c r="Y1122" s="58">
        <f>V1122*(1+X1122/100)</f>
        <v>0</v>
      </c>
      <c r="Z1122" s="58"/>
      <c r="AA1122" s="57" t="s">
        <v>54</v>
      </c>
      <c r="AB1122" s="61"/>
      <c r="AC1122" s="58"/>
    </row>
    <row r="1123" spans="1:29" ht="12.95" customHeight="1">
      <c r="A1123" s="52">
        <f t="shared" si="15"/>
        <v>559</v>
      </c>
      <c r="B1123" s="53" t="s">
        <v>53</v>
      </c>
      <c r="C1123" s="54"/>
      <c r="D1123" s="84"/>
      <c r="E1123" s="55"/>
      <c r="F1123" s="54"/>
      <c r="G1123" s="84"/>
      <c r="H1123" s="55"/>
      <c r="I1123" s="56">
        <f>IF(OR(C1123&lt;0,D1123&lt;0),C1123-ABS(D1123)/60,C1123+ABS(D1123)/60)</f>
        <v>0</v>
      </c>
      <c r="J1123" s="56">
        <f>I1123*PI()/180</f>
        <v>0</v>
      </c>
      <c r="K1123" s="56">
        <f>SIN(J1123)</f>
        <v>0</v>
      </c>
      <c r="L1123" s="56">
        <f>3437.747*(LN(TAN(PI()/4+J1123/2))-EE*K1123-(EE^2)*(K1123^3)/3)</f>
        <v>-3.8166658722360578E-13</v>
      </c>
      <c r="M1123" s="56">
        <f>AA*(1-1/4*EE-3/64*EE^2-5/256*EE^3)*J1123-AA*(3/8*EE+3/32*EE^2+45/1024*EE^3)*SIN(2*J1123)+AA*(15/256*EE^2+45/1024*EE^3)*SIN(4*J1123)</f>
        <v>0</v>
      </c>
      <c r="N1123" s="56">
        <f>IF(OR(F1123&lt;0,G1123&lt;0),60*F1123-ABS(G1123),60*F1123+ABS(G1123))</f>
        <v>0</v>
      </c>
      <c r="O1123" s="56"/>
      <c r="P1123" s="56"/>
      <c r="Q1123" s="56"/>
      <c r="R1123" s="56"/>
      <c r="S1123" s="56"/>
      <c r="T1123" s="56"/>
      <c r="U1123" s="57"/>
      <c r="V1123" s="58"/>
      <c r="W1123" s="58">
        <f>W1121+V1122</f>
        <v>0</v>
      </c>
      <c r="X1123" s="59"/>
      <c r="Y1123" s="58"/>
      <c r="Z1123" s="58">
        <f>Z1121+Y1122</f>
        <v>0</v>
      </c>
      <c r="AA1123" s="60"/>
      <c r="AB1123" s="61">
        <f>IF(AA1122=AA1120,AB1121+Y1122,Y1122)</f>
        <v>0</v>
      </c>
      <c r="AC1123" s="58" t="str">
        <f>IF(AA1122=AA1124,"",AB1123)</f>
        <v/>
      </c>
    </row>
    <row r="1124" spans="1:29" ht="12.95" customHeight="1">
      <c r="A1124" s="66"/>
      <c r="B1124" s="53"/>
      <c r="C1124" s="54"/>
      <c r="D1124" s="84"/>
      <c r="E1124" s="55"/>
      <c r="F1124" s="54"/>
      <c r="G1124" s="84"/>
      <c r="H1124" s="55"/>
      <c r="I1124" s="56"/>
      <c r="J1124" s="56"/>
      <c r="K1124" s="56"/>
      <c r="L1124" s="56"/>
      <c r="M1124" s="56"/>
      <c r="N1124" s="56"/>
      <c r="O1124" s="56">
        <f>I1125-I1123</f>
        <v>0</v>
      </c>
      <c r="P1124" s="56">
        <f>L1125-L1123</f>
        <v>0</v>
      </c>
      <c r="Q1124" s="56">
        <f>M1125-M1123</f>
        <v>0</v>
      </c>
      <c r="R1124" s="56">
        <f>IF(ABS(N1125-N1123)&gt;180*60,ABS(N1125-N1123)-360*60,N1125-N1123)</f>
        <v>0</v>
      </c>
      <c r="S1124" s="56">
        <f>IF(P1124=0,PI()/2,ATAN(R1124/P1124))</f>
        <v>1.5707963267948966</v>
      </c>
      <c r="T1124" s="56">
        <f>IF(O1124=0,ABS(R1124*COS((J1123+J1125)/2)),ABS(Q1124/COS(S1124)))</f>
        <v>0</v>
      </c>
      <c r="U1124" s="67">
        <f>IF(O1124+0.0000001&lt;0,S1124*180/PI()+180,(IF(R1124+0.0000001&lt;0,S1124*180/PI()+360,S1124*180/PI())))</f>
        <v>90</v>
      </c>
      <c r="V1124" s="58">
        <f>T1124*1.85532</f>
        <v>0</v>
      </c>
      <c r="W1124" s="58"/>
      <c r="X1124" s="68"/>
      <c r="Y1124" s="58">
        <f>V1124*(1+X1124/100)</f>
        <v>0</v>
      </c>
      <c r="Z1124" s="58"/>
      <c r="AA1124" s="57" t="s">
        <v>54</v>
      </c>
      <c r="AB1124" s="61"/>
      <c r="AC1124" s="58"/>
    </row>
    <row r="1125" spans="1:29" ht="12.95" customHeight="1">
      <c r="A1125" s="52">
        <f t="shared" si="15"/>
        <v>560</v>
      </c>
      <c r="B1125" s="53" t="s">
        <v>53</v>
      </c>
      <c r="C1125" s="54"/>
      <c r="D1125" s="84"/>
      <c r="E1125" s="55"/>
      <c r="F1125" s="54"/>
      <c r="G1125" s="84"/>
      <c r="H1125" s="55"/>
      <c r="I1125" s="56">
        <f>IF(OR(C1125&lt;0,D1125&lt;0),C1125-ABS(D1125)/60,C1125+ABS(D1125)/60)</f>
        <v>0</v>
      </c>
      <c r="J1125" s="56">
        <f>I1125*PI()/180</f>
        <v>0</v>
      </c>
      <c r="K1125" s="56">
        <f>SIN(J1125)</f>
        <v>0</v>
      </c>
      <c r="L1125" s="56">
        <f>3437.747*(LN(TAN(PI()/4+J1125/2))-EE*K1125-(EE^2)*(K1125^3)/3)</f>
        <v>-3.8166658722360578E-13</v>
      </c>
      <c r="M1125" s="56">
        <f>AA*(1-1/4*EE-3/64*EE^2-5/256*EE^3)*J1125-AA*(3/8*EE+3/32*EE^2+45/1024*EE^3)*SIN(2*J1125)+AA*(15/256*EE^2+45/1024*EE^3)*SIN(4*J1125)</f>
        <v>0</v>
      </c>
      <c r="N1125" s="56">
        <f>IF(OR(F1125&lt;0,G1125&lt;0),60*F1125-ABS(G1125),60*F1125+ABS(G1125))</f>
        <v>0</v>
      </c>
      <c r="O1125" s="56"/>
      <c r="P1125" s="56"/>
      <c r="Q1125" s="56"/>
      <c r="R1125" s="56"/>
      <c r="S1125" s="56"/>
      <c r="T1125" s="56"/>
      <c r="U1125" s="57"/>
      <c r="V1125" s="58"/>
      <c r="W1125" s="58">
        <f>W1123+V1124</f>
        <v>0</v>
      </c>
      <c r="X1125" s="59"/>
      <c r="Y1125" s="58"/>
      <c r="Z1125" s="58">
        <f>Z1123+Y1124</f>
        <v>0</v>
      </c>
      <c r="AA1125" s="60"/>
      <c r="AB1125" s="61">
        <f>IF(AA1124=AA1122,AB1123+Y1124,Y1124)</f>
        <v>0</v>
      </c>
      <c r="AC1125" s="58" t="str">
        <f>IF(AA1124=AA1126,"",AB1125)</f>
        <v/>
      </c>
    </row>
    <row r="1126" spans="1:29" ht="12.95" customHeight="1">
      <c r="A1126" s="66"/>
      <c r="B1126" s="53"/>
      <c r="C1126" s="54"/>
      <c r="D1126" s="84"/>
      <c r="E1126" s="55"/>
      <c r="F1126" s="54"/>
      <c r="G1126" s="84"/>
      <c r="H1126" s="55"/>
      <c r="I1126" s="56"/>
      <c r="J1126" s="56"/>
      <c r="K1126" s="56"/>
      <c r="L1126" s="56"/>
      <c r="M1126" s="56"/>
      <c r="N1126" s="56"/>
      <c r="O1126" s="56">
        <f>I1127-I1125</f>
        <v>0</v>
      </c>
      <c r="P1126" s="56">
        <f>L1127-L1125</f>
        <v>0</v>
      </c>
      <c r="Q1126" s="56">
        <f>M1127-M1125</f>
        <v>0</v>
      </c>
      <c r="R1126" s="56">
        <f>IF(ABS(N1127-N1125)&gt;180*60,ABS(N1127-N1125)-360*60,N1127-N1125)</f>
        <v>0</v>
      </c>
      <c r="S1126" s="56">
        <f>IF(P1126=0,PI()/2,ATAN(R1126/P1126))</f>
        <v>1.5707963267948966</v>
      </c>
      <c r="T1126" s="56">
        <f>IF(O1126=0,ABS(R1126*COS((J1125+J1127)/2)),ABS(Q1126/COS(S1126)))</f>
        <v>0</v>
      </c>
      <c r="U1126" s="67">
        <f>IF(O1126+0.0000001&lt;0,S1126*180/PI()+180,(IF(R1126+0.0000001&lt;0,S1126*180/PI()+360,S1126*180/PI())))</f>
        <v>90</v>
      </c>
      <c r="V1126" s="58">
        <f>T1126*1.85532</f>
        <v>0</v>
      </c>
      <c r="W1126" s="58"/>
      <c r="X1126" s="68"/>
      <c r="Y1126" s="58">
        <f>V1126*(1+X1126/100)</f>
        <v>0</v>
      </c>
      <c r="Z1126" s="58"/>
      <c r="AA1126" s="57" t="s">
        <v>54</v>
      </c>
      <c r="AB1126" s="61"/>
      <c r="AC1126" s="58"/>
    </row>
    <row r="1127" spans="1:29" ht="12.95" customHeight="1">
      <c r="A1127" s="52">
        <f t="shared" si="15"/>
        <v>561</v>
      </c>
      <c r="B1127" s="53" t="s">
        <v>53</v>
      </c>
      <c r="C1127" s="54"/>
      <c r="D1127" s="84"/>
      <c r="E1127" s="55"/>
      <c r="F1127" s="54"/>
      <c r="G1127" s="84"/>
      <c r="H1127" s="55"/>
      <c r="I1127" s="56">
        <f>IF(OR(C1127&lt;0,D1127&lt;0),C1127-ABS(D1127)/60,C1127+ABS(D1127)/60)</f>
        <v>0</v>
      </c>
      <c r="J1127" s="56">
        <f>I1127*PI()/180</f>
        <v>0</v>
      </c>
      <c r="K1127" s="56">
        <f>SIN(J1127)</f>
        <v>0</v>
      </c>
      <c r="L1127" s="56">
        <f>3437.747*(LN(TAN(PI()/4+J1127/2))-EE*K1127-(EE^2)*(K1127^3)/3)</f>
        <v>-3.8166658722360578E-13</v>
      </c>
      <c r="M1127" s="56">
        <f>AA*(1-1/4*EE-3/64*EE^2-5/256*EE^3)*J1127-AA*(3/8*EE+3/32*EE^2+45/1024*EE^3)*SIN(2*J1127)+AA*(15/256*EE^2+45/1024*EE^3)*SIN(4*J1127)</f>
        <v>0</v>
      </c>
      <c r="N1127" s="56">
        <f>IF(OR(F1127&lt;0,G1127&lt;0),60*F1127-ABS(G1127),60*F1127+ABS(G1127))</f>
        <v>0</v>
      </c>
      <c r="O1127" s="56"/>
      <c r="P1127" s="56"/>
      <c r="Q1127" s="56"/>
      <c r="R1127" s="56"/>
      <c r="S1127" s="56"/>
      <c r="T1127" s="56"/>
      <c r="U1127" s="57"/>
      <c r="V1127" s="58"/>
      <c r="W1127" s="58">
        <f>W1125+V1126</f>
        <v>0</v>
      </c>
      <c r="X1127" s="59"/>
      <c r="Y1127" s="58"/>
      <c r="Z1127" s="58">
        <f>Z1125+Y1126</f>
        <v>0</v>
      </c>
      <c r="AA1127" s="60"/>
      <c r="AB1127" s="61">
        <f>IF(AA1126=AA1124,AB1125+Y1126,Y1126)</f>
        <v>0</v>
      </c>
      <c r="AC1127" s="58" t="str">
        <f>IF(AA1126=AA1128,"",AB1127)</f>
        <v/>
      </c>
    </row>
    <row r="1128" spans="1:29" ht="12.95" customHeight="1">
      <c r="A1128" s="66"/>
      <c r="B1128" s="53"/>
      <c r="C1128" s="54"/>
      <c r="D1128" s="84"/>
      <c r="E1128" s="55"/>
      <c r="F1128" s="54"/>
      <c r="G1128" s="84"/>
      <c r="H1128" s="55"/>
      <c r="I1128" s="56"/>
      <c r="J1128" s="56"/>
      <c r="K1128" s="56"/>
      <c r="L1128" s="56"/>
      <c r="M1128" s="56"/>
      <c r="N1128" s="56"/>
      <c r="O1128" s="56">
        <f>I1129-I1127</f>
        <v>0</v>
      </c>
      <c r="P1128" s="56">
        <f>L1129-L1127</f>
        <v>0</v>
      </c>
      <c r="Q1128" s="56">
        <f>M1129-M1127</f>
        <v>0</v>
      </c>
      <c r="R1128" s="56">
        <f>IF(ABS(N1129-N1127)&gt;180*60,ABS(N1129-N1127)-360*60,N1129-N1127)</f>
        <v>0</v>
      </c>
      <c r="S1128" s="56">
        <f>IF(P1128=0,PI()/2,ATAN(R1128/P1128))</f>
        <v>1.5707963267948966</v>
      </c>
      <c r="T1128" s="56">
        <f>IF(O1128=0,ABS(R1128*COS((J1127+J1129)/2)),ABS(Q1128/COS(S1128)))</f>
        <v>0</v>
      </c>
      <c r="U1128" s="67">
        <f>IF(O1128+0.0000001&lt;0,S1128*180/PI()+180,(IF(R1128+0.0000001&lt;0,S1128*180/PI()+360,S1128*180/PI())))</f>
        <v>90</v>
      </c>
      <c r="V1128" s="58">
        <f>T1128*1.85532</f>
        <v>0</v>
      </c>
      <c r="W1128" s="58"/>
      <c r="X1128" s="68"/>
      <c r="Y1128" s="58">
        <f>V1128*(1+X1128/100)</f>
        <v>0</v>
      </c>
      <c r="Z1128" s="58"/>
      <c r="AA1128" s="57" t="s">
        <v>54</v>
      </c>
      <c r="AB1128" s="61"/>
      <c r="AC1128" s="58"/>
    </row>
    <row r="1129" spans="1:29" ht="12.95" customHeight="1">
      <c r="A1129" s="52">
        <f t="shared" si="15"/>
        <v>562</v>
      </c>
      <c r="B1129" s="53" t="s">
        <v>53</v>
      </c>
      <c r="C1129" s="54"/>
      <c r="D1129" s="84"/>
      <c r="E1129" s="55"/>
      <c r="F1129" s="54"/>
      <c r="G1129" s="84"/>
      <c r="H1129" s="55"/>
      <c r="I1129" s="56">
        <f>IF(OR(C1129&lt;0,D1129&lt;0),C1129-ABS(D1129)/60,C1129+ABS(D1129)/60)</f>
        <v>0</v>
      </c>
      <c r="J1129" s="56">
        <f>I1129*PI()/180</f>
        <v>0</v>
      </c>
      <c r="K1129" s="56">
        <f>SIN(J1129)</f>
        <v>0</v>
      </c>
      <c r="L1129" s="56">
        <f>3437.747*(LN(TAN(PI()/4+J1129/2))-EE*K1129-(EE^2)*(K1129^3)/3)</f>
        <v>-3.8166658722360578E-13</v>
      </c>
      <c r="M1129" s="56">
        <f>AA*(1-1/4*EE-3/64*EE^2-5/256*EE^3)*J1129-AA*(3/8*EE+3/32*EE^2+45/1024*EE^3)*SIN(2*J1129)+AA*(15/256*EE^2+45/1024*EE^3)*SIN(4*J1129)</f>
        <v>0</v>
      </c>
      <c r="N1129" s="56">
        <f>IF(OR(F1129&lt;0,G1129&lt;0),60*F1129-ABS(G1129),60*F1129+ABS(G1129))</f>
        <v>0</v>
      </c>
      <c r="O1129" s="56"/>
      <c r="P1129" s="56"/>
      <c r="Q1129" s="56"/>
      <c r="R1129" s="56"/>
      <c r="S1129" s="56"/>
      <c r="T1129" s="56"/>
      <c r="U1129" s="57"/>
      <c r="V1129" s="58"/>
      <c r="W1129" s="58">
        <f>W1127+V1128</f>
        <v>0</v>
      </c>
      <c r="X1129" s="59"/>
      <c r="Y1129" s="58"/>
      <c r="Z1129" s="58">
        <f>Z1127+Y1128</f>
        <v>0</v>
      </c>
      <c r="AA1129" s="60"/>
      <c r="AB1129" s="61">
        <f>IF(AA1128=AA1126,AB1127+Y1128,Y1128)</f>
        <v>0</v>
      </c>
      <c r="AC1129" s="58" t="str">
        <f>IF(AA1128=AA1130,"",AB1129)</f>
        <v/>
      </c>
    </row>
    <row r="1130" spans="1:29" ht="12.95" customHeight="1">
      <c r="A1130" s="66"/>
      <c r="B1130" s="53"/>
      <c r="C1130" s="54"/>
      <c r="D1130" s="84"/>
      <c r="E1130" s="55"/>
      <c r="F1130" s="54"/>
      <c r="G1130" s="84"/>
      <c r="H1130" s="55"/>
      <c r="I1130" s="56"/>
      <c r="J1130" s="56"/>
      <c r="K1130" s="56"/>
      <c r="L1130" s="56"/>
      <c r="M1130" s="56"/>
      <c r="N1130" s="56"/>
      <c r="O1130" s="56">
        <f>I1131-I1129</f>
        <v>0</v>
      </c>
      <c r="P1130" s="56">
        <f>L1131-L1129</f>
        <v>0</v>
      </c>
      <c r="Q1130" s="56">
        <f>M1131-M1129</f>
        <v>0</v>
      </c>
      <c r="R1130" s="56">
        <f>IF(ABS(N1131-N1129)&gt;180*60,ABS(N1131-N1129)-360*60,N1131-N1129)</f>
        <v>0</v>
      </c>
      <c r="S1130" s="56">
        <f>IF(P1130=0,PI()/2,ATAN(R1130/P1130))</f>
        <v>1.5707963267948966</v>
      </c>
      <c r="T1130" s="56">
        <f>IF(O1130=0,ABS(R1130*COS((J1129+J1131)/2)),ABS(Q1130/COS(S1130)))</f>
        <v>0</v>
      </c>
      <c r="U1130" s="67">
        <f>IF(O1130+0.0000001&lt;0,S1130*180/PI()+180,(IF(R1130+0.0000001&lt;0,S1130*180/PI()+360,S1130*180/PI())))</f>
        <v>90</v>
      </c>
      <c r="V1130" s="58">
        <f>T1130*1.85532</f>
        <v>0</v>
      </c>
      <c r="W1130" s="58"/>
      <c r="X1130" s="68"/>
      <c r="Y1130" s="58">
        <f>V1130*(1+X1130/100)</f>
        <v>0</v>
      </c>
      <c r="Z1130" s="58"/>
      <c r="AA1130" s="57" t="s">
        <v>54</v>
      </c>
      <c r="AB1130" s="61"/>
      <c r="AC1130" s="58"/>
    </row>
    <row r="1131" spans="1:29" ht="12.95" customHeight="1">
      <c r="A1131" s="52">
        <f t="shared" si="15"/>
        <v>563</v>
      </c>
      <c r="B1131" s="53" t="s">
        <v>53</v>
      </c>
      <c r="C1131" s="54"/>
      <c r="D1131" s="84"/>
      <c r="E1131" s="55"/>
      <c r="F1131" s="54"/>
      <c r="G1131" s="84"/>
      <c r="H1131" s="55"/>
      <c r="I1131" s="56">
        <f>IF(OR(C1131&lt;0,D1131&lt;0),C1131-ABS(D1131)/60,C1131+ABS(D1131)/60)</f>
        <v>0</v>
      </c>
      <c r="J1131" s="56">
        <f>I1131*PI()/180</f>
        <v>0</v>
      </c>
      <c r="K1131" s="56">
        <f>SIN(J1131)</f>
        <v>0</v>
      </c>
      <c r="L1131" s="56">
        <f>3437.747*(LN(TAN(PI()/4+J1131/2))-EE*K1131-(EE^2)*(K1131^3)/3)</f>
        <v>-3.8166658722360578E-13</v>
      </c>
      <c r="M1131" s="56">
        <f>AA*(1-1/4*EE-3/64*EE^2-5/256*EE^3)*J1131-AA*(3/8*EE+3/32*EE^2+45/1024*EE^3)*SIN(2*J1131)+AA*(15/256*EE^2+45/1024*EE^3)*SIN(4*J1131)</f>
        <v>0</v>
      </c>
      <c r="N1131" s="56">
        <f>IF(OR(F1131&lt;0,G1131&lt;0),60*F1131-ABS(G1131),60*F1131+ABS(G1131))</f>
        <v>0</v>
      </c>
      <c r="O1131" s="56"/>
      <c r="P1131" s="56"/>
      <c r="Q1131" s="56"/>
      <c r="R1131" s="56"/>
      <c r="S1131" s="56"/>
      <c r="T1131" s="56"/>
      <c r="U1131" s="57"/>
      <c r="V1131" s="58"/>
      <c r="W1131" s="58">
        <f>W1129+V1130</f>
        <v>0</v>
      </c>
      <c r="X1131" s="59"/>
      <c r="Y1131" s="58"/>
      <c r="Z1131" s="58">
        <f>Z1129+Y1130</f>
        <v>0</v>
      </c>
      <c r="AA1131" s="60"/>
      <c r="AB1131" s="61">
        <f>IF(AA1130=AA1128,AB1129+Y1130,Y1130)</f>
        <v>0</v>
      </c>
      <c r="AC1131" s="58" t="str">
        <f>IF(AA1130=AA1132,"",AB1131)</f>
        <v/>
      </c>
    </row>
    <row r="1132" spans="1:29" ht="12.95" customHeight="1">
      <c r="A1132" s="66"/>
      <c r="B1132" s="53"/>
      <c r="C1132" s="54"/>
      <c r="D1132" s="84"/>
      <c r="E1132" s="55"/>
      <c r="F1132" s="54"/>
      <c r="G1132" s="84"/>
      <c r="H1132" s="55"/>
      <c r="I1132" s="56"/>
      <c r="J1132" s="56"/>
      <c r="K1132" s="56"/>
      <c r="L1132" s="56"/>
      <c r="M1132" s="56"/>
      <c r="N1132" s="56"/>
      <c r="O1132" s="56">
        <f>I1133-I1131</f>
        <v>0</v>
      </c>
      <c r="P1132" s="56">
        <f>L1133-L1131</f>
        <v>0</v>
      </c>
      <c r="Q1132" s="56">
        <f>M1133-M1131</f>
        <v>0</v>
      </c>
      <c r="R1132" s="56">
        <f>IF(ABS(N1133-N1131)&gt;180*60,ABS(N1133-N1131)-360*60,N1133-N1131)</f>
        <v>0</v>
      </c>
      <c r="S1132" s="56">
        <f>IF(P1132=0,PI()/2,ATAN(R1132/P1132))</f>
        <v>1.5707963267948966</v>
      </c>
      <c r="T1132" s="56">
        <f>IF(O1132=0,ABS(R1132*COS((J1131+J1133)/2)),ABS(Q1132/COS(S1132)))</f>
        <v>0</v>
      </c>
      <c r="U1132" s="67">
        <f>IF(O1132+0.0000001&lt;0,S1132*180/PI()+180,(IF(R1132+0.0000001&lt;0,S1132*180/PI()+360,S1132*180/PI())))</f>
        <v>90</v>
      </c>
      <c r="V1132" s="58">
        <f>T1132*1.85532</f>
        <v>0</v>
      </c>
      <c r="W1132" s="58"/>
      <c r="X1132" s="68"/>
      <c r="Y1132" s="58">
        <f>V1132*(1+X1132/100)</f>
        <v>0</v>
      </c>
      <c r="Z1132" s="58"/>
      <c r="AA1132" s="57" t="s">
        <v>54</v>
      </c>
      <c r="AB1132" s="61"/>
      <c r="AC1132" s="58"/>
    </row>
    <row r="1133" spans="1:29" ht="12.95" customHeight="1">
      <c r="A1133" s="52">
        <f t="shared" si="15"/>
        <v>564</v>
      </c>
      <c r="B1133" s="53" t="s">
        <v>53</v>
      </c>
      <c r="C1133" s="54"/>
      <c r="D1133" s="84"/>
      <c r="E1133" s="55"/>
      <c r="F1133" s="54"/>
      <c r="G1133" s="84"/>
      <c r="H1133" s="55"/>
      <c r="I1133" s="56">
        <f>IF(OR(C1133&lt;0,D1133&lt;0),C1133-ABS(D1133)/60,C1133+ABS(D1133)/60)</f>
        <v>0</v>
      </c>
      <c r="J1133" s="56">
        <f>I1133*PI()/180</f>
        <v>0</v>
      </c>
      <c r="K1133" s="56">
        <f>SIN(J1133)</f>
        <v>0</v>
      </c>
      <c r="L1133" s="56">
        <f>3437.747*(LN(TAN(PI()/4+J1133/2))-EE*K1133-(EE^2)*(K1133^3)/3)</f>
        <v>-3.8166658722360578E-13</v>
      </c>
      <c r="M1133" s="56">
        <f>AA*(1-1/4*EE-3/64*EE^2-5/256*EE^3)*J1133-AA*(3/8*EE+3/32*EE^2+45/1024*EE^3)*SIN(2*J1133)+AA*(15/256*EE^2+45/1024*EE^3)*SIN(4*J1133)</f>
        <v>0</v>
      </c>
      <c r="N1133" s="56">
        <f>IF(OR(F1133&lt;0,G1133&lt;0),60*F1133-ABS(G1133),60*F1133+ABS(G1133))</f>
        <v>0</v>
      </c>
      <c r="O1133" s="56"/>
      <c r="P1133" s="56"/>
      <c r="Q1133" s="56"/>
      <c r="R1133" s="56"/>
      <c r="S1133" s="56"/>
      <c r="T1133" s="56"/>
      <c r="U1133" s="57"/>
      <c r="V1133" s="58"/>
      <c r="W1133" s="58">
        <f>W1131+V1132</f>
        <v>0</v>
      </c>
      <c r="X1133" s="59"/>
      <c r="Y1133" s="58"/>
      <c r="Z1133" s="58">
        <f>Z1131+Y1132</f>
        <v>0</v>
      </c>
      <c r="AA1133" s="60"/>
      <c r="AB1133" s="61">
        <f>IF(AA1132=AA1130,AB1131+Y1132,Y1132)</f>
        <v>0</v>
      </c>
      <c r="AC1133" s="58" t="str">
        <f>IF(AA1132=AA1134,"",AB1133)</f>
        <v/>
      </c>
    </row>
    <row r="1134" spans="1:29" ht="12.95" customHeight="1">
      <c r="A1134" s="66"/>
      <c r="B1134" s="53"/>
      <c r="C1134" s="54"/>
      <c r="D1134" s="84"/>
      <c r="E1134" s="55"/>
      <c r="F1134" s="54"/>
      <c r="G1134" s="84"/>
      <c r="H1134" s="55"/>
      <c r="I1134" s="56"/>
      <c r="J1134" s="56"/>
      <c r="K1134" s="56"/>
      <c r="L1134" s="56"/>
      <c r="M1134" s="56"/>
      <c r="N1134" s="56"/>
      <c r="O1134" s="56">
        <f>I1135-I1133</f>
        <v>0</v>
      </c>
      <c r="P1134" s="56">
        <f>L1135-L1133</f>
        <v>0</v>
      </c>
      <c r="Q1134" s="56">
        <f>M1135-M1133</f>
        <v>0</v>
      </c>
      <c r="R1134" s="56">
        <f>IF(ABS(N1135-N1133)&gt;180*60,ABS(N1135-N1133)-360*60,N1135-N1133)</f>
        <v>0</v>
      </c>
      <c r="S1134" s="56">
        <f>IF(P1134=0,PI()/2,ATAN(R1134/P1134))</f>
        <v>1.5707963267948966</v>
      </c>
      <c r="T1134" s="56">
        <f>IF(O1134=0,ABS(R1134*COS((J1133+J1135)/2)),ABS(Q1134/COS(S1134)))</f>
        <v>0</v>
      </c>
      <c r="U1134" s="67">
        <f>IF(O1134+0.0000001&lt;0,S1134*180/PI()+180,(IF(R1134+0.0000001&lt;0,S1134*180/PI()+360,S1134*180/PI())))</f>
        <v>90</v>
      </c>
      <c r="V1134" s="58">
        <f>T1134*1.85532</f>
        <v>0</v>
      </c>
      <c r="W1134" s="58"/>
      <c r="X1134" s="68"/>
      <c r="Y1134" s="58">
        <f>V1134*(1+X1134/100)</f>
        <v>0</v>
      </c>
      <c r="Z1134" s="58"/>
      <c r="AA1134" s="57" t="s">
        <v>54</v>
      </c>
      <c r="AB1134" s="61"/>
      <c r="AC1134" s="58"/>
    </row>
    <row r="1135" spans="1:29" ht="12.95" customHeight="1">
      <c r="A1135" s="52">
        <f t="shared" si="15"/>
        <v>565</v>
      </c>
      <c r="B1135" s="53" t="s">
        <v>53</v>
      </c>
      <c r="C1135" s="54"/>
      <c r="D1135" s="84"/>
      <c r="E1135" s="55"/>
      <c r="F1135" s="54"/>
      <c r="G1135" s="84"/>
      <c r="H1135" s="55"/>
      <c r="I1135" s="56">
        <f>IF(OR(C1135&lt;0,D1135&lt;0),C1135-ABS(D1135)/60,C1135+ABS(D1135)/60)</f>
        <v>0</v>
      </c>
      <c r="J1135" s="56">
        <f>I1135*PI()/180</f>
        <v>0</v>
      </c>
      <c r="K1135" s="56">
        <f>SIN(J1135)</f>
        <v>0</v>
      </c>
      <c r="L1135" s="56">
        <f>3437.747*(LN(TAN(PI()/4+J1135/2))-EE*K1135-(EE^2)*(K1135^3)/3)</f>
        <v>-3.8166658722360578E-13</v>
      </c>
      <c r="M1135" s="56">
        <f>AA*(1-1/4*EE-3/64*EE^2-5/256*EE^3)*J1135-AA*(3/8*EE+3/32*EE^2+45/1024*EE^3)*SIN(2*J1135)+AA*(15/256*EE^2+45/1024*EE^3)*SIN(4*J1135)</f>
        <v>0</v>
      </c>
      <c r="N1135" s="56">
        <f>IF(OR(F1135&lt;0,G1135&lt;0),60*F1135-ABS(G1135),60*F1135+ABS(G1135))</f>
        <v>0</v>
      </c>
      <c r="O1135" s="56"/>
      <c r="P1135" s="56"/>
      <c r="Q1135" s="56"/>
      <c r="R1135" s="56"/>
      <c r="S1135" s="56"/>
      <c r="T1135" s="56"/>
      <c r="U1135" s="57"/>
      <c r="V1135" s="58"/>
      <c r="W1135" s="58">
        <f>W1133+V1134</f>
        <v>0</v>
      </c>
      <c r="X1135" s="59"/>
      <c r="Y1135" s="58"/>
      <c r="Z1135" s="58">
        <f>Z1133+Y1134</f>
        <v>0</v>
      </c>
      <c r="AA1135" s="60"/>
      <c r="AB1135" s="61">
        <f>IF(AA1134=AA1132,AB1133+Y1134,Y1134)</f>
        <v>0</v>
      </c>
      <c r="AC1135" s="58" t="str">
        <f>IF(AA1134=AA1136,"",AB1135)</f>
        <v/>
      </c>
    </row>
    <row r="1136" spans="1:29" ht="12.95" customHeight="1">
      <c r="A1136" s="66"/>
      <c r="B1136" s="53"/>
      <c r="C1136" s="54"/>
      <c r="D1136" s="84"/>
      <c r="E1136" s="55"/>
      <c r="F1136" s="54"/>
      <c r="G1136" s="84"/>
      <c r="H1136" s="55"/>
      <c r="I1136" s="56"/>
      <c r="J1136" s="56"/>
      <c r="K1136" s="56"/>
      <c r="L1136" s="56"/>
      <c r="M1136" s="56"/>
      <c r="N1136" s="56"/>
      <c r="O1136" s="56">
        <f>I1137-I1135</f>
        <v>0</v>
      </c>
      <c r="P1136" s="56">
        <f>L1137-L1135</f>
        <v>0</v>
      </c>
      <c r="Q1136" s="56">
        <f>M1137-M1135</f>
        <v>0</v>
      </c>
      <c r="R1136" s="56">
        <f>IF(ABS(N1137-N1135)&gt;180*60,ABS(N1137-N1135)-360*60,N1137-N1135)</f>
        <v>0</v>
      </c>
      <c r="S1136" s="56">
        <f>IF(P1136=0,PI()/2,ATAN(R1136/P1136))</f>
        <v>1.5707963267948966</v>
      </c>
      <c r="T1136" s="56">
        <f>IF(O1136=0,ABS(R1136*COS((J1135+J1137)/2)),ABS(Q1136/COS(S1136)))</f>
        <v>0</v>
      </c>
      <c r="U1136" s="67">
        <f>IF(O1136+0.0000001&lt;0,S1136*180/PI()+180,(IF(R1136+0.0000001&lt;0,S1136*180/PI()+360,S1136*180/PI())))</f>
        <v>90</v>
      </c>
      <c r="V1136" s="58">
        <f>T1136*1.85532</f>
        <v>0</v>
      </c>
      <c r="W1136" s="58"/>
      <c r="X1136" s="68"/>
      <c r="Y1136" s="58">
        <f>V1136*(1+X1136/100)</f>
        <v>0</v>
      </c>
      <c r="Z1136" s="58"/>
      <c r="AA1136" s="57" t="s">
        <v>54</v>
      </c>
      <c r="AB1136" s="61"/>
      <c r="AC1136" s="58"/>
    </row>
    <row r="1137" spans="1:29" ht="12.95" customHeight="1">
      <c r="A1137" s="52">
        <f t="shared" si="15"/>
        <v>566</v>
      </c>
      <c r="B1137" s="53" t="s">
        <v>53</v>
      </c>
      <c r="C1137" s="54"/>
      <c r="D1137" s="84"/>
      <c r="E1137" s="55"/>
      <c r="F1137" s="54"/>
      <c r="G1137" s="84"/>
      <c r="H1137" s="55"/>
      <c r="I1137" s="56">
        <f>IF(OR(C1137&lt;0,D1137&lt;0),C1137-ABS(D1137)/60,C1137+ABS(D1137)/60)</f>
        <v>0</v>
      </c>
      <c r="J1137" s="56">
        <f>I1137*PI()/180</f>
        <v>0</v>
      </c>
      <c r="K1137" s="56">
        <f>SIN(J1137)</f>
        <v>0</v>
      </c>
      <c r="L1137" s="56">
        <f>3437.747*(LN(TAN(PI()/4+J1137/2))-EE*K1137-(EE^2)*(K1137^3)/3)</f>
        <v>-3.8166658722360578E-13</v>
      </c>
      <c r="M1137" s="56">
        <f>AA*(1-1/4*EE-3/64*EE^2-5/256*EE^3)*J1137-AA*(3/8*EE+3/32*EE^2+45/1024*EE^3)*SIN(2*J1137)+AA*(15/256*EE^2+45/1024*EE^3)*SIN(4*J1137)</f>
        <v>0</v>
      </c>
      <c r="N1137" s="56">
        <f>IF(OR(F1137&lt;0,G1137&lt;0),60*F1137-ABS(G1137),60*F1137+ABS(G1137))</f>
        <v>0</v>
      </c>
      <c r="O1137" s="56"/>
      <c r="P1137" s="56"/>
      <c r="Q1137" s="56"/>
      <c r="R1137" s="56"/>
      <c r="S1137" s="56"/>
      <c r="T1137" s="56"/>
      <c r="U1137" s="57"/>
      <c r="V1137" s="58"/>
      <c r="W1137" s="58">
        <f>W1135+V1136</f>
        <v>0</v>
      </c>
      <c r="X1137" s="59"/>
      <c r="Y1137" s="58"/>
      <c r="Z1137" s="58">
        <f>Z1135+Y1136</f>
        <v>0</v>
      </c>
      <c r="AA1137" s="60"/>
      <c r="AB1137" s="61">
        <f>IF(AA1136=AA1134,AB1135+Y1136,Y1136)</f>
        <v>0</v>
      </c>
      <c r="AC1137" s="58" t="str">
        <f>IF(AA1136=AA1138,"",AB1137)</f>
        <v/>
      </c>
    </row>
    <row r="1138" spans="1:29" ht="12.95" customHeight="1">
      <c r="A1138" s="66"/>
      <c r="B1138" s="53"/>
      <c r="C1138" s="54"/>
      <c r="D1138" s="84"/>
      <c r="E1138" s="55"/>
      <c r="F1138" s="54"/>
      <c r="G1138" s="84"/>
      <c r="H1138" s="55"/>
      <c r="I1138" s="56"/>
      <c r="J1138" s="56"/>
      <c r="K1138" s="56"/>
      <c r="L1138" s="56"/>
      <c r="M1138" s="56"/>
      <c r="N1138" s="56"/>
      <c r="O1138" s="56">
        <f>I1139-I1137</f>
        <v>0</v>
      </c>
      <c r="P1138" s="56">
        <f>L1139-L1137</f>
        <v>0</v>
      </c>
      <c r="Q1138" s="56">
        <f>M1139-M1137</f>
        <v>0</v>
      </c>
      <c r="R1138" s="56">
        <f>IF(ABS(N1139-N1137)&gt;180*60,ABS(N1139-N1137)-360*60,N1139-N1137)</f>
        <v>0</v>
      </c>
      <c r="S1138" s="56">
        <f>IF(P1138=0,PI()/2,ATAN(R1138/P1138))</f>
        <v>1.5707963267948966</v>
      </c>
      <c r="T1138" s="56">
        <f>IF(O1138=0,ABS(R1138*COS((J1137+J1139)/2)),ABS(Q1138/COS(S1138)))</f>
        <v>0</v>
      </c>
      <c r="U1138" s="67">
        <f>IF(O1138+0.0000001&lt;0,S1138*180/PI()+180,(IF(R1138+0.0000001&lt;0,S1138*180/PI()+360,S1138*180/PI())))</f>
        <v>90</v>
      </c>
      <c r="V1138" s="58">
        <f>T1138*1.85532</f>
        <v>0</v>
      </c>
      <c r="W1138" s="58"/>
      <c r="X1138" s="68"/>
      <c r="Y1138" s="58">
        <f>V1138*(1+X1138/100)</f>
        <v>0</v>
      </c>
      <c r="Z1138" s="58"/>
      <c r="AA1138" s="57" t="s">
        <v>54</v>
      </c>
      <c r="AB1138" s="61"/>
      <c r="AC1138" s="58"/>
    </row>
    <row r="1139" spans="1:29" ht="12.95" customHeight="1">
      <c r="A1139" s="52">
        <f t="shared" si="15"/>
        <v>567</v>
      </c>
      <c r="B1139" s="53" t="s">
        <v>53</v>
      </c>
      <c r="C1139" s="54"/>
      <c r="D1139" s="84"/>
      <c r="E1139" s="55"/>
      <c r="F1139" s="54"/>
      <c r="G1139" s="84"/>
      <c r="H1139" s="55"/>
      <c r="I1139" s="56">
        <f>IF(OR(C1139&lt;0,D1139&lt;0),C1139-ABS(D1139)/60,C1139+ABS(D1139)/60)</f>
        <v>0</v>
      </c>
      <c r="J1139" s="56">
        <f>I1139*PI()/180</f>
        <v>0</v>
      </c>
      <c r="K1139" s="56">
        <f>SIN(J1139)</f>
        <v>0</v>
      </c>
      <c r="L1139" s="56">
        <f>3437.747*(LN(TAN(PI()/4+J1139/2))-EE*K1139-(EE^2)*(K1139^3)/3)</f>
        <v>-3.8166658722360578E-13</v>
      </c>
      <c r="M1139" s="56">
        <f>AA*(1-1/4*EE-3/64*EE^2-5/256*EE^3)*J1139-AA*(3/8*EE+3/32*EE^2+45/1024*EE^3)*SIN(2*J1139)+AA*(15/256*EE^2+45/1024*EE^3)*SIN(4*J1139)</f>
        <v>0</v>
      </c>
      <c r="N1139" s="56">
        <f>IF(OR(F1139&lt;0,G1139&lt;0),60*F1139-ABS(G1139),60*F1139+ABS(G1139))</f>
        <v>0</v>
      </c>
      <c r="O1139" s="56"/>
      <c r="P1139" s="56"/>
      <c r="Q1139" s="56"/>
      <c r="R1139" s="56"/>
      <c r="S1139" s="56"/>
      <c r="T1139" s="56"/>
      <c r="U1139" s="57"/>
      <c r="V1139" s="58"/>
      <c r="W1139" s="58">
        <f>W1137+V1138</f>
        <v>0</v>
      </c>
      <c r="X1139" s="59"/>
      <c r="Y1139" s="58"/>
      <c r="Z1139" s="58">
        <f>Z1137+Y1138</f>
        <v>0</v>
      </c>
      <c r="AA1139" s="60"/>
      <c r="AB1139" s="61">
        <f>IF(AA1138=AA1136,AB1137+Y1138,Y1138)</f>
        <v>0</v>
      </c>
      <c r="AC1139" s="58" t="str">
        <f>IF(AA1138=AA1140,"",AB1139)</f>
        <v/>
      </c>
    </row>
    <row r="1140" spans="1:29" ht="12.95" customHeight="1">
      <c r="A1140" s="66"/>
      <c r="B1140" s="53"/>
      <c r="C1140" s="54"/>
      <c r="D1140" s="84"/>
      <c r="E1140" s="55"/>
      <c r="F1140" s="54"/>
      <c r="G1140" s="84"/>
      <c r="H1140" s="55"/>
      <c r="I1140" s="56"/>
      <c r="J1140" s="56"/>
      <c r="K1140" s="56"/>
      <c r="L1140" s="56"/>
      <c r="M1140" s="56"/>
      <c r="N1140" s="56"/>
      <c r="O1140" s="56">
        <f>I1141-I1139</f>
        <v>0</v>
      </c>
      <c r="P1140" s="56">
        <f>L1141-L1139</f>
        <v>0</v>
      </c>
      <c r="Q1140" s="56">
        <f>M1141-M1139</f>
        <v>0</v>
      </c>
      <c r="R1140" s="56">
        <f>IF(ABS(N1141-N1139)&gt;180*60,ABS(N1141-N1139)-360*60,N1141-N1139)</f>
        <v>0</v>
      </c>
      <c r="S1140" s="56">
        <f>IF(P1140=0,PI()/2,ATAN(R1140/P1140))</f>
        <v>1.5707963267948966</v>
      </c>
      <c r="T1140" s="56">
        <f>IF(O1140=0,ABS(R1140*COS((J1139+J1141)/2)),ABS(Q1140/COS(S1140)))</f>
        <v>0</v>
      </c>
      <c r="U1140" s="67">
        <f>IF(O1140+0.0000001&lt;0,S1140*180/PI()+180,(IF(R1140+0.0000001&lt;0,S1140*180/PI()+360,S1140*180/PI())))</f>
        <v>90</v>
      </c>
      <c r="V1140" s="58">
        <f>T1140*1.85532</f>
        <v>0</v>
      </c>
      <c r="W1140" s="58"/>
      <c r="X1140" s="68"/>
      <c r="Y1140" s="58">
        <f>V1140*(1+X1140/100)</f>
        <v>0</v>
      </c>
      <c r="Z1140" s="58"/>
      <c r="AA1140" s="57" t="s">
        <v>54</v>
      </c>
      <c r="AB1140" s="61"/>
      <c r="AC1140" s="58"/>
    </row>
    <row r="1141" spans="1:29" ht="12.95" customHeight="1">
      <c r="A1141" s="52">
        <f t="shared" si="15"/>
        <v>568</v>
      </c>
      <c r="B1141" s="53" t="s">
        <v>53</v>
      </c>
      <c r="C1141" s="54"/>
      <c r="D1141" s="84"/>
      <c r="E1141" s="55"/>
      <c r="F1141" s="54"/>
      <c r="G1141" s="84"/>
      <c r="H1141" s="55"/>
      <c r="I1141" s="56">
        <f>IF(OR(C1141&lt;0,D1141&lt;0),C1141-ABS(D1141)/60,C1141+ABS(D1141)/60)</f>
        <v>0</v>
      </c>
      <c r="J1141" s="56">
        <f>I1141*PI()/180</f>
        <v>0</v>
      </c>
      <c r="K1141" s="56">
        <f>SIN(J1141)</f>
        <v>0</v>
      </c>
      <c r="L1141" s="56">
        <f>3437.747*(LN(TAN(PI()/4+J1141/2))-EE*K1141-(EE^2)*(K1141^3)/3)</f>
        <v>-3.8166658722360578E-13</v>
      </c>
      <c r="M1141" s="56">
        <f>AA*(1-1/4*EE-3/64*EE^2-5/256*EE^3)*J1141-AA*(3/8*EE+3/32*EE^2+45/1024*EE^3)*SIN(2*J1141)+AA*(15/256*EE^2+45/1024*EE^3)*SIN(4*J1141)</f>
        <v>0</v>
      </c>
      <c r="N1141" s="56">
        <f>IF(OR(F1141&lt;0,G1141&lt;0),60*F1141-ABS(G1141),60*F1141+ABS(G1141))</f>
        <v>0</v>
      </c>
      <c r="O1141" s="56"/>
      <c r="P1141" s="56"/>
      <c r="Q1141" s="56"/>
      <c r="R1141" s="56"/>
      <c r="S1141" s="56"/>
      <c r="T1141" s="56"/>
      <c r="U1141" s="57"/>
      <c r="V1141" s="58"/>
      <c r="W1141" s="58">
        <f>W1139+V1140</f>
        <v>0</v>
      </c>
      <c r="X1141" s="59"/>
      <c r="Y1141" s="58"/>
      <c r="Z1141" s="58">
        <f>Z1139+Y1140</f>
        <v>0</v>
      </c>
      <c r="AA1141" s="60"/>
      <c r="AB1141" s="61">
        <f>IF(AA1140=AA1138,AB1139+Y1140,Y1140)</f>
        <v>0</v>
      </c>
      <c r="AC1141" s="58" t="str">
        <f>IF(AA1140=AA1142,"",AB1141)</f>
        <v/>
      </c>
    </row>
    <row r="1142" spans="1:29" ht="12.95" customHeight="1">
      <c r="A1142" s="66"/>
      <c r="B1142" s="53"/>
      <c r="C1142" s="54"/>
      <c r="D1142" s="84"/>
      <c r="E1142" s="55"/>
      <c r="F1142" s="54"/>
      <c r="G1142" s="84"/>
      <c r="H1142" s="55"/>
      <c r="I1142" s="56"/>
      <c r="J1142" s="56"/>
      <c r="K1142" s="56"/>
      <c r="L1142" s="56"/>
      <c r="M1142" s="56"/>
      <c r="N1142" s="56"/>
      <c r="O1142" s="56">
        <f>I1143-I1141</f>
        <v>0</v>
      </c>
      <c r="P1142" s="56">
        <f>L1143-L1141</f>
        <v>0</v>
      </c>
      <c r="Q1142" s="56">
        <f>M1143-M1141</f>
        <v>0</v>
      </c>
      <c r="R1142" s="56">
        <f>IF(ABS(N1143-N1141)&gt;180*60,ABS(N1143-N1141)-360*60,N1143-N1141)</f>
        <v>0</v>
      </c>
      <c r="S1142" s="56">
        <f>IF(P1142=0,PI()/2,ATAN(R1142/P1142))</f>
        <v>1.5707963267948966</v>
      </c>
      <c r="T1142" s="56">
        <f>IF(O1142=0,ABS(R1142*COS((J1141+J1143)/2)),ABS(Q1142/COS(S1142)))</f>
        <v>0</v>
      </c>
      <c r="U1142" s="67">
        <f>IF(O1142+0.0000001&lt;0,S1142*180/PI()+180,(IF(R1142+0.0000001&lt;0,S1142*180/PI()+360,S1142*180/PI())))</f>
        <v>90</v>
      </c>
      <c r="V1142" s="58">
        <f>T1142*1.85532</f>
        <v>0</v>
      </c>
      <c r="W1142" s="58"/>
      <c r="X1142" s="68"/>
      <c r="Y1142" s="58">
        <f>V1142*(1+X1142/100)</f>
        <v>0</v>
      </c>
      <c r="Z1142" s="58"/>
      <c r="AA1142" s="57" t="s">
        <v>54</v>
      </c>
      <c r="AB1142" s="61"/>
      <c r="AC1142" s="58"/>
    </row>
    <row r="1143" spans="1:29" ht="12.95" customHeight="1">
      <c r="A1143" s="52">
        <f t="shared" si="15"/>
        <v>569</v>
      </c>
      <c r="B1143" s="53" t="s">
        <v>53</v>
      </c>
      <c r="C1143" s="54"/>
      <c r="D1143" s="84"/>
      <c r="E1143" s="55"/>
      <c r="F1143" s="54"/>
      <c r="G1143" s="84"/>
      <c r="H1143" s="55"/>
      <c r="I1143" s="56">
        <f>IF(OR(C1143&lt;0,D1143&lt;0),C1143-ABS(D1143)/60,C1143+ABS(D1143)/60)</f>
        <v>0</v>
      </c>
      <c r="J1143" s="56">
        <f>I1143*PI()/180</f>
        <v>0</v>
      </c>
      <c r="K1143" s="56">
        <f>SIN(J1143)</f>
        <v>0</v>
      </c>
      <c r="L1143" s="56">
        <f>3437.747*(LN(TAN(PI()/4+J1143/2))-EE*K1143-(EE^2)*(K1143^3)/3)</f>
        <v>-3.8166658722360578E-13</v>
      </c>
      <c r="M1143" s="56">
        <f>AA*(1-1/4*EE-3/64*EE^2-5/256*EE^3)*J1143-AA*(3/8*EE+3/32*EE^2+45/1024*EE^3)*SIN(2*J1143)+AA*(15/256*EE^2+45/1024*EE^3)*SIN(4*J1143)</f>
        <v>0</v>
      </c>
      <c r="N1143" s="56">
        <f>IF(OR(F1143&lt;0,G1143&lt;0),60*F1143-ABS(G1143),60*F1143+ABS(G1143))</f>
        <v>0</v>
      </c>
      <c r="O1143" s="56"/>
      <c r="P1143" s="56"/>
      <c r="Q1143" s="56"/>
      <c r="R1143" s="56"/>
      <c r="S1143" s="56"/>
      <c r="T1143" s="56"/>
      <c r="U1143" s="57"/>
      <c r="V1143" s="58"/>
      <c r="W1143" s="58">
        <f>W1141+V1142</f>
        <v>0</v>
      </c>
      <c r="X1143" s="59"/>
      <c r="Y1143" s="58"/>
      <c r="Z1143" s="58">
        <f>Z1141+Y1142</f>
        <v>0</v>
      </c>
      <c r="AA1143" s="60"/>
      <c r="AB1143" s="61">
        <f>IF(AA1142=AA1140,AB1141+Y1142,Y1142)</f>
        <v>0</v>
      </c>
      <c r="AC1143" s="58" t="str">
        <f>IF(AA1142=AA1144,"",AB1143)</f>
        <v/>
      </c>
    </row>
    <row r="1144" spans="1:29" ht="12.95" customHeight="1">
      <c r="A1144" s="66"/>
      <c r="B1144" s="53"/>
      <c r="C1144" s="54"/>
      <c r="D1144" s="84"/>
      <c r="E1144" s="55"/>
      <c r="F1144" s="54"/>
      <c r="G1144" s="84"/>
      <c r="H1144" s="55"/>
      <c r="I1144" s="56"/>
      <c r="J1144" s="56"/>
      <c r="K1144" s="56"/>
      <c r="L1144" s="56"/>
      <c r="M1144" s="56"/>
      <c r="N1144" s="56"/>
      <c r="O1144" s="56">
        <f>I1145-I1143</f>
        <v>0</v>
      </c>
      <c r="P1144" s="56">
        <f>L1145-L1143</f>
        <v>0</v>
      </c>
      <c r="Q1144" s="56">
        <f>M1145-M1143</f>
        <v>0</v>
      </c>
      <c r="R1144" s="56">
        <f>IF(ABS(N1145-N1143)&gt;180*60,ABS(N1145-N1143)-360*60,N1145-N1143)</f>
        <v>0</v>
      </c>
      <c r="S1144" s="56">
        <f>IF(P1144=0,PI()/2,ATAN(R1144/P1144))</f>
        <v>1.5707963267948966</v>
      </c>
      <c r="T1144" s="56">
        <f>IF(O1144=0,ABS(R1144*COS((J1143+J1145)/2)),ABS(Q1144/COS(S1144)))</f>
        <v>0</v>
      </c>
      <c r="U1144" s="67">
        <f>IF(O1144+0.0000001&lt;0,S1144*180/PI()+180,(IF(R1144+0.0000001&lt;0,S1144*180/PI()+360,S1144*180/PI())))</f>
        <v>90</v>
      </c>
      <c r="V1144" s="58">
        <f>T1144*1.85532</f>
        <v>0</v>
      </c>
      <c r="W1144" s="58"/>
      <c r="X1144" s="68"/>
      <c r="Y1144" s="58">
        <f>V1144*(1+X1144/100)</f>
        <v>0</v>
      </c>
      <c r="Z1144" s="58"/>
      <c r="AA1144" s="57" t="s">
        <v>54</v>
      </c>
      <c r="AB1144" s="61"/>
      <c r="AC1144" s="58"/>
    </row>
    <row r="1145" spans="1:29" ht="12.95" customHeight="1">
      <c r="A1145" s="52">
        <f t="shared" si="15"/>
        <v>570</v>
      </c>
      <c r="B1145" s="53" t="s">
        <v>53</v>
      </c>
      <c r="C1145" s="54"/>
      <c r="D1145" s="84"/>
      <c r="E1145" s="55"/>
      <c r="F1145" s="54"/>
      <c r="G1145" s="84"/>
      <c r="H1145" s="55"/>
      <c r="I1145" s="56">
        <f>IF(OR(C1145&lt;0,D1145&lt;0),C1145-ABS(D1145)/60,C1145+ABS(D1145)/60)</f>
        <v>0</v>
      </c>
      <c r="J1145" s="56">
        <f>I1145*PI()/180</f>
        <v>0</v>
      </c>
      <c r="K1145" s="56">
        <f>SIN(J1145)</f>
        <v>0</v>
      </c>
      <c r="L1145" s="56">
        <f>3437.747*(LN(TAN(PI()/4+J1145/2))-EE*K1145-(EE^2)*(K1145^3)/3)</f>
        <v>-3.8166658722360578E-13</v>
      </c>
      <c r="M1145" s="56">
        <f>AA*(1-1/4*EE-3/64*EE^2-5/256*EE^3)*J1145-AA*(3/8*EE+3/32*EE^2+45/1024*EE^3)*SIN(2*J1145)+AA*(15/256*EE^2+45/1024*EE^3)*SIN(4*J1145)</f>
        <v>0</v>
      </c>
      <c r="N1145" s="56">
        <f>IF(OR(F1145&lt;0,G1145&lt;0),60*F1145-ABS(G1145),60*F1145+ABS(G1145))</f>
        <v>0</v>
      </c>
      <c r="O1145" s="56"/>
      <c r="P1145" s="56"/>
      <c r="Q1145" s="56"/>
      <c r="R1145" s="56"/>
      <c r="S1145" s="56"/>
      <c r="T1145" s="56"/>
      <c r="U1145" s="57"/>
      <c r="V1145" s="58"/>
      <c r="W1145" s="58">
        <f>W1143+V1144</f>
        <v>0</v>
      </c>
      <c r="X1145" s="59"/>
      <c r="Y1145" s="58"/>
      <c r="Z1145" s="58">
        <f>Z1143+Y1144</f>
        <v>0</v>
      </c>
      <c r="AA1145" s="60"/>
      <c r="AB1145" s="61">
        <f>IF(AA1144=AA1142,AB1143+Y1144,Y1144)</f>
        <v>0</v>
      </c>
      <c r="AC1145" s="58" t="str">
        <f>IF(AA1144=AA1146,"",AB1145)</f>
        <v/>
      </c>
    </row>
    <row r="1146" spans="1:29" ht="12.95" customHeight="1">
      <c r="A1146" s="66"/>
      <c r="B1146" s="53"/>
      <c r="C1146" s="54"/>
      <c r="D1146" s="84"/>
      <c r="E1146" s="55"/>
      <c r="F1146" s="54"/>
      <c r="G1146" s="84"/>
      <c r="H1146" s="55"/>
      <c r="I1146" s="56"/>
      <c r="J1146" s="56"/>
      <c r="K1146" s="56"/>
      <c r="L1146" s="56"/>
      <c r="M1146" s="56"/>
      <c r="N1146" s="56"/>
      <c r="O1146" s="56">
        <f>I1147-I1145</f>
        <v>0</v>
      </c>
      <c r="P1146" s="56">
        <f>L1147-L1145</f>
        <v>0</v>
      </c>
      <c r="Q1146" s="56">
        <f>M1147-M1145</f>
        <v>0</v>
      </c>
      <c r="R1146" s="56">
        <f>IF(ABS(N1147-N1145)&gt;180*60,ABS(N1147-N1145)-360*60,N1147-N1145)</f>
        <v>0</v>
      </c>
      <c r="S1146" s="56">
        <f>IF(P1146=0,PI()/2,ATAN(R1146/P1146))</f>
        <v>1.5707963267948966</v>
      </c>
      <c r="T1146" s="56">
        <f>IF(O1146=0,ABS(R1146*COS((J1145+J1147)/2)),ABS(Q1146/COS(S1146)))</f>
        <v>0</v>
      </c>
      <c r="U1146" s="67">
        <f>IF(O1146+0.0000001&lt;0,S1146*180/PI()+180,(IF(R1146+0.0000001&lt;0,S1146*180/PI()+360,S1146*180/PI())))</f>
        <v>90</v>
      </c>
      <c r="V1146" s="58">
        <f>T1146*1.85532</f>
        <v>0</v>
      </c>
      <c r="W1146" s="58"/>
      <c r="X1146" s="68"/>
      <c r="Y1146" s="58">
        <f>V1146*(1+X1146/100)</f>
        <v>0</v>
      </c>
      <c r="Z1146" s="58"/>
      <c r="AA1146" s="57" t="s">
        <v>54</v>
      </c>
      <c r="AB1146" s="61"/>
      <c r="AC1146" s="58"/>
    </row>
    <row r="1147" spans="1:29" ht="12.95" customHeight="1">
      <c r="A1147" s="52">
        <f t="shared" si="15"/>
        <v>571</v>
      </c>
      <c r="B1147" s="53" t="s">
        <v>53</v>
      </c>
      <c r="C1147" s="54"/>
      <c r="D1147" s="84"/>
      <c r="E1147" s="55"/>
      <c r="F1147" s="54"/>
      <c r="G1147" s="84"/>
      <c r="H1147" s="55"/>
      <c r="I1147" s="56">
        <f>IF(OR(C1147&lt;0,D1147&lt;0),C1147-ABS(D1147)/60,C1147+ABS(D1147)/60)</f>
        <v>0</v>
      </c>
      <c r="J1147" s="56">
        <f>I1147*PI()/180</f>
        <v>0</v>
      </c>
      <c r="K1147" s="56">
        <f>SIN(J1147)</f>
        <v>0</v>
      </c>
      <c r="L1147" s="56">
        <f>3437.747*(LN(TAN(PI()/4+J1147/2))-EE*K1147-(EE^2)*(K1147^3)/3)</f>
        <v>-3.8166658722360578E-13</v>
      </c>
      <c r="M1147" s="56">
        <f>AA*(1-1/4*EE-3/64*EE^2-5/256*EE^3)*J1147-AA*(3/8*EE+3/32*EE^2+45/1024*EE^3)*SIN(2*J1147)+AA*(15/256*EE^2+45/1024*EE^3)*SIN(4*J1147)</f>
        <v>0</v>
      </c>
      <c r="N1147" s="56">
        <f>IF(OR(F1147&lt;0,G1147&lt;0),60*F1147-ABS(G1147),60*F1147+ABS(G1147))</f>
        <v>0</v>
      </c>
      <c r="O1147" s="56"/>
      <c r="P1147" s="56"/>
      <c r="Q1147" s="56"/>
      <c r="R1147" s="56"/>
      <c r="S1147" s="56"/>
      <c r="T1147" s="56"/>
      <c r="U1147" s="57"/>
      <c r="V1147" s="58"/>
      <c r="W1147" s="58">
        <f>W1145+V1146</f>
        <v>0</v>
      </c>
      <c r="X1147" s="59"/>
      <c r="Y1147" s="58"/>
      <c r="Z1147" s="58">
        <f>Z1145+Y1146</f>
        <v>0</v>
      </c>
      <c r="AA1147" s="60"/>
      <c r="AB1147" s="61">
        <f>IF(AA1146=AA1144,AB1145+Y1146,Y1146)</f>
        <v>0</v>
      </c>
      <c r="AC1147" s="58" t="str">
        <f>IF(AA1146=AA1148,"",AB1147)</f>
        <v/>
      </c>
    </row>
    <row r="1148" spans="1:29" ht="12.95" customHeight="1">
      <c r="A1148" s="66"/>
      <c r="B1148" s="53"/>
      <c r="C1148" s="54"/>
      <c r="D1148" s="84"/>
      <c r="E1148" s="55"/>
      <c r="F1148" s="54"/>
      <c r="G1148" s="84"/>
      <c r="H1148" s="55"/>
      <c r="I1148" s="56"/>
      <c r="J1148" s="56"/>
      <c r="K1148" s="56"/>
      <c r="L1148" s="56"/>
      <c r="M1148" s="56"/>
      <c r="N1148" s="56"/>
      <c r="O1148" s="56">
        <f>I1149-I1147</f>
        <v>0</v>
      </c>
      <c r="P1148" s="56">
        <f>L1149-L1147</f>
        <v>0</v>
      </c>
      <c r="Q1148" s="56">
        <f>M1149-M1147</f>
        <v>0</v>
      </c>
      <c r="R1148" s="56">
        <f>IF(ABS(N1149-N1147)&gt;180*60,ABS(N1149-N1147)-360*60,N1149-N1147)</f>
        <v>0</v>
      </c>
      <c r="S1148" s="56">
        <f>IF(P1148=0,PI()/2,ATAN(R1148/P1148))</f>
        <v>1.5707963267948966</v>
      </c>
      <c r="T1148" s="56">
        <f>IF(O1148=0,ABS(R1148*COS((J1147+J1149)/2)),ABS(Q1148/COS(S1148)))</f>
        <v>0</v>
      </c>
      <c r="U1148" s="67">
        <f>IF(O1148+0.0000001&lt;0,S1148*180/PI()+180,(IF(R1148+0.0000001&lt;0,S1148*180/PI()+360,S1148*180/PI())))</f>
        <v>90</v>
      </c>
      <c r="V1148" s="58">
        <f>T1148*1.85532</f>
        <v>0</v>
      </c>
      <c r="W1148" s="58"/>
      <c r="X1148" s="68"/>
      <c r="Y1148" s="58">
        <f>V1148*(1+X1148/100)</f>
        <v>0</v>
      </c>
      <c r="Z1148" s="58"/>
      <c r="AA1148" s="57" t="s">
        <v>54</v>
      </c>
      <c r="AB1148" s="61"/>
      <c r="AC1148" s="58"/>
    </row>
    <row r="1149" spans="1:29" ht="12.95" customHeight="1">
      <c r="A1149" s="52">
        <f t="shared" si="15"/>
        <v>572</v>
      </c>
      <c r="B1149" s="53" t="s">
        <v>53</v>
      </c>
      <c r="C1149" s="54"/>
      <c r="D1149" s="84"/>
      <c r="E1149" s="55"/>
      <c r="F1149" s="54"/>
      <c r="G1149" s="84"/>
      <c r="H1149" s="55"/>
      <c r="I1149" s="56">
        <f>IF(OR(C1149&lt;0,D1149&lt;0),C1149-ABS(D1149)/60,C1149+ABS(D1149)/60)</f>
        <v>0</v>
      </c>
      <c r="J1149" s="56">
        <f>I1149*PI()/180</f>
        <v>0</v>
      </c>
      <c r="K1149" s="56">
        <f>SIN(J1149)</f>
        <v>0</v>
      </c>
      <c r="L1149" s="56">
        <f>3437.747*(LN(TAN(PI()/4+J1149/2))-EE*K1149-(EE^2)*(K1149^3)/3)</f>
        <v>-3.8166658722360578E-13</v>
      </c>
      <c r="M1149" s="56">
        <f>AA*(1-1/4*EE-3/64*EE^2-5/256*EE^3)*J1149-AA*(3/8*EE+3/32*EE^2+45/1024*EE^3)*SIN(2*J1149)+AA*(15/256*EE^2+45/1024*EE^3)*SIN(4*J1149)</f>
        <v>0</v>
      </c>
      <c r="N1149" s="56">
        <f>IF(OR(F1149&lt;0,G1149&lt;0),60*F1149-ABS(G1149),60*F1149+ABS(G1149))</f>
        <v>0</v>
      </c>
      <c r="O1149" s="56"/>
      <c r="P1149" s="56"/>
      <c r="Q1149" s="56"/>
      <c r="R1149" s="56"/>
      <c r="S1149" s="56"/>
      <c r="T1149" s="56"/>
      <c r="U1149" s="57"/>
      <c r="V1149" s="58"/>
      <c r="W1149" s="58">
        <f>W1147+V1148</f>
        <v>0</v>
      </c>
      <c r="X1149" s="59"/>
      <c r="Y1149" s="58"/>
      <c r="Z1149" s="58">
        <f>Z1147+Y1148</f>
        <v>0</v>
      </c>
      <c r="AA1149" s="60"/>
      <c r="AB1149" s="61">
        <f>IF(AA1148=AA1146,AB1147+Y1148,Y1148)</f>
        <v>0</v>
      </c>
      <c r="AC1149" s="58" t="str">
        <f>IF(AA1148=AA1150,"",AB1149)</f>
        <v/>
      </c>
    </row>
    <row r="1150" spans="1:29" ht="12.95" customHeight="1">
      <c r="A1150" s="66"/>
      <c r="B1150" s="53"/>
      <c r="C1150" s="54"/>
      <c r="D1150" s="84"/>
      <c r="E1150" s="55"/>
      <c r="F1150" s="54"/>
      <c r="G1150" s="84"/>
      <c r="H1150" s="55"/>
      <c r="I1150" s="56"/>
      <c r="J1150" s="56"/>
      <c r="K1150" s="56"/>
      <c r="L1150" s="56"/>
      <c r="M1150" s="56"/>
      <c r="N1150" s="56"/>
      <c r="O1150" s="56">
        <f>I1151-I1149</f>
        <v>0</v>
      </c>
      <c r="P1150" s="56">
        <f>L1151-L1149</f>
        <v>0</v>
      </c>
      <c r="Q1150" s="56">
        <f>M1151-M1149</f>
        <v>0</v>
      </c>
      <c r="R1150" s="56">
        <f>IF(ABS(N1151-N1149)&gt;180*60,ABS(N1151-N1149)-360*60,N1151-N1149)</f>
        <v>0</v>
      </c>
      <c r="S1150" s="56">
        <f>IF(P1150=0,PI()/2,ATAN(R1150/P1150))</f>
        <v>1.5707963267948966</v>
      </c>
      <c r="T1150" s="56">
        <f>IF(O1150=0,ABS(R1150*COS((J1149+J1151)/2)),ABS(Q1150/COS(S1150)))</f>
        <v>0</v>
      </c>
      <c r="U1150" s="67">
        <f>IF(O1150+0.0000001&lt;0,S1150*180/PI()+180,(IF(R1150+0.0000001&lt;0,S1150*180/PI()+360,S1150*180/PI())))</f>
        <v>90</v>
      </c>
      <c r="V1150" s="58">
        <f>T1150*1.85532</f>
        <v>0</v>
      </c>
      <c r="W1150" s="58"/>
      <c r="X1150" s="68"/>
      <c r="Y1150" s="58">
        <f>V1150*(1+X1150/100)</f>
        <v>0</v>
      </c>
      <c r="Z1150" s="58"/>
      <c r="AA1150" s="57" t="s">
        <v>54</v>
      </c>
      <c r="AB1150" s="61"/>
      <c r="AC1150" s="58"/>
    </row>
    <row r="1151" spans="1:29" ht="12.95" customHeight="1">
      <c r="A1151" s="52">
        <f t="shared" si="15"/>
        <v>573</v>
      </c>
      <c r="B1151" s="53" t="s">
        <v>53</v>
      </c>
      <c r="C1151" s="54"/>
      <c r="D1151" s="84"/>
      <c r="E1151" s="55"/>
      <c r="F1151" s="54"/>
      <c r="G1151" s="84"/>
      <c r="H1151" s="55"/>
      <c r="I1151" s="56">
        <f>IF(OR(C1151&lt;0,D1151&lt;0),C1151-ABS(D1151)/60,C1151+ABS(D1151)/60)</f>
        <v>0</v>
      </c>
      <c r="J1151" s="56">
        <f>I1151*PI()/180</f>
        <v>0</v>
      </c>
      <c r="K1151" s="56">
        <f>SIN(J1151)</f>
        <v>0</v>
      </c>
      <c r="L1151" s="56">
        <f>3437.747*(LN(TAN(PI()/4+J1151/2))-EE*K1151-(EE^2)*(K1151^3)/3)</f>
        <v>-3.8166658722360578E-13</v>
      </c>
      <c r="M1151" s="56">
        <f>AA*(1-1/4*EE-3/64*EE^2-5/256*EE^3)*J1151-AA*(3/8*EE+3/32*EE^2+45/1024*EE^3)*SIN(2*J1151)+AA*(15/256*EE^2+45/1024*EE^3)*SIN(4*J1151)</f>
        <v>0</v>
      </c>
      <c r="N1151" s="56">
        <f>IF(OR(F1151&lt;0,G1151&lt;0),60*F1151-ABS(G1151),60*F1151+ABS(G1151))</f>
        <v>0</v>
      </c>
      <c r="O1151" s="56"/>
      <c r="P1151" s="56"/>
      <c r="Q1151" s="56"/>
      <c r="R1151" s="56"/>
      <c r="S1151" s="56"/>
      <c r="T1151" s="56"/>
      <c r="U1151" s="57"/>
      <c r="V1151" s="58"/>
      <c r="W1151" s="58">
        <f>W1149+V1150</f>
        <v>0</v>
      </c>
      <c r="X1151" s="59"/>
      <c r="Y1151" s="58"/>
      <c r="Z1151" s="58">
        <f>Z1149+Y1150</f>
        <v>0</v>
      </c>
      <c r="AA1151" s="60"/>
      <c r="AB1151" s="61">
        <f>IF(AA1150=AA1148,AB1149+Y1150,Y1150)</f>
        <v>0</v>
      </c>
      <c r="AC1151" s="58" t="str">
        <f>IF(AA1150=AA1152,"",AB1151)</f>
        <v/>
      </c>
    </row>
    <row r="1152" spans="1:29" ht="12.95" customHeight="1">
      <c r="A1152" s="66"/>
      <c r="B1152" s="53"/>
      <c r="C1152" s="54"/>
      <c r="D1152" s="84"/>
      <c r="E1152" s="55"/>
      <c r="F1152" s="54"/>
      <c r="G1152" s="84"/>
      <c r="H1152" s="55"/>
      <c r="I1152" s="56"/>
      <c r="J1152" s="56"/>
      <c r="K1152" s="56"/>
      <c r="L1152" s="56"/>
      <c r="M1152" s="56"/>
      <c r="N1152" s="56"/>
      <c r="O1152" s="56">
        <f>I1153-I1151</f>
        <v>0</v>
      </c>
      <c r="P1152" s="56">
        <f>L1153-L1151</f>
        <v>0</v>
      </c>
      <c r="Q1152" s="56">
        <f>M1153-M1151</f>
        <v>0</v>
      </c>
      <c r="R1152" s="56">
        <f>IF(ABS(N1153-N1151)&gt;180*60,ABS(N1153-N1151)-360*60,N1153-N1151)</f>
        <v>0</v>
      </c>
      <c r="S1152" s="56">
        <f>IF(P1152=0,PI()/2,ATAN(R1152/P1152))</f>
        <v>1.5707963267948966</v>
      </c>
      <c r="T1152" s="56">
        <f>IF(O1152=0,ABS(R1152*COS((J1151+J1153)/2)),ABS(Q1152/COS(S1152)))</f>
        <v>0</v>
      </c>
      <c r="U1152" s="67">
        <f>IF(O1152+0.0000001&lt;0,S1152*180/PI()+180,(IF(R1152+0.0000001&lt;0,S1152*180/PI()+360,S1152*180/PI())))</f>
        <v>90</v>
      </c>
      <c r="V1152" s="58">
        <f>T1152*1.85532</f>
        <v>0</v>
      </c>
      <c r="W1152" s="58"/>
      <c r="X1152" s="68"/>
      <c r="Y1152" s="58">
        <f>V1152*(1+X1152/100)</f>
        <v>0</v>
      </c>
      <c r="Z1152" s="58"/>
      <c r="AA1152" s="57" t="s">
        <v>54</v>
      </c>
      <c r="AB1152" s="61"/>
      <c r="AC1152" s="58"/>
    </row>
    <row r="1153" spans="1:29" ht="12.95" customHeight="1">
      <c r="A1153" s="52">
        <f t="shared" si="15"/>
        <v>574</v>
      </c>
      <c r="B1153" s="53" t="s">
        <v>53</v>
      </c>
      <c r="C1153" s="54"/>
      <c r="D1153" s="84"/>
      <c r="E1153" s="55"/>
      <c r="F1153" s="54"/>
      <c r="G1153" s="84"/>
      <c r="H1153" s="55"/>
      <c r="I1153" s="56">
        <f>IF(OR(C1153&lt;0,D1153&lt;0),C1153-ABS(D1153)/60,C1153+ABS(D1153)/60)</f>
        <v>0</v>
      </c>
      <c r="J1153" s="56">
        <f>I1153*PI()/180</f>
        <v>0</v>
      </c>
      <c r="K1153" s="56">
        <f>SIN(J1153)</f>
        <v>0</v>
      </c>
      <c r="L1153" s="56">
        <f>3437.747*(LN(TAN(PI()/4+J1153/2))-EE*K1153-(EE^2)*(K1153^3)/3)</f>
        <v>-3.8166658722360578E-13</v>
      </c>
      <c r="M1153" s="56">
        <f>AA*(1-1/4*EE-3/64*EE^2-5/256*EE^3)*J1153-AA*(3/8*EE+3/32*EE^2+45/1024*EE^3)*SIN(2*J1153)+AA*(15/256*EE^2+45/1024*EE^3)*SIN(4*J1153)</f>
        <v>0</v>
      </c>
      <c r="N1153" s="56">
        <f>IF(OR(F1153&lt;0,G1153&lt;0),60*F1153-ABS(G1153),60*F1153+ABS(G1153))</f>
        <v>0</v>
      </c>
      <c r="O1153" s="56"/>
      <c r="P1153" s="56"/>
      <c r="Q1153" s="56"/>
      <c r="R1153" s="56"/>
      <c r="S1153" s="56"/>
      <c r="T1153" s="56"/>
      <c r="U1153" s="57"/>
      <c r="V1153" s="58"/>
      <c r="W1153" s="58">
        <f>W1151+V1152</f>
        <v>0</v>
      </c>
      <c r="X1153" s="59"/>
      <c r="Y1153" s="58"/>
      <c r="Z1153" s="58">
        <f>Z1151+Y1152</f>
        <v>0</v>
      </c>
      <c r="AA1153" s="60"/>
      <c r="AB1153" s="61">
        <f>IF(AA1152=AA1150,AB1151+Y1152,Y1152)</f>
        <v>0</v>
      </c>
      <c r="AC1153" s="58" t="str">
        <f>IF(AA1152=AA1154,"",AB1153)</f>
        <v/>
      </c>
    </row>
    <row r="1154" spans="1:29" ht="12.95" customHeight="1">
      <c r="A1154" s="66"/>
      <c r="B1154" s="53"/>
      <c r="C1154" s="54"/>
      <c r="D1154" s="84"/>
      <c r="E1154" s="55"/>
      <c r="F1154" s="54"/>
      <c r="G1154" s="84"/>
      <c r="H1154" s="55"/>
      <c r="I1154" s="56"/>
      <c r="J1154" s="56"/>
      <c r="K1154" s="56"/>
      <c r="L1154" s="56"/>
      <c r="M1154" s="56"/>
      <c r="N1154" s="56"/>
      <c r="O1154" s="56">
        <f>I1155-I1153</f>
        <v>0</v>
      </c>
      <c r="P1154" s="56">
        <f>L1155-L1153</f>
        <v>0</v>
      </c>
      <c r="Q1154" s="56">
        <f>M1155-M1153</f>
        <v>0</v>
      </c>
      <c r="R1154" s="56">
        <f>IF(ABS(N1155-N1153)&gt;180*60,ABS(N1155-N1153)-360*60,N1155-N1153)</f>
        <v>0</v>
      </c>
      <c r="S1154" s="56">
        <f>IF(P1154=0,PI()/2,ATAN(R1154/P1154))</f>
        <v>1.5707963267948966</v>
      </c>
      <c r="T1154" s="56">
        <f>IF(O1154=0,ABS(R1154*COS((J1153+J1155)/2)),ABS(Q1154/COS(S1154)))</f>
        <v>0</v>
      </c>
      <c r="U1154" s="67">
        <f>IF(O1154+0.0000001&lt;0,S1154*180/PI()+180,(IF(R1154+0.0000001&lt;0,S1154*180/PI()+360,S1154*180/PI())))</f>
        <v>90</v>
      </c>
      <c r="V1154" s="58">
        <f>T1154*1.85532</f>
        <v>0</v>
      </c>
      <c r="W1154" s="58"/>
      <c r="X1154" s="68"/>
      <c r="Y1154" s="58">
        <f>V1154*(1+X1154/100)</f>
        <v>0</v>
      </c>
      <c r="Z1154" s="58"/>
      <c r="AA1154" s="57" t="s">
        <v>54</v>
      </c>
      <c r="AB1154" s="61"/>
      <c r="AC1154" s="58"/>
    </row>
    <row r="1155" spans="1:29" ht="12.95" customHeight="1">
      <c r="A1155" s="52">
        <f t="shared" si="15"/>
        <v>575</v>
      </c>
      <c r="B1155" s="53" t="s">
        <v>53</v>
      </c>
      <c r="C1155" s="54"/>
      <c r="D1155" s="84"/>
      <c r="E1155" s="55"/>
      <c r="F1155" s="54"/>
      <c r="G1155" s="84"/>
      <c r="H1155" s="55"/>
      <c r="I1155" s="56">
        <f>IF(OR(C1155&lt;0,D1155&lt;0),C1155-ABS(D1155)/60,C1155+ABS(D1155)/60)</f>
        <v>0</v>
      </c>
      <c r="J1155" s="56">
        <f>I1155*PI()/180</f>
        <v>0</v>
      </c>
      <c r="K1155" s="56">
        <f>SIN(J1155)</f>
        <v>0</v>
      </c>
      <c r="L1155" s="56">
        <f>3437.747*(LN(TAN(PI()/4+J1155/2))-EE*K1155-(EE^2)*(K1155^3)/3)</f>
        <v>-3.8166658722360578E-13</v>
      </c>
      <c r="M1155" s="56">
        <f>AA*(1-1/4*EE-3/64*EE^2-5/256*EE^3)*J1155-AA*(3/8*EE+3/32*EE^2+45/1024*EE^3)*SIN(2*J1155)+AA*(15/256*EE^2+45/1024*EE^3)*SIN(4*J1155)</f>
        <v>0</v>
      </c>
      <c r="N1155" s="56">
        <f>IF(OR(F1155&lt;0,G1155&lt;0),60*F1155-ABS(G1155),60*F1155+ABS(G1155))</f>
        <v>0</v>
      </c>
      <c r="O1155" s="56"/>
      <c r="P1155" s="56"/>
      <c r="Q1155" s="56"/>
      <c r="R1155" s="56"/>
      <c r="S1155" s="56"/>
      <c r="T1155" s="56"/>
      <c r="U1155" s="57"/>
      <c r="V1155" s="58"/>
      <c r="W1155" s="58">
        <f>W1153+V1154</f>
        <v>0</v>
      </c>
      <c r="X1155" s="59"/>
      <c r="Y1155" s="58"/>
      <c r="Z1155" s="58">
        <f>Z1153+Y1154</f>
        <v>0</v>
      </c>
      <c r="AA1155" s="60"/>
      <c r="AB1155" s="61">
        <f>IF(AA1154=AA1152,AB1153+Y1154,Y1154)</f>
        <v>0</v>
      </c>
      <c r="AC1155" s="58" t="str">
        <f>IF(AA1154=AA1156,"",AB1155)</f>
        <v/>
      </c>
    </row>
    <row r="1156" spans="1:29" ht="12.95" customHeight="1">
      <c r="A1156" s="66"/>
      <c r="B1156" s="53"/>
      <c r="C1156" s="54"/>
      <c r="D1156" s="84"/>
      <c r="E1156" s="55"/>
      <c r="F1156" s="54"/>
      <c r="G1156" s="84"/>
      <c r="H1156" s="55"/>
      <c r="I1156" s="56"/>
      <c r="J1156" s="56"/>
      <c r="K1156" s="56"/>
      <c r="L1156" s="56"/>
      <c r="M1156" s="56"/>
      <c r="N1156" s="56"/>
      <c r="O1156" s="56">
        <f>I1157-I1155</f>
        <v>0</v>
      </c>
      <c r="P1156" s="56">
        <f>L1157-L1155</f>
        <v>0</v>
      </c>
      <c r="Q1156" s="56">
        <f>M1157-M1155</f>
        <v>0</v>
      </c>
      <c r="R1156" s="56">
        <f>IF(ABS(N1157-N1155)&gt;180*60,ABS(N1157-N1155)-360*60,N1157-N1155)</f>
        <v>0</v>
      </c>
      <c r="S1156" s="56">
        <f>IF(P1156=0,PI()/2,ATAN(R1156/P1156))</f>
        <v>1.5707963267948966</v>
      </c>
      <c r="T1156" s="56">
        <f>IF(O1156=0,ABS(R1156*COS((J1155+J1157)/2)),ABS(Q1156/COS(S1156)))</f>
        <v>0</v>
      </c>
      <c r="U1156" s="67">
        <f>IF(O1156+0.0000001&lt;0,S1156*180/PI()+180,(IF(R1156+0.0000001&lt;0,S1156*180/PI()+360,S1156*180/PI())))</f>
        <v>90</v>
      </c>
      <c r="V1156" s="58">
        <f>T1156*1.85532</f>
        <v>0</v>
      </c>
      <c r="W1156" s="58"/>
      <c r="X1156" s="68"/>
      <c r="Y1156" s="58">
        <f>V1156*(1+X1156/100)</f>
        <v>0</v>
      </c>
      <c r="Z1156" s="58"/>
      <c r="AA1156" s="57" t="s">
        <v>54</v>
      </c>
      <c r="AB1156" s="61"/>
      <c r="AC1156" s="58"/>
    </row>
    <row r="1157" spans="1:29" ht="12.95" customHeight="1">
      <c r="A1157" s="52">
        <f t="shared" si="15"/>
        <v>576</v>
      </c>
      <c r="B1157" s="53" t="s">
        <v>53</v>
      </c>
      <c r="C1157" s="54"/>
      <c r="D1157" s="84"/>
      <c r="E1157" s="55"/>
      <c r="F1157" s="54"/>
      <c r="G1157" s="84"/>
      <c r="H1157" s="55"/>
      <c r="I1157" s="56">
        <f>IF(OR(C1157&lt;0,D1157&lt;0),C1157-ABS(D1157)/60,C1157+ABS(D1157)/60)</f>
        <v>0</v>
      </c>
      <c r="J1157" s="56">
        <f>I1157*PI()/180</f>
        <v>0</v>
      </c>
      <c r="K1157" s="56">
        <f>SIN(J1157)</f>
        <v>0</v>
      </c>
      <c r="L1157" s="56">
        <f>3437.747*(LN(TAN(PI()/4+J1157/2))-EE*K1157-(EE^2)*(K1157^3)/3)</f>
        <v>-3.8166658722360578E-13</v>
      </c>
      <c r="M1157" s="56">
        <f>AA*(1-1/4*EE-3/64*EE^2-5/256*EE^3)*J1157-AA*(3/8*EE+3/32*EE^2+45/1024*EE^3)*SIN(2*J1157)+AA*(15/256*EE^2+45/1024*EE^3)*SIN(4*J1157)</f>
        <v>0</v>
      </c>
      <c r="N1157" s="56">
        <f>IF(OR(F1157&lt;0,G1157&lt;0),60*F1157-ABS(G1157),60*F1157+ABS(G1157))</f>
        <v>0</v>
      </c>
      <c r="O1157" s="56"/>
      <c r="P1157" s="56"/>
      <c r="Q1157" s="56"/>
      <c r="R1157" s="56"/>
      <c r="S1157" s="56"/>
      <c r="T1157" s="56"/>
      <c r="U1157" s="57"/>
      <c r="V1157" s="58"/>
      <c r="W1157" s="58">
        <f>W1155+V1156</f>
        <v>0</v>
      </c>
      <c r="X1157" s="59"/>
      <c r="Y1157" s="58"/>
      <c r="Z1157" s="58">
        <f>Z1155+Y1156</f>
        <v>0</v>
      </c>
      <c r="AA1157" s="60"/>
      <c r="AB1157" s="61">
        <f>IF(AA1156=AA1154,AB1155+Y1156,Y1156)</f>
        <v>0</v>
      </c>
      <c r="AC1157" s="58" t="str">
        <f>IF(AA1156=AA1158,"",AB1157)</f>
        <v/>
      </c>
    </row>
    <row r="1158" spans="1:29" ht="12.95" customHeight="1">
      <c r="A1158" s="66"/>
      <c r="B1158" s="53"/>
      <c r="C1158" s="54"/>
      <c r="D1158" s="84"/>
      <c r="E1158" s="55"/>
      <c r="F1158" s="54"/>
      <c r="G1158" s="84"/>
      <c r="H1158" s="55"/>
      <c r="I1158" s="56"/>
      <c r="J1158" s="56"/>
      <c r="K1158" s="56"/>
      <c r="L1158" s="56"/>
      <c r="M1158" s="56"/>
      <c r="N1158" s="56"/>
      <c r="O1158" s="56">
        <f>I1159-I1157</f>
        <v>0</v>
      </c>
      <c r="P1158" s="56">
        <f>L1159-L1157</f>
        <v>0</v>
      </c>
      <c r="Q1158" s="56">
        <f>M1159-M1157</f>
        <v>0</v>
      </c>
      <c r="R1158" s="56">
        <f>IF(ABS(N1159-N1157)&gt;180*60,ABS(N1159-N1157)-360*60,N1159-N1157)</f>
        <v>0</v>
      </c>
      <c r="S1158" s="56">
        <f>IF(P1158=0,PI()/2,ATAN(R1158/P1158))</f>
        <v>1.5707963267948966</v>
      </c>
      <c r="T1158" s="56">
        <f>IF(O1158=0,ABS(R1158*COS((J1157+J1159)/2)),ABS(Q1158/COS(S1158)))</f>
        <v>0</v>
      </c>
      <c r="U1158" s="67">
        <f>IF(O1158+0.0000001&lt;0,S1158*180/PI()+180,(IF(R1158+0.0000001&lt;0,S1158*180/PI()+360,S1158*180/PI())))</f>
        <v>90</v>
      </c>
      <c r="V1158" s="58">
        <f>T1158*1.85532</f>
        <v>0</v>
      </c>
      <c r="W1158" s="58"/>
      <c r="X1158" s="68"/>
      <c r="Y1158" s="58">
        <f>V1158*(1+X1158/100)</f>
        <v>0</v>
      </c>
      <c r="Z1158" s="58"/>
      <c r="AA1158" s="57" t="s">
        <v>54</v>
      </c>
      <c r="AB1158" s="61"/>
      <c r="AC1158" s="58"/>
    </row>
    <row r="1159" spans="1:29" ht="12.95" customHeight="1">
      <c r="A1159" s="52">
        <f t="shared" si="15"/>
        <v>577</v>
      </c>
      <c r="B1159" s="53" t="s">
        <v>53</v>
      </c>
      <c r="C1159" s="54"/>
      <c r="D1159" s="84"/>
      <c r="E1159" s="55"/>
      <c r="F1159" s="54"/>
      <c r="G1159" s="84"/>
      <c r="H1159" s="55"/>
      <c r="I1159" s="56">
        <f>IF(OR(C1159&lt;0,D1159&lt;0),C1159-ABS(D1159)/60,C1159+ABS(D1159)/60)</f>
        <v>0</v>
      </c>
      <c r="J1159" s="56">
        <f>I1159*PI()/180</f>
        <v>0</v>
      </c>
      <c r="K1159" s="56">
        <f>SIN(J1159)</f>
        <v>0</v>
      </c>
      <c r="L1159" s="56">
        <f>3437.747*(LN(TAN(PI()/4+J1159/2))-EE*K1159-(EE^2)*(K1159^3)/3)</f>
        <v>-3.8166658722360578E-13</v>
      </c>
      <c r="M1159" s="56">
        <f>AA*(1-1/4*EE-3/64*EE^2-5/256*EE^3)*J1159-AA*(3/8*EE+3/32*EE^2+45/1024*EE^3)*SIN(2*J1159)+AA*(15/256*EE^2+45/1024*EE^3)*SIN(4*J1159)</f>
        <v>0</v>
      </c>
      <c r="N1159" s="56">
        <f>IF(OR(F1159&lt;0,G1159&lt;0),60*F1159-ABS(G1159),60*F1159+ABS(G1159))</f>
        <v>0</v>
      </c>
      <c r="O1159" s="56"/>
      <c r="P1159" s="56"/>
      <c r="Q1159" s="56"/>
      <c r="R1159" s="56"/>
      <c r="S1159" s="56"/>
      <c r="T1159" s="56"/>
      <c r="U1159" s="57"/>
      <c r="V1159" s="58"/>
      <c r="W1159" s="58">
        <f>W1157+V1158</f>
        <v>0</v>
      </c>
      <c r="X1159" s="59"/>
      <c r="Y1159" s="58"/>
      <c r="Z1159" s="58">
        <f>Z1157+Y1158</f>
        <v>0</v>
      </c>
      <c r="AA1159" s="60"/>
      <c r="AB1159" s="61">
        <f>IF(AA1158=AA1156,AB1157+Y1158,Y1158)</f>
        <v>0</v>
      </c>
      <c r="AC1159" s="58" t="str">
        <f>IF(AA1158=AA1160,"",AB1159)</f>
        <v/>
      </c>
    </row>
    <row r="1160" spans="1:29" ht="12.95" customHeight="1">
      <c r="A1160" s="66"/>
      <c r="B1160" s="53"/>
      <c r="C1160" s="54"/>
      <c r="D1160" s="84"/>
      <c r="E1160" s="55"/>
      <c r="F1160" s="54"/>
      <c r="G1160" s="84"/>
      <c r="H1160" s="55"/>
      <c r="I1160" s="56"/>
      <c r="J1160" s="56"/>
      <c r="K1160" s="56"/>
      <c r="L1160" s="56"/>
      <c r="M1160" s="56"/>
      <c r="N1160" s="56"/>
      <c r="O1160" s="56">
        <f>I1161-I1159</f>
        <v>0</v>
      </c>
      <c r="P1160" s="56">
        <f>L1161-L1159</f>
        <v>0</v>
      </c>
      <c r="Q1160" s="56">
        <f>M1161-M1159</f>
        <v>0</v>
      </c>
      <c r="R1160" s="56">
        <f>IF(ABS(N1161-N1159)&gt;180*60,ABS(N1161-N1159)-360*60,N1161-N1159)</f>
        <v>0</v>
      </c>
      <c r="S1160" s="56">
        <f>IF(P1160=0,PI()/2,ATAN(R1160/P1160))</f>
        <v>1.5707963267948966</v>
      </c>
      <c r="T1160" s="56">
        <f>IF(O1160=0,ABS(R1160*COS((J1159+J1161)/2)),ABS(Q1160/COS(S1160)))</f>
        <v>0</v>
      </c>
      <c r="U1160" s="67">
        <f>IF(O1160+0.0000001&lt;0,S1160*180/PI()+180,(IF(R1160+0.0000001&lt;0,S1160*180/PI()+360,S1160*180/PI())))</f>
        <v>90</v>
      </c>
      <c r="V1160" s="58">
        <f>T1160*1.85532</f>
        <v>0</v>
      </c>
      <c r="W1160" s="58"/>
      <c r="X1160" s="68"/>
      <c r="Y1160" s="58">
        <f>V1160*(1+X1160/100)</f>
        <v>0</v>
      </c>
      <c r="Z1160" s="58"/>
      <c r="AA1160" s="57" t="s">
        <v>54</v>
      </c>
      <c r="AB1160" s="61"/>
      <c r="AC1160" s="58"/>
    </row>
    <row r="1161" spans="1:29" ht="12.95" customHeight="1">
      <c r="A1161" s="52">
        <f t="shared" si="15"/>
        <v>578</v>
      </c>
      <c r="B1161" s="53" t="s">
        <v>53</v>
      </c>
      <c r="C1161" s="54"/>
      <c r="D1161" s="84"/>
      <c r="E1161" s="55"/>
      <c r="F1161" s="54"/>
      <c r="G1161" s="84"/>
      <c r="H1161" s="55"/>
      <c r="I1161" s="56">
        <f>IF(OR(C1161&lt;0,D1161&lt;0),C1161-ABS(D1161)/60,C1161+ABS(D1161)/60)</f>
        <v>0</v>
      </c>
      <c r="J1161" s="56">
        <f>I1161*PI()/180</f>
        <v>0</v>
      </c>
      <c r="K1161" s="56">
        <f>SIN(J1161)</f>
        <v>0</v>
      </c>
      <c r="L1161" s="56">
        <f>3437.747*(LN(TAN(PI()/4+J1161/2))-EE*K1161-(EE^2)*(K1161^3)/3)</f>
        <v>-3.8166658722360578E-13</v>
      </c>
      <c r="M1161" s="56">
        <f>AA*(1-1/4*EE-3/64*EE^2-5/256*EE^3)*J1161-AA*(3/8*EE+3/32*EE^2+45/1024*EE^3)*SIN(2*J1161)+AA*(15/256*EE^2+45/1024*EE^3)*SIN(4*J1161)</f>
        <v>0</v>
      </c>
      <c r="N1161" s="56">
        <f>IF(OR(F1161&lt;0,G1161&lt;0),60*F1161-ABS(G1161),60*F1161+ABS(G1161))</f>
        <v>0</v>
      </c>
      <c r="O1161" s="56"/>
      <c r="P1161" s="56"/>
      <c r="Q1161" s="56"/>
      <c r="R1161" s="56"/>
      <c r="S1161" s="56"/>
      <c r="T1161" s="56"/>
      <c r="U1161" s="57"/>
      <c r="V1161" s="58"/>
      <c r="W1161" s="58">
        <f>W1159+V1160</f>
        <v>0</v>
      </c>
      <c r="X1161" s="59"/>
      <c r="Y1161" s="58"/>
      <c r="Z1161" s="58">
        <f>Z1159+Y1160</f>
        <v>0</v>
      </c>
      <c r="AA1161" s="60"/>
      <c r="AB1161" s="61">
        <f>IF(AA1160=AA1158,AB1159+Y1160,Y1160)</f>
        <v>0</v>
      </c>
      <c r="AC1161" s="58" t="str">
        <f>IF(AA1160=AA1162,"",AB1161)</f>
        <v/>
      </c>
    </row>
    <row r="1162" spans="1:29" ht="12.95" customHeight="1">
      <c r="A1162" s="66"/>
      <c r="B1162" s="53"/>
      <c r="C1162" s="54"/>
      <c r="D1162" s="84"/>
      <c r="E1162" s="55"/>
      <c r="F1162" s="54"/>
      <c r="G1162" s="84"/>
      <c r="H1162" s="55"/>
      <c r="I1162" s="56"/>
      <c r="J1162" s="56"/>
      <c r="K1162" s="56"/>
      <c r="L1162" s="56"/>
      <c r="M1162" s="56"/>
      <c r="N1162" s="56"/>
      <c r="O1162" s="56">
        <f>I1163-I1161</f>
        <v>0</v>
      </c>
      <c r="P1162" s="56">
        <f>L1163-L1161</f>
        <v>0</v>
      </c>
      <c r="Q1162" s="56">
        <f>M1163-M1161</f>
        <v>0</v>
      </c>
      <c r="R1162" s="56">
        <f>IF(ABS(N1163-N1161)&gt;180*60,ABS(N1163-N1161)-360*60,N1163-N1161)</f>
        <v>0</v>
      </c>
      <c r="S1162" s="56">
        <f>IF(P1162=0,PI()/2,ATAN(R1162/P1162))</f>
        <v>1.5707963267948966</v>
      </c>
      <c r="T1162" s="56">
        <f>IF(O1162=0,ABS(R1162*COS((J1161+J1163)/2)),ABS(Q1162/COS(S1162)))</f>
        <v>0</v>
      </c>
      <c r="U1162" s="67">
        <f>IF(O1162+0.0000001&lt;0,S1162*180/PI()+180,(IF(R1162+0.0000001&lt;0,S1162*180/PI()+360,S1162*180/PI())))</f>
        <v>90</v>
      </c>
      <c r="V1162" s="58">
        <f>T1162*1.85532</f>
        <v>0</v>
      </c>
      <c r="W1162" s="58"/>
      <c r="X1162" s="68"/>
      <c r="Y1162" s="58">
        <f>V1162*(1+X1162/100)</f>
        <v>0</v>
      </c>
      <c r="Z1162" s="58"/>
      <c r="AA1162" s="57" t="s">
        <v>54</v>
      </c>
      <c r="AB1162" s="61"/>
      <c r="AC1162" s="58"/>
    </row>
    <row r="1163" spans="1:29" ht="12.95" customHeight="1">
      <c r="A1163" s="52">
        <f t="shared" si="15"/>
        <v>579</v>
      </c>
      <c r="B1163" s="53" t="s">
        <v>53</v>
      </c>
      <c r="C1163" s="54"/>
      <c r="D1163" s="84"/>
      <c r="E1163" s="55"/>
      <c r="F1163" s="54"/>
      <c r="G1163" s="84"/>
      <c r="H1163" s="55"/>
      <c r="I1163" s="56">
        <f>IF(OR(C1163&lt;0,D1163&lt;0),C1163-ABS(D1163)/60,C1163+ABS(D1163)/60)</f>
        <v>0</v>
      </c>
      <c r="J1163" s="56">
        <f>I1163*PI()/180</f>
        <v>0</v>
      </c>
      <c r="K1163" s="56">
        <f>SIN(J1163)</f>
        <v>0</v>
      </c>
      <c r="L1163" s="56">
        <f>3437.747*(LN(TAN(PI()/4+J1163/2))-EE*K1163-(EE^2)*(K1163^3)/3)</f>
        <v>-3.8166658722360578E-13</v>
      </c>
      <c r="M1163" s="56">
        <f>AA*(1-1/4*EE-3/64*EE^2-5/256*EE^3)*J1163-AA*(3/8*EE+3/32*EE^2+45/1024*EE^3)*SIN(2*J1163)+AA*(15/256*EE^2+45/1024*EE^3)*SIN(4*J1163)</f>
        <v>0</v>
      </c>
      <c r="N1163" s="56">
        <f>IF(OR(F1163&lt;0,G1163&lt;0),60*F1163-ABS(G1163),60*F1163+ABS(G1163))</f>
        <v>0</v>
      </c>
      <c r="O1163" s="56"/>
      <c r="P1163" s="56"/>
      <c r="Q1163" s="56"/>
      <c r="R1163" s="56"/>
      <c r="S1163" s="56"/>
      <c r="T1163" s="56"/>
      <c r="U1163" s="57"/>
      <c r="V1163" s="58"/>
      <c r="W1163" s="58">
        <f>W1161+V1162</f>
        <v>0</v>
      </c>
      <c r="X1163" s="59"/>
      <c r="Y1163" s="58"/>
      <c r="Z1163" s="58">
        <f>Z1161+Y1162</f>
        <v>0</v>
      </c>
      <c r="AA1163" s="60"/>
      <c r="AB1163" s="61">
        <f>IF(AA1162=AA1160,AB1161+Y1162,Y1162)</f>
        <v>0</v>
      </c>
      <c r="AC1163" s="58" t="str">
        <f>IF(AA1162=AA1164,"",AB1163)</f>
        <v/>
      </c>
    </row>
    <row r="1164" spans="1:29" ht="12.95" customHeight="1">
      <c r="A1164" s="66"/>
      <c r="B1164" s="53"/>
      <c r="C1164" s="54"/>
      <c r="D1164" s="84"/>
      <c r="E1164" s="55"/>
      <c r="F1164" s="54"/>
      <c r="G1164" s="84"/>
      <c r="H1164" s="55"/>
      <c r="I1164" s="56"/>
      <c r="J1164" s="56"/>
      <c r="K1164" s="56"/>
      <c r="L1164" s="56"/>
      <c r="M1164" s="56"/>
      <c r="N1164" s="56"/>
      <c r="O1164" s="56">
        <f>I1165-I1163</f>
        <v>0</v>
      </c>
      <c r="P1164" s="56">
        <f>L1165-L1163</f>
        <v>0</v>
      </c>
      <c r="Q1164" s="56">
        <f>M1165-M1163</f>
        <v>0</v>
      </c>
      <c r="R1164" s="56">
        <f>IF(ABS(N1165-N1163)&gt;180*60,ABS(N1165-N1163)-360*60,N1165-N1163)</f>
        <v>0</v>
      </c>
      <c r="S1164" s="56">
        <f>IF(P1164=0,PI()/2,ATAN(R1164/P1164))</f>
        <v>1.5707963267948966</v>
      </c>
      <c r="T1164" s="56">
        <f>IF(O1164=0,ABS(R1164*COS((J1163+J1165)/2)),ABS(Q1164/COS(S1164)))</f>
        <v>0</v>
      </c>
      <c r="U1164" s="67">
        <f>IF(O1164+0.0000001&lt;0,S1164*180/PI()+180,(IF(R1164+0.0000001&lt;0,S1164*180/PI()+360,S1164*180/PI())))</f>
        <v>90</v>
      </c>
      <c r="V1164" s="58">
        <f>T1164*1.85532</f>
        <v>0</v>
      </c>
      <c r="W1164" s="58"/>
      <c r="X1164" s="68"/>
      <c r="Y1164" s="58">
        <f>V1164*(1+X1164/100)</f>
        <v>0</v>
      </c>
      <c r="Z1164" s="58"/>
      <c r="AA1164" s="57" t="s">
        <v>54</v>
      </c>
      <c r="AB1164" s="61"/>
      <c r="AC1164" s="58"/>
    </row>
    <row r="1165" spans="1:29" ht="12.95" customHeight="1">
      <c r="A1165" s="52">
        <f t="shared" si="15"/>
        <v>580</v>
      </c>
      <c r="B1165" s="53" t="s">
        <v>53</v>
      </c>
      <c r="C1165" s="54"/>
      <c r="D1165" s="84"/>
      <c r="E1165" s="55"/>
      <c r="F1165" s="54"/>
      <c r="G1165" s="84"/>
      <c r="H1165" s="55"/>
      <c r="I1165" s="56">
        <f>IF(OR(C1165&lt;0,D1165&lt;0),C1165-ABS(D1165)/60,C1165+ABS(D1165)/60)</f>
        <v>0</v>
      </c>
      <c r="J1165" s="56">
        <f>I1165*PI()/180</f>
        <v>0</v>
      </c>
      <c r="K1165" s="56">
        <f>SIN(J1165)</f>
        <v>0</v>
      </c>
      <c r="L1165" s="56">
        <f>3437.747*(LN(TAN(PI()/4+J1165/2))-EE*K1165-(EE^2)*(K1165^3)/3)</f>
        <v>-3.8166658722360578E-13</v>
      </c>
      <c r="M1165" s="56">
        <f>AA*(1-1/4*EE-3/64*EE^2-5/256*EE^3)*J1165-AA*(3/8*EE+3/32*EE^2+45/1024*EE^3)*SIN(2*J1165)+AA*(15/256*EE^2+45/1024*EE^3)*SIN(4*J1165)</f>
        <v>0</v>
      </c>
      <c r="N1165" s="56">
        <f>IF(OR(F1165&lt;0,G1165&lt;0),60*F1165-ABS(G1165),60*F1165+ABS(G1165))</f>
        <v>0</v>
      </c>
      <c r="O1165" s="56"/>
      <c r="P1165" s="56"/>
      <c r="Q1165" s="56"/>
      <c r="R1165" s="56"/>
      <c r="S1165" s="56"/>
      <c r="T1165" s="56"/>
      <c r="U1165" s="57"/>
      <c r="V1165" s="58"/>
      <c r="W1165" s="58">
        <f>W1163+V1164</f>
        <v>0</v>
      </c>
      <c r="X1165" s="59"/>
      <c r="Y1165" s="58"/>
      <c r="Z1165" s="58">
        <f>Z1163+Y1164</f>
        <v>0</v>
      </c>
      <c r="AA1165" s="60"/>
      <c r="AB1165" s="61">
        <f>IF(AA1164=AA1162,AB1163+Y1164,Y1164)</f>
        <v>0</v>
      </c>
      <c r="AC1165" s="58" t="str">
        <f>IF(AA1164=AA1166,"",AB1165)</f>
        <v/>
      </c>
    </row>
    <row r="1166" spans="1:29" ht="12.95" customHeight="1">
      <c r="A1166" s="66"/>
      <c r="B1166" s="53"/>
      <c r="C1166" s="54"/>
      <c r="D1166" s="84"/>
      <c r="E1166" s="55"/>
      <c r="F1166" s="54"/>
      <c r="G1166" s="84"/>
      <c r="H1166" s="55"/>
      <c r="I1166" s="56"/>
      <c r="J1166" s="56"/>
      <c r="K1166" s="56"/>
      <c r="L1166" s="56"/>
      <c r="M1166" s="56"/>
      <c r="N1166" s="56"/>
      <c r="O1166" s="56">
        <f>I1167-I1165</f>
        <v>0</v>
      </c>
      <c r="P1166" s="56">
        <f>L1167-L1165</f>
        <v>0</v>
      </c>
      <c r="Q1166" s="56">
        <f>M1167-M1165</f>
        <v>0</v>
      </c>
      <c r="R1166" s="56">
        <f>IF(ABS(N1167-N1165)&gt;180*60,ABS(N1167-N1165)-360*60,N1167-N1165)</f>
        <v>0</v>
      </c>
      <c r="S1166" s="56">
        <f>IF(P1166=0,PI()/2,ATAN(R1166/P1166))</f>
        <v>1.5707963267948966</v>
      </c>
      <c r="T1166" s="56">
        <f>IF(O1166=0,ABS(R1166*COS((J1165+J1167)/2)),ABS(Q1166/COS(S1166)))</f>
        <v>0</v>
      </c>
      <c r="U1166" s="67">
        <f>IF(O1166+0.0000001&lt;0,S1166*180/PI()+180,(IF(R1166+0.0000001&lt;0,S1166*180/PI()+360,S1166*180/PI())))</f>
        <v>90</v>
      </c>
      <c r="V1166" s="58">
        <f>T1166*1.85532</f>
        <v>0</v>
      </c>
      <c r="W1166" s="58"/>
      <c r="X1166" s="68"/>
      <c r="Y1166" s="58">
        <f>V1166*(1+X1166/100)</f>
        <v>0</v>
      </c>
      <c r="Z1166" s="58"/>
      <c r="AA1166" s="57" t="s">
        <v>54</v>
      </c>
      <c r="AB1166" s="61"/>
      <c r="AC1166" s="58"/>
    </row>
    <row r="1167" spans="1:29" ht="12.95" customHeight="1">
      <c r="A1167" s="52">
        <f t="shared" si="15"/>
        <v>581</v>
      </c>
      <c r="B1167" s="53" t="s">
        <v>53</v>
      </c>
      <c r="C1167" s="54"/>
      <c r="D1167" s="84"/>
      <c r="E1167" s="55"/>
      <c r="F1167" s="54"/>
      <c r="G1167" s="84"/>
      <c r="H1167" s="55"/>
      <c r="I1167" s="56">
        <f>IF(OR(C1167&lt;0,D1167&lt;0),C1167-ABS(D1167)/60,C1167+ABS(D1167)/60)</f>
        <v>0</v>
      </c>
      <c r="J1167" s="56">
        <f>I1167*PI()/180</f>
        <v>0</v>
      </c>
      <c r="K1167" s="56">
        <f>SIN(J1167)</f>
        <v>0</v>
      </c>
      <c r="L1167" s="56">
        <f>3437.747*(LN(TAN(PI()/4+J1167/2))-EE*K1167-(EE^2)*(K1167^3)/3)</f>
        <v>-3.8166658722360578E-13</v>
      </c>
      <c r="M1167" s="56">
        <f>AA*(1-1/4*EE-3/64*EE^2-5/256*EE^3)*J1167-AA*(3/8*EE+3/32*EE^2+45/1024*EE^3)*SIN(2*J1167)+AA*(15/256*EE^2+45/1024*EE^3)*SIN(4*J1167)</f>
        <v>0</v>
      </c>
      <c r="N1167" s="56">
        <f>IF(OR(F1167&lt;0,G1167&lt;0),60*F1167-ABS(G1167),60*F1167+ABS(G1167))</f>
        <v>0</v>
      </c>
      <c r="O1167" s="56"/>
      <c r="P1167" s="56"/>
      <c r="Q1167" s="56"/>
      <c r="R1167" s="56"/>
      <c r="S1167" s="56"/>
      <c r="T1167" s="56"/>
      <c r="U1167" s="57"/>
      <c r="V1167" s="58"/>
      <c r="W1167" s="58">
        <f>W1165+V1166</f>
        <v>0</v>
      </c>
      <c r="X1167" s="59"/>
      <c r="Y1167" s="58"/>
      <c r="Z1167" s="58">
        <f>Z1165+Y1166</f>
        <v>0</v>
      </c>
      <c r="AA1167" s="60"/>
      <c r="AB1167" s="61">
        <f>IF(AA1166=AA1164,AB1165+Y1166,Y1166)</f>
        <v>0</v>
      </c>
      <c r="AC1167" s="58" t="str">
        <f>IF(AA1166=AA1168,"",AB1167)</f>
        <v/>
      </c>
    </row>
    <row r="1168" spans="1:29" ht="12.95" customHeight="1">
      <c r="A1168" s="66"/>
      <c r="B1168" s="53"/>
      <c r="C1168" s="54"/>
      <c r="D1168" s="84"/>
      <c r="E1168" s="55"/>
      <c r="F1168" s="54"/>
      <c r="G1168" s="84"/>
      <c r="H1168" s="55"/>
      <c r="I1168" s="56"/>
      <c r="J1168" s="56"/>
      <c r="K1168" s="56"/>
      <c r="L1168" s="56"/>
      <c r="M1168" s="56"/>
      <c r="N1168" s="56"/>
      <c r="O1168" s="56">
        <f>I1169-I1167</f>
        <v>0</v>
      </c>
      <c r="P1168" s="56">
        <f>L1169-L1167</f>
        <v>0</v>
      </c>
      <c r="Q1168" s="56">
        <f>M1169-M1167</f>
        <v>0</v>
      </c>
      <c r="R1168" s="56">
        <f>IF(ABS(N1169-N1167)&gt;180*60,ABS(N1169-N1167)-360*60,N1169-N1167)</f>
        <v>0</v>
      </c>
      <c r="S1168" s="56">
        <f>IF(P1168=0,PI()/2,ATAN(R1168/P1168))</f>
        <v>1.5707963267948966</v>
      </c>
      <c r="T1168" s="56">
        <f>IF(O1168=0,ABS(R1168*COS((J1167+J1169)/2)),ABS(Q1168/COS(S1168)))</f>
        <v>0</v>
      </c>
      <c r="U1168" s="67">
        <f>IF(O1168+0.0000001&lt;0,S1168*180/PI()+180,(IF(R1168+0.0000001&lt;0,S1168*180/PI()+360,S1168*180/PI())))</f>
        <v>90</v>
      </c>
      <c r="V1168" s="58">
        <f>T1168*1.85532</f>
        <v>0</v>
      </c>
      <c r="W1168" s="58"/>
      <c r="X1168" s="68"/>
      <c r="Y1168" s="58">
        <f>V1168*(1+X1168/100)</f>
        <v>0</v>
      </c>
      <c r="Z1168" s="58"/>
      <c r="AA1168" s="57" t="s">
        <v>54</v>
      </c>
      <c r="AB1168" s="61"/>
      <c r="AC1168" s="58"/>
    </row>
    <row r="1169" spans="1:29" ht="12.95" customHeight="1">
      <c r="A1169" s="52">
        <f t="shared" si="15"/>
        <v>582</v>
      </c>
      <c r="B1169" s="53" t="s">
        <v>53</v>
      </c>
      <c r="C1169" s="54"/>
      <c r="D1169" s="84"/>
      <c r="E1169" s="55"/>
      <c r="F1169" s="54"/>
      <c r="G1169" s="84"/>
      <c r="H1169" s="55"/>
      <c r="I1169" s="56">
        <f>IF(OR(C1169&lt;0,D1169&lt;0),C1169-ABS(D1169)/60,C1169+ABS(D1169)/60)</f>
        <v>0</v>
      </c>
      <c r="J1169" s="56">
        <f>I1169*PI()/180</f>
        <v>0</v>
      </c>
      <c r="K1169" s="56">
        <f>SIN(J1169)</f>
        <v>0</v>
      </c>
      <c r="L1169" s="56">
        <f>3437.747*(LN(TAN(PI()/4+J1169/2))-EE*K1169-(EE^2)*(K1169^3)/3)</f>
        <v>-3.8166658722360578E-13</v>
      </c>
      <c r="M1169" s="56">
        <f>AA*(1-1/4*EE-3/64*EE^2-5/256*EE^3)*J1169-AA*(3/8*EE+3/32*EE^2+45/1024*EE^3)*SIN(2*J1169)+AA*(15/256*EE^2+45/1024*EE^3)*SIN(4*J1169)</f>
        <v>0</v>
      </c>
      <c r="N1169" s="56">
        <f>IF(OR(F1169&lt;0,G1169&lt;0),60*F1169-ABS(G1169),60*F1169+ABS(G1169))</f>
        <v>0</v>
      </c>
      <c r="O1169" s="56"/>
      <c r="P1169" s="56"/>
      <c r="Q1169" s="56"/>
      <c r="R1169" s="56"/>
      <c r="S1169" s="56"/>
      <c r="T1169" s="56"/>
      <c r="U1169" s="57"/>
      <c r="V1169" s="58"/>
      <c r="W1169" s="58">
        <f>W1167+V1168</f>
        <v>0</v>
      </c>
      <c r="X1169" s="59"/>
      <c r="Y1169" s="58"/>
      <c r="Z1169" s="58">
        <f>Z1167+Y1168</f>
        <v>0</v>
      </c>
      <c r="AA1169" s="60"/>
      <c r="AB1169" s="61">
        <f>IF(AA1168=AA1166,AB1167+Y1168,Y1168)</f>
        <v>0</v>
      </c>
      <c r="AC1169" s="58" t="str">
        <f>IF(AA1168=AA1170,"",AB1169)</f>
        <v/>
      </c>
    </row>
    <row r="1170" spans="1:29" ht="12.95" customHeight="1">
      <c r="A1170" s="66"/>
      <c r="B1170" s="53"/>
      <c r="C1170" s="54"/>
      <c r="D1170" s="84"/>
      <c r="E1170" s="55"/>
      <c r="F1170" s="54"/>
      <c r="G1170" s="84"/>
      <c r="H1170" s="55"/>
      <c r="I1170" s="56"/>
      <c r="J1170" s="56"/>
      <c r="K1170" s="56"/>
      <c r="L1170" s="56"/>
      <c r="M1170" s="56"/>
      <c r="N1170" s="56"/>
      <c r="O1170" s="56">
        <f>I1171-I1169</f>
        <v>0</v>
      </c>
      <c r="P1170" s="56">
        <f>L1171-L1169</f>
        <v>0</v>
      </c>
      <c r="Q1170" s="56">
        <f>M1171-M1169</f>
        <v>0</v>
      </c>
      <c r="R1170" s="56">
        <f>IF(ABS(N1171-N1169)&gt;180*60,ABS(N1171-N1169)-360*60,N1171-N1169)</f>
        <v>0</v>
      </c>
      <c r="S1170" s="56">
        <f>IF(P1170=0,PI()/2,ATAN(R1170/P1170))</f>
        <v>1.5707963267948966</v>
      </c>
      <c r="T1170" s="56">
        <f>IF(O1170=0,ABS(R1170*COS((J1169+J1171)/2)),ABS(Q1170/COS(S1170)))</f>
        <v>0</v>
      </c>
      <c r="U1170" s="67">
        <f>IF(O1170+0.0000001&lt;0,S1170*180/PI()+180,(IF(R1170+0.0000001&lt;0,S1170*180/PI()+360,S1170*180/PI())))</f>
        <v>90</v>
      </c>
      <c r="V1170" s="58">
        <f>T1170*1.85532</f>
        <v>0</v>
      </c>
      <c r="W1170" s="58"/>
      <c r="X1170" s="68"/>
      <c r="Y1170" s="58">
        <f>V1170*(1+X1170/100)</f>
        <v>0</v>
      </c>
      <c r="Z1170" s="58"/>
      <c r="AA1170" s="57" t="s">
        <v>54</v>
      </c>
      <c r="AB1170" s="61"/>
      <c r="AC1170" s="58"/>
    </row>
    <row r="1171" spans="1:29" ht="12.95" customHeight="1">
      <c r="A1171" s="52">
        <f t="shared" si="15"/>
        <v>583</v>
      </c>
      <c r="B1171" s="53" t="s">
        <v>53</v>
      </c>
      <c r="C1171" s="54"/>
      <c r="D1171" s="84"/>
      <c r="E1171" s="55"/>
      <c r="F1171" s="54"/>
      <c r="G1171" s="84"/>
      <c r="H1171" s="55"/>
      <c r="I1171" s="56">
        <f>IF(OR(C1171&lt;0,D1171&lt;0),C1171-ABS(D1171)/60,C1171+ABS(D1171)/60)</f>
        <v>0</v>
      </c>
      <c r="J1171" s="56">
        <f>I1171*PI()/180</f>
        <v>0</v>
      </c>
      <c r="K1171" s="56">
        <f>SIN(J1171)</f>
        <v>0</v>
      </c>
      <c r="L1171" s="56">
        <f>3437.747*(LN(TAN(PI()/4+J1171/2))-EE*K1171-(EE^2)*(K1171^3)/3)</f>
        <v>-3.8166658722360578E-13</v>
      </c>
      <c r="M1171" s="56">
        <f>AA*(1-1/4*EE-3/64*EE^2-5/256*EE^3)*J1171-AA*(3/8*EE+3/32*EE^2+45/1024*EE^3)*SIN(2*J1171)+AA*(15/256*EE^2+45/1024*EE^3)*SIN(4*J1171)</f>
        <v>0</v>
      </c>
      <c r="N1171" s="56">
        <f>IF(OR(F1171&lt;0,G1171&lt;0),60*F1171-ABS(G1171),60*F1171+ABS(G1171))</f>
        <v>0</v>
      </c>
      <c r="O1171" s="56"/>
      <c r="P1171" s="56"/>
      <c r="Q1171" s="56"/>
      <c r="R1171" s="56"/>
      <c r="S1171" s="56"/>
      <c r="T1171" s="56"/>
      <c r="U1171" s="57"/>
      <c r="V1171" s="58"/>
      <c r="W1171" s="58">
        <f>W1169+V1170</f>
        <v>0</v>
      </c>
      <c r="X1171" s="59"/>
      <c r="Y1171" s="58"/>
      <c r="Z1171" s="58">
        <f>Z1169+Y1170</f>
        <v>0</v>
      </c>
      <c r="AA1171" s="60"/>
      <c r="AB1171" s="61">
        <f>IF(AA1170=AA1168,AB1169+Y1170,Y1170)</f>
        <v>0</v>
      </c>
      <c r="AC1171" s="58" t="str">
        <f>IF(AA1170=AA1172,"",AB1171)</f>
        <v/>
      </c>
    </row>
    <row r="1172" spans="1:29" ht="12.95" customHeight="1">
      <c r="A1172" s="66"/>
      <c r="B1172" s="53"/>
      <c r="C1172" s="54"/>
      <c r="D1172" s="84"/>
      <c r="E1172" s="55"/>
      <c r="F1172" s="54"/>
      <c r="G1172" s="84"/>
      <c r="H1172" s="55"/>
      <c r="I1172" s="56"/>
      <c r="J1172" s="56"/>
      <c r="K1172" s="56"/>
      <c r="L1172" s="56"/>
      <c r="M1172" s="56"/>
      <c r="N1172" s="56"/>
      <c r="O1172" s="56">
        <f>I1173-I1171</f>
        <v>0</v>
      </c>
      <c r="P1172" s="56">
        <f>L1173-L1171</f>
        <v>0</v>
      </c>
      <c r="Q1172" s="56">
        <f>M1173-M1171</f>
        <v>0</v>
      </c>
      <c r="R1172" s="56">
        <f>IF(ABS(N1173-N1171)&gt;180*60,ABS(N1173-N1171)-360*60,N1173-N1171)</f>
        <v>0</v>
      </c>
      <c r="S1172" s="56">
        <f>IF(P1172=0,PI()/2,ATAN(R1172/P1172))</f>
        <v>1.5707963267948966</v>
      </c>
      <c r="T1172" s="56">
        <f>IF(O1172=0,ABS(R1172*COS((J1171+J1173)/2)),ABS(Q1172/COS(S1172)))</f>
        <v>0</v>
      </c>
      <c r="U1172" s="67">
        <f>IF(O1172+0.0000001&lt;0,S1172*180/PI()+180,(IF(R1172+0.0000001&lt;0,S1172*180/PI()+360,S1172*180/PI())))</f>
        <v>90</v>
      </c>
      <c r="V1172" s="58">
        <f>T1172*1.85532</f>
        <v>0</v>
      </c>
      <c r="W1172" s="58"/>
      <c r="X1172" s="68"/>
      <c r="Y1172" s="58">
        <f>V1172*(1+X1172/100)</f>
        <v>0</v>
      </c>
      <c r="Z1172" s="58"/>
      <c r="AA1172" s="57" t="s">
        <v>54</v>
      </c>
      <c r="AB1172" s="61"/>
      <c r="AC1172" s="58"/>
    </row>
    <row r="1173" spans="1:29" ht="12.95" customHeight="1">
      <c r="A1173" s="52">
        <f t="shared" si="15"/>
        <v>584</v>
      </c>
      <c r="B1173" s="53" t="s">
        <v>53</v>
      </c>
      <c r="C1173" s="54"/>
      <c r="D1173" s="84"/>
      <c r="E1173" s="55"/>
      <c r="F1173" s="54"/>
      <c r="G1173" s="84"/>
      <c r="H1173" s="55"/>
      <c r="I1173" s="56">
        <f>IF(OR(C1173&lt;0,D1173&lt;0),C1173-ABS(D1173)/60,C1173+ABS(D1173)/60)</f>
        <v>0</v>
      </c>
      <c r="J1173" s="56">
        <f>I1173*PI()/180</f>
        <v>0</v>
      </c>
      <c r="K1173" s="56">
        <f>SIN(J1173)</f>
        <v>0</v>
      </c>
      <c r="L1173" s="56">
        <f>3437.747*(LN(TAN(PI()/4+J1173/2))-EE*K1173-(EE^2)*(K1173^3)/3)</f>
        <v>-3.8166658722360578E-13</v>
      </c>
      <c r="M1173" s="56">
        <f>AA*(1-1/4*EE-3/64*EE^2-5/256*EE^3)*J1173-AA*(3/8*EE+3/32*EE^2+45/1024*EE^3)*SIN(2*J1173)+AA*(15/256*EE^2+45/1024*EE^3)*SIN(4*J1173)</f>
        <v>0</v>
      </c>
      <c r="N1173" s="56">
        <f>IF(OR(F1173&lt;0,G1173&lt;0),60*F1173-ABS(G1173),60*F1173+ABS(G1173))</f>
        <v>0</v>
      </c>
      <c r="O1173" s="56"/>
      <c r="P1173" s="56"/>
      <c r="Q1173" s="56"/>
      <c r="R1173" s="56"/>
      <c r="S1173" s="56"/>
      <c r="T1173" s="56"/>
      <c r="U1173" s="57"/>
      <c r="V1173" s="58"/>
      <c r="W1173" s="58">
        <f>W1171+V1172</f>
        <v>0</v>
      </c>
      <c r="X1173" s="59"/>
      <c r="Y1173" s="58"/>
      <c r="Z1173" s="58">
        <f>Z1171+Y1172</f>
        <v>0</v>
      </c>
      <c r="AA1173" s="60"/>
      <c r="AB1173" s="61">
        <f>IF(AA1172=AA1170,AB1171+Y1172,Y1172)</f>
        <v>0</v>
      </c>
      <c r="AC1173" s="58" t="str">
        <f>IF(AA1172=AA1174,"",AB1173)</f>
        <v/>
      </c>
    </row>
    <row r="1174" spans="1:29" ht="12.95" customHeight="1">
      <c r="A1174" s="66"/>
      <c r="B1174" s="53"/>
      <c r="C1174" s="54"/>
      <c r="D1174" s="84"/>
      <c r="E1174" s="55"/>
      <c r="F1174" s="54"/>
      <c r="G1174" s="84"/>
      <c r="H1174" s="55"/>
      <c r="I1174" s="56"/>
      <c r="J1174" s="56"/>
      <c r="K1174" s="56"/>
      <c r="L1174" s="56"/>
      <c r="M1174" s="56"/>
      <c r="N1174" s="56"/>
      <c r="O1174" s="56">
        <f>I1175-I1173</f>
        <v>0</v>
      </c>
      <c r="P1174" s="56">
        <f>L1175-L1173</f>
        <v>0</v>
      </c>
      <c r="Q1174" s="56">
        <f>M1175-M1173</f>
        <v>0</v>
      </c>
      <c r="R1174" s="56">
        <f>IF(ABS(N1175-N1173)&gt;180*60,ABS(N1175-N1173)-360*60,N1175-N1173)</f>
        <v>0</v>
      </c>
      <c r="S1174" s="56">
        <f>IF(P1174=0,PI()/2,ATAN(R1174/P1174))</f>
        <v>1.5707963267948966</v>
      </c>
      <c r="T1174" s="56">
        <f>IF(O1174=0,ABS(R1174*COS((J1173+J1175)/2)),ABS(Q1174/COS(S1174)))</f>
        <v>0</v>
      </c>
      <c r="U1174" s="67">
        <f>IF(O1174+0.0000001&lt;0,S1174*180/PI()+180,(IF(R1174+0.0000001&lt;0,S1174*180/PI()+360,S1174*180/PI())))</f>
        <v>90</v>
      </c>
      <c r="V1174" s="58">
        <f>T1174*1.85532</f>
        <v>0</v>
      </c>
      <c r="W1174" s="58"/>
      <c r="X1174" s="68"/>
      <c r="Y1174" s="58">
        <f>V1174*(1+X1174/100)</f>
        <v>0</v>
      </c>
      <c r="Z1174" s="58"/>
      <c r="AA1174" s="57" t="s">
        <v>54</v>
      </c>
      <c r="AB1174" s="61"/>
      <c r="AC1174" s="58"/>
    </row>
    <row r="1175" spans="1:29" ht="12.95" customHeight="1">
      <c r="A1175" s="52">
        <f t="shared" si="15"/>
        <v>585</v>
      </c>
      <c r="B1175" s="53" t="s">
        <v>53</v>
      </c>
      <c r="C1175" s="54"/>
      <c r="D1175" s="84"/>
      <c r="E1175" s="55"/>
      <c r="F1175" s="54"/>
      <c r="G1175" s="84"/>
      <c r="H1175" s="55"/>
      <c r="I1175" s="56">
        <f>IF(OR(C1175&lt;0,D1175&lt;0),C1175-ABS(D1175)/60,C1175+ABS(D1175)/60)</f>
        <v>0</v>
      </c>
      <c r="J1175" s="56">
        <f>I1175*PI()/180</f>
        <v>0</v>
      </c>
      <c r="K1175" s="56">
        <f>SIN(J1175)</f>
        <v>0</v>
      </c>
      <c r="L1175" s="56">
        <f>3437.747*(LN(TAN(PI()/4+J1175/2))-EE*K1175-(EE^2)*(K1175^3)/3)</f>
        <v>-3.8166658722360578E-13</v>
      </c>
      <c r="M1175" s="56">
        <f>AA*(1-1/4*EE-3/64*EE^2-5/256*EE^3)*J1175-AA*(3/8*EE+3/32*EE^2+45/1024*EE^3)*SIN(2*J1175)+AA*(15/256*EE^2+45/1024*EE^3)*SIN(4*J1175)</f>
        <v>0</v>
      </c>
      <c r="N1175" s="56">
        <f>IF(OR(F1175&lt;0,G1175&lt;0),60*F1175-ABS(G1175),60*F1175+ABS(G1175))</f>
        <v>0</v>
      </c>
      <c r="O1175" s="56"/>
      <c r="P1175" s="56"/>
      <c r="Q1175" s="56"/>
      <c r="R1175" s="56"/>
      <c r="S1175" s="56"/>
      <c r="T1175" s="56"/>
      <c r="U1175" s="57"/>
      <c r="V1175" s="58"/>
      <c r="W1175" s="58">
        <f>W1173+V1174</f>
        <v>0</v>
      </c>
      <c r="X1175" s="59"/>
      <c r="Y1175" s="58"/>
      <c r="Z1175" s="58">
        <f>Z1173+Y1174</f>
        <v>0</v>
      </c>
      <c r="AA1175" s="60"/>
      <c r="AB1175" s="61">
        <f>IF(AA1174=AA1172,AB1173+Y1174,Y1174)</f>
        <v>0</v>
      </c>
      <c r="AC1175" s="58" t="str">
        <f>IF(AA1174=AA1176,"",AB1175)</f>
        <v/>
      </c>
    </row>
    <row r="1176" spans="1:29" ht="12.95" customHeight="1">
      <c r="A1176" s="66"/>
      <c r="B1176" s="53"/>
      <c r="C1176" s="54"/>
      <c r="D1176" s="84"/>
      <c r="E1176" s="55"/>
      <c r="F1176" s="54"/>
      <c r="G1176" s="84"/>
      <c r="H1176" s="55"/>
      <c r="I1176" s="56"/>
      <c r="J1176" s="56"/>
      <c r="K1176" s="56"/>
      <c r="L1176" s="56"/>
      <c r="M1176" s="56"/>
      <c r="N1176" s="56"/>
      <c r="O1176" s="56">
        <f>I1177-I1175</f>
        <v>0</v>
      </c>
      <c r="P1176" s="56">
        <f>L1177-L1175</f>
        <v>0</v>
      </c>
      <c r="Q1176" s="56">
        <f>M1177-M1175</f>
        <v>0</v>
      </c>
      <c r="R1176" s="56">
        <f>IF(ABS(N1177-N1175)&gt;180*60,ABS(N1177-N1175)-360*60,N1177-N1175)</f>
        <v>0</v>
      </c>
      <c r="S1176" s="56">
        <f>IF(P1176=0,PI()/2,ATAN(R1176/P1176))</f>
        <v>1.5707963267948966</v>
      </c>
      <c r="T1176" s="56">
        <f>IF(O1176=0,ABS(R1176*COS((J1175+J1177)/2)),ABS(Q1176/COS(S1176)))</f>
        <v>0</v>
      </c>
      <c r="U1176" s="67">
        <f>IF(O1176+0.0000001&lt;0,S1176*180/PI()+180,(IF(R1176+0.0000001&lt;0,S1176*180/PI()+360,S1176*180/PI())))</f>
        <v>90</v>
      </c>
      <c r="V1176" s="58">
        <f>T1176*1.85532</f>
        <v>0</v>
      </c>
      <c r="W1176" s="58"/>
      <c r="X1176" s="68"/>
      <c r="Y1176" s="58">
        <f>V1176*(1+X1176/100)</f>
        <v>0</v>
      </c>
      <c r="Z1176" s="58"/>
      <c r="AA1176" s="57" t="s">
        <v>54</v>
      </c>
      <c r="AB1176" s="61"/>
      <c r="AC1176" s="58"/>
    </row>
    <row r="1177" spans="1:29" ht="12.95" customHeight="1">
      <c r="A1177" s="52">
        <f t="shared" si="15"/>
        <v>586</v>
      </c>
      <c r="B1177" s="53" t="s">
        <v>53</v>
      </c>
      <c r="C1177" s="54"/>
      <c r="D1177" s="84"/>
      <c r="E1177" s="55"/>
      <c r="F1177" s="54"/>
      <c r="G1177" s="84"/>
      <c r="H1177" s="55"/>
      <c r="I1177" s="56">
        <f>IF(OR(C1177&lt;0,D1177&lt;0),C1177-ABS(D1177)/60,C1177+ABS(D1177)/60)</f>
        <v>0</v>
      </c>
      <c r="J1177" s="56">
        <f>I1177*PI()/180</f>
        <v>0</v>
      </c>
      <c r="K1177" s="56">
        <f>SIN(J1177)</f>
        <v>0</v>
      </c>
      <c r="L1177" s="56">
        <f>3437.747*(LN(TAN(PI()/4+J1177/2))-EE*K1177-(EE^2)*(K1177^3)/3)</f>
        <v>-3.8166658722360578E-13</v>
      </c>
      <c r="M1177" s="56">
        <f>AA*(1-1/4*EE-3/64*EE^2-5/256*EE^3)*J1177-AA*(3/8*EE+3/32*EE^2+45/1024*EE^3)*SIN(2*J1177)+AA*(15/256*EE^2+45/1024*EE^3)*SIN(4*J1177)</f>
        <v>0</v>
      </c>
      <c r="N1177" s="56">
        <f>IF(OR(F1177&lt;0,G1177&lt;0),60*F1177-ABS(G1177),60*F1177+ABS(G1177))</f>
        <v>0</v>
      </c>
      <c r="O1177" s="56"/>
      <c r="P1177" s="56"/>
      <c r="Q1177" s="56"/>
      <c r="R1177" s="56"/>
      <c r="S1177" s="56"/>
      <c r="T1177" s="56"/>
      <c r="U1177" s="57"/>
      <c r="V1177" s="58"/>
      <c r="W1177" s="58">
        <f>W1175+V1176</f>
        <v>0</v>
      </c>
      <c r="X1177" s="59"/>
      <c r="Y1177" s="58"/>
      <c r="Z1177" s="58">
        <f>Z1175+Y1176</f>
        <v>0</v>
      </c>
      <c r="AA1177" s="60"/>
      <c r="AB1177" s="61">
        <f>IF(AA1176=AA1174,AB1175+Y1176,Y1176)</f>
        <v>0</v>
      </c>
      <c r="AC1177" s="58" t="str">
        <f>IF(AA1176=AA1178,"",AB1177)</f>
        <v/>
      </c>
    </row>
    <row r="1178" spans="1:29" ht="12.95" customHeight="1">
      <c r="A1178" s="66"/>
      <c r="B1178" s="53"/>
      <c r="C1178" s="54"/>
      <c r="D1178" s="84"/>
      <c r="E1178" s="55"/>
      <c r="F1178" s="54"/>
      <c r="G1178" s="84"/>
      <c r="H1178" s="55"/>
      <c r="I1178" s="56"/>
      <c r="J1178" s="56"/>
      <c r="K1178" s="56"/>
      <c r="L1178" s="56"/>
      <c r="M1178" s="56"/>
      <c r="N1178" s="56"/>
      <c r="O1178" s="56">
        <f>I1179-I1177</f>
        <v>0</v>
      </c>
      <c r="P1178" s="56">
        <f>L1179-L1177</f>
        <v>0</v>
      </c>
      <c r="Q1178" s="56">
        <f>M1179-M1177</f>
        <v>0</v>
      </c>
      <c r="R1178" s="56">
        <f>IF(ABS(N1179-N1177)&gt;180*60,ABS(N1179-N1177)-360*60,N1179-N1177)</f>
        <v>0</v>
      </c>
      <c r="S1178" s="56">
        <f>IF(P1178=0,PI()/2,ATAN(R1178/P1178))</f>
        <v>1.5707963267948966</v>
      </c>
      <c r="T1178" s="56">
        <f>IF(O1178=0,ABS(R1178*COS((J1177+J1179)/2)),ABS(Q1178/COS(S1178)))</f>
        <v>0</v>
      </c>
      <c r="U1178" s="67">
        <f>IF(O1178+0.0000001&lt;0,S1178*180/PI()+180,(IF(R1178+0.0000001&lt;0,S1178*180/PI()+360,S1178*180/PI())))</f>
        <v>90</v>
      </c>
      <c r="V1178" s="58">
        <f>T1178*1.85532</f>
        <v>0</v>
      </c>
      <c r="W1178" s="58"/>
      <c r="X1178" s="68"/>
      <c r="Y1178" s="58">
        <f>V1178*(1+X1178/100)</f>
        <v>0</v>
      </c>
      <c r="Z1178" s="58"/>
      <c r="AA1178" s="57" t="s">
        <v>54</v>
      </c>
      <c r="AB1178" s="61"/>
      <c r="AC1178" s="58"/>
    </row>
    <row r="1179" spans="1:29" ht="12.95" customHeight="1">
      <c r="A1179" s="52">
        <f t="shared" si="15"/>
        <v>587</v>
      </c>
      <c r="B1179" s="53" t="s">
        <v>53</v>
      </c>
      <c r="C1179" s="54"/>
      <c r="D1179" s="84"/>
      <c r="E1179" s="55"/>
      <c r="F1179" s="54"/>
      <c r="G1179" s="84"/>
      <c r="H1179" s="55"/>
      <c r="I1179" s="56">
        <f>IF(OR(C1179&lt;0,D1179&lt;0),C1179-ABS(D1179)/60,C1179+ABS(D1179)/60)</f>
        <v>0</v>
      </c>
      <c r="J1179" s="56">
        <f>I1179*PI()/180</f>
        <v>0</v>
      </c>
      <c r="K1179" s="56">
        <f>SIN(J1179)</f>
        <v>0</v>
      </c>
      <c r="L1179" s="56">
        <f>3437.747*(LN(TAN(PI()/4+J1179/2))-EE*K1179-(EE^2)*(K1179^3)/3)</f>
        <v>-3.8166658722360578E-13</v>
      </c>
      <c r="M1179" s="56">
        <f>AA*(1-1/4*EE-3/64*EE^2-5/256*EE^3)*J1179-AA*(3/8*EE+3/32*EE^2+45/1024*EE^3)*SIN(2*J1179)+AA*(15/256*EE^2+45/1024*EE^3)*SIN(4*J1179)</f>
        <v>0</v>
      </c>
      <c r="N1179" s="56">
        <f>IF(OR(F1179&lt;0,G1179&lt;0),60*F1179-ABS(G1179),60*F1179+ABS(G1179))</f>
        <v>0</v>
      </c>
      <c r="O1179" s="56"/>
      <c r="P1179" s="56"/>
      <c r="Q1179" s="56"/>
      <c r="R1179" s="56"/>
      <c r="S1179" s="56"/>
      <c r="T1179" s="56"/>
      <c r="U1179" s="57"/>
      <c r="V1179" s="58"/>
      <c r="W1179" s="58">
        <f>W1177+V1178</f>
        <v>0</v>
      </c>
      <c r="X1179" s="59"/>
      <c r="Y1179" s="58"/>
      <c r="Z1179" s="58">
        <f>Z1177+Y1178</f>
        <v>0</v>
      </c>
      <c r="AA1179" s="60"/>
      <c r="AB1179" s="61">
        <f>IF(AA1178=AA1176,AB1177+Y1178,Y1178)</f>
        <v>0</v>
      </c>
      <c r="AC1179" s="58" t="str">
        <f>IF(AA1178=AA1180,"",AB1179)</f>
        <v/>
      </c>
    </row>
    <row r="1180" spans="1:29" ht="12.95" customHeight="1">
      <c r="A1180" s="66"/>
      <c r="B1180" s="53"/>
      <c r="C1180" s="54"/>
      <c r="D1180" s="84"/>
      <c r="E1180" s="55"/>
      <c r="F1180" s="54"/>
      <c r="G1180" s="84"/>
      <c r="H1180" s="55"/>
      <c r="I1180" s="56"/>
      <c r="J1180" s="56"/>
      <c r="K1180" s="56"/>
      <c r="L1180" s="56"/>
      <c r="M1180" s="56"/>
      <c r="N1180" s="56"/>
      <c r="O1180" s="56">
        <f>I1181-I1179</f>
        <v>0</v>
      </c>
      <c r="P1180" s="56">
        <f>L1181-L1179</f>
        <v>0</v>
      </c>
      <c r="Q1180" s="56">
        <f>M1181-M1179</f>
        <v>0</v>
      </c>
      <c r="R1180" s="56">
        <f>IF(ABS(N1181-N1179)&gt;180*60,ABS(N1181-N1179)-360*60,N1181-N1179)</f>
        <v>0</v>
      </c>
      <c r="S1180" s="56">
        <f>IF(P1180=0,PI()/2,ATAN(R1180/P1180))</f>
        <v>1.5707963267948966</v>
      </c>
      <c r="T1180" s="56">
        <f>IF(O1180=0,ABS(R1180*COS((J1179+J1181)/2)),ABS(Q1180/COS(S1180)))</f>
        <v>0</v>
      </c>
      <c r="U1180" s="67">
        <f>IF(O1180+0.0000001&lt;0,S1180*180/PI()+180,(IF(R1180+0.0000001&lt;0,S1180*180/PI()+360,S1180*180/PI())))</f>
        <v>90</v>
      </c>
      <c r="V1180" s="58">
        <f>T1180*1.85532</f>
        <v>0</v>
      </c>
      <c r="W1180" s="58"/>
      <c r="X1180" s="68"/>
      <c r="Y1180" s="58">
        <f>V1180*(1+X1180/100)</f>
        <v>0</v>
      </c>
      <c r="Z1180" s="58"/>
      <c r="AA1180" s="57" t="s">
        <v>54</v>
      </c>
      <c r="AB1180" s="61"/>
      <c r="AC1180" s="58"/>
    </row>
    <row r="1181" spans="1:29" ht="12.95" customHeight="1">
      <c r="A1181" s="52">
        <f t="shared" si="15"/>
        <v>588</v>
      </c>
      <c r="B1181" s="53" t="s">
        <v>53</v>
      </c>
      <c r="C1181" s="54"/>
      <c r="D1181" s="84"/>
      <c r="E1181" s="55"/>
      <c r="F1181" s="54"/>
      <c r="G1181" s="84"/>
      <c r="H1181" s="55"/>
      <c r="I1181" s="56">
        <f>IF(OR(C1181&lt;0,D1181&lt;0),C1181-ABS(D1181)/60,C1181+ABS(D1181)/60)</f>
        <v>0</v>
      </c>
      <c r="J1181" s="56">
        <f>I1181*PI()/180</f>
        <v>0</v>
      </c>
      <c r="K1181" s="56">
        <f>SIN(J1181)</f>
        <v>0</v>
      </c>
      <c r="L1181" s="56">
        <f>3437.747*(LN(TAN(PI()/4+J1181/2))-EE*K1181-(EE^2)*(K1181^3)/3)</f>
        <v>-3.8166658722360578E-13</v>
      </c>
      <c r="M1181" s="56">
        <f>AA*(1-1/4*EE-3/64*EE^2-5/256*EE^3)*J1181-AA*(3/8*EE+3/32*EE^2+45/1024*EE^3)*SIN(2*J1181)+AA*(15/256*EE^2+45/1024*EE^3)*SIN(4*J1181)</f>
        <v>0</v>
      </c>
      <c r="N1181" s="56">
        <f>IF(OR(F1181&lt;0,G1181&lt;0),60*F1181-ABS(G1181),60*F1181+ABS(G1181))</f>
        <v>0</v>
      </c>
      <c r="O1181" s="56"/>
      <c r="P1181" s="56"/>
      <c r="Q1181" s="56"/>
      <c r="R1181" s="56"/>
      <c r="S1181" s="56"/>
      <c r="T1181" s="56"/>
      <c r="U1181" s="57"/>
      <c r="V1181" s="58"/>
      <c r="W1181" s="58">
        <f>W1179+V1180</f>
        <v>0</v>
      </c>
      <c r="X1181" s="59"/>
      <c r="Y1181" s="58"/>
      <c r="Z1181" s="58">
        <f>Z1179+Y1180</f>
        <v>0</v>
      </c>
      <c r="AA1181" s="60"/>
      <c r="AB1181" s="61">
        <f>IF(AA1180=AA1178,AB1179+Y1180,Y1180)</f>
        <v>0</v>
      </c>
      <c r="AC1181" s="58" t="str">
        <f>IF(AA1180=AA1182,"",AB1181)</f>
        <v/>
      </c>
    </row>
    <row r="1182" spans="1:29" ht="12.95" customHeight="1">
      <c r="A1182" s="66"/>
      <c r="B1182" s="53"/>
      <c r="C1182" s="54"/>
      <c r="D1182" s="84"/>
      <c r="E1182" s="55"/>
      <c r="F1182" s="54"/>
      <c r="G1182" s="84"/>
      <c r="H1182" s="55"/>
      <c r="I1182" s="56"/>
      <c r="J1182" s="56"/>
      <c r="K1182" s="56"/>
      <c r="L1182" s="56"/>
      <c r="M1182" s="56"/>
      <c r="N1182" s="56"/>
      <c r="O1182" s="56">
        <f>I1183-I1181</f>
        <v>0</v>
      </c>
      <c r="P1182" s="56">
        <f>L1183-L1181</f>
        <v>0</v>
      </c>
      <c r="Q1182" s="56">
        <f>M1183-M1181</f>
        <v>0</v>
      </c>
      <c r="R1182" s="56">
        <f>IF(ABS(N1183-N1181)&gt;180*60,ABS(N1183-N1181)-360*60,N1183-N1181)</f>
        <v>0</v>
      </c>
      <c r="S1182" s="56">
        <f>IF(P1182=0,PI()/2,ATAN(R1182/P1182))</f>
        <v>1.5707963267948966</v>
      </c>
      <c r="T1182" s="56">
        <f>IF(O1182=0,ABS(R1182*COS((J1181+J1183)/2)),ABS(Q1182/COS(S1182)))</f>
        <v>0</v>
      </c>
      <c r="U1182" s="67">
        <f>IF(O1182+0.0000001&lt;0,S1182*180/PI()+180,(IF(R1182+0.0000001&lt;0,S1182*180/PI()+360,S1182*180/PI())))</f>
        <v>90</v>
      </c>
      <c r="V1182" s="58">
        <f>T1182*1.85532</f>
        <v>0</v>
      </c>
      <c r="W1182" s="58"/>
      <c r="X1182" s="68"/>
      <c r="Y1182" s="58">
        <f>V1182*(1+X1182/100)</f>
        <v>0</v>
      </c>
      <c r="Z1182" s="58"/>
      <c r="AA1182" s="57" t="s">
        <v>54</v>
      </c>
      <c r="AB1182" s="61"/>
      <c r="AC1182" s="58"/>
    </row>
    <row r="1183" spans="1:29" ht="12.95" customHeight="1">
      <c r="A1183" s="52">
        <f t="shared" si="15"/>
        <v>589</v>
      </c>
      <c r="B1183" s="53" t="s">
        <v>53</v>
      </c>
      <c r="C1183" s="54"/>
      <c r="D1183" s="84"/>
      <c r="E1183" s="55"/>
      <c r="F1183" s="54"/>
      <c r="G1183" s="84"/>
      <c r="H1183" s="55"/>
      <c r="I1183" s="56">
        <f>IF(OR(C1183&lt;0,D1183&lt;0),C1183-ABS(D1183)/60,C1183+ABS(D1183)/60)</f>
        <v>0</v>
      </c>
      <c r="J1183" s="56">
        <f>I1183*PI()/180</f>
        <v>0</v>
      </c>
      <c r="K1183" s="56">
        <f>SIN(J1183)</f>
        <v>0</v>
      </c>
      <c r="L1183" s="56">
        <f>3437.747*(LN(TAN(PI()/4+J1183/2))-EE*K1183-(EE^2)*(K1183^3)/3)</f>
        <v>-3.8166658722360578E-13</v>
      </c>
      <c r="M1183" s="56">
        <f>AA*(1-1/4*EE-3/64*EE^2-5/256*EE^3)*J1183-AA*(3/8*EE+3/32*EE^2+45/1024*EE^3)*SIN(2*J1183)+AA*(15/256*EE^2+45/1024*EE^3)*SIN(4*J1183)</f>
        <v>0</v>
      </c>
      <c r="N1183" s="56">
        <f>IF(OR(F1183&lt;0,G1183&lt;0),60*F1183-ABS(G1183),60*F1183+ABS(G1183))</f>
        <v>0</v>
      </c>
      <c r="O1183" s="56"/>
      <c r="P1183" s="56"/>
      <c r="Q1183" s="56"/>
      <c r="R1183" s="56"/>
      <c r="S1183" s="56"/>
      <c r="T1183" s="56"/>
      <c r="U1183" s="57"/>
      <c r="V1183" s="58"/>
      <c r="W1183" s="58">
        <f>W1181+V1182</f>
        <v>0</v>
      </c>
      <c r="X1183" s="59"/>
      <c r="Y1183" s="58"/>
      <c r="Z1183" s="58">
        <f>Z1181+Y1182</f>
        <v>0</v>
      </c>
      <c r="AA1183" s="60"/>
      <c r="AB1183" s="61">
        <f>IF(AA1182=AA1180,AB1181+Y1182,Y1182)</f>
        <v>0</v>
      </c>
      <c r="AC1183" s="58" t="str">
        <f>IF(AA1182=AA1184,"",AB1183)</f>
        <v/>
      </c>
    </row>
    <row r="1184" spans="1:29" ht="12.95" customHeight="1">
      <c r="A1184" s="66"/>
      <c r="B1184" s="53"/>
      <c r="C1184" s="54"/>
      <c r="D1184" s="84"/>
      <c r="E1184" s="55"/>
      <c r="F1184" s="54"/>
      <c r="G1184" s="84"/>
      <c r="H1184" s="55"/>
      <c r="I1184" s="56"/>
      <c r="J1184" s="56"/>
      <c r="K1184" s="56"/>
      <c r="L1184" s="56"/>
      <c r="M1184" s="56"/>
      <c r="N1184" s="56"/>
      <c r="O1184" s="56">
        <f>I1185-I1183</f>
        <v>0</v>
      </c>
      <c r="P1184" s="56">
        <f>L1185-L1183</f>
        <v>0</v>
      </c>
      <c r="Q1184" s="56">
        <f>M1185-M1183</f>
        <v>0</v>
      </c>
      <c r="R1184" s="56">
        <f>IF(ABS(N1185-N1183)&gt;180*60,ABS(N1185-N1183)-360*60,N1185-N1183)</f>
        <v>0</v>
      </c>
      <c r="S1184" s="56">
        <f>IF(P1184=0,PI()/2,ATAN(R1184/P1184))</f>
        <v>1.5707963267948966</v>
      </c>
      <c r="T1184" s="56">
        <f>IF(O1184=0,ABS(R1184*COS((J1183+J1185)/2)),ABS(Q1184/COS(S1184)))</f>
        <v>0</v>
      </c>
      <c r="U1184" s="67">
        <f>IF(O1184+0.0000001&lt;0,S1184*180/PI()+180,(IF(R1184+0.0000001&lt;0,S1184*180/PI()+360,S1184*180/PI())))</f>
        <v>90</v>
      </c>
      <c r="V1184" s="58">
        <f>T1184*1.85532</f>
        <v>0</v>
      </c>
      <c r="W1184" s="58"/>
      <c r="X1184" s="68"/>
      <c r="Y1184" s="58">
        <f>V1184*(1+X1184/100)</f>
        <v>0</v>
      </c>
      <c r="Z1184" s="58"/>
      <c r="AA1184" s="57" t="s">
        <v>54</v>
      </c>
      <c r="AB1184" s="61"/>
      <c r="AC1184" s="58"/>
    </row>
    <row r="1185" spans="1:29" ht="12.95" customHeight="1">
      <c r="A1185" s="52">
        <f t="shared" ref="A1185:A1247" si="16">A1183+1</f>
        <v>590</v>
      </c>
      <c r="B1185" s="53" t="s">
        <v>53</v>
      </c>
      <c r="C1185" s="54"/>
      <c r="D1185" s="84"/>
      <c r="E1185" s="55"/>
      <c r="F1185" s="54"/>
      <c r="G1185" s="84"/>
      <c r="H1185" s="55"/>
      <c r="I1185" s="56">
        <f>IF(OR(C1185&lt;0,D1185&lt;0),C1185-ABS(D1185)/60,C1185+ABS(D1185)/60)</f>
        <v>0</v>
      </c>
      <c r="J1185" s="56">
        <f>I1185*PI()/180</f>
        <v>0</v>
      </c>
      <c r="K1185" s="56">
        <f>SIN(J1185)</f>
        <v>0</v>
      </c>
      <c r="L1185" s="56">
        <f>3437.747*(LN(TAN(PI()/4+J1185/2))-EE*K1185-(EE^2)*(K1185^3)/3)</f>
        <v>-3.8166658722360578E-13</v>
      </c>
      <c r="M1185" s="56">
        <f>AA*(1-1/4*EE-3/64*EE^2-5/256*EE^3)*J1185-AA*(3/8*EE+3/32*EE^2+45/1024*EE^3)*SIN(2*J1185)+AA*(15/256*EE^2+45/1024*EE^3)*SIN(4*J1185)</f>
        <v>0</v>
      </c>
      <c r="N1185" s="56">
        <f>IF(OR(F1185&lt;0,G1185&lt;0),60*F1185-ABS(G1185),60*F1185+ABS(G1185))</f>
        <v>0</v>
      </c>
      <c r="O1185" s="56"/>
      <c r="P1185" s="56"/>
      <c r="Q1185" s="56"/>
      <c r="R1185" s="56"/>
      <c r="S1185" s="56"/>
      <c r="T1185" s="56"/>
      <c r="U1185" s="57"/>
      <c r="V1185" s="58"/>
      <c r="W1185" s="58">
        <f>W1183+V1184</f>
        <v>0</v>
      </c>
      <c r="X1185" s="59"/>
      <c r="Y1185" s="58"/>
      <c r="Z1185" s="58">
        <f>Z1183+Y1184</f>
        <v>0</v>
      </c>
      <c r="AA1185" s="60"/>
      <c r="AB1185" s="61">
        <f>IF(AA1184=AA1182,AB1183+Y1184,Y1184)</f>
        <v>0</v>
      </c>
      <c r="AC1185" s="58" t="str">
        <f>IF(AA1184=AA1186,"",AB1185)</f>
        <v/>
      </c>
    </row>
    <row r="1186" spans="1:29" ht="12.95" customHeight="1">
      <c r="A1186" s="66"/>
      <c r="B1186" s="53"/>
      <c r="C1186" s="54"/>
      <c r="D1186" s="84"/>
      <c r="E1186" s="55"/>
      <c r="F1186" s="54"/>
      <c r="G1186" s="84"/>
      <c r="H1186" s="55"/>
      <c r="I1186" s="56"/>
      <c r="J1186" s="56"/>
      <c r="K1186" s="56"/>
      <c r="L1186" s="56"/>
      <c r="M1186" s="56"/>
      <c r="N1186" s="56"/>
      <c r="O1186" s="56">
        <f>I1187-I1185</f>
        <v>0</v>
      </c>
      <c r="P1186" s="56">
        <f>L1187-L1185</f>
        <v>0</v>
      </c>
      <c r="Q1186" s="56">
        <f>M1187-M1185</f>
        <v>0</v>
      </c>
      <c r="R1186" s="56">
        <f>IF(ABS(N1187-N1185)&gt;180*60,ABS(N1187-N1185)-360*60,N1187-N1185)</f>
        <v>0</v>
      </c>
      <c r="S1186" s="56">
        <f>IF(P1186=0,PI()/2,ATAN(R1186/P1186))</f>
        <v>1.5707963267948966</v>
      </c>
      <c r="T1186" s="56">
        <f>IF(O1186=0,ABS(R1186*COS((J1185+J1187)/2)),ABS(Q1186/COS(S1186)))</f>
        <v>0</v>
      </c>
      <c r="U1186" s="67">
        <f>IF(O1186+0.0000001&lt;0,S1186*180/PI()+180,(IF(R1186+0.0000001&lt;0,S1186*180/PI()+360,S1186*180/PI())))</f>
        <v>90</v>
      </c>
      <c r="V1186" s="58">
        <f>T1186*1.85532</f>
        <v>0</v>
      </c>
      <c r="W1186" s="58"/>
      <c r="X1186" s="68"/>
      <c r="Y1186" s="58">
        <f>V1186*(1+X1186/100)</f>
        <v>0</v>
      </c>
      <c r="Z1186" s="58"/>
      <c r="AA1186" s="57" t="s">
        <v>54</v>
      </c>
      <c r="AB1186" s="61"/>
      <c r="AC1186" s="58"/>
    </row>
    <row r="1187" spans="1:29" ht="12.95" customHeight="1">
      <c r="A1187" s="52">
        <f t="shared" si="16"/>
        <v>591</v>
      </c>
      <c r="B1187" s="53" t="s">
        <v>53</v>
      </c>
      <c r="C1187" s="54"/>
      <c r="D1187" s="84"/>
      <c r="E1187" s="55"/>
      <c r="F1187" s="54"/>
      <c r="G1187" s="84"/>
      <c r="H1187" s="55"/>
      <c r="I1187" s="56">
        <f>IF(OR(C1187&lt;0,D1187&lt;0),C1187-ABS(D1187)/60,C1187+ABS(D1187)/60)</f>
        <v>0</v>
      </c>
      <c r="J1187" s="56">
        <f>I1187*PI()/180</f>
        <v>0</v>
      </c>
      <c r="K1187" s="56">
        <f>SIN(J1187)</f>
        <v>0</v>
      </c>
      <c r="L1187" s="56">
        <f>3437.747*(LN(TAN(PI()/4+J1187/2))-EE*K1187-(EE^2)*(K1187^3)/3)</f>
        <v>-3.8166658722360578E-13</v>
      </c>
      <c r="M1187" s="56">
        <f>AA*(1-1/4*EE-3/64*EE^2-5/256*EE^3)*J1187-AA*(3/8*EE+3/32*EE^2+45/1024*EE^3)*SIN(2*J1187)+AA*(15/256*EE^2+45/1024*EE^3)*SIN(4*J1187)</f>
        <v>0</v>
      </c>
      <c r="N1187" s="56">
        <f>IF(OR(F1187&lt;0,G1187&lt;0),60*F1187-ABS(G1187),60*F1187+ABS(G1187))</f>
        <v>0</v>
      </c>
      <c r="O1187" s="56"/>
      <c r="P1187" s="56"/>
      <c r="Q1187" s="56"/>
      <c r="R1187" s="56"/>
      <c r="S1187" s="56"/>
      <c r="T1187" s="56"/>
      <c r="U1187" s="57"/>
      <c r="V1187" s="58"/>
      <c r="W1187" s="58">
        <f>W1185+V1186</f>
        <v>0</v>
      </c>
      <c r="X1187" s="59"/>
      <c r="Y1187" s="58"/>
      <c r="Z1187" s="58">
        <f>Z1185+Y1186</f>
        <v>0</v>
      </c>
      <c r="AA1187" s="60"/>
      <c r="AB1187" s="61">
        <f>IF(AA1186=AA1184,AB1185+Y1186,Y1186)</f>
        <v>0</v>
      </c>
      <c r="AC1187" s="58" t="str">
        <f>IF(AA1186=AA1188,"",AB1187)</f>
        <v/>
      </c>
    </row>
    <row r="1188" spans="1:29" ht="12.95" customHeight="1">
      <c r="A1188" s="66"/>
      <c r="B1188" s="53"/>
      <c r="C1188" s="54"/>
      <c r="D1188" s="84"/>
      <c r="E1188" s="55"/>
      <c r="F1188" s="54"/>
      <c r="G1188" s="84"/>
      <c r="H1188" s="55"/>
      <c r="I1188" s="56"/>
      <c r="J1188" s="56"/>
      <c r="K1188" s="56"/>
      <c r="L1188" s="56"/>
      <c r="M1188" s="56"/>
      <c r="N1188" s="56"/>
      <c r="O1188" s="56">
        <f>I1189-I1187</f>
        <v>0</v>
      </c>
      <c r="P1188" s="56">
        <f>L1189-L1187</f>
        <v>0</v>
      </c>
      <c r="Q1188" s="56">
        <f>M1189-M1187</f>
        <v>0</v>
      </c>
      <c r="R1188" s="56">
        <f>IF(ABS(N1189-N1187)&gt;180*60,ABS(N1189-N1187)-360*60,N1189-N1187)</f>
        <v>0</v>
      </c>
      <c r="S1188" s="56">
        <f>IF(P1188=0,PI()/2,ATAN(R1188/P1188))</f>
        <v>1.5707963267948966</v>
      </c>
      <c r="T1188" s="56">
        <f>IF(O1188=0,ABS(R1188*COS((J1187+J1189)/2)),ABS(Q1188/COS(S1188)))</f>
        <v>0</v>
      </c>
      <c r="U1188" s="67">
        <f>IF(O1188+0.0000001&lt;0,S1188*180/PI()+180,(IF(R1188+0.0000001&lt;0,S1188*180/PI()+360,S1188*180/PI())))</f>
        <v>90</v>
      </c>
      <c r="V1188" s="58">
        <f>T1188*1.85532</f>
        <v>0</v>
      </c>
      <c r="W1188" s="58"/>
      <c r="X1188" s="68"/>
      <c r="Y1188" s="58">
        <f>V1188*(1+X1188/100)</f>
        <v>0</v>
      </c>
      <c r="Z1188" s="58"/>
      <c r="AA1188" s="57" t="s">
        <v>54</v>
      </c>
      <c r="AB1188" s="61"/>
      <c r="AC1188" s="58"/>
    </row>
    <row r="1189" spans="1:29" ht="12.95" customHeight="1">
      <c r="A1189" s="52">
        <f t="shared" si="16"/>
        <v>592</v>
      </c>
      <c r="B1189" s="53" t="s">
        <v>53</v>
      </c>
      <c r="C1189" s="54"/>
      <c r="D1189" s="84"/>
      <c r="E1189" s="55"/>
      <c r="F1189" s="54"/>
      <c r="G1189" s="84"/>
      <c r="H1189" s="55"/>
      <c r="I1189" s="56">
        <f>IF(OR(C1189&lt;0,D1189&lt;0),C1189-ABS(D1189)/60,C1189+ABS(D1189)/60)</f>
        <v>0</v>
      </c>
      <c r="J1189" s="56">
        <f>I1189*PI()/180</f>
        <v>0</v>
      </c>
      <c r="K1189" s="56">
        <f>SIN(J1189)</f>
        <v>0</v>
      </c>
      <c r="L1189" s="56">
        <f>3437.747*(LN(TAN(PI()/4+J1189/2))-EE*K1189-(EE^2)*(K1189^3)/3)</f>
        <v>-3.8166658722360578E-13</v>
      </c>
      <c r="M1189" s="56">
        <f>AA*(1-1/4*EE-3/64*EE^2-5/256*EE^3)*J1189-AA*(3/8*EE+3/32*EE^2+45/1024*EE^3)*SIN(2*J1189)+AA*(15/256*EE^2+45/1024*EE^3)*SIN(4*J1189)</f>
        <v>0</v>
      </c>
      <c r="N1189" s="56">
        <f>IF(OR(F1189&lt;0,G1189&lt;0),60*F1189-ABS(G1189),60*F1189+ABS(G1189))</f>
        <v>0</v>
      </c>
      <c r="O1189" s="56"/>
      <c r="P1189" s="56"/>
      <c r="Q1189" s="56"/>
      <c r="R1189" s="56"/>
      <c r="S1189" s="56"/>
      <c r="T1189" s="56"/>
      <c r="U1189" s="57"/>
      <c r="V1189" s="58"/>
      <c r="W1189" s="58">
        <f>W1187+V1188</f>
        <v>0</v>
      </c>
      <c r="X1189" s="59"/>
      <c r="Y1189" s="58"/>
      <c r="Z1189" s="58">
        <f>Z1187+Y1188</f>
        <v>0</v>
      </c>
      <c r="AA1189" s="60"/>
      <c r="AB1189" s="61">
        <f>IF(AA1188=AA1186,AB1187+Y1188,Y1188)</f>
        <v>0</v>
      </c>
      <c r="AC1189" s="58" t="str">
        <f>IF(AA1188=AA1190,"",AB1189)</f>
        <v/>
      </c>
    </row>
    <row r="1190" spans="1:29" ht="12.95" customHeight="1">
      <c r="A1190" s="66"/>
      <c r="B1190" s="53"/>
      <c r="C1190" s="54"/>
      <c r="D1190" s="84"/>
      <c r="E1190" s="55"/>
      <c r="F1190" s="54"/>
      <c r="G1190" s="84"/>
      <c r="H1190" s="55"/>
      <c r="I1190" s="56"/>
      <c r="J1190" s="56"/>
      <c r="K1190" s="56"/>
      <c r="L1190" s="56"/>
      <c r="M1190" s="56"/>
      <c r="N1190" s="56"/>
      <c r="O1190" s="56">
        <f>I1191-I1189</f>
        <v>0</v>
      </c>
      <c r="P1190" s="56">
        <f>L1191-L1189</f>
        <v>0</v>
      </c>
      <c r="Q1190" s="56">
        <f>M1191-M1189</f>
        <v>0</v>
      </c>
      <c r="R1190" s="56">
        <f>IF(ABS(N1191-N1189)&gt;180*60,ABS(N1191-N1189)-360*60,N1191-N1189)</f>
        <v>0</v>
      </c>
      <c r="S1190" s="56">
        <f>IF(P1190=0,PI()/2,ATAN(R1190/P1190))</f>
        <v>1.5707963267948966</v>
      </c>
      <c r="T1190" s="56">
        <f>IF(O1190=0,ABS(R1190*COS((J1189+J1191)/2)),ABS(Q1190/COS(S1190)))</f>
        <v>0</v>
      </c>
      <c r="U1190" s="67">
        <f>IF(O1190+0.0000001&lt;0,S1190*180/PI()+180,(IF(R1190+0.0000001&lt;0,S1190*180/PI()+360,S1190*180/PI())))</f>
        <v>90</v>
      </c>
      <c r="V1190" s="58">
        <f>T1190*1.85532</f>
        <v>0</v>
      </c>
      <c r="W1190" s="58"/>
      <c r="X1190" s="68"/>
      <c r="Y1190" s="58">
        <f>V1190*(1+X1190/100)</f>
        <v>0</v>
      </c>
      <c r="Z1190" s="58"/>
      <c r="AA1190" s="57" t="s">
        <v>54</v>
      </c>
      <c r="AB1190" s="61"/>
      <c r="AC1190" s="58"/>
    </row>
    <row r="1191" spans="1:29" ht="12.95" customHeight="1">
      <c r="A1191" s="52">
        <f t="shared" si="16"/>
        <v>593</v>
      </c>
      <c r="B1191" s="53" t="s">
        <v>53</v>
      </c>
      <c r="C1191" s="54"/>
      <c r="D1191" s="84"/>
      <c r="E1191" s="55"/>
      <c r="F1191" s="54"/>
      <c r="G1191" s="84"/>
      <c r="H1191" s="55"/>
      <c r="I1191" s="56">
        <f>IF(OR(C1191&lt;0,D1191&lt;0),C1191-ABS(D1191)/60,C1191+ABS(D1191)/60)</f>
        <v>0</v>
      </c>
      <c r="J1191" s="56">
        <f>I1191*PI()/180</f>
        <v>0</v>
      </c>
      <c r="K1191" s="56">
        <f>SIN(J1191)</f>
        <v>0</v>
      </c>
      <c r="L1191" s="56">
        <f>3437.747*(LN(TAN(PI()/4+J1191/2))-EE*K1191-(EE^2)*(K1191^3)/3)</f>
        <v>-3.8166658722360578E-13</v>
      </c>
      <c r="M1191" s="56">
        <f>AA*(1-1/4*EE-3/64*EE^2-5/256*EE^3)*J1191-AA*(3/8*EE+3/32*EE^2+45/1024*EE^3)*SIN(2*J1191)+AA*(15/256*EE^2+45/1024*EE^3)*SIN(4*J1191)</f>
        <v>0</v>
      </c>
      <c r="N1191" s="56">
        <f>IF(OR(F1191&lt;0,G1191&lt;0),60*F1191-ABS(G1191),60*F1191+ABS(G1191))</f>
        <v>0</v>
      </c>
      <c r="O1191" s="56"/>
      <c r="P1191" s="56"/>
      <c r="Q1191" s="56"/>
      <c r="R1191" s="56"/>
      <c r="S1191" s="56"/>
      <c r="T1191" s="56"/>
      <c r="U1191" s="57"/>
      <c r="V1191" s="58"/>
      <c r="W1191" s="58">
        <f>W1189+V1190</f>
        <v>0</v>
      </c>
      <c r="X1191" s="59"/>
      <c r="Y1191" s="58"/>
      <c r="Z1191" s="58">
        <f>Z1189+Y1190</f>
        <v>0</v>
      </c>
      <c r="AA1191" s="60"/>
      <c r="AB1191" s="61">
        <f>IF(AA1190=AA1188,AB1189+Y1190,Y1190)</f>
        <v>0</v>
      </c>
      <c r="AC1191" s="58" t="str">
        <f>IF(AA1190=AA1192,"",AB1191)</f>
        <v/>
      </c>
    </row>
    <row r="1192" spans="1:29" ht="12.95" customHeight="1">
      <c r="A1192" s="66"/>
      <c r="B1192" s="53"/>
      <c r="C1192" s="54"/>
      <c r="D1192" s="84"/>
      <c r="E1192" s="55"/>
      <c r="F1192" s="54"/>
      <c r="G1192" s="84"/>
      <c r="H1192" s="55"/>
      <c r="I1192" s="56"/>
      <c r="J1192" s="56"/>
      <c r="K1192" s="56"/>
      <c r="L1192" s="56"/>
      <c r="M1192" s="56"/>
      <c r="N1192" s="56"/>
      <c r="O1192" s="56">
        <f>I1193-I1191</f>
        <v>0</v>
      </c>
      <c r="P1192" s="56">
        <f>L1193-L1191</f>
        <v>0</v>
      </c>
      <c r="Q1192" s="56">
        <f>M1193-M1191</f>
        <v>0</v>
      </c>
      <c r="R1192" s="56">
        <f>IF(ABS(N1193-N1191)&gt;180*60,ABS(N1193-N1191)-360*60,N1193-N1191)</f>
        <v>0</v>
      </c>
      <c r="S1192" s="56">
        <f>IF(P1192=0,PI()/2,ATAN(R1192/P1192))</f>
        <v>1.5707963267948966</v>
      </c>
      <c r="T1192" s="56">
        <f>IF(O1192=0,ABS(R1192*COS((J1191+J1193)/2)),ABS(Q1192/COS(S1192)))</f>
        <v>0</v>
      </c>
      <c r="U1192" s="67">
        <f>IF(O1192+0.0000001&lt;0,S1192*180/PI()+180,(IF(R1192+0.0000001&lt;0,S1192*180/PI()+360,S1192*180/PI())))</f>
        <v>90</v>
      </c>
      <c r="V1192" s="58">
        <f>T1192*1.85532</f>
        <v>0</v>
      </c>
      <c r="W1192" s="58"/>
      <c r="X1192" s="68"/>
      <c r="Y1192" s="58">
        <f>V1192*(1+X1192/100)</f>
        <v>0</v>
      </c>
      <c r="Z1192" s="58"/>
      <c r="AA1192" s="57" t="s">
        <v>54</v>
      </c>
      <c r="AB1192" s="61"/>
      <c r="AC1192" s="58"/>
    </row>
    <row r="1193" spans="1:29" ht="12.95" customHeight="1">
      <c r="A1193" s="52">
        <f t="shared" si="16"/>
        <v>594</v>
      </c>
      <c r="B1193" s="53" t="s">
        <v>53</v>
      </c>
      <c r="C1193" s="54"/>
      <c r="D1193" s="84"/>
      <c r="E1193" s="55"/>
      <c r="F1193" s="54"/>
      <c r="G1193" s="84"/>
      <c r="H1193" s="55"/>
      <c r="I1193" s="56">
        <f>IF(OR(C1193&lt;0,D1193&lt;0),C1193-ABS(D1193)/60,C1193+ABS(D1193)/60)</f>
        <v>0</v>
      </c>
      <c r="J1193" s="56">
        <f>I1193*PI()/180</f>
        <v>0</v>
      </c>
      <c r="K1193" s="56">
        <f>SIN(J1193)</f>
        <v>0</v>
      </c>
      <c r="L1193" s="56">
        <f>3437.747*(LN(TAN(PI()/4+J1193/2))-EE*K1193-(EE^2)*(K1193^3)/3)</f>
        <v>-3.8166658722360578E-13</v>
      </c>
      <c r="M1193" s="56">
        <f>AA*(1-1/4*EE-3/64*EE^2-5/256*EE^3)*J1193-AA*(3/8*EE+3/32*EE^2+45/1024*EE^3)*SIN(2*J1193)+AA*(15/256*EE^2+45/1024*EE^3)*SIN(4*J1193)</f>
        <v>0</v>
      </c>
      <c r="N1193" s="56">
        <f>IF(OR(F1193&lt;0,G1193&lt;0),60*F1193-ABS(G1193),60*F1193+ABS(G1193))</f>
        <v>0</v>
      </c>
      <c r="O1193" s="56"/>
      <c r="P1193" s="56"/>
      <c r="Q1193" s="56"/>
      <c r="R1193" s="56"/>
      <c r="S1193" s="56"/>
      <c r="T1193" s="56"/>
      <c r="U1193" s="57"/>
      <c r="V1193" s="58"/>
      <c r="W1193" s="58">
        <f>W1191+V1192</f>
        <v>0</v>
      </c>
      <c r="X1193" s="59"/>
      <c r="Y1193" s="58"/>
      <c r="Z1193" s="58">
        <f>Z1191+Y1192</f>
        <v>0</v>
      </c>
      <c r="AA1193" s="60"/>
      <c r="AB1193" s="61">
        <f>IF(AA1192=AA1190,AB1191+Y1192,Y1192)</f>
        <v>0</v>
      </c>
      <c r="AC1193" s="58" t="str">
        <f>IF(AA1192=AA1194,"",AB1193)</f>
        <v/>
      </c>
    </row>
    <row r="1194" spans="1:29" ht="12.95" customHeight="1">
      <c r="A1194" s="66"/>
      <c r="B1194" s="53"/>
      <c r="C1194" s="54"/>
      <c r="D1194" s="84"/>
      <c r="E1194" s="55"/>
      <c r="F1194" s="54"/>
      <c r="G1194" s="84"/>
      <c r="H1194" s="55"/>
      <c r="I1194" s="56"/>
      <c r="J1194" s="56"/>
      <c r="K1194" s="56"/>
      <c r="L1194" s="56"/>
      <c r="M1194" s="56"/>
      <c r="N1194" s="56"/>
      <c r="O1194" s="56">
        <f>I1195-I1193</f>
        <v>0</v>
      </c>
      <c r="P1194" s="56">
        <f>L1195-L1193</f>
        <v>0</v>
      </c>
      <c r="Q1194" s="56">
        <f>M1195-M1193</f>
        <v>0</v>
      </c>
      <c r="R1194" s="56">
        <f>IF(ABS(N1195-N1193)&gt;180*60,ABS(N1195-N1193)-360*60,N1195-N1193)</f>
        <v>0</v>
      </c>
      <c r="S1194" s="56">
        <f>IF(P1194=0,PI()/2,ATAN(R1194/P1194))</f>
        <v>1.5707963267948966</v>
      </c>
      <c r="T1194" s="56">
        <f>IF(O1194=0,ABS(R1194*COS((J1193+J1195)/2)),ABS(Q1194/COS(S1194)))</f>
        <v>0</v>
      </c>
      <c r="U1194" s="67">
        <f>IF(O1194+0.0000001&lt;0,S1194*180/PI()+180,(IF(R1194+0.0000001&lt;0,S1194*180/PI()+360,S1194*180/PI())))</f>
        <v>90</v>
      </c>
      <c r="V1194" s="58">
        <f>T1194*1.85532</f>
        <v>0</v>
      </c>
      <c r="W1194" s="58"/>
      <c r="X1194" s="68"/>
      <c r="Y1194" s="58">
        <f>V1194*(1+X1194/100)</f>
        <v>0</v>
      </c>
      <c r="Z1194" s="58"/>
      <c r="AA1194" s="57" t="s">
        <v>54</v>
      </c>
      <c r="AB1194" s="61"/>
      <c r="AC1194" s="58"/>
    </row>
    <row r="1195" spans="1:29" ht="12.95" customHeight="1">
      <c r="A1195" s="52">
        <f t="shared" si="16"/>
        <v>595</v>
      </c>
      <c r="B1195" s="53" t="s">
        <v>53</v>
      </c>
      <c r="C1195" s="54"/>
      <c r="D1195" s="84"/>
      <c r="E1195" s="55"/>
      <c r="F1195" s="54"/>
      <c r="G1195" s="84"/>
      <c r="H1195" s="55"/>
      <c r="I1195" s="56">
        <f>IF(OR(C1195&lt;0,D1195&lt;0),C1195-ABS(D1195)/60,C1195+ABS(D1195)/60)</f>
        <v>0</v>
      </c>
      <c r="J1195" s="56">
        <f>I1195*PI()/180</f>
        <v>0</v>
      </c>
      <c r="K1195" s="56">
        <f>SIN(J1195)</f>
        <v>0</v>
      </c>
      <c r="L1195" s="56">
        <f>3437.747*(LN(TAN(PI()/4+J1195/2))-EE*K1195-(EE^2)*(K1195^3)/3)</f>
        <v>-3.8166658722360578E-13</v>
      </c>
      <c r="M1195" s="56">
        <f>AA*(1-1/4*EE-3/64*EE^2-5/256*EE^3)*J1195-AA*(3/8*EE+3/32*EE^2+45/1024*EE^3)*SIN(2*J1195)+AA*(15/256*EE^2+45/1024*EE^3)*SIN(4*J1195)</f>
        <v>0</v>
      </c>
      <c r="N1195" s="56">
        <f>IF(OR(F1195&lt;0,G1195&lt;0),60*F1195-ABS(G1195),60*F1195+ABS(G1195))</f>
        <v>0</v>
      </c>
      <c r="O1195" s="56"/>
      <c r="P1195" s="56"/>
      <c r="Q1195" s="56"/>
      <c r="R1195" s="56"/>
      <c r="S1195" s="56"/>
      <c r="T1195" s="56"/>
      <c r="U1195" s="57"/>
      <c r="V1195" s="58"/>
      <c r="W1195" s="58">
        <f>W1193+V1194</f>
        <v>0</v>
      </c>
      <c r="X1195" s="59"/>
      <c r="Y1195" s="58"/>
      <c r="Z1195" s="58">
        <f>Z1193+Y1194</f>
        <v>0</v>
      </c>
      <c r="AA1195" s="60"/>
      <c r="AB1195" s="61">
        <f>IF(AA1194=AA1192,AB1193+Y1194,Y1194)</f>
        <v>0</v>
      </c>
      <c r="AC1195" s="58" t="str">
        <f>IF(AA1194=AA1196,"",AB1195)</f>
        <v/>
      </c>
    </row>
    <row r="1196" spans="1:29" ht="12.95" customHeight="1">
      <c r="A1196" s="66"/>
      <c r="B1196" s="53"/>
      <c r="C1196" s="54"/>
      <c r="D1196" s="84"/>
      <c r="E1196" s="55"/>
      <c r="F1196" s="54"/>
      <c r="G1196" s="84"/>
      <c r="H1196" s="55"/>
      <c r="I1196" s="56"/>
      <c r="J1196" s="56"/>
      <c r="K1196" s="56"/>
      <c r="L1196" s="56"/>
      <c r="M1196" s="56"/>
      <c r="N1196" s="56"/>
      <c r="O1196" s="56">
        <f>I1197-I1195</f>
        <v>0</v>
      </c>
      <c r="P1196" s="56">
        <f>L1197-L1195</f>
        <v>0</v>
      </c>
      <c r="Q1196" s="56">
        <f>M1197-M1195</f>
        <v>0</v>
      </c>
      <c r="R1196" s="56">
        <f>IF(ABS(N1197-N1195)&gt;180*60,ABS(N1197-N1195)-360*60,N1197-N1195)</f>
        <v>0</v>
      </c>
      <c r="S1196" s="56">
        <f>IF(P1196=0,PI()/2,ATAN(R1196/P1196))</f>
        <v>1.5707963267948966</v>
      </c>
      <c r="T1196" s="56">
        <f>IF(O1196=0,ABS(R1196*COS((J1195+J1197)/2)),ABS(Q1196/COS(S1196)))</f>
        <v>0</v>
      </c>
      <c r="U1196" s="67">
        <f>IF(O1196+0.0000001&lt;0,S1196*180/PI()+180,(IF(R1196+0.0000001&lt;0,S1196*180/PI()+360,S1196*180/PI())))</f>
        <v>90</v>
      </c>
      <c r="V1196" s="58">
        <f>T1196*1.85532</f>
        <v>0</v>
      </c>
      <c r="W1196" s="58"/>
      <c r="X1196" s="68"/>
      <c r="Y1196" s="58">
        <f>V1196*(1+X1196/100)</f>
        <v>0</v>
      </c>
      <c r="Z1196" s="58"/>
      <c r="AA1196" s="57" t="s">
        <v>54</v>
      </c>
      <c r="AB1196" s="61"/>
      <c r="AC1196" s="58"/>
    </row>
    <row r="1197" spans="1:29" ht="12.95" customHeight="1">
      <c r="A1197" s="52">
        <f t="shared" si="16"/>
        <v>596</v>
      </c>
      <c r="B1197" s="53" t="s">
        <v>53</v>
      </c>
      <c r="C1197" s="54"/>
      <c r="D1197" s="84"/>
      <c r="E1197" s="55"/>
      <c r="F1197" s="54"/>
      <c r="G1197" s="84"/>
      <c r="H1197" s="55"/>
      <c r="I1197" s="56">
        <f>IF(OR(C1197&lt;0,D1197&lt;0),C1197-ABS(D1197)/60,C1197+ABS(D1197)/60)</f>
        <v>0</v>
      </c>
      <c r="J1197" s="56">
        <f>I1197*PI()/180</f>
        <v>0</v>
      </c>
      <c r="K1197" s="56">
        <f>SIN(J1197)</f>
        <v>0</v>
      </c>
      <c r="L1197" s="56">
        <f>3437.747*(LN(TAN(PI()/4+J1197/2))-EE*K1197-(EE^2)*(K1197^3)/3)</f>
        <v>-3.8166658722360578E-13</v>
      </c>
      <c r="M1197" s="56">
        <f>AA*(1-1/4*EE-3/64*EE^2-5/256*EE^3)*J1197-AA*(3/8*EE+3/32*EE^2+45/1024*EE^3)*SIN(2*J1197)+AA*(15/256*EE^2+45/1024*EE^3)*SIN(4*J1197)</f>
        <v>0</v>
      </c>
      <c r="N1197" s="56">
        <f>IF(OR(F1197&lt;0,G1197&lt;0),60*F1197-ABS(G1197),60*F1197+ABS(G1197))</f>
        <v>0</v>
      </c>
      <c r="O1197" s="56"/>
      <c r="P1197" s="56"/>
      <c r="Q1197" s="56"/>
      <c r="R1197" s="56"/>
      <c r="S1197" s="56"/>
      <c r="T1197" s="56"/>
      <c r="U1197" s="57"/>
      <c r="V1197" s="58"/>
      <c r="W1197" s="58">
        <f>W1195+V1196</f>
        <v>0</v>
      </c>
      <c r="X1197" s="59"/>
      <c r="Y1197" s="58"/>
      <c r="Z1197" s="58">
        <f>Z1195+Y1196</f>
        <v>0</v>
      </c>
      <c r="AA1197" s="60"/>
      <c r="AB1197" s="61">
        <f>IF(AA1196=AA1194,AB1195+Y1196,Y1196)</f>
        <v>0</v>
      </c>
      <c r="AC1197" s="58" t="str">
        <f>IF(AA1196=AA1198,"",AB1197)</f>
        <v/>
      </c>
    </row>
    <row r="1198" spans="1:29" ht="12.95" customHeight="1">
      <c r="A1198" s="66"/>
      <c r="B1198" s="53"/>
      <c r="C1198" s="54"/>
      <c r="D1198" s="84"/>
      <c r="E1198" s="55"/>
      <c r="F1198" s="54"/>
      <c r="G1198" s="84"/>
      <c r="H1198" s="55"/>
      <c r="I1198" s="56"/>
      <c r="J1198" s="56"/>
      <c r="K1198" s="56"/>
      <c r="L1198" s="56"/>
      <c r="M1198" s="56"/>
      <c r="N1198" s="56"/>
      <c r="O1198" s="56">
        <f>I1199-I1197</f>
        <v>0</v>
      </c>
      <c r="P1198" s="56">
        <f>L1199-L1197</f>
        <v>0</v>
      </c>
      <c r="Q1198" s="56">
        <f>M1199-M1197</f>
        <v>0</v>
      </c>
      <c r="R1198" s="56">
        <f>IF(ABS(N1199-N1197)&gt;180*60,ABS(N1199-N1197)-360*60,N1199-N1197)</f>
        <v>0</v>
      </c>
      <c r="S1198" s="56">
        <f>IF(P1198=0,PI()/2,ATAN(R1198/P1198))</f>
        <v>1.5707963267948966</v>
      </c>
      <c r="T1198" s="56">
        <f>IF(O1198=0,ABS(R1198*COS((J1197+J1199)/2)),ABS(Q1198/COS(S1198)))</f>
        <v>0</v>
      </c>
      <c r="U1198" s="67">
        <f>IF(O1198+0.0000001&lt;0,S1198*180/PI()+180,(IF(R1198+0.0000001&lt;0,S1198*180/PI()+360,S1198*180/PI())))</f>
        <v>90</v>
      </c>
      <c r="V1198" s="58">
        <f>T1198*1.85532</f>
        <v>0</v>
      </c>
      <c r="W1198" s="58"/>
      <c r="X1198" s="68"/>
      <c r="Y1198" s="58">
        <f>V1198*(1+X1198/100)</f>
        <v>0</v>
      </c>
      <c r="Z1198" s="58"/>
      <c r="AA1198" s="57" t="s">
        <v>54</v>
      </c>
      <c r="AB1198" s="61"/>
      <c r="AC1198" s="58"/>
    </row>
    <row r="1199" spans="1:29" ht="12.95" customHeight="1">
      <c r="A1199" s="52">
        <f t="shared" si="16"/>
        <v>597</v>
      </c>
      <c r="B1199" s="53" t="s">
        <v>53</v>
      </c>
      <c r="C1199" s="54"/>
      <c r="D1199" s="84"/>
      <c r="E1199" s="55"/>
      <c r="F1199" s="54"/>
      <c r="G1199" s="84"/>
      <c r="H1199" s="55"/>
      <c r="I1199" s="56">
        <f>IF(OR(C1199&lt;0,D1199&lt;0),C1199-ABS(D1199)/60,C1199+ABS(D1199)/60)</f>
        <v>0</v>
      </c>
      <c r="J1199" s="56">
        <f>I1199*PI()/180</f>
        <v>0</v>
      </c>
      <c r="K1199" s="56">
        <f>SIN(J1199)</f>
        <v>0</v>
      </c>
      <c r="L1199" s="56">
        <f>3437.747*(LN(TAN(PI()/4+J1199/2))-EE*K1199-(EE^2)*(K1199^3)/3)</f>
        <v>-3.8166658722360578E-13</v>
      </c>
      <c r="M1199" s="56">
        <f>AA*(1-1/4*EE-3/64*EE^2-5/256*EE^3)*J1199-AA*(3/8*EE+3/32*EE^2+45/1024*EE^3)*SIN(2*J1199)+AA*(15/256*EE^2+45/1024*EE^3)*SIN(4*J1199)</f>
        <v>0</v>
      </c>
      <c r="N1199" s="56">
        <f>IF(OR(F1199&lt;0,G1199&lt;0),60*F1199-ABS(G1199),60*F1199+ABS(G1199))</f>
        <v>0</v>
      </c>
      <c r="O1199" s="56"/>
      <c r="P1199" s="56"/>
      <c r="Q1199" s="56"/>
      <c r="R1199" s="56"/>
      <c r="S1199" s="56"/>
      <c r="T1199" s="56"/>
      <c r="U1199" s="57"/>
      <c r="V1199" s="58"/>
      <c r="W1199" s="58">
        <f>W1197+V1198</f>
        <v>0</v>
      </c>
      <c r="X1199" s="59"/>
      <c r="Y1199" s="58"/>
      <c r="Z1199" s="58">
        <f>Z1197+Y1198</f>
        <v>0</v>
      </c>
      <c r="AA1199" s="60"/>
      <c r="AB1199" s="61">
        <f>IF(AA1198=AA1196,AB1197+Y1198,Y1198)</f>
        <v>0</v>
      </c>
      <c r="AC1199" s="58" t="str">
        <f>IF(AA1198=AA1200,"",AB1199)</f>
        <v/>
      </c>
    </row>
    <row r="1200" spans="1:29" ht="12.95" customHeight="1">
      <c r="A1200" s="66"/>
      <c r="B1200" s="53"/>
      <c r="C1200" s="54"/>
      <c r="D1200" s="84"/>
      <c r="E1200" s="55"/>
      <c r="F1200" s="54"/>
      <c r="G1200" s="84"/>
      <c r="H1200" s="55"/>
      <c r="I1200" s="56"/>
      <c r="J1200" s="56"/>
      <c r="K1200" s="56"/>
      <c r="L1200" s="56"/>
      <c r="M1200" s="56"/>
      <c r="N1200" s="56"/>
      <c r="O1200" s="56">
        <f>I1201-I1199</f>
        <v>0</v>
      </c>
      <c r="P1200" s="56">
        <f>L1201-L1199</f>
        <v>0</v>
      </c>
      <c r="Q1200" s="56">
        <f>M1201-M1199</f>
        <v>0</v>
      </c>
      <c r="R1200" s="56">
        <f>IF(ABS(N1201-N1199)&gt;180*60,ABS(N1201-N1199)-360*60,N1201-N1199)</f>
        <v>0</v>
      </c>
      <c r="S1200" s="56">
        <f>IF(P1200=0,PI()/2,ATAN(R1200/P1200))</f>
        <v>1.5707963267948966</v>
      </c>
      <c r="T1200" s="56">
        <f>IF(O1200=0,ABS(R1200*COS((J1199+J1201)/2)),ABS(Q1200/COS(S1200)))</f>
        <v>0</v>
      </c>
      <c r="U1200" s="67">
        <f>IF(O1200+0.0000001&lt;0,S1200*180/PI()+180,(IF(R1200+0.0000001&lt;0,S1200*180/PI()+360,S1200*180/PI())))</f>
        <v>90</v>
      </c>
      <c r="V1200" s="58">
        <f>T1200*1.85532</f>
        <v>0</v>
      </c>
      <c r="W1200" s="58"/>
      <c r="X1200" s="68"/>
      <c r="Y1200" s="58">
        <f>V1200*(1+X1200/100)</f>
        <v>0</v>
      </c>
      <c r="Z1200" s="58"/>
      <c r="AA1200" s="57" t="s">
        <v>54</v>
      </c>
      <c r="AB1200" s="61"/>
      <c r="AC1200" s="58"/>
    </row>
    <row r="1201" spans="1:29" ht="12.95" customHeight="1">
      <c r="A1201" s="52">
        <f t="shared" si="16"/>
        <v>598</v>
      </c>
      <c r="B1201" s="53" t="s">
        <v>53</v>
      </c>
      <c r="C1201" s="54"/>
      <c r="D1201" s="84"/>
      <c r="E1201" s="55"/>
      <c r="F1201" s="54"/>
      <c r="G1201" s="84"/>
      <c r="H1201" s="55"/>
      <c r="I1201" s="56">
        <f>IF(OR(C1201&lt;0,D1201&lt;0),C1201-ABS(D1201)/60,C1201+ABS(D1201)/60)</f>
        <v>0</v>
      </c>
      <c r="J1201" s="56">
        <f>I1201*PI()/180</f>
        <v>0</v>
      </c>
      <c r="K1201" s="56">
        <f>SIN(J1201)</f>
        <v>0</v>
      </c>
      <c r="L1201" s="56">
        <f>3437.747*(LN(TAN(PI()/4+J1201/2))-EE*K1201-(EE^2)*(K1201^3)/3)</f>
        <v>-3.8166658722360578E-13</v>
      </c>
      <c r="M1201" s="56">
        <f>AA*(1-1/4*EE-3/64*EE^2-5/256*EE^3)*J1201-AA*(3/8*EE+3/32*EE^2+45/1024*EE^3)*SIN(2*J1201)+AA*(15/256*EE^2+45/1024*EE^3)*SIN(4*J1201)</f>
        <v>0</v>
      </c>
      <c r="N1201" s="56">
        <f>IF(OR(F1201&lt;0,G1201&lt;0),60*F1201-ABS(G1201),60*F1201+ABS(G1201))</f>
        <v>0</v>
      </c>
      <c r="O1201" s="56"/>
      <c r="P1201" s="56"/>
      <c r="Q1201" s="56"/>
      <c r="R1201" s="56"/>
      <c r="S1201" s="56"/>
      <c r="T1201" s="56"/>
      <c r="U1201" s="57"/>
      <c r="V1201" s="58"/>
      <c r="W1201" s="58">
        <f>W1199+V1200</f>
        <v>0</v>
      </c>
      <c r="X1201" s="59"/>
      <c r="Y1201" s="58"/>
      <c r="Z1201" s="58">
        <f>Z1199+Y1200</f>
        <v>0</v>
      </c>
      <c r="AA1201" s="60"/>
      <c r="AB1201" s="61">
        <f>IF(AA1200=AA1198,AB1199+Y1200,Y1200)</f>
        <v>0</v>
      </c>
      <c r="AC1201" s="58" t="str">
        <f>IF(AA1200=AA1202,"",AB1201)</f>
        <v/>
      </c>
    </row>
    <row r="1202" spans="1:29" ht="12.95" customHeight="1">
      <c r="A1202" s="66"/>
      <c r="B1202" s="53"/>
      <c r="C1202" s="54"/>
      <c r="D1202" s="84"/>
      <c r="E1202" s="55"/>
      <c r="F1202" s="54"/>
      <c r="G1202" s="84"/>
      <c r="H1202" s="55"/>
      <c r="I1202" s="56"/>
      <c r="J1202" s="56"/>
      <c r="K1202" s="56"/>
      <c r="L1202" s="56"/>
      <c r="M1202" s="56"/>
      <c r="N1202" s="56"/>
      <c r="O1202" s="56">
        <f>I1203-I1201</f>
        <v>0</v>
      </c>
      <c r="P1202" s="56">
        <f>L1203-L1201</f>
        <v>0</v>
      </c>
      <c r="Q1202" s="56">
        <f>M1203-M1201</f>
        <v>0</v>
      </c>
      <c r="R1202" s="56">
        <f>IF(ABS(N1203-N1201)&gt;180*60,ABS(N1203-N1201)-360*60,N1203-N1201)</f>
        <v>0</v>
      </c>
      <c r="S1202" s="56">
        <f>IF(P1202=0,PI()/2,ATAN(R1202/P1202))</f>
        <v>1.5707963267948966</v>
      </c>
      <c r="T1202" s="56">
        <f>IF(O1202=0,ABS(R1202*COS((J1201+J1203)/2)),ABS(Q1202/COS(S1202)))</f>
        <v>0</v>
      </c>
      <c r="U1202" s="67">
        <f>IF(O1202+0.0000001&lt;0,S1202*180/PI()+180,(IF(R1202+0.0000001&lt;0,S1202*180/PI()+360,S1202*180/PI())))</f>
        <v>90</v>
      </c>
      <c r="V1202" s="58">
        <f>T1202*1.85532</f>
        <v>0</v>
      </c>
      <c r="W1202" s="58"/>
      <c r="X1202" s="68"/>
      <c r="Y1202" s="58">
        <f>V1202*(1+X1202/100)</f>
        <v>0</v>
      </c>
      <c r="Z1202" s="58"/>
      <c r="AA1202" s="57" t="s">
        <v>54</v>
      </c>
      <c r="AB1202" s="61"/>
      <c r="AC1202" s="58"/>
    </row>
    <row r="1203" spans="1:29" ht="12.95" customHeight="1">
      <c r="A1203" s="52">
        <f t="shared" si="16"/>
        <v>599</v>
      </c>
      <c r="B1203" s="53" t="s">
        <v>53</v>
      </c>
      <c r="C1203" s="54"/>
      <c r="D1203" s="84"/>
      <c r="E1203" s="55"/>
      <c r="F1203" s="54"/>
      <c r="G1203" s="84"/>
      <c r="H1203" s="55"/>
      <c r="I1203" s="56">
        <f>IF(OR(C1203&lt;0,D1203&lt;0),C1203-ABS(D1203)/60,C1203+ABS(D1203)/60)</f>
        <v>0</v>
      </c>
      <c r="J1203" s="56">
        <f>I1203*PI()/180</f>
        <v>0</v>
      </c>
      <c r="K1203" s="56">
        <f>SIN(J1203)</f>
        <v>0</v>
      </c>
      <c r="L1203" s="56">
        <f>3437.747*(LN(TAN(PI()/4+J1203/2))-EE*K1203-(EE^2)*(K1203^3)/3)</f>
        <v>-3.8166658722360578E-13</v>
      </c>
      <c r="M1203" s="56">
        <f>AA*(1-1/4*EE-3/64*EE^2-5/256*EE^3)*J1203-AA*(3/8*EE+3/32*EE^2+45/1024*EE^3)*SIN(2*J1203)+AA*(15/256*EE^2+45/1024*EE^3)*SIN(4*J1203)</f>
        <v>0</v>
      </c>
      <c r="N1203" s="56">
        <f>IF(OR(F1203&lt;0,G1203&lt;0),60*F1203-ABS(G1203),60*F1203+ABS(G1203))</f>
        <v>0</v>
      </c>
      <c r="O1203" s="56"/>
      <c r="P1203" s="56"/>
      <c r="Q1203" s="56"/>
      <c r="R1203" s="56"/>
      <c r="S1203" s="56"/>
      <c r="T1203" s="56"/>
      <c r="U1203" s="57"/>
      <c r="V1203" s="58"/>
      <c r="W1203" s="58">
        <f>W1201+V1202</f>
        <v>0</v>
      </c>
      <c r="X1203" s="59"/>
      <c r="Y1203" s="58"/>
      <c r="Z1203" s="58">
        <f>Z1201+Y1202</f>
        <v>0</v>
      </c>
      <c r="AA1203" s="60"/>
      <c r="AB1203" s="61">
        <f>IF(AA1202=AA1200,AB1201+Y1202,Y1202)</f>
        <v>0</v>
      </c>
      <c r="AC1203" s="58" t="str">
        <f>IF(AA1202=AA1204,"",AB1203)</f>
        <v/>
      </c>
    </row>
    <row r="1204" spans="1:29" ht="12.95" customHeight="1">
      <c r="A1204" s="66"/>
      <c r="B1204" s="53"/>
      <c r="C1204" s="54"/>
      <c r="D1204" s="84"/>
      <c r="E1204" s="55"/>
      <c r="F1204" s="54"/>
      <c r="G1204" s="84"/>
      <c r="H1204" s="55"/>
      <c r="I1204" s="56"/>
      <c r="J1204" s="56"/>
      <c r="K1204" s="56"/>
      <c r="L1204" s="56"/>
      <c r="M1204" s="56"/>
      <c r="N1204" s="56"/>
      <c r="O1204" s="56">
        <f>I1205-I1203</f>
        <v>0</v>
      </c>
      <c r="P1204" s="56">
        <f>L1205-L1203</f>
        <v>0</v>
      </c>
      <c r="Q1204" s="56">
        <f>M1205-M1203</f>
        <v>0</v>
      </c>
      <c r="R1204" s="56">
        <f>IF(ABS(N1205-N1203)&gt;180*60,ABS(N1205-N1203)-360*60,N1205-N1203)</f>
        <v>0</v>
      </c>
      <c r="S1204" s="56">
        <f>IF(P1204=0,PI()/2,ATAN(R1204/P1204))</f>
        <v>1.5707963267948966</v>
      </c>
      <c r="T1204" s="56">
        <f>IF(O1204=0,ABS(R1204*COS((J1203+J1205)/2)),ABS(Q1204/COS(S1204)))</f>
        <v>0</v>
      </c>
      <c r="U1204" s="67">
        <f>IF(O1204+0.0000001&lt;0,S1204*180/PI()+180,(IF(R1204+0.0000001&lt;0,S1204*180/PI()+360,S1204*180/PI())))</f>
        <v>90</v>
      </c>
      <c r="V1204" s="58">
        <f>T1204*1.85532</f>
        <v>0</v>
      </c>
      <c r="W1204" s="58"/>
      <c r="X1204" s="68"/>
      <c r="Y1204" s="58">
        <f>V1204*(1+X1204/100)</f>
        <v>0</v>
      </c>
      <c r="Z1204" s="58"/>
      <c r="AA1204" s="57" t="s">
        <v>54</v>
      </c>
      <c r="AB1204" s="61"/>
      <c r="AC1204" s="58"/>
    </row>
    <row r="1205" spans="1:29" ht="12.95" customHeight="1">
      <c r="A1205" s="52">
        <f t="shared" si="16"/>
        <v>600</v>
      </c>
      <c r="B1205" s="53" t="s">
        <v>53</v>
      </c>
      <c r="C1205" s="54"/>
      <c r="D1205" s="84"/>
      <c r="E1205" s="55"/>
      <c r="F1205" s="54"/>
      <c r="G1205" s="84"/>
      <c r="H1205" s="55"/>
      <c r="I1205" s="56">
        <f>IF(OR(C1205&lt;0,D1205&lt;0),C1205-ABS(D1205)/60,C1205+ABS(D1205)/60)</f>
        <v>0</v>
      </c>
      <c r="J1205" s="56">
        <f>I1205*PI()/180</f>
        <v>0</v>
      </c>
      <c r="K1205" s="56">
        <f>SIN(J1205)</f>
        <v>0</v>
      </c>
      <c r="L1205" s="56">
        <f>3437.747*(LN(TAN(PI()/4+J1205/2))-EE*K1205-(EE^2)*(K1205^3)/3)</f>
        <v>-3.8166658722360578E-13</v>
      </c>
      <c r="M1205" s="56">
        <f>AA*(1-1/4*EE-3/64*EE^2-5/256*EE^3)*J1205-AA*(3/8*EE+3/32*EE^2+45/1024*EE^3)*SIN(2*J1205)+AA*(15/256*EE^2+45/1024*EE^3)*SIN(4*J1205)</f>
        <v>0</v>
      </c>
      <c r="N1205" s="56">
        <f>IF(OR(F1205&lt;0,G1205&lt;0),60*F1205-ABS(G1205),60*F1205+ABS(G1205))</f>
        <v>0</v>
      </c>
      <c r="O1205" s="56"/>
      <c r="P1205" s="56"/>
      <c r="Q1205" s="56"/>
      <c r="R1205" s="56"/>
      <c r="S1205" s="56"/>
      <c r="T1205" s="56"/>
      <c r="U1205" s="57"/>
      <c r="V1205" s="58"/>
      <c r="W1205" s="58">
        <f>W1203+V1204</f>
        <v>0</v>
      </c>
      <c r="X1205" s="59"/>
      <c r="Y1205" s="58"/>
      <c r="Z1205" s="58">
        <f>Z1203+Y1204</f>
        <v>0</v>
      </c>
      <c r="AA1205" s="60"/>
      <c r="AB1205" s="61">
        <f>IF(AA1204=AA1202,AB1203+Y1204,Y1204)</f>
        <v>0</v>
      </c>
      <c r="AC1205" s="58" t="str">
        <f>IF(AA1204=AA1206,"",AB1205)</f>
        <v/>
      </c>
    </row>
    <row r="1206" spans="1:29" ht="12.95" customHeight="1">
      <c r="A1206" s="66"/>
      <c r="B1206" s="53"/>
      <c r="C1206" s="54"/>
      <c r="D1206" s="84"/>
      <c r="E1206" s="55"/>
      <c r="F1206" s="54"/>
      <c r="G1206" s="84"/>
      <c r="H1206" s="55"/>
      <c r="I1206" s="56"/>
      <c r="J1206" s="56"/>
      <c r="K1206" s="56"/>
      <c r="L1206" s="56"/>
      <c r="M1206" s="56"/>
      <c r="N1206" s="56"/>
      <c r="O1206" s="56">
        <f>I1207-I1205</f>
        <v>0</v>
      </c>
      <c r="P1206" s="56">
        <f>L1207-L1205</f>
        <v>0</v>
      </c>
      <c r="Q1206" s="56">
        <f>M1207-M1205</f>
        <v>0</v>
      </c>
      <c r="R1206" s="56">
        <f>IF(ABS(N1207-N1205)&gt;180*60,ABS(N1207-N1205)-360*60,N1207-N1205)</f>
        <v>0</v>
      </c>
      <c r="S1206" s="56">
        <f>IF(P1206=0,PI()/2,ATAN(R1206/P1206))</f>
        <v>1.5707963267948966</v>
      </c>
      <c r="T1206" s="56">
        <f>IF(O1206=0,ABS(R1206*COS((J1205+J1207)/2)),ABS(Q1206/COS(S1206)))</f>
        <v>0</v>
      </c>
      <c r="U1206" s="67">
        <f>IF(O1206+0.0000001&lt;0,S1206*180/PI()+180,(IF(R1206+0.0000001&lt;0,S1206*180/PI()+360,S1206*180/PI())))</f>
        <v>90</v>
      </c>
      <c r="V1206" s="58">
        <f>T1206*1.85532</f>
        <v>0</v>
      </c>
      <c r="W1206" s="58"/>
      <c r="X1206" s="68"/>
      <c r="Y1206" s="58">
        <f>V1206*(1+X1206/100)</f>
        <v>0</v>
      </c>
      <c r="Z1206" s="58"/>
      <c r="AA1206" s="57" t="s">
        <v>54</v>
      </c>
      <c r="AB1206" s="61"/>
      <c r="AC1206" s="58"/>
    </row>
    <row r="1207" spans="1:29" ht="12.95" customHeight="1">
      <c r="A1207" s="52">
        <f t="shared" si="16"/>
        <v>601</v>
      </c>
      <c r="B1207" s="53" t="s">
        <v>53</v>
      </c>
      <c r="C1207" s="54"/>
      <c r="D1207" s="84"/>
      <c r="E1207" s="55"/>
      <c r="F1207" s="54"/>
      <c r="G1207" s="84"/>
      <c r="H1207" s="55"/>
      <c r="I1207" s="56">
        <f>IF(OR(C1207&lt;0,D1207&lt;0),C1207-ABS(D1207)/60,C1207+ABS(D1207)/60)</f>
        <v>0</v>
      </c>
      <c r="J1207" s="56">
        <f>I1207*PI()/180</f>
        <v>0</v>
      </c>
      <c r="K1207" s="56">
        <f>SIN(J1207)</f>
        <v>0</v>
      </c>
      <c r="L1207" s="56">
        <f>3437.747*(LN(TAN(PI()/4+J1207/2))-EE*K1207-(EE^2)*(K1207^3)/3)</f>
        <v>-3.8166658722360578E-13</v>
      </c>
      <c r="M1207" s="56">
        <f>AA*(1-1/4*EE-3/64*EE^2-5/256*EE^3)*J1207-AA*(3/8*EE+3/32*EE^2+45/1024*EE^3)*SIN(2*J1207)+AA*(15/256*EE^2+45/1024*EE^3)*SIN(4*J1207)</f>
        <v>0</v>
      </c>
      <c r="N1207" s="56">
        <f>IF(OR(F1207&lt;0,G1207&lt;0),60*F1207-ABS(G1207),60*F1207+ABS(G1207))</f>
        <v>0</v>
      </c>
      <c r="O1207" s="56"/>
      <c r="P1207" s="56"/>
      <c r="Q1207" s="56"/>
      <c r="R1207" s="56"/>
      <c r="S1207" s="56"/>
      <c r="T1207" s="56"/>
      <c r="U1207" s="57"/>
      <c r="V1207" s="58"/>
      <c r="W1207" s="58">
        <f>W1205+V1206</f>
        <v>0</v>
      </c>
      <c r="X1207" s="59"/>
      <c r="Y1207" s="58"/>
      <c r="Z1207" s="58">
        <f>Z1205+Y1206</f>
        <v>0</v>
      </c>
      <c r="AA1207" s="60"/>
      <c r="AB1207" s="61">
        <f>IF(AA1206=AA1204,AB1205+Y1206,Y1206)</f>
        <v>0</v>
      </c>
      <c r="AC1207" s="58" t="str">
        <f>IF(AA1206=AA1208,"",AB1207)</f>
        <v/>
      </c>
    </row>
    <row r="1208" spans="1:29" ht="12.95" customHeight="1">
      <c r="A1208" s="66"/>
      <c r="B1208" s="53"/>
      <c r="C1208" s="54"/>
      <c r="D1208" s="84"/>
      <c r="E1208" s="55"/>
      <c r="F1208" s="54"/>
      <c r="G1208" s="84"/>
      <c r="H1208" s="55"/>
      <c r="I1208" s="56"/>
      <c r="J1208" s="56"/>
      <c r="K1208" s="56"/>
      <c r="L1208" s="56"/>
      <c r="M1208" s="56"/>
      <c r="N1208" s="56"/>
      <c r="O1208" s="56">
        <f>I1209-I1207</f>
        <v>0</v>
      </c>
      <c r="P1208" s="56">
        <f>L1209-L1207</f>
        <v>0</v>
      </c>
      <c r="Q1208" s="56">
        <f>M1209-M1207</f>
        <v>0</v>
      </c>
      <c r="R1208" s="56">
        <f>IF(ABS(N1209-N1207)&gt;180*60,ABS(N1209-N1207)-360*60,N1209-N1207)</f>
        <v>0</v>
      </c>
      <c r="S1208" s="56">
        <f>IF(P1208=0,PI()/2,ATAN(R1208/P1208))</f>
        <v>1.5707963267948966</v>
      </c>
      <c r="T1208" s="56">
        <f>IF(O1208=0,ABS(R1208*COS((J1207+J1209)/2)),ABS(Q1208/COS(S1208)))</f>
        <v>0</v>
      </c>
      <c r="U1208" s="67">
        <f>IF(O1208+0.0000001&lt;0,S1208*180/PI()+180,(IF(R1208+0.0000001&lt;0,S1208*180/PI()+360,S1208*180/PI())))</f>
        <v>90</v>
      </c>
      <c r="V1208" s="58">
        <f>T1208*1.85532</f>
        <v>0</v>
      </c>
      <c r="W1208" s="58"/>
      <c r="X1208" s="68"/>
      <c r="Y1208" s="58">
        <f>V1208*(1+X1208/100)</f>
        <v>0</v>
      </c>
      <c r="Z1208" s="58"/>
      <c r="AA1208" s="57" t="s">
        <v>54</v>
      </c>
      <c r="AB1208" s="61"/>
      <c r="AC1208" s="58"/>
    </row>
    <row r="1209" spans="1:29" ht="12.95" customHeight="1">
      <c r="A1209" s="52">
        <f t="shared" si="16"/>
        <v>602</v>
      </c>
      <c r="B1209" s="53" t="s">
        <v>53</v>
      </c>
      <c r="C1209" s="54"/>
      <c r="D1209" s="84"/>
      <c r="E1209" s="55"/>
      <c r="F1209" s="54"/>
      <c r="G1209" s="84"/>
      <c r="H1209" s="55"/>
      <c r="I1209" s="56">
        <f>IF(OR(C1209&lt;0,D1209&lt;0),C1209-ABS(D1209)/60,C1209+ABS(D1209)/60)</f>
        <v>0</v>
      </c>
      <c r="J1209" s="56">
        <f>I1209*PI()/180</f>
        <v>0</v>
      </c>
      <c r="K1209" s="56">
        <f>SIN(J1209)</f>
        <v>0</v>
      </c>
      <c r="L1209" s="56">
        <f>3437.747*(LN(TAN(PI()/4+J1209/2))-EE*K1209-(EE^2)*(K1209^3)/3)</f>
        <v>-3.8166658722360578E-13</v>
      </c>
      <c r="M1209" s="56">
        <f>AA*(1-1/4*EE-3/64*EE^2-5/256*EE^3)*J1209-AA*(3/8*EE+3/32*EE^2+45/1024*EE^3)*SIN(2*J1209)+AA*(15/256*EE^2+45/1024*EE^3)*SIN(4*J1209)</f>
        <v>0</v>
      </c>
      <c r="N1209" s="56">
        <f>IF(OR(F1209&lt;0,G1209&lt;0),60*F1209-ABS(G1209),60*F1209+ABS(G1209))</f>
        <v>0</v>
      </c>
      <c r="O1209" s="56"/>
      <c r="P1209" s="56"/>
      <c r="Q1209" s="56"/>
      <c r="R1209" s="56"/>
      <c r="S1209" s="56"/>
      <c r="T1209" s="56"/>
      <c r="U1209" s="57"/>
      <c r="V1209" s="58"/>
      <c r="W1209" s="58">
        <f>W1207+V1208</f>
        <v>0</v>
      </c>
      <c r="X1209" s="59"/>
      <c r="Y1209" s="58"/>
      <c r="Z1209" s="58">
        <f>Z1207+Y1208</f>
        <v>0</v>
      </c>
      <c r="AA1209" s="60"/>
      <c r="AB1209" s="61">
        <f>IF(AA1208=AA1206,AB1207+Y1208,Y1208)</f>
        <v>0</v>
      </c>
      <c r="AC1209" s="58" t="str">
        <f>IF(AA1208=AA1210,"",AB1209)</f>
        <v/>
      </c>
    </row>
    <row r="1210" spans="1:29" ht="12.95" customHeight="1">
      <c r="A1210" s="66"/>
      <c r="B1210" s="53"/>
      <c r="C1210" s="54"/>
      <c r="D1210" s="84"/>
      <c r="E1210" s="55"/>
      <c r="F1210" s="54"/>
      <c r="G1210" s="84"/>
      <c r="H1210" s="55"/>
      <c r="I1210" s="56"/>
      <c r="J1210" s="56"/>
      <c r="K1210" s="56"/>
      <c r="L1210" s="56"/>
      <c r="M1210" s="56"/>
      <c r="N1210" s="56"/>
      <c r="O1210" s="56">
        <f>I1211-I1209</f>
        <v>0</v>
      </c>
      <c r="P1210" s="56">
        <f>L1211-L1209</f>
        <v>0</v>
      </c>
      <c r="Q1210" s="56">
        <f>M1211-M1209</f>
        <v>0</v>
      </c>
      <c r="R1210" s="56">
        <f>IF(ABS(N1211-N1209)&gt;180*60,ABS(N1211-N1209)-360*60,N1211-N1209)</f>
        <v>0</v>
      </c>
      <c r="S1210" s="56">
        <f>IF(P1210=0,PI()/2,ATAN(R1210/P1210))</f>
        <v>1.5707963267948966</v>
      </c>
      <c r="T1210" s="56">
        <f>IF(O1210=0,ABS(R1210*COS((J1209+J1211)/2)),ABS(Q1210/COS(S1210)))</f>
        <v>0</v>
      </c>
      <c r="U1210" s="67">
        <f>IF(O1210+0.0000001&lt;0,S1210*180/PI()+180,(IF(R1210+0.0000001&lt;0,S1210*180/PI()+360,S1210*180/PI())))</f>
        <v>90</v>
      </c>
      <c r="V1210" s="58">
        <f>T1210*1.85532</f>
        <v>0</v>
      </c>
      <c r="W1210" s="58"/>
      <c r="X1210" s="68"/>
      <c r="Y1210" s="58">
        <f>V1210*(1+X1210/100)</f>
        <v>0</v>
      </c>
      <c r="Z1210" s="58"/>
      <c r="AA1210" s="57" t="s">
        <v>54</v>
      </c>
      <c r="AB1210" s="61"/>
      <c r="AC1210" s="58"/>
    </row>
    <row r="1211" spans="1:29" ht="12.95" customHeight="1">
      <c r="A1211" s="52">
        <f t="shared" si="16"/>
        <v>603</v>
      </c>
      <c r="B1211" s="53" t="s">
        <v>53</v>
      </c>
      <c r="C1211" s="54"/>
      <c r="D1211" s="84"/>
      <c r="E1211" s="55"/>
      <c r="F1211" s="54"/>
      <c r="G1211" s="84"/>
      <c r="H1211" s="55"/>
      <c r="I1211" s="56">
        <f>IF(OR(C1211&lt;0,D1211&lt;0),C1211-ABS(D1211)/60,C1211+ABS(D1211)/60)</f>
        <v>0</v>
      </c>
      <c r="J1211" s="56">
        <f>I1211*PI()/180</f>
        <v>0</v>
      </c>
      <c r="K1211" s="56">
        <f>SIN(J1211)</f>
        <v>0</v>
      </c>
      <c r="L1211" s="56">
        <f>3437.747*(LN(TAN(PI()/4+J1211/2))-EE*K1211-(EE^2)*(K1211^3)/3)</f>
        <v>-3.8166658722360578E-13</v>
      </c>
      <c r="M1211" s="56">
        <f>AA*(1-1/4*EE-3/64*EE^2-5/256*EE^3)*J1211-AA*(3/8*EE+3/32*EE^2+45/1024*EE^3)*SIN(2*J1211)+AA*(15/256*EE^2+45/1024*EE^3)*SIN(4*J1211)</f>
        <v>0</v>
      </c>
      <c r="N1211" s="56">
        <f>IF(OR(F1211&lt;0,G1211&lt;0),60*F1211-ABS(G1211),60*F1211+ABS(G1211))</f>
        <v>0</v>
      </c>
      <c r="O1211" s="56"/>
      <c r="P1211" s="56"/>
      <c r="Q1211" s="56"/>
      <c r="R1211" s="56"/>
      <c r="S1211" s="56"/>
      <c r="T1211" s="56"/>
      <c r="U1211" s="57"/>
      <c r="V1211" s="58"/>
      <c r="W1211" s="58">
        <f>W1209+V1210</f>
        <v>0</v>
      </c>
      <c r="X1211" s="59"/>
      <c r="Y1211" s="58"/>
      <c r="Z1211" s="58">
        <f>Z1209+Y1210</f>
        <v>0</v>
      </c>
      <c r="AA1211" s="60"/>
      <c r="AB1211" s="61">
        <f>IF(AA1210=AA1208,AB1209+Y1210,Y1210)</f>
        <v>0</v>
      </c>
      <c r="AC1211" s="58" t="str">
        <f>IF(AA1210=AA1212,"",AB1211)</f>
        <v/>
      </c>
    </row>
    <row r="1212" spans="1:29" ht="12.95" customHeight="1">
      <c r="A1212" s="66"/>
      <c r="B1212" s="53"/>
      <c r="C1212" s="54"/>
      <c r="D1212" s="84"/>
      <c r="E1212" s="55"/>
      <c r="F1212" s="54"/>
      <c r="G1212" s="84"/>
      <c r="H1212" s="55"/>
      <c r="I1212" s="56"/>
      <c r="J1212" s="56"/>
      <c r="K1212" s="56"/>
      <c r="L1212" s="56"/>
      <c r="M1212" s="56"/>
      <c r="N1212" s="56"/>
      <c r="O1212" s="56">
        <f>I1213-I1211</f>
        <v>0</v>
      </c>
      <c r="P1212" s="56">
        <f>L1213-L1211</f>
        <v>0</v>
      </c>
      <c r="Q1212" s="56">
        <f>M1213-M1211</f>
        <v>0</v>
      </c>
      <c r="R1212" s="56">
        <f>IF(ABS(N1213-N1211)&gt;180*60,ABS(N1213-N1211)-360*60,N1213-N1211)</f>
        <v>0</v>
      </c>
      <c r="S1212" s="56">
        <f>IF(P1212=0,PI()/2,ATAN(R1212/P1212))</f>
        <v>1.5707963267948966</v>
      </c>
      <c r="T1212" s="56">
        <f>IF(O1212=0,ABS(R1212*COS((J1211+J1213)/2)),ABS(Q1212/COS(S1212)))</f>
        <v>0</v>
      </c>
      <c r="U1212" s="67">
        <f>IF(O1212+0.0000001&lt;0,S1212*180/PI()+180,(IF(R1212+0.0000001&lt;0,S1212*180/PI()+360,S1212*180/PI())))</f>
        <v>90</v>
      </c>
      <c r="V1212" s="58">
        <f>T1212*1.85532</f>
        <v>0</v>
      </c>
      <c r="W1212" s="58"/>
      <c r="X1212" s="68"/>
      <c r="Y1212" s="58">
        <f>V1212*(1+X1212/100)</f>
        <v>0</v>
      </c>
      <c r="Z1212" s="58"/>
      <c r="AA1212" s="57" t="s">
        <v>54</v>
      </c>
      <c r="AB1212" s="61"/>
      <c r="AC1212" s="58"/>
    </row>
    <row r="1213" spans="1:29" ht="12.95" customHeight="1">
      <c r="A1213" s="52">
        <f t="shared" si="16"/>
        <v>604</v>
      </c>
      <c r="B1213" s="53" t="s">
        <v>53</v>
      </c>
      <c r="C1213" s="54"/>
      <c r="D1213" s="84"/>
      <c r="E1213" s="55"/>
      <c r="F1213" s="54"/>
      <c r="G1213" s="84"/>
      <c r="H1213" s="55"/>
      <c r="I1213" s="56">
        <f>IF(OR(C1213&lt;0,D1213&lt;0),C1213-ABS(D1213)/60,C1213+ABS(D1213)/60)</f>
        <v>0</v>
      </c>
      <c r="J1213" s="56">
        <f>I1213*PI()/180</f>
        <v>0</v>
      </c>
      <c r="K1213" s="56">
        <f>SIN(J1213)</f>
        <v>0</v>
      </c>
      <c r="L1213" s="56">
        <f>3437.747*(LN(TAN(PI()/4+J1213/2))-EE*K1213-(EE^2)*(K1213^3)/3)</f>
        <v>-3.8166658722360578E-13</v>
      </c>
      <c r="M1213" s="56">
        <f>AA*(1-1/4*EE-3/64*EE^2-5/256*EE^3)*J1213-AA*(3/8*EE+3/32*EE^2+45/1024*EE^3)*SIN(2*J1213)+AA*(15/256*EE^2+45/1024*EE^3)*SIN(4*J1213)</f>
        <v>0</v>
      </c>
      <c r="N1213" s="56">
        <f>IF(OR(F1213&lt;0,G1213&lt;0),60*F1213-ABS(G1213),60*F1213+ABS(G1213))</f>
        <v>0</v>
      </c>
      <c r="O1213" s="56"/>
      <c r="P1213" s="56"/>
      <c r="Q1213" s="56"/>
      <c r="R1213" s="56"/>
      <c r="S1213" s="56"/>
      <c r="T1213" s="56"/>
      <c r="U1213" s="57"/>
      <c r="V1213" s="58"/>
      <c r="W1213" s="58">
        <f>W1211+V1212</f>
        <v>0</v>
      </c>
      <c r="X1213" s="59"/>
      <c r="Y1213" s="58"/>
      <c r="Z1213" s="58">
        <f>Z1211+Y1212</f>
        <v>0</v>
      </c>
      <c r="AA1213" s="60"/>
      <c r="AB1213" s="61">
        <f>IF(AA1212=AA1210,AB1211+Y1212,Y1212)</f>
        <v>0</v>
      </c>
      <c r="AC1213" s="58" t="str">
        <f>IF(AA1212=AA1214,"",AB1213)</f>
        <v/>
      </c>
    </row>
    <row r="1214" spans="1:29" ht="12.95" customHeight="1">
      <c r="A1214" s="66"/>
      <c r="B1214" s="53"/>
      <c r="C1214" s="54"/>
      <c r="D1214" s="84"/>
      <c r="E1214" s="55"/>
      <c r="F1214" s="54"/>
      <c r="G1214" s="84"/>
      <c r="H1214" s="55"/>
      <c r="I1214" s="56"/>
      <c r="J1214" s="56"/>
      <c r="K1214" s="56"/>
      <c r="L1214" s="56"/>
      <c r="M1214" s="56"/>
      <c r="N1214" s="56"/>
      <c r="O1214" s="56">
        <f>I1215-I1213</f>
        <v>0</v>
      </c>
      <c r="P1214" s="56">
        <f>L1215-L1213</f>
        <v>0</v>
      </c>
      <c r="Q1214" s="56">
        <f>M1215-M1213</f>
        <v>0</v>
      </c>
      <c r="R1214" s="56">
        <f>IF(ABS(N1215-N1213)&gt;180*60,ABS(N1215-N1213)-360*60,N1215-N1213)</f>
        <v>0</v>
      </c>
      <c r="S1214" s="56">
        <f>IF(P1214=0,PI()/2,ATAN(R1214/P1214))</f>
        <v>1.5707963267948966</v>
      </c>
      <c r="T1214" s="56">
        <f>IF(O1214=0,ABS(R1214*COS((J1213+J1215)/2)),ABS(Q1214/COS(S1214)))</f>
        <v>0</v>
      </c>
      <c r="U1214" s="67">
        <f>IF(O1214+0.0000001&lt;0,S1214*180/PI()+180,(IF(R1214+0.0000001&lt;0,S1214*180/PI()+360,S1214*180/PI())))</f>
        <v>90</v>
      </c>
      <c r="V1214" s="58">
        <f>T1214*1.85532</f>
        <v>0</v>
      </c>
      <c r="W1214" s="58"/>
      <c r="X1214" s="68"/>
      <c r="Y1214" s="58">
        <f>V1214*(1+X1214/100)</f>
        <v>0</v>
      </c>
      <c r="Z1214" s="58"/>
      <c r="AA1214" s="57" t="s">
        <v>54</v>
      </c>
      <c r="AB1214" s="61"/>
      <c r="AC1214" s="58"/>
    </row>
    <row r="1215" spans="1:29" ht="12.95" customHeight="1">
      <c r="A1215" s="52">
        <f t="shared" si="16"/>
        <v>605</v>
      </c>
      <c r="B1215" s="53" t="s">
        <v>53</v>
      </c>
      <c r="C1215" s="54"/>
      <c r="D1215" s="84"/>
      <c r="E1215" s="55"/>
      <c r="F1215" s="54"/>
      <c r="G1215" s="84"/>
      <c r="H1215" s="55"/>
      <c r="I1215" s="56">
        <f>IF(OR(C1215&lt;0,D1215&lt;0),C1215-ABS(D1215)/60,C1215+ABS(D1215)/60)</f>
        <v>0</v>
      </c>
      <c r="J1215" s="56">
        <f>I1215*PI()/180</f>
        <v>0</v>
      </c>
      <c r="K1215" s="56">
        <f>SIN(J1215)</f>
        <v>0</v>
      </c>
      <c r="L1215" s="56">
        <f>3437.747*(LN(TAN(PI()/4+J1215/2))-EE*K1215-(EE^2)*(K1215^3)/3)</f>
        <v>-3.8166658722360578E-13</v>
      </c>
      <c r="M1215" s="56">
        <f>AA*(1-1/4*EE-3/64*EE^2-5/256*EE^3)*J1215-AA*(3/8*EE+3/32*EE^2+45/1024*EE^3)*SIN(2*J1215)+AA*(15/256*EE^2+45/1024*EE^3)*SIN(4*J1215)</f>
        <v>0</v>
      </c>
      <c r="N1215" s="56">
        <f>IF(OR(F1215&lt;0,G1215&lt;0),60*F1215-ABS(G1215),60*F1215+ABS(G1215))</f>
        <v>0</v>
      </c>
      <c r="O1215" s="56"/>
      <c r="P1215" s="56"/>
      <c r="Q1215" s="56"/>
      <c r="R1215" s="56"/>
      <c r="S1215" s="56"/>
      <c r="T1215" s="56"/>
      <c r="U1215" s="57"/>
      <c r="V1215" s="58"/>
      <c r="W1215" s="58">
        <f>W1213+V1214</f>
        <v>0</v>
      </c>
      <c r="X1215" s="59"/>
      <c r="Y1215" s="58"/>
      <c r="Z1215" s="58">
        <f>Z1213+Y1214</f>
        <v>0</v>
      </c>
      <c r="AA1215" s="60"/>
      <c r="AB1215" s="61">
        <f>IF(AA1214=AA1212,AB1213+Y1214,Y1214)</f>
        <v>0</v>
      </c>
      <c r="AC1215" s="58" t="str">
        <f>IF(AA1214=AA1216,"",AB1215)</f>
        <v/>
      </c>
    </row>
    <row r="1216" spans="1:29" ht="12.95" customHeight="1">
      <c r="A1216" s="66"/>
      <c r="B1216" s="53"/>
      <c r="C1216" s="54"/>
      <c r="D1216" s="84"/>
      <c r="E1216" s="55"/>
      <c r="F1216" s="54"/>
      <c r="G1216" s="84"/>
      <c r="H1216" s="55"/>
      <c r="I1216" s="56"/>
      <c r="J1216" s="56"/>
      <c r="K1216" s="56"/>
      <c r="L1216" s="56"/>
      <c r="M1216" s="56"/>
      <c r="N1216" s="56"/>
      <c r="O1216" s="56">
        <f>I1217-I1215</f>
        <v>0</v>
      </c>
      <c r="P1216" s="56">
        <f>L1217-L1215</f>
        <v>0</v>
      </c>
      <c r="Q1216" s="56">
        <f>M1217-M1215</f>
        <v>0</v>
      </c>
      <c r="R1216" s="56">
        <f>IF(ABS(N1217-N1215)&gt;180*60,ABS(N1217-N1215)-360*60,N1217-N1215)</f>
        <v>0</v>
      </c>
      <c r="S1216" s="56">
        <f>IF(P1216=0,PI()/2,ATAN(R1216/P1216))</f>
        <v>1.5707963267948966</v>
      </c>
      <c r="T1216" s="56">
        <f>IF(O1216=0,ABS(R1216*COS((J1215+J1217)/2)),ABS(Q1216/COS(S1216)))</f>
        <v>0</v>
      </c>
      <c r="U1216" s="67">
        <f>IF(O1216+0.0000001&lt;0,S1216*180/PI()+180,(IF(R1216+0.0000001&lt;0,S1216*180/PI()+360,S1216*180/PI())))</f>
        <v>90</v>
      </c>
      <c r="V1216" s="58">
        <f>T1216*1.85532</f>
        <v>0</v>
      </c>
      <c r="W1216" s="58"/>
      <c r="X1216" s="68"/>
      <c r="Y1216" s="58">
        <f>V1216*(1+X1216/100)</f>
        <v>0</v>
      </c>
      <c r="Z1216" s="58"/>
      <c r="AA1216" s="57" t="s">
        <v>54</v>
      </c>
      <c r="AB1216" s="61"/>
      <c r="AC1216" s="58"/>
    </row>
    <row r="1217" spans="1:29" ht="12.95" customHeight="1">
      <c r="A1217" s="52">
        <f t="shared" si="16"/>
        <v>606</v>
      </c>
      <c r="B1217" s="53" t="s">
        <v>53</v>
      </c>
      <c r="C1217" s="54"/>
      <c r="D1217" s="84"/>
      <c r="E1217" s="55"/>
      <c r="F1217" s="54"/>
      <c r="G1217" s="84"/>
      <c r="H1217" s="55"/>
      <c r="I1217" s="56">
        <f>IF(OR(C1217&lt;0,D1217&lt;0),C1217-ABS(D1217)/60,C1217+ABS(D1217)/60)</f>
        <v>0</v>
      </c>
      <c r="J1217" s="56">
        <f>I1217*PI()/180</f>
        <v>0</v>
      </c>
      <c r="K1217" s="56">
        <f>SIN(J1217)</f>
        <v>0</v>
      </c>
      <c r="L1217" s="56">
        <f>3437.747*(LN(TAN(PI()/4+J1217/2))-EE*K1217-(EE^2)*(K1217^3)/3)</f>
        <v>-3.8166658722360578E-13</v>
      </c>
      <c r="M1217" s="56">
        <f>AA*(1-1/4*EE-3/64*EE^2-5/256*EE^3)*J1217-AA*(3/8*EE+3/32*EE^2+45/1024*EE^3)*SIN(2*J1217)+AA*(15/256*EE^2+45/1024*EE^3)*SIN(4*J1217)</f>
        <v>0</v>
      </c>
      <c r="N1217" s="56">
        <f>IF(OR(F1217&lt;0,G1217&lt;0),60*F1217-ABS(G1217),60*F1217+ABS(G1217))</f>
        <v>0</v>
      </c>
      <c r="O1217" s="56"/>
      <c r="P1217" s="56"/>
      <c r="Q1217" s="56"/>
      <c r="R1217" s="56"/>
      <c r="S1217" s="56"/>
      <c r="T1217" s="56"/>
      <c r="U1217" s="57"/>
      <c r="V1217" s="58"/>
      <c r="W1217" s="58">
        <f>W1215+V1216</f>
        <v>0</v>
      </c>
      <c r="X1217" s="59"/>
      <c r="Y1217" s="58"/>
      <c r="Z1217" s="58">
        <f>Z1215+Y1216</f>
        <v>0</v>
      </c>
      <c r="AA1217" s="60"/>
      <c r="AB1217" s="61">
        <f>IF(AA1216=AA1214,AB1215+Y1216,Y1216)</f>
        <v>0</v>
      </c>
      <c r="AC1217" s="58" t="str">
        <f>IF(AA1216=AA1218,"",AB1217)</f>
        <v/>
      </c>
    </row>
    <row r="1218" spans="1:29" ht="12.95" customHeight="1">
      <c r="A1218" s="66"/>
      <c r="B1218" s="53"/>
      <c r="C1218" s="54"/>
      <c r="D1218" s="84"/>
      <c r="E1218" s="55"/>
      <c r="F1218" s="54"/>
      <c r="G1218" s="84"/>
      <c r="H1218" s="55"/>
      <c r="I1218" s="56"/>
      <c r="J1218" s="56"/>
      <c r="K1218" s="56"/>
      <c r="L1218" s="56"/>
      <c r="M1218" s="56"/>
      <c r="N1218" s="56"/>
      <c r="O1218" s="56">
        <f>I1219-I1217</f>
        <v>0</v>
      </c>
      <c r="P1218" s="56">
        <f>L1219-L1217</f>
        <v>0</v>
      </c>
      <c r="Q1218" s="56">
        <f>M1219-M1217</f>
        <v>0</v>
      </c>
      <c r="R1218" s="56">
        <f>IF(ABS(N1219-N1217)&gt;180*60,ABS(N1219-N1217)-360*60,N1219-N1217)</f>
        <v>0</v>
      </c>
      <c r="S1218" s="56">
        <f>IF(P1218=0,PI()/2,ATAN(R1218/P1218))</f>
        <v>1.5707963267948966</v>
      </c>
      <c r="T1218" s="56">
        <f>IF(O1218=0,ABS(R1218*COS((J1217+J1219)/2)),ABS(Q1218/COS(S1218)))</f>
        <v>0</v>
      </c>
      <c r="U1218" s="67">
        <f>IF(O1218+0.0000001&lt;0,S1218*180/PI()+180,(IF(R1218+0.0000001&lt;0,S1218*180/PI()+360,S1218*180/PI())))</f>
        <v>90</v>
      </c>
      <c r="V1218" s="58">
        <f>T1218*1.85532</f>
        <v>0</v>
      </c>
      <c r="W1218" s="58"/>
      <c r="X1218" s="68"/>
      <c r="Y1218" s="58">
        <f>V1218*(1+X1218/100)</f>
        <v>0</v>
      </c>
      <c r="Z1218" s="58"/>
      <c r="AA1218" s="57" t="s">
        <v>54</v>
      </c>
      <c r="AB1218" s="61"/>
      <c r="AC1218" s="58"/>
    </row>
    <row r="1219" spans="1:29" ht="12.95" customHeight="1">
      <c r="A1219" s="52">
        <f t="shared" si="16"/>
        <v>607</v>
      </c>
      <c r="B1219" s="53" t="s">
        <v>53</v>
      </c>
      <c r="C1219" s="54"/>
      <c r="D1219" s="84"/>
      <c r="E1219" s="55"/>
      <c r="F1219" s="54"/>
      <c r="G1219" s="84"/>
      <c r="H1219" s="55"/>
      <c r="I1219" s="56">
        <f>IF(OR(C1219&lt;0,D1219&lt;0),C1219-ABS(D1219)/60,C1219+ABS(D1219)/60)</f>
        <v>0</v>
      </c>
      <c r="J1219" s="56">
        <f>I1219*PI()/180</f>
        <v>0</v>
      </c>
      <c r="K1219" s="56">
        <f>SIN(J1219)</f>
        <v>0</v>
      </c>
      <c r="L1219" s="56">
        <f>3437.747*(LN(TAN(PI()/4+J1219/2))-EE*K1219-(EE^2)*(K1219^3)/3)</f>
        <v>-3.8166658722360578E-13</v>
      </c>
      <c r="M1219" s="56">
        <f>AA*(1-1/4*EE-3/64*EE^2-5/256*EE^3)*J1219-AA*(3/8*EE+3/32*EE^2+45/1024*EE^3)*SIN(2*J1219)+AA*(15/256*EE^2+45/1024*EE^3)*SIN(4*J1219)</f>
        <v>0</v>
      </c>
      <c r="N1219" s="56">
        <f>IF(OR(F1219&lt;0,G1219&lt;0),60*F1219-ABS(G1219),60*F1219+ABS(G1219))</f>
        <v>0</v>
      </c>
      <c r="O1219" s="56"/>
      <c r="P1219" s="56"/>
      <c r="Q1219" s="56"/>
      <c r="R1219" s="56"/>
      <c r="S1219" s="56"/>
      <c r="T1219" s="56"/>
      <c r="U1219" s="57"/>
      <c r="V1219" s="58"/>
      <c r="W1219" s="58">
        <f>W1217+V1218</f>
        <v>0</v>
      </c>
      <c r="X1219" s="59"/>
      <c r="Y1219" s="58"/>
      <c r="Z1219" s="58">
        <f>Z1217+Y1218</f>
        <v>0</v>
      </c>
      <c r="AA1219" s="60"/>
      <c r="AB1219" s="61">
        <f>IF(AA1218=AA1216,AB1217+Y1218,Y1218)</f>
        <v>0</v>
      </c>
      <c r="AC1219" s="58" t="str">
        <f>IF(AA1218=AA1220,"",AB1219)</f>
        <v/>
      </c>
    </row>
    <row r="1220" spans="1:29" ht="12.95" customHeight="1">
      <c r="A1220" s="66"/>
      <c r="B1220" s="53"/>
      <c r="C1220" s="54"/>
      <c r="D1220" s="84"/>
      <c r="E1220" s="55"/>
      <c r="F1220" s="54"/>
      <c r="G1220" s="84"/>
      <c r="H1220" s="55"/>
      <c r="I1220" s="56"/>
      <c r="J1220" s="56"/>
      <c r="K1220" s="56"/>
      <c r="L1220" s="56"/>
      <c r="M1220" s="56"/>
      <c r="N1220" s="56"/>
      <c r="O1220" s="56">
        <f>I1221-I1219</f>
        <v>0</v>
      </c>
      <c r="P1220" s="56">
        <f>L1221-L1219</f>
        <v>0</v>
      </c>
      <c r="Q1220" s="56">
        <f>M1221-M1219</f>
        <v>0</v>
      </c>
      <c r="R1220" s="56">
        <f>IF(ABS(N1221-N1219)&gt;180*60,ABS(N1221-N1219)-360*60,N1221-N1219)</f>
        <v>0</v>
      </c>
      <c r="S1220" s="56">
        <f>IF(P1220=0,PI()/2,ATAN(R1220/P1220))</f>
        <v>1.5707963267948966</v>
      </c>
      <c r="T1220" s="56">
        <f>IF(O1220=0,ABS(R1220*COS((J1219+J1221)/2)),ABS(Q1220/COS(S1220)))</f>
        <v>0</v>
      </c>
      <c r="U1220" s="67">
        <f>IF(O1220+0.0000001&lt;0,S1220*180/PI()+180,(IF(R1220+0.0000001&lt;0,S1220*180/PI()+360,S1220*180/PI())))</f>
        <v>90</v>
      </c>
      <c r="V1220" s="58">
        <f>T1220*1.85532</f>
        <v>0</v>
      </c>
      <c r="W1220" s="58"/>
      <c r="X1220" s="68"/>
      <c r="Y1220" s="58">
        <f>V1220*(1+X1220/100)</f>
        <v>0</v>
      </c>
      <c r="Z1220" s="58"/>
      <c r="AA1220" s="57" t="s">
        <v>54</v>
      </c>
      <c r="AB1220" s="61"/>
      <c r="AC1220" s="58"/>
    </row>
    <row r="1221" spans="1:29" ht="12.95" customHeight="1">
      <c r="A1221" s="52">
        <f t="shared" si="16"/>
        <v>608</v>
      </c>
      <c r="B1221" s="53" t="s">
        <v>53</v>
      </c>
      <c r="C1221" s="54"/>
      <c r="D1221" s="84"/>
      <c r="E1221" s="55"/>
      <c r="F1221" s="54"/>
      <c r="G1221" s="84"/>
      <c r="H1221" s="55"/>
      <c r="I1221" s="56">
        <f>IF(OR(C1221&lt;0,D1221&lt;0),C1221-ABS(D1221)/60,C1221+ABS(D1221)/60)</f>
        <v>0</v>
      </c>
      <c r="J1221" s="56">
        <f>I1221*PI()/180</f>
        <v>0</v>
      </c>
      <c r="K1221" s="56">
        <f>SIN(J1221)</f>
        <v>0</v>
      </c>
      <c r="L1221" s="56">
        <f>3437.747*(LN(TAN(PI()/4+J1221/2))-EE*K1221-(EE^2)*(K1221^3)/3)</f>
        <v>-3.8166658722360578E-13</v>
      </c>
      <c r="M1221" s="56">
        <f>AA*(1-1/4*EE-3/64*EE^2-5/256*EE^3)*J1221-AA*(3/8*EE+3/32*EE^2+45/1024*EE^3)*SIN(2*J1221)+AA*(15/256*EE^2+45/1024*EE^3)*SIN(4*J1221)</f>
        <v>0</v>
      </c>
      <c r="N1221" s="56">
        <f>IF(OR(F1221&lt;0,G1221&lt;0),60*F1221-ABS(G1221),60*F1221+ABS(G1221))</f>
        <v>0</v>
      </c>
      <c r="O1221" s="56"/>
      <c r="P1221" s="56"/>
      <c r="Q1221" s="56"/>
      <c r="R1221" s="56"/>
      <c r="S1221" s="56"/>
      <c r="T1221" s="56"/>
      <c r="U1221" s="57"/>
      <c r="V1221" s="58"/>
      <c r="W1221" s="58">
        <f>W1219+V1220</f>
        <v>0</v>
      </c>
      <c r="X1221" s="59"/>
      <c r="Y1221" s="58"/>
      <c r="Z1221" s="58">
        <f>Z1219+Y1220</f>
        <v>0</v>
      </c>
      <c r="AA1221" s="60"/>
      <c r="AB1221" s="61">
        <f>IF(AA1220=AA1218,AB1219+Y1220,Y1220)</f>
        <v>0</v>
      </c>
      <c r="AC1221" s="58" t="str">
        <f>IF(AA1220=AA1222,"",AB1221)</f>
        <v/>
      </c>
    </row>
    <row r="1222" spans="1:29" ht="12.95" customHeight="1">
      <c r="A1222" s="66"/>
      <c r="B1222" s="53"/>
      <c r="C1222" s="54"/>
      <c r="D1222" s="84"/>
      <c r="E1222" s="55"/>
      <c r="F1222" s="54"/>
      <c r="G1222" s="84"/>
      <c r="H1222" s="55"/>
      <c r="I1222" s="56"/>
      <c r="J1222" s="56"/>
      <c r="K1222" s="56"/>
      <c r="L1222" s="56"/>
      <c r="M1222" s="56"/>
      <c r="N1222" s="56"/>
      <c r="O1222" s="56">
        <f>I1223-I1221</f>
        <v>0</v>
      </c>
      <c r="P1222" s="56">
        <f>L1223-L1221</f>
        <v>0</v>
      </c>
      <c r="Q1222" s="56">
        <f>M1223-M1221</f>
        <v>0</v>
      </c>
      <c r="R1222" s="56">
        <f>IF(ABS(N1223-N1221)&gt;180*60,ABS(N1223-N1221)-360*60,N1223-N1221)</f>
        <v>0</v>
      </c>
      <c r="S1222" s="56">
        <f>IF(P1222=0,PI()/2,ATAN(R1222/P1222))</f>
        <v>1.5707963267948966</v>
      </c>
      <c r="T1222" s="56">
        <f>IF(O1222=0,ABS(R1222*COS((J1221+J1223)/2)),ABS(Q1222/COS(S1222)))</f>
        <v>0</v>
      </c>
      <c r="U1222" s="67">
        <f>IF(O1222+0.0000001&lt;0,S1222*180/PI()+180,(IF(R1222+0.0000001&lt;0,S1222*180/PI()+360,S1222*180/PI())))</f>
        <v>90</v>
      </c>
      <c r="V1222" s="58">
        <f>T1222*1.85532</f>
        <v>0</v>
      </c>
      <c r="W1222" s="58"/>
      <c r="X1222" s="68"/>
      <c r="Y1222" s="58">
        <f>V1222*(1+X1222/100)</f>
        <v>0</v>
      </c>
      <c r="Z1222" s="58"/>
      <c r="AA1222" s="57" t="s">
        <v>54</v>
      </c>
      <c r="AB1222" s="61"/>
      <c r="AC1222" s="58"/>
    </row>
    <row r="1223" spans="1:29" ht="12.95" customHeight="1">
      <c r="A1223" s="52">
        <f t="shared" si="16"/>
        <v>609</v>
      </c>
      <c r="B1223" s="53" t="s">
        <v>53</v>
      </c>
      <c r="C1223" s="54"/>
      <c r="D1223" s="84"/>
      <c r="E1223" s="55"/>
      <c r="F1223" s="54"/>
      <c r="G1223" s="84"/>
      <c r="H1223" s="55"/>
      <c r="I1223" s="56">
        <f>IF(OR(C1223&lt;0,D1223&lt;0),C1223-ABS(D1223)/60,C1223+ABS(D1223)/60)</f>
        <v>0</v>
      </c>
      <c r="J1223" s="56">
        <f>I1223*PI()/180</f>
        <v>0</v>
      </c>
      <c r="K1223" s="56">
        <f>SIN(J1223)</f>
        <v>0</v>
      </c>
      <c r="L1223" s="56">
        <f>3437.747*(LN(TAN(PI()/4+J1223/2))-EE*K1223-(EE^2)*(K1223^3)/3)</f>
        <v>-3.8166658722360578E-13</v>
      </c>
      <c r="M1223" s="56">
        <f>AA*(1-1/4*EE-3/64*EE^2-5/256*EE^3)*J1223-AA*(3/8*EE+3/32*EE^2+45/1024*EE^3)*SIN(2*J1223)+AA*(15/256*EE^2+45/1024*EE^3)*SIN(4*J1223)</f>
        <v>0</v>
      </c>
      <c r="N1223" s="56">
        <f>IF(OR(F1223&lt;0,G1223&lt;0),60*F1223-ABS(G1223),60*F1223+ABS(G1223))</f>
        <v>0</v>
      </c>
      <c r="O1223" s="56"/>
      <c r="P1223" s="56"/>
      <c r="Q1223" s="56"/>
      <c r="R1223" s="56"/>
      <c r="S1223" s="56"/>
      <c r="T1223" s="56"/>
      <c r="U1223" s="57"/>
      <c r="V1223" s="58"/>
      <c r="W1223" s="58">
        <f>W1221+V1222</f>
        <v>0</v>
      </c>
      <c r="X1223" s="59"/>
      <c r="Y1223" s="58"/>
      <c r="Z1223" s="58">
        <f>Z1221+Y1222</f>
        <v>0</v>
      </c>
      <c r="AA1223" s="60"/>
      <c r="AB1223" s="61">
        <f>IF(AA1222=AA1220,AB1221+Y1222,Y1222)</f>
        <v>0</v>
      </c>
      <c r="AC1223" s="58" t="str">
        <f>IF(AA1222=AA1224,"",AB1223)</f>
        <v/>
      </c>
    </row>
    <row r="1224" spans="1:29" ht="12.95" customHeight="1">
      <c r="A1224" s="66"/>
      <c r="B1224" s="53"/>
      <c r="C1224" s="54"/>
      <c r="D1224" s="84"/>
      <c r="E1224" s="55"/>
      <c r="F1224" s="54"/>
      <c r="G1224" s="84"/>
      <c r="H1224" s="55"/>
      <c r="I1224" s="56"/>
      <c r="J1224" s="56"/>
      <c r="K1224" s="56"/>
      <c r="L1224" s="56"/>
      <c r="M1224" s="56"/>
      <c r="N1224" s="56"/>
      <c r="O1224" s="56">
        <f>I1225-I1223</f>
        <v>0</v>
      </c>
      <c r="P1224" s="56">
        <f>L1225-L1223</f>
        <v>0</v>
      </c>
      <c r="Q1224" s="56">
        <f>M1225-M1223</f>
        <v>0</v>
      </c>
      <c r="R1224" s="56">
        <f>IF(ABS(N1225-N1223)&gt;180*60,ABS(N1225-N1223)-360*60,N1225-N1223)</f>
        <v>0</v>
      </c>
      <c r="S1224" s="56">
        <f>IF(P1224=0,PI()/2,ATAN(R1224/P1224))</f>
        <v>1.5707963267948966</v>
      </c>
      <c r="T1224" s="56">
        <f>IF(O1224=0,ABS(R1224*COS((J1223+J1225)/2)),ABS(Q1224/COS(S1224)))</f>
        <v>0</v>
      </c>
      <c r="U1224" s="67">
        <f>IF(O1224+0.0000001&lt;0,S1224*180/PI()+180,(IF(R1224+0.0000001&lt;0,S1224*180/PI()+360,S1224*180/PI())))</f>
        <v>90</v>
      </c>
      <c r="V1224" s="58">
        <f>T1224*1.85532</f>
        <v>0</v>
      </c>
      <c r="W1224" s="58"/>
      <c r="X1224" s="68"/>
      <c r="Y1224" s="58">
        <f>V1224*(1+X1224/100)</f>
        <v>0</v>
      </c>
      <c r="Z1224" s="58"/>
      <c r="AA1224" s="57" t="s">
        <v>54</v>
      </c>
      <c r="AB1224" s="61"/>
      <c r="AC1224" s="58"/>
    </row>
    <row r="1225" spans="1:29" ht="12.95" customHeight="1">
      <c r="A1225" s="52">
        <f t="shared" si="16"/>
        <v>610</v>
      </c>
      <c r="B1225" s="53" t="s">
        <v>53</v>
      </c>
      <c r="C1225" s="54"/>
      <c r="D1225" s="84"/>
      <c r="E1225" s="55"/>
      <c r="F1225" s="54"/>
      <c r="G1225" s="84"/>
      <c r="H1225" s="55"/>
      <c r="I1225" s="56">
        <f>IF(OR(C1225&lt;0,D1225&lt;0),C1225-ABS(D1225)/60,C1225+ABS(D1225)/60)</f>
        <v>0</v>
      </c>
      <c r="J1225" s="56">
        <f>I1225*PI()/180</f>
        <v>0</v>
      </c>
      <c r="K1225" s="56">
        <f>SIN(J1225)</f>
        <v>0</v>
      </c>
      <c r="L1225" s="56">
        <f>3437.747*(LN(TAN(PI()/4+J1225/2))-EE*K1225-(EE^2)*(K1225^3)/3)</f>
        <v>-3.8166658722360578E-13</v>
      </c>
      <c r="M1225" s="56">
        <f>AA*(1-1/4*EE-3/64*EE^2-5/256*EE^3)*J1225-AA*(3/8*EE+3/32*EE^2+45/1024*EE^3)*SIN(2*J1225)+AA*(15/256*EE^2+45/1024*EE^3)*SIN(4*J1225)</f>
        <v>0</v>
      </c>
      <c r="N1225" s="56">
        <f>IF(OR(F1225&lt;0,G1225&lt;0),60*F1225-ABS(G1225),60*F1225+ABS(G1225))</f>
        <v>0</v>
      </c>
      <c r="O1225" s="56"/>
      <c r="P1225" s="56"/>
      <c r="Q1225" s="56"/>
      <c r="R1225" s="56"/>
      <c r="S1225" s="56"/>
      <c r="T1225" s="56"/>
      <c r="U1225" s="57"/>
      <c r="V1225" s="58"/>
      <c r="W1225" s="58">
        <f>W1223+V1224</f>
        <v>0</v>
      </c>
      <c r="X1225" s="59"/>
      <c r="Y1225" s="58"/>
      <c r="Z1225" s="58">
        <f>Z1223+Y1224</f>
        <v>0</v>
      </c>
      <c r="AA1225" s="60"/>
      <c r="AB1225" s="61">
        <f>IF(AA1224=AA1222,AB1223+Y1224,Y1224)</f>
        <v>0</v>
      </c>
      <c r="AC1225" s="58" t="str">
        <f>IF(AA1224=AA1226,"",AB1225)</f>
        <v/>
      </c>
    </row>
    <row r="1226" spans="1:29" ht="12.95" customHeight="1">
      <c r="A1226" s="66"/>
      <c r="B1226" s="53"/>
      <c r="C1226" s="54"/>
      <c r="D1226" s="84"/>
      <c r="E1226" s="55"/>
      <c r="F1226" s="54"/>
      <c r="G1226" s="84"/>
      <c r="H1226" s="55"/>
      <c r="I1226" s="56"/>
      <c r="J1226" s="56"/>
      <c r="K1226" s="56"/>
      <c r="L1226" s="56"/>
      <c r="M1226" s="56"/>
      <c r="N1226" s="56"/>
      <c r="O1226" s="56">
        <f>I1227-I1225</f>
        <v>0</v>
      </c>
      <c r="P1226" s="56">
        <f>L1227-L1225</f>
        <v>0</v>
      </c>
      <c r="Q1226" s="56">
        <f>M1227-M1225</f>
        <v>0</v>
      </c>
      <c r="R1226" s="56">
        <f>IF(ABS(N1227-N1225)&gt;180*60,ABS(N1227-N1225)-360*60,N1227-N1225)</f>
        <v>0</v>
      </c>
      <c r="S1226" s="56">
        <f>IF(P1226=0,PI()/2,ATAN(R1226/P1226))</f>
        <v>1.5707963267948966</v>
      </c>
      <c r="T1226" s="56">
        <f>IF(O1226=0,ABS(R1226*COS((J1225+J1227)/2)),ABS(Q1226/COS(S1226)))</f>
        <v>0</v>
      </c>
      <c r="U1226" s="67">
        <f>IF(O1226+0.0000001&lt;0,S1226*180/PI()+180,(IF(R1226+0.0000001&lt;0,S1226*180/PI()+360,S1226*180/PI())))</f>
        <v>90</v>
      </c>
      <c r="V1226" s="58">
        <f>T1226*1.85532</f>
        <v>0</v>
      </c>
      <c r="W1226" s="58"/>
      <c r="X1226" s="68"/>
      <c r="Y1226" s="58">
        <f>V1226*(1+X1226/100)</f>
        <v>0</v>
      </c>
      <c r="Z1226" s="58"/>
      <c r="AA1226" s="57" t="s">
        <v>54</v>
      </c>
      <c r="AB1226" s="61"/>
      <c r="AC1226" s="58"/>
    </row>
    <row r="1227" spans="1:29" ht="12.95" customHeight="1">
      <c r="A1227" s="52">
        <f t="shared" si="16"/>
        <v>611</v>
      </c>
      <c r="B1227" s="53" t="s">
        <v>53</v>
      </c>
      <c r="C1227" s="54"/>
      <c r="D1227" s="84"/>
      <c r="E1227" s="55"/>
      <c r="F1227" s="54"/>
      <c r="G1227" s="84"/>
      <c r="H1227" s="55"/>
      <c r="I1227" s="56">
        <f>IF(OR(C1227&lt;0,D1227&lt;0),C1227-ABS(D1227)/60,C1227+ABS(D1227)/60)</f>
        <v>0</v>
      </c>
      <c r="J1227" s="56">
        <f>I1227*PI()/180</f>
        <v>0</v>
      </c>
      <c r="K1227" s="56">
        <f>SIN(J1227)</f>
        <v>0</v>
      </c>
      <c r="L1227" s="56">
        <f>3437.747*(LN(TAN(PI()/4+J1227/2))-EE*K1227-(EE^2)*(K1227^3)/3)</f>
        <v>-3.8166658722360578E-13</v>
      </c>
      <c r="M1227" s="56">
        <f>AA*(1-1/4*EE-3/64*EE^2-5/256*EE^3)*J1227-AA*(3/8*EE+3/32*EE^2+45/1024*EE^3)*SIN(2*J1227)+AA*(15/256*EE^2+45/1024*EE^3)*SIN(4*J1227)</f>
        <v>0</v>
      </c>
      <c r="N1227" s="56">
        <f>IF(OR(F1227&lt;0,G1227&lt;0),60*F1227-ABS(G1227),60*F1227+ABS(G1227))</f>
        <v>0</v>
      </c>
      <c r="O1227" s="56"/>
      <c r="P1227" s="56"/>
      <c r="Q1227" s="56"/>
      <c r="R1227" s="56"/>
      <c r="S1227" s="56"/>
      <c r="T1227" s="56"/>
      <c r="U1227" s="57"/>
      <c r="V1227" s="58"/>
      <c r="W1227" s="58">
        <f>W1225+V1226</f>
        <v>0</v>
      </c>
      <c r="X1227" s="59"/>
      <c r="Y1227" s="58"/>
      <c r="Z1227" s="58">
        <f>Z1225+Y1226</f>
        <v>0</v>
      </c>
      <c r="AA1227" s="60"/>
      <c r="AB1227" s="61">
        <f>IF(AA1226=AA1224,AB1225+Y1226,Y1226)</f>
        <v>0</v>
      </c>
      <c r="AC1227" s="58" t="str">
        <f>IF(AA1226=AA1228,"",AB1227)</f>
        <v/>
      </c>
    </row>
    <row r="1228" spans="1:29" ht="12.95" customHeight="1">
      <c r="A1228" s="66"/>
      <c r="B1228" s="53"/>
      <c r="C1228" s="54"/>
      <c r="D1228" s="84"/>
      <c r="E1228" s="55"/>
      <c r="F1228" s="54"/>
      <c r="G1228" s="84"/>
      <c r="H1228" s="55"/>
      <c r="I1228" s="56"/>
      <c r="J1228" s="56"/>
      <c r="K1228" s="56"/>
      <c r="L1228" s="56"/>
      <c r="M1228" s="56"/>
      <c r="N1228" s="56"/>
      <c r="O1228" s="56">
        <f>I1229-I1227</f>
        <v>0</v>
      </c>
      <c r="P1228" s="56">
        <f>L1229-L1227</f>
        <v>0</v>
      </c>
      <c r="Q1228" s="56">
        <f>M1229-M1227</f>
        <v>0</v>
      </c>
      <c r="R1228" s="56">
        <f>IF(ABS(N1229-N1227)&gt;180*60,ABS(N1229-N1227)-360*60,N1229-N1227)</f>
        <v>0</v>
      </c>
      <c r="S1228" s="56">
        <f>IF(P1228=0,PI()/2,ATAN(R1228/P1228))</f>
        <v>1.5707963267948966</v>
      </c>
      <c r="T1228" s="56">
        <f>IF(O1228=0,ABS(R1228*COS((J1227+J1229)/2)),ABS(Q1228/COS(S1228)))</f>
        <v>0</v>
      </c>
      <c r="U1228" s="67">
        <f>IF(O1228+0.0000001&lt;0,S1228*180/PI()+180,(IF(R1228+0.0000001&lt;0,S1228*180/PI()+360,S1228*180/PI())))</f>
        <v>90</v>
      </c>
      <c r="V1228" s="58">
        <f>T1228*1.85532</f>
        <v>0</v>
      </c>
      <c r="W1228" s="58"/>
      <c r="X1228" s="68"/>
      <c r="Y1228" s="58">
        <f>V1228*(1+X1228/100)</f>
        <v>0</v>
      </c>
      <c r="Z1228" s="58"/>
      <c r="AA1228" s="57" t="s">
        <v>54</v>
      </c>
      <c r="AB1228" s="61"/>
      <c r="AC1228" s="58"/>
    </row>
    <row r="1229" spans="1:29" ht="12.95" customHeight="1">
      <c r="A1229" s="52">
        <f t="shared" si="16"/>
        <v>612</v>
      </c>
      <c r="B1229" s="53" t="s">
        <v>53</v>
      </c>
      <c r="C1229" s="54"/>
      <c r="D1229" s="84"/>
      <c r="E1229" s="55"/>
      <c r="F1229" s="54"/>
      <c r="G1229" s="84"/>
      <c r="H1229" s="55"/>
      <c r="I1229" s="56">
        <f>IF(OR(C1229&lt;0,D1229&lt;0),C1229-ABS(D1229)/60,C1229+ABS(D1229)/60)</f>
        <v>0</v>
      </c>
      <c r="J1229" s="56">
        <f>I1229*PI()/180</f>
        <v>0</v>
      </c>
      <c r="K1229" s="56">
        <f>SIN(J1229)</f>
        <v>0</v>
      </c>
      <c r="L1229" s="56">
        <f>3437.747*(LN(TAN(PI()/4+J1229/2))-EE*K1229-(EE^2)*(K1229^3)/3)</f>
        <v>-3.8166658722360578E-13</v>
      </c>
      <c r="M1229" s="56">
        <f>AA*(1-1/4*EE-3/64*EE^2-5/256*EE^3)*J1229-AA*(3/8*EE+3/32*EE^2+45/1024*EE^3)*SIN(2*J1229)+AA*(15/256*EE^2+45/1024*EE^3)*SIN(4*J1229)</f>
        <v>0</v>
      </c>
      <c r="N1229" s="56">
        <f>IF(OR(F1229&lt;0,G1229&lt;0),60*F1229-ABS(G1229),60*F1229+ABS(G1229))</f>
        <v>0</v>
      </c>
      <c r="O1229" s="56"/>
      <c r="P1229" s="56"/>
      <c r="Q1229" s="56"/>
      <c r="R1229" s="56"/>
      <c r="S1229" s="56"/>
      <c r="T1229" s="56"/>
      <c r="U1229" s="57"/>
      <c r="V1229" s="58"/>
      <c r="W1229" s="58">
        <f>W1227+V1228</f>
        <v>0</v>
      </c>
      <c r="X1229" s="59"/>
      <c r="Y1229" s="58"/>
      <c r="Z1229" s="58">
        <f>Z1227+Y1228</f>
        <v>0</v>
      </c>
      <c r="AA1229" s="60"/>
      <c r="AB1229" s="61">
        <f>IF(AA1228=AA1226,AB1227+Y1228,Y1228)</f>
        <v>0</v>
      </c>
      <c r="AC1229" s="58" t="str">
        <f>IF(AA1228=AA1230,"",AB1229)</f>
        <v/>
      </c>
    </row>
    <row r="1230" spans="1:29" ht="12.95" customHeight="1">
      <c r="A1230" s="66"/>
      <c r="B1230" s="53"/>
      <c r="C1230" s="54"/>
      <c r="D1230" s="84"/>
      <c r="E1230" s="55"/>
      <c r="F1230" s="54"/>
      <c r="G1230" s="84"/>
      <c r="H1230" s="55"/>
      <c r="I1230" s="56"/>
      <c r="J1230" s="56"/>
      <c r="K1230" s="56"/>
      <c r="L1230" s="56"/>
      <c r="M1230" s="56"/>
      <c r="N1230" s="56"/>
      <c r="O1230" s="56">
        <f>I1231-I1229</f>
        <v>0</v>
      </c>
      <c r="P1230" s="56">
        <f>L1231-L1229</f>
        <v>0</v>
      </c>
      <c r="Q1230" s="56">
        <f>M1231-M1229</f>
        <v>0</v>
      </c>
      <c r="R1230" s="56">
        <f>IF(ABS(N1231-N1229)&gt;180*60,ABS(N1231-N1229)-360*60,N1231-N1229)</f>
        <v>0</v>
      </c>
      <c r="S1230" s="56">
        <f>IF(P1230=0,PI()/2,ATAN(R1230/P1230))</f>
        <v>1.5707963267948966</v>
      </c>
      <c r="T1230" s="56">
        <f>IF(O1230=0,ABS(R1230*COS((J1229+J1231)/2)),ABS(Q1230/COS(S1230)))</f>
        <v>0</v>
      </c>
      <c r="U1230" s="67">
        <f>IF(O1230+0.0000001&lt;0,S1230*180/PI()+180,(IF(R1230+0.0000001&lt;0,S1230*180/PI()+360,S1230*180/PI())))</f>
        <v>90</v>
      </c>
      <c r="V1230" s="58">
        <f>T1230*1.85532</f>
        <v>0</v>
      </c>
      <c r="W1230" s="58"/>
      <c r="X1230" s="68"/>
      <c r="Y1230" s="58">
        <f>V1230*(1+X1230/100)</f>
        <v>0</v>
      </c>
      <c r="Z1230" s="58"/>
      <c r="AA1230" s="57" t="s">
        <v>54</v>
      </c>
      <c r="AB1230" s="61"/>
      <c r="AC1230" s="58"/>
    </row>
    <row r="1231" spans="1:29" ht="12.95" customHeight="1">
      <c r="A1231" s="52">
        <f t="shared" si="16"/>
        <v>613</v>
      </c>
      <c r="B1231" s="53" t="s">
        <v>53</v>
      </c>
      <c r="C1231" s="54"/>
      <c r="D1231" s="84"/>
      <c r="E1231" s="55"/>
      <c r="F1231" s="54"/>
      <c r="G1231" s="84"/>
      <c r="H1231" s="55"/>
      <c r="I1231" s="56">
        <f>IF(OR(C1231&lt;0,D1231&lt;0),C1231-ABS(D1231)/60,C1231+ABS(D1231)/60)</f>
        <v>0</v>
      </c>
      <c r="J1231" s="56">
        <f>I1231*PI()/180</f>
        <v>0</v>
      </c>
      <c r="K1231" s="56">
        <f>SIN(J1231)</f>
        <v>0</v>
      </c>
      <c r="L1231" s="56">
        <f>3437.747*(LN(TAN(PI()/4+J1231/2))-EE*K1231-(EE^2)*(K1231^3)/3)</f>
        <v>-3.8166658722360578E-13</v>
      </c>
      <c r="M1231" s="56">
        <f>AA*(1-1/4*EE-3/64*EE^2-5/256*EE^3)*J1231-AA*(3/8*EE+3/32*EE^2+45/1024*EE^3)*SIN(2*J1231)+AA*(15/256*EE^2+45/1024*EE^3)*SIN(4*J1231)</f>
        <v>0</v>
      </c>
      <c r="N1231" s="56">
        <f>IF(OR(F1231&lt;0,G1231&lt;0),60*F1231-ABS(G1231),60*F1231+ABS(G1231))</f>
        <v>0</v>
      </c>
      <c r="O1231" s="56"/>
      <c r="P1231" s="56"/>
      <c r="Q1231" s="56"/>
      <c r="R1231" s="56"/>
      <c r="S1231" s="56"/>
      <c r="T1231" s="56"/>
      <c r="U1231" s="57"/>
      <c r="V1231" s="58"/>
      <c r="W1231" s="58">
        <f>W1229+V1230</f>
        <v>0</v>
      </c>
      <c r="X1231" s="59"/>
      <c r="Y1231" s="58"/>
      <c r="Z1231" s="58">
        <f>Z1229+Y1230</f>
        <v>0</v>
      </c>
      <c r="AA1231" s="60"/>
      <c r="AB1231" s="61">
        <f>IF(AA1230=AA1228,AB1229+Y1230,Y1230)</f>
        <v>0</v>
      </c>
      <c r="AC1231" s="58" t="str">
        <f>IF(AA1230=AA1232,"",AB1231)</f>
        <v/>
      </c>
    </row>
    <row r="1232" spans="1:29" ht="12.95" customHeight="1">
      <c r="A1232" s="66"/>
      <c r="B1232" s="53"/>
      <c r="C1232" s="54"/>
      <c r="D1232" s="84"/>
      <c r="E1232" s="55"/>
      <c r="F1232" s="54"/>
      <c r="G1232" s="84"/>
      <c r="H1232" s="55"/>
      <c r="I1232" s="56"/>
      <c r="J1232" s="56"/>
      <c r="K1232" s="56"/>
      <c r="L1232" s="56"/>
      <c r="M1232" s="56"/>
      <c r="N1232" s="56"/>
      <c r="O1232" s="56">
        <f>I1233-I1231</f>
        <v>0</v>
      </c>
      <c r="P1232" s="56">
        <f>L1233-L1231</f>
        <v>0</v>
      </c>
      <c r="Q1232" s="56">
        <f>M1233-M1231</f>
        <v>0</v>
      </c>
      <c r="R1232" s="56">
        <f>IF(ABS(N1233-N1231)&gt;180*60,ABS(N1233-N1231)-360*60,N1233-N1231)</f>
        <v>0</v>
      </c>
      <c r="S1232" s="56">
        <f>IF(P1232=0,PI()/2,ATAN(R1232/P1232))</f>
        <v>1.5707963267948966</v>
      </c>
      <c r="T1232" s="56">
        <f>IF(O1232=0,ABS(R1232*COS((J1231+J1233)/2)),ABS(Q1232/COS(S1232)))</f>
        <v>0</v>
      </c>
      <c r="U1232" s="67">
        <f>IF(O1232+0.0000001&lt;0,S1232*180/PI()+180,(IF(R1232+0.0000001&lt;0,S1232*180/PI()+360,S1232*180/PI())))</f>
        <v>90</v>
      </c>
      <c r="V1232" s="58">
        <f>T1232*1.85532</f>
        <v>0</v>
      </c>
      <c r="W1232" s="58"/>
      <c r="X1232" s="68"/>
      <c r="Y1232" s="58">
        <f>V1232*(1+X1232/100)</f>
        <v>0</v>
      </c>
      <c r="Z1232" s="58"/>
      <c r="AA1232" s="57" t="s">
        <v>54</v>
      </c>
      <c r="AB1232" s="61"/>
      <c r="AC1232" s="58"/>
    </row>
    <row r="1233" spans="1:29" ht="12.95" customHeight="1">
      <c r="A1233" s="52">
        <f t="shared" si="16"/>
        <v>614</v>
      </c>
      <c r="B1233" s="53" t="s">
        <v>53</v>
      </c>
      <c r="C1233" s="54"/>
      <c r="D1233" s="84"/>
      <c r="E1233" s="55"/>
      <c r="F1233" s="54"/>
      <c r="G1233" s="84"/>
      <c r="H1233" s="55"/>
      <c r="I1233" s="56">
        <f>IF(OR(C1233&lt;0,D1233&lt;0),C1233-ABS(D1233)/60,C1233+ABS(D1233)/60)</f>
        <v>0</v>
      </c>
      <c r="J1233" s="56">
        <f>I1233*PI()/180</f>
        <v>0</v>
      </c>
      <c r="K1233" s="56">
        <f>SIN(J1233)</f>
        <v>0</v>
      </c>
      <c r="L1233" s="56">
        <f>3437.747*(LN(TAN(PI()/4+J1233/2))-EE*K1233-(EE^2)*(K1233^3)/3)</f>
        <v>-3.8166658722360578E-13</v>
      </c>
      <c r="M1233" s="56">
        <f>AA*(1-1/4*EE-3/64*EE^2-5/256*EE^3)*J1233-AA*(3/8*EE+3/32*EE^2+45/1024*EE^3)*SIN(2*J1233)+AA*(15/256*EE^2+45/1024*EE^3)*SIN(4*J1233)</f>
        <v>0</v>
      </c>
      <c r="N1233" s="56">
        <f>IF(OR(F1233&lt;0,G1233&lt;0),60*F1233-ABS(G1233),60*F1233+ABS(G1233))</f>
        <v>0</v>
      </c>
      <c r="O1233" s="56"/>
      <c r="P1233" s="56"/>
      <c r="Q1233" s="56"/>
      <c r="R1233" s="56"/>
      <c r="S1233" s="56"/>
      <c r="T1233" s="56"/>
      <c r="U1233" s="57"/>
      <c r="V1233" s="58"/>
      <c r="W1233" s="58">
        <f>W1231+V1232</f>
        <v>0</v>
      </c>
      <c r="X1233" s="59"/>
      <c r="Y1233" s="58"/>
      <c r="Z1233" s="58">
        <f>Z1231+Y1232</f>
        <v>0</v>
      </c>
      <c r="AA1233" s="60"/>
      <c r="AB1233" s="61">
        <f>IF(AA1232=AA1230,AB1231+Y1232,Y1232)</f>
        <v>0</v>
      </c>
      <c r="AC1233" s="58" t="str">
        <f>IF(AA1232=AA1234,"",AB1233)</f>
        <v/>
      </c>
    </row>
    <row r="1234" spans="1:29" ht="12.95" customHeight="1">
      <c r="A1234" s="66"/>
      <c r="B1234" s="53"/>
      <c r="C1234" s="54"/>
      <c r="D1234" s="84"/>
      <c r="E1234" s="55"/>
      <c r="F1234" s="54"/>
      <c r="G1234" s="84"/>
      <c r="H1234" s="55"/>
      <c r="I1234" s="56"/>
      <c r="J1234" s="56"/>
      <c r="K1234" s="56"/>
      <c r="L1234" s="56"/>
      <c r="M1234" s="56"/>
      <c r="N1234" s="56"/>
      <c r="O1234" s="56">
        <f>I1235-I1233</f>
        <v>0</v>
      </c>
      <c r="P1234" s="56">
        <f>L1235-L1233</f>
        <v>0</v>
      </c>
      <c r="Q1234" s="56">
        <f>M1235-M1233</f>
        <v>0</v>
      </c>
      <c r="R1234" s="56">
        <f>IF(ABS(N1235-N1233)&gt;180*60,ABS(N1235-N1233)-360*60,N1235-N1233)</f>
        <v>0</v>
      </c>
      <c r="S1234" s="56">
        <f>IF(P1234=0,PI()/2,ATAN(R1234/P1234))</f>
        <v>1.5707963267948966</v>
      </c>
      <c r="T1234" s="56">
        <f>IF(O1234=0,ABS(R1234*COS((J1233+J1235)/2)),ABS(Q1234/COS(S1234)))</f>
        <v>0</v>
      </c>
      <c r="U1234" s="67">
        <f>IF(O1234+0.0000001&lt;0,S1234*180/PI()+180,(IF(R1234+0.0000001&lt;0,S1234*180/PI()+360,S1234*180/PI())))</f>
        <v>90</v>
      </c>
      <c r="V1234" s="58">
        <f>T1234*1.85532</f>
        <v>0</v>
      </c>
      <c r="W1234" s="58"/>
      <c r="X1234" s="68"/>
      <c r="Y1234" s="58">
        <f>V1234*(1+X1234/100)</f>
        <v>0</v>
      </c>
      <c r="Z1234" s="58"/>
      <c r="AA1234" s="57" t="s">
        <v>54</v>
      </c>
      <c r="AB1234" s="61"/>
      <c r="AC1234" s="58"/>
    </row>
    <row r="1235" spans="1:29" ht="12.95" customHeight="1">
      <c r="A1235" s="52">
        <f t="shared" si="16"/>
        <v>615</v>
      </c>
      <c r="B1235" s="53" t="s">
        <v>53</v>
      </c>
      <c r="C1235" s="54"/>
      <c r="D1235" s="84"/>
      <c r="E1235" s="55"/>
      <c r="F1235" s="54"/>
      <c r="G1235" s="84"/>
      <c r="H1235" s="55"/>
      <c r="I1235" s="56">
        <f>IF(OR(C1235&lt;0,D1235&lt;0),C1235-ABS(D1235)/60,C1235+ABS(D1235)/60)</f>
        <v>0</v>
      </c>
      <c r="J1235" s="56">
        <f>I1235*PI()/180</f>
        <v>0</v>
      </c>
      <c r="K1235" s="56">
        <f>SIN(J1235)</f>
        <v>0</v>
      </c>
      <c r="L1235" s="56">
        <f>3437.747*(LN(TAN(PI()/4+J1235/2))-EE*K1235-(EE^2)*(K1235^3)/3)</f>
        <v>-3.8166658722360578E-13</v>
      </c>
      <c r="M1235" s="56">
        <f>AA*(1-1/4*EE-3/64*EE^2-5/256*EE^3)*J1235-AA*(3/8*EE+3/32*EE^2+45/1024*EE^3)*SIN(2*J1235)+AA*(15/256*EE^2+45/1024*EE^3)*SIN(4*J1235)</f>
        <v>0</v>
      </c>
      <c r="N1235" s="56">
        <f>IF(OR(F1235&lt;0,G1235&lt;0),60*F1235-ABS(G1235),60*F1235+ABS(G1235))</f>
        <v>0</v>
      </c>
      <c r="O1235" s="56"/>
      <c r="P1235" s="56"/>
      <c r="Q1235" s="56"/>
      <c r="R1235" s="56"/>
      <c r="S1235" s="56"/>
      <c r="T1235" s="56"/>
      <c r="U1235" s="57"/>
      <c r="V1235" s="58"/>
      <c r="W1235" s="58">
        <f>W1233+V1234</f>
        <v>0</v>
      </c>
      <c r="X1235" s="59"/>
      <c r="Y1235" s="58"/>
      <c r="Z1235" s="58">
        <f>Z1233+Y1234</f>
        <v>0</v>
      </c>
      <c r="AA1235" s="60"/>
      <c r="AB1235" s="61">
        <f>IF(AA1234=AA1232,AB1233+Y1234,Y1234)</f>
        <v>0</v>
      </c>
      <c r="AC1235" s="58" t="str">
        <f>IF(AA1234=AA1236,"",AB1235)</f>
        <v/>
      </c>
    </row>
    <row r="1236" spans="1:29" ht="12.95" customHeight="1">
      <c r="A1236" s="66"/>
      <c r="B1236" s="53"/>
      <c r="C1236" s="54"/>
      <c r="D1236" s="84"/>
      <c r="E1236" s="55"/>
      <c r="F1236" s="54"/>
      <c r="G1236" s="84"/>
      <c r="H1236" s="55"/>
      <c r="I1236" s="56"/>
      <c r="J1236" s="56"/>
      <c r="K1236" s="56"/>
      <c r="L1236" s="56"/>
      <c r="M1236" s="56"/>
      <c r="N1236" s="56"/>
      <c r="O1236" s="56">
        <f>I1237-I1235</f>
        <v>0</v>
      </c>
      <c r="P1236" s="56">
        <f>L1237-L1235</f>
        <v>0</v>
      </c>
      <c r="Q1236" s="56">
        <f>M1237-M1235</f>
        <v>0</v>
      </c>
      <c r="R1236" s="56">
        <f>IF(ABS(N1237-N1235)&gt;180*60,ABS(N1237-N1235)-360*60,N1237-N1235)</f>
        <v>0</v>
      </c>
      <c r="S1236" s="56">
        <f>IF(P1236=0,PI()/2,ATAN(R1236/P1236))</f>
        <v>1.5707963267948966</v>
      </c>
      <c r="T1236" s="56">
        <f>IF(O1236=0,ABS(R1236*COS((J1235+J1237)/2)),ABS(Q1236/COS(S1236)))</f>
        <v>0</v>
      </c>
      <c r="U1236" s="67">
        <f>IF(O1236+0.0000001&lt;0,S1236*180/PI()+180,(IF(R1236+0.0000001&lt;0,S1236*180/PI()+360,S1236*180/PI())))</f>
        <v>90</v>
      </c>
      <c r="V1236" s="58">
        <f>T1236*1.85532</f>
        <v>0</v>
      </c>
      <c r="W1236" s="58"/>
      <c r="X1236" s="68"/>
      <c r="Y1236" s="58">
        <f>V1236*(1+X1236/100)</f>
        <v>0</v>
      </c>
      <c r="Z1236" s="58"/>
      <c r="AA1236" s="57" t="s">
        <v>54</v>
      </c>
      <c r="AB1236" s="61"/>
      <c r="AC1236" s="58"/>
    </row>
    <row r="1237" spans="1:29" ht="12.95" customHeight="1">
      <c r="A1237" s="52">
        <f t="shared" si="16"/>
        <v>616</v>
      </c>
      <c r="B1237" s="53" t="s">
        <v>53</v>
      </c>
      <c r="C1237" s="54"/>
      <c r="D1237" s="84"/>
      <c r="E1237" s="55"/>
      <c r="F1237" s="54"/>
      <c r="G1237" s="84"/>
      <c r="H1237" s="55"/>
      <c r="I1237" s="56">
        <f>IF(OR(C1237&lt;0,D1237&lt;0),C1237-ABS(D1237)/60,C1237+ABS(D1237)/60)</f>
        <v>0</v>
      </c>
      <c r="J1237" s="56">
        <f>I1237*PI()/180</f>
        <v>0</v>
      </c>
      <c r="K1237" s="56">
        <f>SIN(J1237)</f>
        <v>0</v>
      </c>
      <c r="L1237" s="56">
        <f>3437.747*(LN(TAN(PI()/4+J1237/2))-EE*K1237-(EE^2)*(K1237^3)/3)</f>
        <v>-3.8166658722360578E-13</v>
      </c>
      <c r="M1237" s="56">
        <f>AA*(1-1/4*EE-3/64*EE^2-5/256*EE^3)*J1237-AA*(3/8*EE+3/32*EE^2+45/1024*EE^3)*SIN(2*J1237)+AA*(15/256*EE^2+45/1024*EE^3)*SIN(4*J1237)</f>
        <v>0</v>
      </c>
      <c r="N1237" s="56">
        <f>IF(OR(F1237&lt;0,G1237&lt;0),60*F1237-ABS(G1237),60*F1237+ABS(G1237))</f>
        <v>0</v>
      </c>
      <c r="O1237" s="56"/>
      <c r="P1237" s="56"/>
      <c r="Q1237" s="56"/>
      <c r="R1237" s="56"/>
      <c r="S1237" s="56"/>
      <c r="T1237" s="56"/>
      <c r="U1237" s="57"/>
      <c r="V1237" s="58"/>
      <c r="W1237" s="58">
        <f>W1235+V1236</f>
        <v>0</v>
      </c>
      <c r="X1237" s="59"/>
      <c r="Y1237" s="58"/>
      <c r="Z1237" s="58">
        <f>Z1235+Y1236</f>
        <v>0</v>
      </c>
      <c r="AA1237" s="60"/>
      <c r="AB1237" s="61">
        <f>IF(AA1236=AA1234,AB1235+Y1236,Y1236)</f>
        <v>0</v>
      </c>
      <c r="AC1237" s="58" t="str">
        <f>IF(AA1236=AA1238,"",AB1237)</f>
        <v/>
      </c>
    </row>
    <row r="1238" spans="1:29" ht="12.95" customHeight="1">
      <c r="A1238" s="66"/>
      <c r="B1238" s="53"/>
      <c r="C1238" s="54"/>
      <c r="D1238" s="84"/>
      <c r="E1238" s="55"/>
      <c r="F1238" s="54"/>
      <c r="G1238" s="84"/>
      <c r="H1238" s="55"/>
      <c r="I1238" s="56"/>
      <c r="J1238" s="56"/>
      <c r="K1238" s="56"/>
      <c r="L1238" s="56"/>
      <c r="M1238" s="56"/>
      <c r="N1238" s="56"/>
      <c r="O1238" s="56">
        <f>I1239-I1237</f>
        <v>0</v>
      </c>
      <c r="P1238" s="56">
        <f>L1239-L1237</f>
        <v>0</v>
      </c>
      <c r="Q1238" s="56">
        <f>M1239-M1237</f>
        <v>0</v>
      </c>
      <c r="R1238" s="56">
        <f>IF(ABS(N1239-N1237)&gt;180*60,ABS(N1239-N1237)-360*60,N1239-N1237)</f>
        <v>0</v>
      </c>
      <c r="S1238" s="56">
        <f>IF(P1238=0,PI()/2,ATAN(R1238/P1238))</f>
        <v>1.5707963267948966</v>
      </c>
      <c r="T1238" s="56">
        <f>IF(O1238=0,ABS(R1238*COS((J1237+J1239)/2)),ABS(Q1238/COS(S1238)))</f>
        <v>0</v>
      </c>
      <c r="U1238" s="67">
        <f>IF(O1238+0.0000001&lt;0,S1238*180/PI()+180,(IF(R1238+0.0000001&lt;0,S1238*180/PI()+360,S1238*180/PI())))</f>
        <v>90</v>
      </c>
      <c r="V1238" s="58">
        <f>T1238*1.85532</f>
        <v>0</v>
      </c>
      <c r="W1238" s="58"/>
      <c r="X1238" s="68"/>
      <c r="Y1238" s="58">
        <f>V1238*(1+X1238/100)</f>
        <v>0</v>
      </c>
      <c r="Z1238" s="58"/>
      <c r="AA1238" s="57" t="s">
        <v>54</v>
      </c>
      <c r="AB1238" s="61"/>
      <c r="AC1238" s="58"/>
    </row>
    <row r="1239" spans="1:29" ht="12.95" customHeight="1">
      <c r="A1239" s="52">
        <f t="shared" si="16"/>
        <v>617</v>
      </c>
      <c r="B1239" s="53" t="s">
        <v>53</v>
      </c>
      <c r="C1239" s="54"/>
      <c r="D1239" s="84"/>
      <c r="E1239" s="55"/>
      <c r="F1239" s="54"/>
      <c r="G1239" s="84"/>
      <c r="H1239" s="55"/>
      <c r="I1239" s="56">
        <f>IF(OR(C1239&lt;0,D1239&lt;0),C1239-ABS(D1239)/60,C1239+ABS(D1239)/60)</f>
        <v>0</v>
      </c>
      <c r="J1239" s="56">
        <f>I1239*PI()/180</f>
        <v>0</v>
      </c>
      <c r="K1239" s="56">
        <f>SIN(J1239)</f>
        <v>0</v>
      </c>
      <c r="L1239" s="56">
        <f>3437.747*(LN(TAN(PI()/4+J1239/2))-EE*K1239-(EE^2)*(K1239^3)/3)</f>
        <v>-3.8166658722360578E-13</v>
      </c>
      <c r="M1239" s="56">
        <f>AA*(1-1/4*EE-3/64*EE^2-5/256*EE^3)*J1239-AA*(3/8*EE+3/32*EE^2+45/1024*EE^3)*SIN(2*J1239)+AA*(15/256*EE^2+45/1024*EE^3)*SIN(4*J1239)</f>
        <v>0</v>
      </c>
      <c r="N1239" s="56">
        <f>IF(OR(F1239&lt;0,G1239&lt;0),60*F1239-ABS(G1239),60*F1239+ABS(G1239))</f>
        <v>0</v>
      </c>
      <c r="O1239" s="56"/>
      <c r="P1239" s="56"/>
      <c r="Q1239" s="56"/>
      <c r="R1239" s="56"/>
      <c r="S1239" s="56"/>
      <c r="T1239" s="56"/>
      <c r="U1239" s="57"/>
      <c r="V1239" s="58"/>
      <c r="W1239" s="58">
        <f>W1237+V1238</f>
        <v>0</v>
      </c>
      <c r="X1239" s="59"/>
      <c r="Y1239" s="58"/>
      <c r="Z1239" s="58">
        <f>Z1237+Y1238</f>
        <v>0</v>
      </c>
      <c r="AA1239" s="60"/>
      <c r="AB1239" s="61">
        <f>IF(AA1238=AA1236,AB1237+Y1238,Y1238)</f>
        <v>0</v>
      </c>
      <c r="AC1239" s="58" t="str">
        <f>IF(AA1238=AA1240,"",AB1239)</f>
        <v/>
      </c>
    </row>
    <row r="1240" spans="1:29" ht="12.95" customHeight="1">
      <c r="A1240" s="66"/>
      <c r="B1240" s="53"/>
      <c r="C1240" s="54"/>
      <c r="D1240" s="84"/>
      <c r="E1240" s="55"/>
      <c r="F1240" s="54"/>
      <c r="G1240" s="84"/>
      <c r="H1240" s="55"/>
      <c r="I1240" s="56"/>
      <c r="J1240" s="56"/>
      <c r="K1240" s="56"/>
      <c r="L1240" s="56"/>
      <c r="M1240" s="56"/>
      <c r="N1240" s="56"/>
      <c r="O1240" s="56">
        <f>I1241-I1239</f>
        <v>0</v>
      </c>
      <c r="P1240" s="56">
        <f>L1241-L1239</f>
        <v>0</v>
      </c>
      <c r="Q1240" s="56">
        <f>M1241-M1239</f>
        <v>0</v>
      </c>
      <c r="R1240" s="56">
        <f>IF(ABS(N1241-N1239)&gt;180*60,ABS(N1241-N1239)-360*60,N1241-N1239)</f>
        <v>0</v>
      </c>
      <c r="S1240" s="56">
        <f>IF(P1240=0,PI()/2,ATAN(R1240/P1240))</f>
        <v>1.5707963267948966</v>
      </c>
      <c r="T1240" s="56">
        <f>IF(O1240=0,ABS(R1240*COS((J1239+J1241)/2)),ABS(Q1240/COS(S1240)))</f>
        <v>0</v>
      </c>
      <c r="U1240" s="67">
        <f>IF(O1240+0.0000001&lt;0,S1240*180/PI()+180,(IF(R1240+0.0000001&lt;0,S1240*180/PI()+360,S1240*180/PI())))</f>
        <v>90</v>
      </c>
      <c r="V1240" s="58">
        <f>T1240*1.85532</f>
        <v>0</v>
      </c>
      <c r="W1240" s="58"/>
      <c r="X1240" s="68"/>
      <c r="Y1240" s="58">
        <f>V1240*(1+X1240/100)</f>
        <v>0</v>
      </c>
      <c r="Z1240" s="58"/>
      <c r="AA1240" s="57" t="s">
        <v>54</v>
      </c>
      <c r="AB1240" s="61"/>
      <c r="AC1240" s="58"/>
    </row>
    <row r="1241" spans="1:29" ht="12.95" customHeight="1">
      <c r="A1241" s="52">
        <f t="shared" si="16"/>
        <v>618</v>
      </c>
      <c r="B1241" s="53" t="s">
        <v>53</v>
      </c>
      <c r="C1241" s="54"/>
      <c r="D1241" s="84"/>
      <c r="E1241" s="55"/>
      <c r="F1241" s="54"/>
      <c r="G1241" s="84"/>
      <c r="H1241" s="55"/>
      <c r="I1241" s="56">
        <f>IF(OR(C1241&lt;0,D1241&lt;0),C1241-ABS(D1241)/60,C1241+ABS(D1241)/60)</f>
        <v>0</v>
      </c>
      <c r="J1241" s="56">
        <f>I1241*PI()/180</f>
        <v>0</v>
      </c>
      <c r="K1241" s="56">
        <f>SIN(J1241)</f>
        <v>0</v>
      </c>
      <c r="L1241" s="56">
        <f>3437.747*(LN(TAN(PI()/4+J1241/2))-EE*K1241-(EE^2)*(K1241^3)/3)</f>
        <v>-3.8166658722360578E-13</v>
      </c>
      <c r="M1241" s="56">
        <f>AA*(1-1/4*EE-3/64*EE^2-5/256*EE^3)*J1241-AA*(3/8*EE+3/32*EE^2+45/1024*EE^3)*SIN(2*J1241)+AA*(15/256*EE^2+45/1024*EE^3)*SIN(4*J1241)</f>
        <v>0</v>
      </c>
      <c r="N1241" s="56">
        <f>IF(OR(F1241&lt;0,G1241&lt;0),60*F1241-ABS(G1241),60*F1241+ABS(G1241))</f>
        <v>0</v>
      </c>
      <c r="O1241" s="56"/>
      <c r="P1241" s="56"/>
      <c r="Q1241" s="56"/>
      <c r="R1241" s="56"/>
      <c r="S1241" s="56"/>
      <c r="T1241" s="56"/>
      <c r="U1241" s="57"/>
      <c r="V1241" s="58"/>
      <c r="W1241" s="58">
        <f>W1239+V1240</f>
        <v>0</v>
      </c>
      <c r="X1241" s="59"/>
      <c r="Y1241" s="58"/>
      <c r="Z1241" s="58">
        <f>Z1239+Y1240</f>
        <v>0</v>
      </c>
      <c r="AA1241" s="60"/>
      <c r="AB1241" s="61">
        <f>IF(AA1240=AA1238,AB1239+Y1240,Y1240)</f>
        <v>0</v>
      </c>
      <c r="AC1241" s="58" t="str">
        <f>IF(AA1240=AA1242,"",AB1241)</f>
        <v/>
      </c>
    </row>
    <row r="1242" spans="1:29" ht="12.95" customHeight="1">
      <c r="A1242" s="66"/>
      <c r="B1242" s="53"/>
      <c r="C1242" s="54"/>
      <c r="D1242" s="84"/>
      <c r="E1242" s="55"/>
      <c r="F1242" s="54"/>
      <c r="G1242" s="84"/>
      <c r="H1242" s="55"/>
      <c r="I1242" s="56"/>
      <c r="J1242" s="56"/>
      <c r="K1242" s="56"/>
      <c r="L1242" s="56"/>
      <c r="M1242" s="56"/>
      <c r="N1242" s="56"/>
      <c r="O1242" s="56">
        <f>I1243-I1241</f>
        <v>0</v>
      </c>
      <c r="P1242" s="56">
        <f>L1243-L1241</f>
        <v>0</v>
      </c>
      <c r="Q1242" s="56">
        <f>M1243-M1241</f>
        <v>0</v>
      </c>
      <c r="R1242" s="56">
        <f>IF(ABS(N1243-N1241)&gt;180*60,ABS(N1243-N1241)-360*60,N1243-N1241)</f>
        <v>0</v>
      </c>
      <c r="S1242" s="56">
        <f>IF(P1242=0,PI()/2,ATAN(R1242/P1242))</f>
        <v>1.5707963267948966</v>
      </c>
      <c r="T1242" s="56">
        <f>IF(O1242=0,ABS(R1242*COS((J1241+J1243)/2)),ABS(Q1242/COS(S1242)))</f>
        <v>0</v>
      </c>
      <c r="U1242" s="67">
        <f>IF(O1242+0.0000001&lt;0,S1242*180/PI()+180,(IF(R1242+0.0000001&lt;0,S1242*180/PI()+360,S1242*180/PI())))</f>
        <v>90</v>
      </c>
      <c r="V1242" s="58">
        <f>T1242*1.85532</f>
        <v>0</v>
      </c>
      <c r="W1242" s="58"/>
      <c r="X1242" s="68"/>
      <c r="Y1242" s="58">
        <f>V1242*(1+X1242/100)</f>
        <v>0</v>
      </c>
      <c r="Z1242" s="58"/>
      <c r="AA1242" s="57" t="s">
        <v>54</v>
      </c>
      <c r="AB1242" s="61"/>
      <c r="AC1242" s="58"/>
    </row>
    <row r="1243" spans="1:29" ht="12.95" customHeight="1">
      <c r="A1243" s="52">
        <f t="shared" si="16"/>
        <v>619</v>
      </c>
      <c r="B1243" s="53" t="s">
        <v>53</v>
      </c>
      <c r="C1243" s="54"/>
      <c r="D1243" s="84"/>
      <c r="E1243" s="55"/>
      <c r="F1243" s="54"/>
      <c r="G1243" s="84"/>
      <c r="H1243" s="55"/>
      <c r="I1243" s="56">
        <f>IF(OR(C1243&lt;0,D1243&lt;0),C1243-ABS(D1243)/60,C1243+ABS(D1243)/60)</f>
        <v>0</v>
      </c>
      <c r="J1243" s="56">
        <f>I1243*PI()/180</f>
        <v>0</v>
      </c>
      <c r="K1243" s="56">
        <f>SIN(J1243)</f>
        <v>0</v>
      </c>
      <c r="L1243" s="56">
        <f>3437.747*(LN(TAN(PI()/4+J1243/2))-EE*K1243-(EE^2)*(K1243^3)/3)</f>
        <v>-3.8166658722360578E-13</v>
      </c>
      <c r="M1243" s="56">
        <f>AA*(1-1/4*EE-3/64*EE^2-5/256*EE^3)*J1243-AA*(3/8*EE+3/32*EE^2+45/1024*EE^3)*SIN(2*J1243)+AA*(15/256*EE^2+45/1024*EE^3)*SIN(4*J1243)</f>
        <v>0</v>
      </c>
      <c r="N1243" s="56">
        <f>IF(OR(F1243&lt;0,G1243&lt;0),60*F1243-ABS(G1243),60*F1243+ABS(G1243))</f>
        <v>0</v>
      </c>
      <c r="O1243" s="56"/>
      <c r="P1243" s="56"/>
      <c r="Q1243" s="56"/>
      <c r="R1243" s="56"/>
      <c r="S1243" s="56"/>
      <c r="T1243" s="56"/>
      <c r="U1243" s="57"/>
      <c r="V1243" s="58"/>
      <c r="W1243" s="58">
        <f>W1241+V1242</f>
        <v>0</v>
      </c>
      <c r="X1243" s="59"/>
      <c r="Y1243" s="58"/>
      <c r="Z1243" s="58">
        <f>Z1241+Y1242</f>
        <v>0</v>
      </c>
      <c r="AA1243" s="60"/>
      <c r="AB1243" s="61">
        <f>IF(AA1242=AA1240,AB1241+Y1242,Y1242)</f>
        <v>0</v>
      </c>
      <c r="AC1243" s="58" t="str">
        <f>IF(AA1242=AA1244,"",AB1243)</f>
        <v/>
      </c>
    </row>
    <row r="1244" spans="1:29" ht="12.95" customHeight="1">
      <c r="A1244" s="66"/>
      <c r="B1244" s="53"/>
      <c r="C1244" s="54"/>
      <c r="D1244" s="84"/>
      <c r="E1244" s="55"/>
      <c r="F1244" s="54"/>
      <c r="G1244" s="84"/>
      <c r="H1244" s="55"/>
      <c r="I1244" s="56"/>
      <c r="J1244" s="56"/>
      <c r="K1244" s="56"/>
      <c r="L1244" s="56"/>
      <c r="M1244" s="56"/>
      <c r="N1244" s="56"/>
      <c r="O1244" s="56">
        <f>I1245-I1243</f>
        <v>0</v>
      </c>
      <c r="P1244" s="56">
        <f>L1245-L1243</f>
        <v>0</v>
      </c>
      <c r="Q1244" s="56">
        <f>M1245-M1243</f>
        <v>0</v>
      </c>
      <c r="R1244" s="56">
        <f>IF(ABS(N1245-N1243)&gt;180*60,ABS(N1245-N1243)-360*60,N1245-N1243)</f>
        <v>0</v>
      </c>
      <c r="S1244" s="56">
        <f>IF(P1244=0,PI()/2,ATAN(R1244/P1244))</f>
        <v>1.5707963267948966</v>
      </c>
      <c r="T1244" s="56">
        <f>IF(O1244=0,ABS(R1244*COS((J1243+J1245)/2)),ABS(Q1244/COS(S1244)))</f>
        <v>0</v>
      </c>
      <c r="U1244" s="67">
        <f>IF(O1244+0.0000001&lt;0,S1244*180/PI()+180,(IF(R1244+0.0000001&lt;0,S1244*180/PI()+360,S1244*180/PI())))</f>
        <v>90</v>
      </c>
      <c r="V1244" s="58">
        <f>T1244*1.85532</f>
        <v>0</v>
      </c>
      <c r="W1244" s="58"/>
      <c r="X1244" s="68"/>
      <c r="Y1244" s="58">
        <f>V1244*(1+X1244/100)</f>
        <v>0</v>
      </c>
      <c r="Z1244" s="58"/>
      <c r="AA1244" s="57" t="s">
        <v>54</v>
      </c>
      <c r="AB1244" s="61"/>
      <c r="AC1244" s="58"/>
    </row>
    <row r="1245" spans="1:29" ht="12.95" customHeight="1">
      <c r="A1245" s="52">
        <f t="shared" si="16"/>
        <v>620</v>
      </c>
      <c r="B1245" s="53" t="s">
        <v>53</v>
      </c>
      <c r="C1245" s="54"/>
      <c r="D1245" s="84"/>
      <c r="E1245" s="55"/>
      <c r="F1245" s="54"/>
      <c r="G1245" s="84"/>
      <c r="H1245" s="55"/>
      <c r="I1245" s="56">
        <f>IF(OR(C1245&lt;0,D1245&lt;0),C1245-ABS(D1245)/60,C1245+ABS(D1245)/60)</f>
        <v>0</v>
      </c>
      <c r="J1245" s="56">
        <f>I1245*PI()/180</f>
        <v>0</v>
      </c>
      <c r="K1245" s="56">
        <f>SIN(J1245)</f>
        <v>0</v>
      </c>
      <c r="L1245" s="56">
        <f>3437.747*(LN(TAN(PI()/4+J1245/2))-EE*K1245-(EE^2)*(K1245^3)/3)</f>
        <v>-3.8166658722360578E-13</v>
      </c>
      <c r="M1245" s="56">
        <f>AA*(1-1/4*EE-3/64*EE^2-5/256*EE^3)*J1245-AA*(3/8*EE+3/32*EE^2+45/1024*EE^3)*SIN(2*J1245)+AA*(15/256*EE^2+45/1024*EE^3)*SIN(4*J1245)</f>
        <v>0</v>
      </c>
      <c r="N1245" s="56">
        <f>IF(OR(F1245&lt;0,G1245&lt;0),60*F1245-ABS(G1245),60*F1245+ABS(G1245))</f>
        <v>0</v>
      </c>
      <c r="O1245" s="56"/>
      <c r="P1245" s="56"/>
      <c r="Q1245" s="56"/>
      <c r="R1245" s="56"/>
      <c r="S1245" s="56"/>
      <c r="T1245" s="56"/>
      <c r="U1245" s="57"/>
      <c r="V1245" s="58"/>
      <c r="W1245" s="58">
        <f>W1243+V1244</f>
        <v>0</v>
      </c>
      <c r="X1245" s="59"/>
      <c r="Y1245" s="58"/>
      <c r="Z1245" s="58">
        <f>Z1243+Y1244</f>
        <v>0</v>
      </c>
      <c r="AA1245" s="60"/>
      <c r="AB1245" s="61">
        <f>IF(AA1244=AA1242,AB1243+Y1244,Y1244)</f>
        <v>0</v>
      </c>
      <c r="AC1245" s="58" t="str">
        <f>IF(AA1244=AA1246,"",AB1245)</f>
        <v/>
      </c>
    </row>
    <row r="1246" spans="1:29" ht="12.95" customHeight="1">
      <c r="A1246" s="66"/>
      <c r="B1246" s="53"/>
      <c r="C1246" s="54"/>
      <c r="D1246" s="84"/>
      <c r="E1246" s="55"/>
      <c r="F1246" s="54"/>
      <c r="G1246" s="84"/>
      <c r="H1246" s="55"/>
      <c r="I1246" s="56"/>
      <c r="J1246" s="56"/>
      <c r="K1246" s="56"/>
      <c r="L1246" s="56"/>
      <c r="M1246" s="56"/>
      <c r="N1246" s="56"/>
      <c r="O1246" s="56">
        <f>I1247-I1245</f>
        <v>0</v>
      </c>
      <c r="P1246" s="56">
        <f>L1247-L1245</f>
        <v>0</v>
      </c>
      <c r="Q1246" s="56">
        <f>M1247-M1245</f>
        <v>0</v>
      </c>
      <c r="R1246" s="56">
        <f>IF(ABS(N1247-N1245)&gt;180*60,ABS(N1247-N1245)-360*60,N1247-N1245)</f>
        <v>0</v>
      </c>
      <c r="S1246" s="56">
        <f>IF(P1246=0,PI()/2,ATAN(R1246/P1246))</f>
        <v>1.5707963267948966</v>
      </c>
      <c r="T1246" s="56">
        <f>IF(O1246=0,ABS(R1246*COS((J1245+J1247)/2)),ABS(Q1246/COS(S1246)))</f>
        <v>0</v>
      </c>
      <c r="U1246" s="67">
        <f>IF(O1246+0.0000001&lt;0,S1246*180/PI()+180,(IF(R1246+0.0000001&lt;0,S1246*180/PI()+360,S1246*180/PI())))</f>
        <v>90</v>
      </c>
      <c r="V1246" s="58">
        <f>T1246*1.85532</f>
        <v>0</v>
      </c>
      <c r="W1246" s="58"/>
      <c r="X1246" s="68"/>
      <c r="Y1246" s="58">
        <f>V1246*(1+X1246/100)</f>
        <v>0</v>
      </c>
      <c r="Z1246" s="58"/>
      <c r="AA1246" s="57" t="s">
        <v>54</v>
      </c>
      <c r="AB1246" s="61"/>
      <c r="AC1246" s="58"/>
    </row>
    <row r="1247" spans="1:29" ht="12.95" customHeight="1">
      <c r="A1247" s="52">
        <f t="shared" si="16"/>
        <v>621</v>
      </c>
      <c r="B1247" s="53" t="s">
        <v>53</v>
      </c>
      <c r="C1247" s="54"/>
      <c r="D1247" s="84"/>
      <c r="E1247" s="55"/>
      <c r="F1247" s="54"/>
      <c r="G1247" s="84"/>
      <c r="H1247" s="55"/>
      <c r="I1247" s="56">
        <f>IF(OR(C1247&lt;0,D1247&lt;0),C1247-ABS(D1247)/60,C1247+ABS(D1247)/60)</f>
        <v>0</v>
      </c>
      <c r="J1247" s="56">
        <f>I1247*PI()/180</f>
        <v>0</v>
      </c>
      <c r="K1247" s="56">
        <f>SIN(J1247)</f>
        <v>0</v>
      </c>
      <c r="L1247" s="56">
        <f>3437.747*(LN(TAN(PI()/4+J1247/2))-EE*K1247-(EE^2)*(K1247^3)/3)</f>
        <v>-3.8166658722360578E-13</v>
      </c>
      <c r="M1247" s="56">
        <f>AA*(1-1/4*EE-3/64*EE^2-5/256*EE^3)*J1247-AA*(3/8*EE+3/32*EE^2+45/1024*EE^3)*SIN(2*J1247)+AA*(15/256*EE^2+45/1024*EE^3)*SIN(4*J1247)</f>
        <v>0</v>
      </c>
      <c r="N1247" s="56">
        <f>IF(OR(F1247&lt;0,G1247&lt;0),60*F1247-ABS(G1247),60*F1247+ABS(G1247))</f>
        <v>0</v>
      </c>
      <c r="O1247" s="56"/>
      <c r="P1247" s="56"/>
      <c r="Q1247" s="56"/>
      <c r="R1247" s="56"/>
      <c r="S1247" s="56"/>
      <c r="T1247" s="56"/>
      <c r="U1247" s="57"/>
      <c r="V1247" s="58"/>
      <c r="W1247" s="58">
        <f>W1245+V1246</f>
        <v>0</v>
      </c>
      <c r="X1247" s="59"/>
      <c r="Y1247" s="58"/>
      <c r="Z1247" s="58">
        <f>Z1245+Y1246</f>
        <v>0</v>
      </c>
      <c r="AA1247" s="60"/>
      <c r="AB1247" s="61">
        <f>IF(AA1246=AA1244,AB1245+Y1246,Y1246)</f>
        <v>0</v>
      </c>
      <c r="AC1247" s="58" t="str">
        <f>IF(AA1246=AA1248,"",AB1247)</f>
        <v/>
      </c>
    </row>
    <row r="1248" spans="1:29" ht="12.95" customHeight="1">
      <c r="A1248" s="66"/>
      <c r="B1248" s="53"/>
      <c r="C1248" s="54"/>
      <c r="D1248" s="84"/>
      <c r="E1248" s="55"/>
      <c r="F1248" s="54"/>
      <c r="G1248" s="84"/>
      <c r="H1248" s="55"/>
      <c r="I1248" s="56"/>
      <c r="J1248" s="56"/>
      <c r="K1248" s="56"/>
      <c r="L1248" s="56"/>
      <c r="M1248" s="56"/>
      <c r="N1248" s="56"/>
      <c r="O1248" s="56">
        <f>I1249-I1247</f>
        <v>0</v>
      </c>
      <c r="P1248" s="56">
        <f>L1249-L1247</f>
        <v>0</v>
      </c>
      <c r="Q1248" s="56">
        <f>M1249-M1247</f>
        <v>0</v>
      </c>
      <c r="R1248" s="56">
        <f>IF(ABS(N1249-N1247)&gt;180*60,ABS(N1249-N1247)-360*60,N1249-N1247)</f>
        <v>0</v>
      </c>
      <c r="S1248" s="56">
        <f>IF(P1248=0,PI()/2,ATAN(R1248/P1248))</f>
        <v>1.5707963267948966</v>
      </c>
      <c r="T1248" s="56">
        <f>IF(O1248=0,ABS(R1248*COS((J1247+J1249)/2)),ABS(Q1248/COS(S1248)))</f>
        <v>0</v>
      </c>
      <c r="U1248" s="67">
        <f>IF(O1248+0.0000001&lt;0,S1248*180/PI()+180,(IF(R1248+0.0000001&lt;0,S1248*180/PI()+360,S1248*180/PI())))</f>
        <v>90</v>
      </c>
      <c r="V1248" s="58">
        <f>T1248*1.85532</f>
        <v>0</v>
      </c>
      <c r="W1248" s="58"/>
      <c r="X1248" s="68"/>
      <c r="Y1248" s="58">
        <f>V1248*(1+X1248/100)</f>
        <v>0</v>
      </c>
      <c r="Z1248" s="58"/>
      <c r="AA1248" s="57" t="s">
        <v>54</v>
      </c>
      <c r="AB1248" s="61"/>
      <c r="AC1248" s="58"/>
    </row>
    <row r="1249" spans="1:29" ht="12.95" customHeight="1">
      <c r="A1249" s="52">
        <f t="shared" ref="A1249:A1311" si="17">A1247+1</f>
        <v>622</v>
      </c>
      <c r="B1249" s="53" t="s">
        <v>53</v>
      </c>
      <c r="C1249" s="54"/>
      <c r="D1249" s="84"/>
      <c r="E1249" s="55"/>
      <c r="F1249" s="54"/>
      <c r="G1249" s="84"/>
      <c r="H1249" s="55"/>
      <c r="I1249" s="56">
        <f>IF(OR(C1249&lt;0,D1249&lt;0),C1249-ABS(D1249)/60,C1249+ABS(D1249)/60)</f>
        <v>0</v>
      </c>
      <c r="J1249" s="56">
        <f>I1249*PI()/180</f>
        <v>0</v>
      </c>
      <c r="K1249" s="56">
        <f>SIN(J1249)</f>
        <v>0</v>
      </c>
      <c r="L1249" s="56">
        <f>3437.747*(LN(TAN(PI()/4+J1249/2))-EE*K1249-(EE^2)*(K1249^3)/3)</f>
        <v>-3.8166658722360578E-13</v>
      </c>
      <c r="M1249" s="56">
        <f>AA*(1-1/4*EE-3/64*EE^2-5/256*EE^3)*J1249-AA*(3/8*EE+3/32*EE^2+45/1024*EE^3)*SIN(2*J1249)+AA*(15/256*EE^2+45/1024*EE^3)*SIN(4*J1249)</f>
        <v>0</v>
      </c>
      <c r="N1249" s="56">
        <f>IF(OR(F1249&lt;0,G1249&lt;0),60*F1249-ABS(G1249),60*F1249+ABS(G1249))</f>
        <v>0</v>
      </c>
      <c r="O1249" s="56"/>
      <c r="P1249" s="56"/>
      <c r="Q1249" s="56"/>
      <c r="R1249" s="56"/>
      <c r="S1249" s="56"/>
      <c r="T1249" s="56"/>
      <c r="U1249" s="57"/>
      <c r="V1249" s="58"/>
      <c r="W1249" s="58">
        <f>W1247+V1248</f>
        <v>0</v>
      </c>
      <c r="X1249" s="59"/>
      <c r="Y1249" s="58"/>
      <c r="Z1249" s="58">
        <f>Z1247+Y1248</f>
        <v>0</v>
      </c>
      <c r="AA1249" s="60"/>
      <c r="AB1249" s="61">
        <f>IF(AA1248=AA1246,AB1247+Y1248,Y1248)</f>
        <v>0</v>
      </c>
      <c r="AC1249" s="58" t="str">
        <f>IF(AA1248=AA1250,"",AB1249)</f>
        <v/>
      </c>
    </row>
    <row r="1250" spans="1:29" ht="12.95" customHeight="1">
      <c r="A1250" s="66"/>
      <c r="B1250" s="53"/>
      <c r="C1250" s="54"/>
      <c r="D1250" s="84"/>
      <c r="E1250" s="55"/>
      <c r="F1250" s="54"/>
      <c r="G1250" s="84"/>
      <c r="H1250" s="55"/>
      <c r="I1250" s="56"/>
      <c r="J1250" s="56"/>
      <c r="K1250" s="56"/>
      <c r="L1250" s="56"/>
      <c r="M1250" s="56"/>
      <c r="N1250" s="56"/>
      <c r="O1250" s="56">
        <f>I1251-I1249</f>
        <v>0</v>
      </c>
      <c r="P1250" s="56">
        <f>L1251-L1249</f>
        <v>0</v>
      </c>
      <c r="Q1250" s="56">
        <f>M1251-M1249</f>
        <v>0</v>
      </c>
      <c r="R1250" s="56">
        <f>IF(ABS(N1251-N1249)&gt;180*60,ABS(N1251-N1249)-360*60,N1251-N1249)</f>
        <v>0</v>
      </c>
      <c r="S1250" s="56">
        <f>IF(P1250=0,PI()/2,ATAN(R1250/P1250))</f>
        <v>1.5707963267948966</v>
      </c>
      <c r="T1250" s="56">
        <f>IF(O1250=0,ABS(R1250*COS((J1249+J1251)/2)),ABS(Q1250/COS(S1250)))</f>
        <v>0</v>
      </c>
      <c r="U1250" s="67">
        <f>IF(O1250+0.0000001&lt;0,S1250*180/PI()+180,(IF(R1250+0.0000001&lt;0,S1250*180/PI()+360,S1250*180/PI())))</f>
        <v>90</v>
      </c>
      <c r="V1250" s="58">
        <f>T1250*1.85532</f>
        <v>0</v>
      </c>
      <c r="W1250" s="58"/>
      <c r="X1250" s="68"/>
      <c r="Y1250" s="58">
        <f>V1250*(1+X1250/100)</f>
        <v>0</v>
      </c>
      <c r="Z1250" s="58"/>
      <c r="AA1250" s="57" t="s">
        <v>54</v>
      </c>
      <c r="AB1250" s="61"/>
      <c r="AC1250" s="58"/>
    </row>
    <row r="1251" spans="1:29" ht="12.95" customHeight="1">
      <c r="A1251" s="52">
        <f t="shared" si="17"/>
        <v>623</v>
      </c>
      <c r="B1251" s="53" t="s">
        <v>53</v>
      </c>
      <c r="C1251" s="54"/>
      <c r="D1251" s="84"/>
      <c r="E1251" s="55"/>
      <c r="F1251" s="54"/>
      <c r="G1251" s="84"/>
      <c r="H1251" s="55"/>
      <c r="I1251" s="56">
        <f>IF(OR(C1251&lt;0,D1251&lt;0),C1251-ABS(D1251)/60,C1251+ABS(D1251)/60)</f>
        <v>0</v>
      </c>
      <c r="J1251" s="56">
        <f>I1251*PI()/180</f>
        <v>0</v>
      </c>
      <c r="K1251" s="56">
        <f>SIN(J1251)</f>
        <v>0</v>
      </c>
      <c r="L1251" s="56">
        <f>3437.747*(LN(TAN(PI()/4+J1251/2))-EE*K1251-(EE^2)*(K1251^3)/3)</f>
        <v>-3.8166658722360578E-13</v>
      </c>
      <c r="M1251" s="56">
        <f>AA*(1-1/4*EE-3/64*EE^2-5/256*EE^3)*J1251-AA*(3/8*EE+3/32*EE^2+45/1024*EE^3)*SIN(2*J1251)+AA*(15/256*EE^2+45/1024*EE^3)*SIN(4*J1251)</f>
        <v>0</v>
      </c>
      <c r="N1251" s="56">
        <f>IF(OR(F1251&lt;0,G1251&lt;0),60*F1251-ABS(G1251),60*F1251+ABS(G1251))</f>
        <v>0</v>
      </c>
      <c r="O1251" s="56"/>
      <c r="P1251" s="56"/>
      <c r="Q1251" s="56"/>
      <c r="R1251" s="56"/>
      <c r="S1251" s="56"/>
      <c r="T1251" s="56"/>
      <c r="U1251" s="57"/>
      <c r="V1251" s="58"/>
      <c r="W1251" s="58">
        <f>W1249+V1250</f>
        <v>0</v>
      </c>
      <c r="X1251" s="59"/>
      <c r="Y1251" s="58"/>
      <c r="Z1251" s="58">
        <f>Z1249+Y1250</f>
        <v>0</v>
      </c>
      <c r="AA1251" s="60"/>
      <c r="AB1251" s="61">
        <f>IF(AA1250=AA1248,AB1249+Y1250,Y1250)</f>
        <v>0</v>
      </c>
      <c r="AC1251" s="58" t="str">
        <f>IF(AA1250=AA1252,"",AB1251)</f>
        <v/>
      </c>
    </row>
    <row r="1252" spans="1:29" ht="12.95" customHeight="1">
      <c r="A1252" s="66"/>
      <c r="B1252" s="53"/>
      <c r="C1252" s="54"/>
      <c r="D1252" s="84"/>
      <c r="E1252" s="55"/>
      <c r="F1252" s="54"/>
      <c r="G1252" s="84"/>
      <c r="H1252" s="55"/>
      <c r="I1252" s="56"/>
      <c r="J1252" s="56"/>
      <c r="K1252" s="56"/>
      <c r="L1252" s="56"/>
      <c r="M1252" s="56"/>
      <c r="N1252" s="56"/>
      <c r="O1252" s="56">
        <f>I1253-I1251</f>
        <v>0</v>
      </c>
      <c r="P1252" s="56">
        <f>L1253-L1251</f>
        <v>0</v>
      </c>
      <c r="Q1252" s="56">
        <f>M1253-M1251</f>
        <v>0</v>
      </c>
      <c r="R1252" s="56">
        <f>IF(ABS(N1253-N1251)&gt;180*60,ABS(N1253-N1251)-360*60,N1253-N1251)</f>
        <v>0</v>
      </c>
      <c r="S1252" s="56">
        <f>IF(P1252=0,PI()/2,ATAN(R1252/P1252))</f>
        <v>1.5707963267948966</v>
      </c>
      <c r="T1252" s="56">
        <f>IF(O1252=0,ABS(R1252*COS((J1251+J1253)/2)),ABS(Q1252/COS(S1252)))</f>
        <v>0</v>
      </c>
      <c r="U1252" s="67">
        <f>IF(O1252+0.0000001&lt;0,S1252*180/PI()+180,(IF(R1252+0.0000001&lt;0,S1252*180/PI()+360,S1252*180/PI())))</f>
        <v>90</v>
      </c>
      <c r="V1252" s="58">
        <f>T1252*1.85532</f>
        <v>0</v>
      </c>
      <c r="W1252" s="58"/>
      <c r="X1252" s="68"/>
      <c r="Y1252" s="58">
        <f>V1252*(1+X1252/100)</f>
        <v>0</v>
      </c>
      <c r="Z1252" s="58"/>
      <c r="AA1252" s="57" t="s">
        <v>54</v>
      </c>
      <c r="AB1252" s="61"/>
      <c r="AC1252" s="58"/>
    </row>
    <row r="1253" spans="1:29" ht="12.95" customHeight="1">
      <c r="A1253" s="52">
        <f t="shared" si="17"/>
        <v>624</v>
      </c>
      <c r="B1253" s="53" t="s">
        <v>53</v>
      </c>
      <c r="C1253" s="54"/>
      <c r="D1253" s="84"/>
      <c r="E1253" s="55"/>
      <c r="F1253" s="54"/>
      <c r="G1253" s="84"/>
      <c r="H1253" s="55"/>
      <c r="I1253" s="56">
        <f>IF(OR(C1253&lt;0,D1253&lt;0),C1253-ABS(D1253)/60,C1253+ABS(D1253)/60)</f>
        <v>0</v>
      </c>
      <c r="J1253" s="56">
        <f>I1253*PI()/180</f>
        <v>0</v>
      </c>
      <c r="K1253" s="56">
        <f>SIN(J1253)</f>
        <v>0</v>
      </c>
      <c r="L1253" s="56">
        <f>3437.747*(LN(TAN(PI()/4+J1253/2))-EE*K1253-(EE^2)*(K1253^3)/3)</f>
        <v>-3.8166658722360578E-13</v>
      </c>
      <c r="M1253" s="56">
        <f>AA*(1-1/4*EE-3/64*EE^2-5/256*EE^3)*J1253-AA*(3/8*EE+3/32*EE^2+45/1024*EE^3)*SIN(2*J1253)+AA*(15/256*EE^2+45/1024*EE^3)*SIN(4*J1253)</f>
        <v>0</v>
      </c>
      <c r="N1253" s="56">
        <f>IF(OR(F1253&lt;0,G1253&lt;0),60*F1253-ABS(G1253),60*F1253+ABS(G1253))</f>
        <v>0</v>
      </c>
      <c r="O1253" s="56"/>
      <c r="P1253" s="56"/>
      <c r="Q1253" s="56"/>
      <c r="R1253" s="56"/>
      <c r="S1253" s="56"/>
      <c r="T1253" s="56"/>
      <c r="U1253" s="57"/>
      <c r="V1253" s="58"/>
      <c r="W1253" s="58">
        <f>W1251+V1252</f>
        <v>0</v>
      </c>
      <c r="X1253" s="59"/>
      <c r="Y1253" s="58"/>
      <c r="Z1253" s="58">
        <f>Z1251+Y1252</f>
        <v>0</v>
      </c>
      <c r="AA1253" s="60"/>
      <c r="AB1253" s="61">
        <f>IF(AA1252=AA1250,AB1251+Y1252,Y1252)</f>
        <v>0</v>
      </c>
      <c r="AC1253" s="58" t="str">
        <f>IF(AA1252=AA1254,"",AB1253)</f>
        <v/>
      </c>
    </row>
    <row r="1254" spans="1:29" ht="12.95" customHeight="1">
      <c r="A1254" s="66"/>
      <c r="B1254" s="53"/>
      <c r="C1254" s="54"/>
      <c r="D1254" s="84"/>
      <c r="E1254" s="55"/>
      <c r="F1254" s="54"/>
      <c r="G1254" s="84"/>
      <c r="H1254" s="55"/>
      <c r="I1254" s="56"/>
      <c r="J1254" s="56"/>
      <c r="K1254" s="56"/>
      <c r="L1254" s="56"/>
      <c r="M1254" s="56"/>
      <c r="N1254" s="56"/>
      <c r="O1254" s="56">
        <f>I1255-I1253</f>
        <v>0</v>
      </c>
      <c r="P1254" s="56">
        <f>L1255-L1253</f>
        <v>0</v>
      </c>
      <c r="Q1254" s="56">
        <f>M1255-M1253</f>
        <v>0</v>
      </c>
      <c r="R1254" s="56">
        <f>IF(ABS(N1255-N1253)&gt;180*60,ABS(N1255-N1253)-360*60,N1255-N1253)</f>
        <v>0</v>
      </c>
      <c r="S1254" s="56">
        <f>IF(P1254=0,PI()/2,ATAN(R1254/P1254))</f>
        <v>1.5707963267948966</v>
      </c>
      <c r="T1254" s="56">
        <f>IF(O1254=0,ABS(R1254*COS((J1253+J1255)/2)),ABS(Q1254/COS(S1254)))</f>
        <v>0</v>
      </c>
      <c r="U1254" s="67">
        <f>IF(O1254+0.0000001&lt;0,S1254*180/PI()+180,(IF(R1254+0.0000001&lt;0,S1254*180/PI()+360,S1254*180/PI())))</f>
        <v>90</v>
      </c>
      <c r="V1254" s="58">
        <f>T1254*1.85532</f>
        <v>0</v>
      </c>
      <c r="W1254" s="58"/>
      <c r="X1254" s="68"/>
      <c r="Y1254" s="58">
        <f>V1254*(1+X1254/100)</f>
        <v>0</v>
      </c>
      <c r="Z1254" s="58"/>
      <c r="AA1254" s="57" t="s">
        <v>54</v>
      </c>
      <c r="AB1254" s="61"/>
      <c r="AC1254" s="58"/>
    </row>
    <row r="1255" spans="1:29" ht="12.95" customHeight="1">
      <c r="A1255" s="52">
        <f t="shared" si="17"/>
        <v>625</v>
      </c>
      <c r="B1255" s="53" t="s">
        <v>53</v>
      </c>
      <c r="C1255" s="54"/>
      <c r="D1255" s="84"/>
      <c r="E1255" s="55"/>
      <c r="F1255" s="54"/>
      <c r="G1255" s="84"/>
      <c r="H1255" s="55"/>
      <c r="I1255" s="56">
        <f>IF(OR(C1255&lt;0,D1255&lt;0),C1255-ABS(D1255)/60,C1255+ABS(D1255)/60)</f>
        <v>0</v>
      </c>
      <c r="J1255" s="56">
        <f>I1255*PI()/180</f>
        <v>0</v>
      </c>
      <c r="K1255" s="56">
        <f>SIN(J1255)</f>
        <v>0</v>
      </c>
      <c r="L1255" s="56">
        <f>3437.747*(LN(TAN(PI()/4+J1255/2))-EE*K1255-(EE^2)*(K1255^3)/3)</f>
        <v>-3.8166658722360578E-13</v>
      </c>
      <c r="M1255" s="56">
        <f>AA*(1-1/4*EE-3/64*EE^2-5/256*EE^3)*J1255-AA*(3/8*EE+3/32*EE^2+45/1024*EE^3)*SIN(2*J1255)+AA*(15/256*EE^2+45/1024*EE^3)*SIN(4*J1255)</f>
        <v>0</v>
      </c>
      <c r="N1255" s="56">
        <f>IF(OR(F1255&lt;0,G1255&lt;0),60*F1255-ABS(G1255),60*F1255+ABS(G1255))</f>
        <v>0</v>
      </c>
      <c r="O1255" s="56"/>
      <c r="P1255" s="56"/>
      <c r="Q1255" s="56"/>
      <c r="R1255" s="56"/>
      <c r="S1255" s="56"/>
      <c r="T1255" s="56"/>
      <c r="U1255" s="57"/>
      <c r="V1255" s="58"/>
      <c r="W1255" s="58">
        <f>W1253+V1254</f>
        <v>0</v>
      </c>
      <c r="X1255" s="59"/>
      <c r="Y1255" s="58"/>
      <c r="Z1255" s="58">
        <f>Z1253+Y1254</f>
        <v>0</v>
      </c>
      <c r="AA1255" s="60"/>
      <c r="AB1255" s="61">
        <f>IF(AA1254=AA1252,AB1253+Y1254,Y1254)</f>
        <v>0</v>
      </c>
      <c r="AC1255" s="58" t="str">
        <f>IF(AA1254=AA1256,"",AB1255)</f>
        <v/>
      </c>
    </row>
    <row r="1256" spans="1:29" ht="12.95" customHeight="1">
      <c r="A1256" s="66"/>
      <c r="B1256" s="53"/>
      <c r="C1256" s="54"/>
      <c r="D1256" s="84"/>
      <c r="E1256" s="55"/>
      <c r="F1256" s="54"/>
      <c r="G1256" s="84"/>
      <c r="H1256" s="55"/>
      <c r="I1256" s="56"/>
      <c r="J1256" s="56"/>
      <c r="K1256" s="56"/>
      <c r="L1256" s="56"/>
      <c r="M1256" s="56"/>
      <c r="N1256" s="56"/>
      <c r="O1256" s="56">
        <f>I1257-I1255</f>
        <v>0</v>
      </c>
      <c r="P1256" s="56">
        <f>L1257-L1255</f>
        <v>0</v>
      </c>
      <c r="Q1256" s="56">
        <f>M1257-M1255</f>
        <v>0</v>
      </c>
      <c r="R1256" s="56">
        <f>IF(ABS(N1257-N1255)&gt;180*60,ABS(N1257-N1255)-360*60,N1257-N1255)</f>
        <v>0</v>
      </c>
      <c r="S1256" s="56">
        <f>IF(P1256=0,PI()/2,ATAN(R1256/P1256))</f>
        <v>1.5707963267948966</v>
      </c>
      <c r="T1256" s="56">
        <f>IF(O1256=0,ABS(R1256*COS((J1255+J1257)/2)),ABS(Q1256/COS(S1256)))</f>
        <v>0</v>
      </c>
      <c r="U1256" s="67">
        <f>IF(O1256+0.0000001&lt;0,S1256*180/PI()+180,(IF(R1256+0.0000001&lt;0,S1256*180/PI()+360,S1256*180/PI())))</f>
        <v>90</v>
      </c>
      <c r="V1256" s="58">
        <f>T1256*1.85532</f>
        <v>0</v>
      </c>
      <c r="W1256" s="58"/>
      <c r="X1256" s="68"/>
      <c r="Y1256" s="58">
        <f>V1256*(1+X1256/100)</f>
        <v>0</v>
      </c>
      <c r="Z1256" s="58"/>
      <c r="AA1256" s="57" t="s">
        <v>54</v>
      </c>
      <c r="AB1256" s="61"/>
      <c r="AC1256" s="58"/>
    </row>
    <row r="1257" spans="1:29" ht="12.95" customHeight="1">
      <c r="A1257" s="52">
        <f t="shared" si="17"/>
        <v>626</v>
      </c>
      <c r="B1257" s="53" t="s">
        <v>53</v>
      </c>
      <c r="C1257" s="54"/>
      <c r="D1257" s="84"/>
      <c r="E1257" s="55"/>
      <c r="F1257" s="54"/>
      <c r="G1257" s="84"/>
      <c r="H1257" s="55"/>
      <c r="I1257" s="56">
        <f>IF(OR(C1257&lt;0,D1257&lt;0),C1257-ABS(D1257)/60,C1257+ABS(D1257)/60)</f>
        <v>0</v>
      </c>
      <c r="J1257" s="56">
        <f>I1257*PI()/180</f>
        <v>0</v>
      </c>
      <c r="K1257" s="56">
        <f>SIN(J1257)</f>
        <v>0</v>
      </c>
      <c r="L1257" s="56">
        <f>3437.747*(LN(TAN(PI()/4+J1257/2))-EE*K1257-(EE^2)*(K1257^3)/3)</f>
        <v>-3.8166658722360578E-13</v>
      </c>
      <c r="M1257" s="56">
        <f>AA*(1-1/4*EE-3/64*EE^2-5/256*EE^3)*J1257-AA*(3/8*EE+3/32*EE^2+45/1024*EE^3)*SIN(2*J1257)+AA*(15/256*EE^2+45/1024*EE^3)*SIN(4*J1257)</f>
        <v>0</v>
      </c>
      <c r="N1257" s="56">
        <f>IF(OR(F1257&lt;0,G1257&lt;0),60*F1257-ABS(G1257),60*F1257+ABS(G1257))</f>
        <v>0</v>
      </c>
      <c r="O1257" s="56"/>
      <c r="P1257" s="56"/>
      <c r="Q1257" s="56"/>
      <c r="R1257" s="56"/>
      <c r="S1257" s="56"/>
      <c r="T1257" s="56"/>
      <c r="U1257" s="57"/>
      <c r="V1257" s="58"/>
      <c r="W1257" s="58">
        <f>W1255+V1256</f>
        <v>0</v>
      </c>
      <c r="X1257" s="59"/>
      <c r="Y1257" s="58"/>
      <c r="Z1257" s="58">
        <f>Z1255+Y1256</f>
        <v>0</v>
      </c>
      <c r="AA1257" s="60"/>
      <c r="AB1257" s="61">
        <f>IF(AA1256=AA1254,AB1255+Y1256,Y1256)</f>
        <v>0</v>
      </c>
      <c r="AC1257" s="58" t="str">
        <f>IF(AA1256=AA1258,"",AB1257)</f>
        <v/>
      </c>
    </row>
    <row r="1258" spans="1:29" ht="12.95" customHeight="1">
      <c r="A1258" s="66"/>
      <c r="B1258" s="53"/>
      <c r="C1258" s="54"/>
      <c r="D1258" s="84"/>
      <c r="E1258" s="55"/>
      <c r="F1258" s="54"/>
      <c r="G1258" s="84"/>
      <c r="H1258" s="55"/>
      <c r="I1258" s="56"/>
      <c r="J1258" s="56"/>
      <c r="K1258" s="56"/>
      <c r="L1258" s="56"/>
      <c r="M1258" s="56"/>
      <c r="N1258" s="56"/>
      <c r="O1258" s="56">
        <f>I1259-I1257</f>
        <v>0</v>
      </c>
      <c r="P1258" s="56">
        <f>L1259-L1257</f>
        <v>0</v>
      </c>
      <c r="Q1258" s="56">
        <f>M1259-M1257</f>
        <v>0</v>
      </c>
      <c r="R1258" s="56">
        <f>IF(ABS(N1259-N1257)&gt;180*60,ABS(N1259-N1257)-360*60,N1259-N1257)</f>
        <v>0</v>
      </c>
      <c r="S1258" s="56">
        <f>IF(P1258=0,PI()/2,ATAN(R1258/P1258))</f>
        <v>1.5707963267948966</v>
      </c>
      <c r="T1258" s="56">
        <f>IF(O1258=0,ABS(R1258*COS((J1257+J1259)/2)),ABS(Q1258/COS(S1258)))</f>
        <v>0</v>
      </c>
      <c r="U1258" s="67">
        <f>IF(O1258+0.0000001&lt;0,S1258*180/PI()+180,(IF(R1258+0.0000001&lt;0,S1258*180/PI()+360,S1258*180/PI())))</f>
        <v>90</v>
      </c>
      <c r="V1258" s="58">
        <f>T1258*1.85532</f>
        <v>0</v>
      </c>
      <c r="W1258" s="58"/>
      <c r="X1258" s="68"/>
      <c r="Y1258" s="58">
        <f>V1258*(1+X1258/100)</f>
        <v>0</v>
      </c>
      <c r="Z1258" s="58"/>
      <c r="AA1258" s="57" t="s">
        <v>54</v>
      </c>
      <c r="AB1258" s="61"/>
      <c r="AC1258" s="58"/>
    </row>
    <row r="1259" spans="1:29" ht="12.95" customHeight="1">
      <c r="A1259" s="52">
        <f t="shared" si="17"/>
        <v>627</v>
      </c>
      <c r="B1259" s="53" t="s">
        <v>53</v>
      </c>
      <c r="C1259" s="54"/>
      <c r="D1259" s="84"/>
      <c r="E1259" s="55"/>
      <c r="F1259" s="54"/>
      <c r="G1259" s="84"/>
      <c r="H1259" s="55"/>
      <c r="I1259" s="56">
        <f>IF(OR(C1259&lt;0,D1259&lt;0),C1259-ABS(D1259)/60,C1259+ABS(D1259)/60)</f>
        <v>0</v>
      </c>
      <c r="J1259" s="56">
        <f>I1259*PI()/180</f>
        <v>0</v>
      </c>
      <c r="K1259" s="56">
        <f>SIN(J1259)</f>
        <v>0</v>
      </c>
      <c r="L1259" s="56">
        <f>3437.747*(LN(TAN(PI()/4+J1259/2))-EE*K1259-(EE^2)*(K1259^3)/3)</f>
        <v>-3.8166658722360578E-13</v>
      </c>
      <c r="M1259" s="56">
        <f>AA*(1-1/4*EE-3/64*EE^2-5/256*EE^3)*J1259-AA*(3/8*EE+3/32*EE^2+45/1024*EE^3)*SIN(2*J1259)+AA*(15/256*EE^2+45/1024*EE^3)*SIN(4*J1259)</f>
        <v>0</v>
      </c>
      <c r="N1259" s="56">
        <f>IF(OR(F1259&lt;0,G1259&lt;0),60*F1259-ABS(G1259),60*F1259+ABS(G1259))</f>
        <v>0</v>
      </c>
      <c r="O1259" s="56"/>
      <c r="P1259" s="56"/>
      <c r="Q1259" s="56"/>
      <c r="R1259" s="56"/>
      <c r="S1259" s="56"/>
      <c r="T1259" s="56"/>
      <c r="U1259" s="57"/>
      <c r="V1259" s="58"/>
      <c r="W1259" s="58">
        <f>W1257+V1258</f>
        <v>0</v>
      </c>
      <c r="X1259" s="59"/>
      <c r="Y1259" s="58"/>
      <c r="Z1259" s="58">
        <f>Z1257+Y1258</f>
        <v>0</v>
      </c>
      <c r="AA1259" s="60"/>
      <c r="AB1259" s="61">
        <f>IF(AA1258=AA1256,AB1257+Y1258,Y1258)</f>
        <v>0</v>
      </c>
      <c r="AC1259" s="58" t="str">
        <f>IF(AA1258=AA1260,"",AB1259)</f>
        <v/>
      </c>
    </row>
    <row r="1260" spans="1:29" ht="12.95" customHeight="1">
      <c r="A1260" s="66"/>
      <c r="B1260" s="53"/>
      <c r="C1260" s="54"/>
      <c r="D1260" s="84"/>
      <c r="E1260" s="55"/>
      <c r="F1260" s="54"/>
      <c r="G1260" s="84"/>
      <c r="H1260" s="55"/>
      <c r="I1260" s="56"/>
      <c r="J1260" s="56"/>
      <c r="K1260" s="56"/>
      <c r="L1260" s="56"/>
      <c r="M1260" s="56"/>
      <c r="N1260" s="56"/>
      <c r="O1260" s="56">
        <f>I1261-I1259</f>
        <v>0</v>
      </c>
      <c r="P1260" s="56">
        <f>L1261-L1259</f>
        <v>0</v>
      </c>
      <c r="Q1260" s="56">
        <f>M1261-M1259</f>
        <v>0</v>
      </c>
      <c r="R1260" s="56">
        <f>IF(ABS(N1261-N1259)&gt;180*60,ABS(N1261-N1259)-360*60,N1261-N1259)</f>
        <v>0</v>
      </c>
      <c r="S1260" s="56">
        <f>IF(P1260=0,PI()/2,ATAN(R1260/P1260))</f>
        <v>1.5707963267948966</v>
      </c>
      <c r="T1260" s="56">
        <f>IF(O1260=0,ABS(R1260*COS((J1259+J1261)/2)),ABS(Q1260/COS(S1260)))</f>
        <v>0</v>
      </c>
      <c r="U1260" s="67">
        <f>IF(O1260+0.0000001&lt;0,S1260*180/PI()+180,(IF(R1260+0.0000001&lt;0,S1260*180/PI()+360,S1260*180/PI())))</f>
        <v>90</v>
      </c>
      <c r="V1260" s="58">
        <f>T1260*1.85532</f>
        <v>0</v>
      </c>
      <c r="W1260" s="58"/>
      <c r="X1260" s="68"/>
      <c r="Y1260" s="58">
        <f>V1260*(1+X1260/100)</f>
        <v>0</v>
      </c>
      <c r="Z1260" s="58"/>
      <c r="AA1260" s="57" t="s">
        <v>54</v>
      </c>
      <c r="AB1260" s="61"/>
      <c r="AC1260" s="58"/>
    </row>
    <row r="1261" spans="1:29" ht="12.95" customHeight="1">
      <c r="A1261" s="52">
        <f t="shared" si="17"/>
        <v>628</v>
      </c>
      <c r="B1261" s="53" t="s">
        <v>53</v>
      </c>
      <c r="C1261" s="54"/>
      <c r="D1261" s="84"/>
      <c r="E1261" s="55"/>
      <c r="F1261" s="54"/>
      <c r="G1261" s="84"/>
      <c r="H1261" s="55"/>
      <c r="I1261" s="56">
        <f>IF(OR(C1261&lt;0,D1261&lt;0),C1261-ABS(D1261)/60,C1261+ABS(D1261)/60)</f>
        <v>0</v>
      </c>
      <c r="J1261" s="56">
        <f>I1261*PI()/180</f>
        <v>0</v>
      </c>
      <c r="K1261" s="56">
        <f>SIN(J1261)</f>
        <v>0</v>
      </c>
      <c r="L1261" s="56">
        <f>3437.747*(LN(TAN(PI()/4+J1261/2))-EE*K1261-(EE^2)*(K1261^3)/3)</f>
        <v>-3.8166658722360578E-13</v>
      </c>
      <c r="M1261" s="56">
        <f>AA*(1-1/4*EE-3/64*EE^2-5/256*EE^3)*J1261-AA*(3/8*EE+3/32*EE^2+45/1024*EE^3)*SIN(2*J1261)+AA*(15/256*EE^2+45/1024*EE^3)*SIN(4*J1261)</f>
        <v>0</v>
      </c>
      <c r="N1261" s="56">
        <f>IF(OR(F1261&lt;0,G1261&lt;0),60*F1261-ABS(G1261),60*F1261+ABS(G1261))</f>
        <v>0</v>
      </c>
      <c r="O1261" s="56"/>
      <c r="P1261" s="56"/>
      <c r="Q1261" s="56"/>
      <c r="R1261" s="56"/>
      <c r="S1261" s="56"/>
      <c r="T1261" s="56"/>
      <c r="U1261" s="57"/>
      <c r="V1261" s="58"/>
      <c r="W1261" s="58">
        <f>W1259+V1260</f>
        <v>0</v>
      </c>
      <c r="X1261" s="59"/>
      <c r="Y1261" s="58"/>
      <c r="Z1261" s="58">
        <f>Z1259+Y1260</f>
        <v>0</v>
      </c>
      <c r="AA1261" s="60"/>
      <c r="AB1261" s="61">
        <f>IF(AA1260=AA1258,AB1259+Y1260,Y1260)</f>
        <v>0</v>
      </c>
      <c r="AC1261" s="58" t="str">
        <f>IF(AA1260=AA1262,"",AB1261)</f>
        <v/>
      </c>
    </row>
    <row r="1262" spans="1:29" ht="12.95" customHeight="1">
      <c r="A1262" s="66"/>
      <c r="B1262" s="53"/>
      <c r="C1262" s="54"/>
      <c r="D1262" s="84"/>
      <c r="E1262" s="55"/>
      <c r="F1262" s="54"/>
      <c r="G1262" s="84"/>
      <c r="H1262" s="55"/>
      <c r="I1262" s="56"/>
      <c r="J1262" s="56"/>
      <c r="K1262" s="56"/>
      <c r="L1262" s="56"/>
      <c r="M1262" s="56"/>
      <c r="N1262" s="56"/>
      <c r="O1262" s="56">
        <f>I1263-I1261</f>
        <v>0</v>
      </c>
      <c r="P1262" s="56">
        <f>L1263-L1261</f>
        <v>0</v>
      </c>
      <c r="Q1262" s="56">
        <f>M1263-M1261</f>
        <v>0</v>
      </c>
      <c r="R1262" s="56">
        <f>IF(ABS(N1263-N1261)&gt;180*60,ABS(N1263-N1261)-360*60,N1263-N1261)</f>
        <v>0</v>
      </c>
      <c r="S1262" s="56">
        <f>IF(P1262=0,PI()/2,ATAN(R1262/P1262))</f>
        <v>1.5707963267948966</v>
      </c>
      <c r="T1262" s="56">
        <f>IF(O1262=0,ABS(R1262*COS((J1261+J1263)/2)),ABS(Q1262/COS(S1262)))</f>
        <v>0</v>
      </c>
      <c r="U1262" s="67">
        <f>IF(O1262+0.0000001&lt;0,S1262*180/PI()+180,(IF(R1262+0.0000001&lt;0,S1262*180/PI()+360,S1262*180/PI())))</f>
        <v>90</v>
      </c>
      <c r="V1262" s="58">
        <f>T1262*1.85532</f>
        <v>0</v>
      </c>
      <c r="W1262" s="58"/>
      <c r="X1262" s="68"/>
      <c r="Y1262" s="58">
        <f>V1262*(1+X1262/100)</f>
        <v>0</v>
      </c>
      <c r="Z1262" s="58"/>
      <c r="AA1262" s="57" t="s">
        <v>54</v>
      </c>
      <c r="AB1262" s="61"/>
      <c r="AC1262" s="58"/>
    </row>
    <row r="1263" spans="1:29" ht="12.95" customHeight="1">
      <c r="A1263" s="52">
        <f t="shared" si="17"/>
        <v>629</v>
      </c>
      <c r="B1263" s="53" t="s">
        <v>53</v>
      </c>
      <c r="C1263" s="54"/>
      <c r="D1263" s="84"/>
      <c r="E1263" s="55"/>
      <c r="F1263" s="54"/>
      <c r="G1263" s="84"/>
      <c r="H1263" s="55"/>
      <c r="I1263" s="56">
        <f>IF(OR(C1263&lt;0,D1263&lt;0),C1263-ABS(D1263)/60,C1263+ABS(D1263)/60)</f>
        <v>0</v>
      </c>
      <c r="J1263" s="56">
        <f>I1263*PI()/180</f>
        <v>0</v>
      </c>
      <c r="K1263" s="56">
        <f>SIN(J1263)</f>
        <v>0</v>
      </c>
      <c r="L1263" s="56">
        <f>3437.747*(LN(TAN(PI()/4+J1263/2))-EE*K1263-(EE^2)*(K1263^3)/3)</f>
        <v>-3.8166658722360578E-13</v>
      </c>
      <c r="M1263" s="56">
        <f>AA*(1-1/4*EE-3/64*EE^2-5/256*EE^3)*J1263-AA*(3/8*EE+3/32*EE^2+45/1024*EE^3)*SIN(2*J1263)+AA*(15/256*EE^2+45/1024*EE^3)*SIN(4*J1263)</f>
        <v>0</v>
      </c>
      <c r="N1263" s="56">
        <f>IF(OR(F1263&lt;0,G1263&lt;0),60*F1263-ABS(G1263),60*F1263+ABS(G1263))</f>
        <v>0</v>
      </c>
      <c r="O1263" s="56"/>
      <c r="P1263" s="56"/>
      <c r="Q1263" s="56"/>
      <c r="R1263" s="56"/>
      <c r="S1263" s="56"/>
      <c r="T1263" s="56"/>
      <c r="U1263" s="57"/>
      <c r="V1263" s="58"/>
      <c r="W1263" s="58">
        <f>W1261+V1262</f>
        <v>0</v>
      </c>
      <c r="X1263" s="59"/>
      <c r="Y1263" s="58"/>
      <c r="Z1263" s="58">
        <f>Z1261+Y1262</f>
        <v>0</v>
      </c>
      <c r="AA1263" s="60"/>
      <c r="AB1263" s="61">
        <f>IF(AA1262=AA1260,AB1261+Y1262,Y1262)</f>
        <v>0</v>
      </c>
      <c r="AC1263" s="58" t="str">
        <f>IF(AA1262=AA1264,"",AB1263)</f>
        <v/>
      </c>
    </row>
    <row r="1264" spans="1:29" ht="12.95" customHeight="1">
      <c r="A1264" s="66"/>
      <c r="B1264" s="53"/>
      <c r="C1264" s="54"/>
      <c r="D1264" s="84"/>
      <c r="E1264" s="55"/>
      <c r="F1264" s="54"/>
      <c r="G1264" s="84"/>
      <c r="H1264" s="55"/>
      <c r="I1264" s="56"/>
      <c r="J1264" s="56"/>
      <c r="K1264" s="56"/>
      <c r="L1264" s="56"/>
      <c r="M1264" s="56"/>
      <c r="N1264" s="56"/>
      <c r="O1264" s="56">
        <f>I1265-I1263</f>
        <v>0</v>
      </c>
      <c r="P1264" s="56">
        <f>L1265-L1263</f>
        <v>0</v>
      </c>
      <c r="Q1264" s="56">
        <f>M1265-M1263</f>
        <v>0</v>
      </c>
      <c r="R1264" s="56">
        <f>IF(ABS(N1265-N1263)&gt;180*60,ABS(N1265-N1263)-360*60,N1265-N1263)</f>
        <v>0</v>
      </c>
      <c r="S1264" s="56">
        <f>IF(P1264=0,PI()/2,ATAN(R1264/P1264))</f>
        <v>1.5707963267948966</v>
      </c>
      <c r="T1264" s="56">
        <f>IF(O1264=0,ABS(R1264*COS((J1263+J1265)/2)),ABS(Q1264/COS(S1264)))</f>
        <v>0</v>
      </c>
      <c r="U1264" s="67">
        <f>IF(O1264+0.0000001&lt;0,S1264*180/PI()+180,(IF(R1264+0.0000001&lt;0,S1264*180/PI()+360,S1264*180/PI())))</f>
        <v>90</v>
      </c>
      <c r="V1264" s="58">
        <f>T1264*1.85532</f>
        <v>0</v>
      </c>
      <c r="W1264" s="58"/>
      <c r="X1264" s="68"/>
      <c r="Y1264" s="58">
        <f>V1264*(1+X1264/100)</f>
        <v>0</v>
      </c>
      <c r="Z1264" s="58"/>
      <c r="AA1264" s="57" t="s">
        <v>54</v>
      </c>
      <c r="AB1264" s="61"/>
      <c r="AC1264" s="58"/>
    </row>
    <row r="1265" spans="1:29" ht="12.95" customHeight="1">
      <c r="A1265" s="52">
        <f t="shared" si="17"/>
        <v>630</v>
      </c>
      <c r="B1265" s="53" t="s">
        <v>53</v>
      </c>
      <c r="C1265" s="54"/>
      <c r="D1265" s="84"/>
      <c r="E1265" s="55"/>
      <c r="F1265" s="54"/>
      <c r="G1265" s="84"/>
      <c r="H1265" s="55"/>
      <c r="I1265" s="56">
        <f>IF(OR(C1265&lt;0,D1265&lt;0),C1265-ABS(D1265)/60,C1265+ABS(D1265)/60)</f>
        <v>0</v>
      </c>
      <c r="J1265" s="56">
        <f>I1265*PI()/180</f>
        <v>0</v>
      </c>
      <c r="K1265" s="56">
        <f>SIN(J1265)</f>
        <v>0</v>
      </c>
      <c r="L1265" s="56">
        <f>3437.747*(LN(TAN(PI()/4+J1265/2))-EE*K1265-(EE^2)*(K1265^3)/3)</f>
        <v>-3.8166658722360578E-13</v>
      </c>
      <c r="M1265" s="56">
        <f>AA*(1-1/4*EE-3/64*EE^2-5/256*EE^3)*J1265-AA*(3/8*EE+3/32*EE^2+45/1024*EE^3)*SIN(2*J1265)+AA*(15/256*EE^2+45/1024*EE^3)*SIN(4*J1265)</f>
        <v>0</v>
      </c>
      <c r="N1265" s="56">
        <f>IF(OR(F1265&lt;0,G1265&lt;0),60*F1265-ABS(G1265),60*F1265+ABS(G1265))</f>
        <v>0</v>
      </c>
      <c r="O1265" s="56"/>
      <c r="P1265" s="56"/>
      <c r="Q1265" s="56"/>
      <c r="R1265" s="56"/>
      <c r="S1265" s="56"/>
      <c r="T1265" s="56"/>
      <c r="U1265" s="57"/>
      <c r="V1265" s="58"/>
      <c r="W1265" s="58">
        <f>W1263+V1264</f>
        <v>0</v>
      </c>
      <c r="X1265" s="59"/>
      <c r="Y1265" s="58"/>
      <c r="Z1265" s="58">
        <f>Z1263+Y1264</f>
        <v>0</v>
      </c>
      <c r="AA1265" s="60"/>
      <c r="AB1265" s="61">
        <f>IF(AA1264=AA1262,AB1263+Y1264,Y1264)</f>
        <v>0</v>
      </c>
      <c r="AC1265" s="58" t="str">
        <f>IF(AA1264=AA1266,"",AB1265)</f>
        <v/>
      </c>
    </row>
    <row r="1266" spans="1:29" ht="12.95" customHeight="1">
      <c r="A1266" s="66"/>
      <c r="B1266" s="53"/>
      <c r="C1266" s="54"/>
      <c r="D1266" s="84"/>
      <c r="E1266" s="55"/>
      <c r="F1266" s="54"/>
      <c r="G1266" s="84"/>
      <c r="H1266" s="55"/>
      <c r="I1266" s="56"/>
      <c r="J1266" s="56"/>
      <c r="K1266" s="56"/>
      <c r="L1266" s="56"/>
      <c r="M1266" s="56"/>
      <c r="N1266" s="56"/>
      <c r="O1266" s="56">
        <f>I1267-I1265</f>
        <v>0</v>
      </c>
      <c r="P1266" s="56">
        <f>L1267-L1265</f>
        <v>0</v>
      </c>
      <c r="Q1266" s="56">
        <f>M1267-M1265</f>
        <v>0</v>
      </c>
      <c r="R1266" s="56">
        <f>IF(ABS(N1267-N1265)&gt;180*60,ABS(N1267-N1265)-360*60,N1267-N1265)</f>
        <v>0</v>
      </c>
      <c r="S1266" s="56">
        <f>IF(P1266=0,PI()/2,ATAN(R1266/P1266))</f>
        <v>1.5707963267948966</v>
      </c>
      <c r="T1266" s="56">
        <f>IF(O1266=0,ABS(R1266*COS((J1265+J1267)/2)),ABS(Q1266/COS(S1266)))</f>
        <v>0</v>
      </c>
      <c r="U1266" s="67">
        <f>IF(O1266+0.0000001&lt;0,S1266*180/PI()+180,(IF(R1266+0.0000001&lt;0,S1266*180/PI()+360,S1266*180/PI())))</f>
        <v>90</v>
      </c>
      <c r="V1266" s="58">
        <f>T1266*1.85532</f>
        <v>0</v>
      </c>
      <c r="W1266" s="58"/>
      <c r="X1266" s="68"/>
      <c r="Y1266" s="58">
        <f>V1266*(1+X1266/100)</f>
        <v>0</v>
      </c>
      <c r="Z1266" s="58"/>
      <c r="AA1266" s="57" t="s">
        <v>54</v>
      </c>
      <c r="AB1266" s="61"/>
      <c r="AC1266" s="58"/>
    </row>
    <row r="1267" spans="1:29" ht="12.95" customHeight="1">
      <c r="A1267" s="52">
        <f t="shared" si="17"/>
        <v>631</v>
      </c>
      <c r="B1267" s="53" t="s">
        <v>53</v>
      </c>
      <c r="C1267" s="54"/>
      <c r="D1267" s="84"/>
      <c r="E1267" s="55"/>
      <c r="F1267" s="54"/>
      <c r="G1267" s="84"/>
      <c r="H1267" s="55"/>
      <c r="I1267" s="56">
        <f>IF(OR(C1267&lt;0,D1267&lt;0),C1267-ABS(D1267)/60,C1267+ABS(D1267)/60)</f>
        <v>0</v>
      </c>
      <c r="J1267" s="56">
        <f>I1267*PI()/180</f>
        <v>0</v>
      </c>
      <c r="K1267" s="56">
        <f>SIN(J1267)</f>
        <v>0</v>
      </c>
      <c r="L1267" s="56">
        <f>3437.747*(LN(TAN(PI()/4+J1267/2))-EE*K1267-(EE^2)*(K1267^3)/3)</f>
        <v>-3.8166658722360578E-13</v>
      </c>
      <c r="M1267" s="56">
        <f>AA*(1-1/4*EE-3/64*EE^2-5/256*EE^3)*J1267-AA*(3/8*EE+3/32*EE^2+45/1024*EE^3)*SIN(2*J1267)+AA*(15/256*EE^2+45/1024*EE^3)*SIN(4*J1267)</f>
        <v>0</v>
      </c>
      <c r="N1267" s="56">
        <f>IF(OR(F1267&lt;0,G1267&lt;0),60*F1267-ABS(G1267),60*F1267+ABS(G1267))</f>
        <v>0</v>
      </c>
      <c r="O1267" s="56"/>
      <c r="P1267" s="56"/>
      <c r="Q1267" s="56"/>
      <c r="R1267" s="56"/>
      <c r="S1267" s="56"/>
      <c r="T1267" s="56"/>
      <c r="U1267" s="57"/>
      <c r="V1267" s="58"/>
      <c r="W1267" s="58">
        <f>W1265+V1266</f>
        <v>0</v>
      </c>
      <c r="X1267" s="59"/>
      <c r="Y1267" s="58"/>
      <c r="Z1267" s="58">
        <f>Z1265+Y1266</f>
        <v>0</v>
      </c>
      <c r="AA1267" s="60"/>
      <c r="AB1267" s="61">
        <f>IF(AA1266=AA1264,AB1265+Y1266,Y1266)</f>
        <v>0</v>
      </c>
      <c r="AC1267" s="58" t="str">
        <f>IF(AA1266=AA1268,"",AB1267)</f>
        <v/>
      </c>
    </row>
    <row r="1268" spans="1:29" ht="12.95" customHeight="1">
      <c r="A1268" s="66"/>
      <c r="B1268" s="53"/>
      <c r="C1268" s="54"/>
      <c r="D1268" s="84"/>
      <c r="E1268" s="55"/>
      <c r="F1268" s="54"/>
      <c r="G1268" s="84"/>
      <c r="H1268" s="55"/>
      <c r="I1268" s="56"/>
      <c r="J1268" s="56"/>
      <c r="K1268" s="56"/>
      <c r="L1268" s="56"/>
      <c r="M1268" s="56"/>
      <c r="N1268" s="56"/>
      <c r="O1268" s="56">
        <f>I1269-I1267</f>
        <v>0</v>
      </c>
      <c r="P1268" s="56">
        <f>L1269-L1267</f>
        <v>0</v>
      </c>
      <c r="Q1268" s="56">
        <f>M1269-M1267</f>
        <v>0</v>
      </c>
      <c r="R1268" s="56">
        <f>IF(ABS(N1269-N1267)&gt;180*60,ABS(N1269-N1267)-360*60,N1269-N1267)</f>
        <v>0</v>
      </c>
      <c r="S1268" s="56">
        <f>IF(P1268=0,PI()/2,ATAN(R1268/P1268))</f>
        <v>1.5707963267948966</v>
      </c>
      <c r="T1268" s="56">
        <f>IF(O1268=0,ABS(R1268*COS((J1267+J1269)/2)),ABS(Q1268/COS(S1268)))</f>
        <v>0</v>
      </c>
      <c r="U1268" s="67">
        <f>IF(O1268+0.0000001&lt;0,S1268*180/PI()+180,(IF(R1268+0.0000001&lt;0,S1268*180/PI()+360,S1268*180/PI())))</f>
        <v>90</v>
      </c>
      <c r="V1268" s="58">
        <f>T1268*1.85532</f>
        <v>0</v>
      </c>
      <c r="W1268" s="58"/>
      <c r="X1268" s="68"/>
      <c r="Y1268" s="58">
        <f>V1268*(1+X1268/100)</f>
        <v>0</v>
      </c>
      <c r="Z1268" s="58"/>
      <c r="AA1268" s="57" t="s">
        <v>54</v>
      </c>
      <c r="AB1268" s="61"/>
      <c r="AC1268" s="58"/>
    </row>
    <row r="1269" spans="1:29" ht="12.95" customHeight="1">
      <c r="A1269" s="52">
        <f t="shared" si="17"/>
        <v>632</v>
      </c>
      <c r="B1269" s="53" t="s">
        <v>53</v>
      </c>
      <c r="C1269" s="54"/>
      <c r="D1269" s="84"/>
      <c r="E1269" s="55"/>
      <c r="F1269" s="54"/>
      <c r="G1269" s="84"/>
      <c r="H1269" s="55"/>
      <c r="I1269" s="56">
        <f>IF(OR(C1269&lt;0,D1269&lt;0),C1269-ABS(D1269)/60,C1269+ABS(D1269)/60)</f>
        <v>0</v>
      </c>
      <c r="J1269" s="56">
        <f>I1269*PI()/180</f>
        <v>0</v>
      </c>
      <c r="K1269" s="56">
        <f>SIN(J1269)</f>
        <v>0</v>
      </c>
      <c r="L1269" s="56">
        <f>3437.747*(LN(TAN(PI()/4+J1269/2))-EE*K1269-(EE^2)*(K1269^3)/3)</f>
        <v>-3.8166658722360578E-13</v>
      </c>
      <c r="M1269" s="56">
        <f>AA*(1-1/4*EE-3/64*EE^2-5/256*EE^3)*J1269-AA*(3/8*EE+3/32*EE^2+45/1024*EE^3)*SIN(2*J1269)+AA*(15/256*EE^2+45/1024*EE^3)*SIN(4*J1269)</f>
        <v>0</v>
      </c>
      <c r="N1269" s="56">
        <f>IF(OR(F1269&lt;0,G1269&lt;0),60*F1269-ABS(G1269),60*F1269+ABS(G1269))</f>
        <v>0</v>
      </c>
      <c r="O1269" s="56"/>
      <c r="P1269" s="56"/>
      <c r="Q1269" s="56"/>
      <c r="R1269" s="56"/>
      <c r="S1269" s="56"/>
      <c r="T1269" s="56"/>
      <c r="U1269" s="57"/>
      <c r="V1269" s="58"/>
      <c r="W1269" s="58">
        <f>W1267+V1268</f>
        <v>0</v>
      </c>
      <c r="X1269" s="59"/>
      <c r="Y1269" s="58"/>
      <c r="Z1269" s="58">
        <f>Z1267+Y1268</f>
        <v>0</v>
      </c>
      <c r="AA1269" s="60"/>
      <c r="AB1269" s="61">
        <f>IF(AA1268=AA1266,AB1267+Y1268,Y1268)</f>
        <v>0</v>
      </c>
      <c r="AC1269" s="58" t="str">
        <f>IF(AA1268=AA1270,"",AB1269)</f>
        <v/>
      </c>
    </row>
    <row r="1270" spans="1:29" ht="12.95" customHeight="1">
      <c r="A1270" s="66"/>
      <c r="B1270" s="53"/>
      <c r="C1270" s="54"/>
      <c r="D1270" s="84"/>
      <c r="E1270" s="55"/>
      <c r="F1270" s="54"/>
      <c r="G1270" s="84"/>
      <c r="H1270" s="55"/>
      <c r="I1270" s="56"/>
      <c r="J1270" s="56"/>
      <c r="K1270" s="56"/>
      <c r="L1270" s="56"/>
      <c r="M1270" s="56"/>
      <c r="N1270" s="56"/>
      <c r="O1270" s="56">
        <f>I1271-I1269</f>
        <v>0</v>
      </c>
      <c r="P1270" s="56">
        <f>L1271-L1269</f>
        <v>0</v>
      </c>
      <c r="Q1270" s="56">
        <f>M1271-M1269</f>
        <v>0</v>
      </c>
      <c r="R1270" s="56">
        <f>IF(ABS(N1271-N1269)&gt;180*60,ABS(N1271-N1269)-360*60,N1271-N1269)</f>
        <v>0</v>
      </c>
      <c r="S1270" s="56">
        <f>IF(P1270=0,PI()/2,ATAN(R1270/P1270))</f>
        <v>1.5707963267948966</v>
      </c>
      <c r="T1270" s="56">
        <f>IF(O1270=0,ABS(R1270*COS((J1269+J1271)/2)),ABS(Q1270/COS(S1270)))</f>
        <v>0</v>
      </c>
      <c r="U1270" s="67">
        <f>IF(O1270+0.0000001&lt;0,S1270*180/PI()+180,(IF(R1270+0.0000001&lt;0,S1270*180/PI()+360,S1270*180/PI())))</f>
        <v>90</v>
      </c>
      <c r="V1270" s="58">
        <f>T1270*1.85532</f>
        <v>0</v>
      </c>
      <c r="W1270" s="58"/>
      <c r="X1270" s="68"/>
      <c r="Y1270" s="58">
        <f>V1270*(1+X1270/100)</f>
        <v>0</v>
      </c>
      <c r="Z1270" s="58"/>
      <c r="AA1270" s="57" t="s">
        <v>54</v>
      </c>
      <c r="AB1270" s="61"/>
      <c r="AC1270" s="58"/>
    </row>
    <row r="1271" spans="1:29" ht="12.95" customHeight="1">
      <c r="A1271" s="52">
        <f t="shared" si="17"/>
        <v>633</v>
      </c>
      <c r="B1271" s="53" t="s">
        <v>53</v>
      </c>
      <c r="C1271" s="54"/>
      <c r="D1271" s="84"/>
      <c r="E1271" s="55"/>
      <c r="F1271" s="54"/>
      <c r="G1271" s="84"/>
      <c r="H1271" s="55"/>
      <c r="I1271" s="56">
        <f>IF(OR(C1271&lt;0,D1271&lt;0),C1271-ABS(D1271)/60,C1271+ABS(D1271)/60)</f>
        <v>0</v>
      </c>
      <c r="J1271" s="56">
        <f>I1271*PI()/180</f>
        <v>0</v>
      </c>
      <c r="K1271" s="56">
        <f>SIN(J1271)</f>
        <v>0</v>
      </c>
      <c r="L1271" s="56">
        <f>3437.747*(LN(TAN(PI()/4+J1271/2))-EE*K1271-(EE^2)*(K1271^3)/3)</f>
        <v>-3.8166658722360578E-13</v>
      </c>
      <c r="M1271" s="56">
        <f>AA*(1-1/4*EE-3/64*EE^2-5/256*EE^3)*J1271-AA*(3/8*EE+3/32*EE^2+45/1024*EE^3)*SIN(2*J1271)+AA*(15/256*EE^2+45/1024*EE^3)*SIN(4*J1271)</f>
        <v>0</v>
      </c>
      <c r="N1271" s="56">
        <f>IF(OR(F1271&lt;0,G1271&lt;0),60*F1271-ABS(G1271),60*F1271+ABS(G1271))</f>
        <v>0</v>
      </c>
      <c r="O1271" s="56"/>
      <c r="P1271" s="56"/>
      <c r="Q1271" s="56"/>
      <c r="R1271" s="56"/>
      <c r="S1271" s="56"/>
      <c r="T1271" s="56"/>
      <c r="U1271" s="57"/>
      <c r="V1271" s="58"/>
      <c r="W1271" s="58">
        <f>W1269+V1270</f>
        <v>0</v>
      </c>
      <c r="X1271" s="59"/>
      <c r="Y1271" s="58"/>
      <c r="Z1271" s="58">
        <f>Z1269+Y1270</f>
        <v>0</v>
      </c>
      <c r="AA1271" s="60"/>
      <c r="AB1271" s="61">
        <f>IF(AA1270=AA1268,AB1269+Y1270,Y1270)</f>
        <v>0</v>
      </c>
      <c r="AC1271" s="58" t="str">
        <f>IF(AA1270=AA1272,"",AB1271)</f>
        <v/>
      </c>
    </row>
    <row r="1272" spans="1:29" ht="12.95" customHeight="1">
      <c r="A1272" s="66"/>
      <c r="B1272" s="53"/>
      <c r="C1272" s="54"/>
      <c r="D1272" s="84"/>
      <c r="E1272" s="55"/>
      <c r="F1272" s="54"/>
      <c r="G1272" s="84"/>
      <c r="H1272" s="55"/>
      <c r="I1272" s="56"/>
      <c r="J1272" s="56"/>
      <c r="K1272" s="56"/>
      <c r="L1272" s="56"/>
      <c r="M1272" s="56"/>
      <c r="N1272" s="56"/>
      <c r="O1272" s="56">
        <f>I1273-I1271</f>
        <v>0</v>
      </c>
      <c r="P1272" s="56">
        <f>L1273-L1271</f>
        <v>0</v>
      </c>
      <c r="Q1272" s="56">
        <f>M1273-M1271</f>
        <v>0</v>
      </c>
      <c r="R1272" s="56">
        <f>IF(ABS(N1273-N1271)&gt;180*60,ABS(N1273-N1271)-360*60,N1273-N1271)</f>
        <v>0</v>
      </c>
      <c r="S1272" s="56">
        <f>IF(P1272=0,PI()/2,ATAN(R1272/P1272))</f>
        <v>1.5707963267948966</v>
      </c>
      <c r="T1272" s="56">
        <f>IF(O1272=0,ABS(R1272*COS((J1271+J1273)/2)),ABS(Q1272/COS(S1272)))</f>
        <v>0</v>
      </c>
      <c r="U1272" s="67">
        <f>IF(O1272+0.0000001&lt;0,S1272*180/PI()+180,(IF(R1272+0.0000001&lt;0,S1272*180/PI()+360,S1272*180/PI())))</f>
        <v>90</v>
      </c>
      <c r="V1272" s="58">
        <f>T1272*1.85532</f>
        <v>0</v>
      </c>
      <c r="W1272" s="58"/>
      <c r="X1272" s="68"/>
      <c r="Y1272" s="58">
        <f>V1272*(1+X1272/100)</f>
        <v>0</v>
      </c>
      <c r="Z1272" s="58"/>
      <c r="AA1272" s="57" t="s">
        <v>54</v>
      </c>
      <c r="AB1272" s="61"/>
      <c r="AC1272" s="58"/>
    </row>
    <row r="1273" spans="1:29" ht="12.95" customHeight="1">
      <c r="A1273" s="52">
        <f t="shared" si="17"/>
        <v>634</v>
      </c>
      <c r="B1273" s="53" t="s">
        <v>53</v>
      </c>
      <c r="C1273" s="54"/>
      <c r="D1273" s="84"/>
      <c r="E1273" s="55"/>
      <c r="F1273" s="54"/>
      <c r="G1273" s="84"/>
      <c r="H1273" s="55"/>
      <c r="I1273" s="56">
        <f>IF(OR(C1273&lt;0,D1273&lt;0),C1273-ABS(D1273)/60,C1273+ABS(D1273)/60)</f>
        <v>0</v>
      </c>
      <c r="J1273" s="56">
        <f>I1273*PI()/180</f>
        <v>0</v>
      </c>
      <c r="K1273" s="56">
        <f>SIN(J1273)</f>
        <v>0</v>
      </c>
      <c r="L1273" s="56">
        <f>3437.747*(LN(TAN(PI()/4+J1273/2))-EE*K1273-(EE^2)*(K1273^3)/3)</f>
        <v>-3.8166658722360578E-13</v>
      </c>
      <c r="M1273" s="56">
        <f>AA*(1-1/4*EE-3/64*EE^2-5/256*EE^3)*J1273-AA*(3/8*EE+3/32*EE^2+45/1024*EE^3)*SIN(2*J1273)+AA*(15/256*EE^2+45/1024*EE^3)*SIN(4*J1273)</f>
        <v>0</v>
      </c>
      <c r="N1273" s="56">
        <f>IF(OR(F1273&lt;0,G1273&lt;0),60*F1273-ABS(G1273),60*F1273+ABS(G1273))</f>
        <v>0</v>
      </c>
      <c r="O1273" s="56"/>
      <c r="P1273" s="56"/>
      <c r="Q1273" s="56"/>
      <c r="R1273" s="56"/>
      <c r="S1273" s="56"/>
      <c r="T1273" s="56"/>
      <c r="U1273" s="57"/>
      <c r="V1273" s="58"/>
      <c r="W1273" s="58">
        <f>W1271+V1272</f>
        <v>0</v>
      </c>
      <c r="X1273" s="59"/>
      <c r="Y1273" s="58"/>
      <c r="Z1273" s="58">
        <f>Z1271+Y1272</f>
        <v>0</v>
      </c>
      <c r="AA1273" s="60"/>
      <c r="AB1273" s="61">
        <f>IF(AA1272=AA1270,AB1271+Y1272,Y1272)</f>
        <v>0</v>
      </c>
      <c r="AC1273" s="58" t="str">
        <f>IF(AA1272=AA1274,"",AB1273)</f>
        <v/>
      </c>
    </row>
    <row r="1274" spans="1:29" ht="12.95" customHeight="1">
      <c r="A1274" s="66"/>
      <c r="B1274" s="53"/>
      <c r="C1274" s="54"/>
      <c r="D1274" s="84"/>
      <c r="E1274" s="55"/>
      <c r="F1274" s="54"/>
      <c r="G1274" s="84"/>
      <c r="H1274" s="55"/>
      <c r="I1274" s="56"/>
      <c r="J1274" s="56"/>
      <c r="K1274" s="56"/>
      <c r="L1274" s="56"/>
      <c r="M1274" s="56"/>
      <c r="N1274" s="56"/>
      <c r="O1274" s="56">
        <f>I1275-I1273</f>
        <v>0</v>
      </c>
      <c r="P1274" s="56">
        <f>L1275-L1273</f>
        <v>0</v>
      </c>
      <c r="Q1274" s="56">
        <f>M1275-M1273</f>
        <v>0</v>
      </c>
      <c r="R1274" s="56">
        <f>IF(ABS(N1275-N1273)&gt;180*60,ABS(N1275-N1273)-360*60,N1275-N1273)</f>
        <v>0</v>
      </c>
      <c r="S1274" s="56">
        <f>IF(P1274=0,PI()/2,ATAN(R1274/P1274))</f>
        <v>1.5707963267948966</v>
      </c>
      <c r="T1274" s="56">
        <f>IF(O1274=0,ABS(R1274*COS((J1273+J1275)/2)),ABS(Q1274/COS(S1274)))</f>
        <v>0</v>
      </c>
      <c r="U1274" s="67">
        <f>IF(O1274+0.0000001&lt;0,S1274*180/PI()+180,(IF(R1274+0.0000001&lt;0,S1274*180/PI()+360,S1274*180/PI())))</f>
        <v>90</v>
      </c>
      <c r="V1274" s="58">
        <f>T1274*1.85532</f>
        <v>0</v>
      </c>
      <c r="W1274" s="58"/>
      <c r="X1274" s="68"/>
      <c r="Y1274" s="58">
        <f>V1274*(1+X1274/100)</f>
        <v>0</v>
      </c>
      <c r="Z1274" s="58"/>
      <c r="AA1274" s="57" t="s">
        <v>54</v>
      </c>
      <c r="AB1274" s="61"/>
      <c r="AC1274" s="58"/>
    </row>
    <row r="1275" spans="1:29" ht="12.95" customHeight="1">
      <c r="A1275" s="52">
        <f t="shared" si="17"/>
        <v>635</v>
      </c>
      <c r="B1275" s="53" t="s">
        <v>53</v>
      </c>
      <c r="C1275" s="54"/>
      <c r="D1275" s="84"/>
      <c r="E1275" s="55"/>
      <c r="F1275" s="54"/>
      <c r="G1275" s="84"/>
      <c r="H1275" s="55"/>
      <c r="I1275" s="56">
        <f>IF(OR(C1275&lt;0,D1275&lt;0),C1275-ABS(D1275)/60,C1275+ABS(D1275)/60)</f>
        <v>0</v>
      </c>
      <c r="J1275" s="56">
        <f>I1275*PI()/180</f>
        <v>0</v>
      </c>
      <c r="K1275" s="56">
        <f>SIN(J1275)</f>
        <v>0</v>
      </c>
      <c r="L1275" s="56">
        <f>3437.747*(LN(TAN(PI()/4+J1275/2))-EE*K1275-(EE^2)*(K1275^3)/3)</f>
        <v>-3.8166658722360578E-13</v>
      </c>
      <c r="M1275" s="56">
        <f>AA*(1-1/4*EE-3/64*EE^2-5/256*EE^3)*J1275-AA*(3/8*EE+3/32*EE^2+45/1024*EE^3)*SIN(2*J1275)+AA*(15/256*EE^2+45/1024*EE^3)*SIN(4*J1275)</f>
        <v>0</v>
      </c>
      <c r="N1275" s="56">
        <f>IF(OR(F1275&lt;0,G1275&lt;0),60*F1275-ABS(G1275),60*F1275+ABS(G1275))</f>
        <v>0</v>
      </c>
      <c r="O1275" s="56"/>
      <c r="P1275" s="56"/>
      <c r="Q1275" s="56"/>
      <c r="R1275" s="56"/>
      <c r="S1275" s="56"/>
      <c r="T1275" s="56"/>
      <c r="U1275" s="57"/>
      <c r="V1275" s="58"/>
      <c r="W1275" s="58">
        <f>W1273+V1274</f>
        <v>0</v>
      </c>
      <c r="X1275" s="59"/>
      <c r="Y1275" s="58"/>
      <c r="Z1275" s="58">
        <f>Z1273+Y1274</f>
        <v>0</v>
      </c>
      <c r="AA1275" s="60"/>
      <c r="AB1275" s="61">
        <f>IF(AA1274=AA1272,AB1273+Y1274,Y1274)</f>
        <v>0</v>
      </c>
      <c r="AC1275" s="58" t="str">
        <f>IF(AA1274=AA1276,"",AB1275)</f>
        <v/>
      </c>
    </row>
    <row r="1276" spans="1:29" ht="12.95" customHeight="1">
      <c r="A1276" s="66"/>
      <c r="B1276" s="53"/>
      <c r="C1276" s="54"/>
      <c r="D1276" s="84"/>
      <c r="E1276" s="55"/>
      <c r="F1276" s="54"/>
      <c r="G1276" s="84"/>
      <c r="H1276" s="55"/>
      <c r="I1276" s="56"/>
      <c r="J1276" s="56"/>
      <c r="K1276" s="56"/>
      <c r="L1276" s="56"/>
      <c r="M1276" s="56"/>
      <c r="N1276" s="56"/>
      <c r="O1276" s="56">
        <f>I1277-I1275</f>
        <v>0</v>
      </c>
      <c r="P1276" s="56">
        <f>L1277-L1275</f>
        <v>0</v>
      </c>
      <c r="Q1276" s="56">
        <f>M1277-M1275</f>
        <v>0</v>
      </c>
      <c r="R1276" s="56">
        <f>IF(ABS(N1277-N1275)&gt;180*60,ABS(N1277-N1275)-360*60,N1277-N1275)</f>
        <v>0</v>
      </c>
      <c r="S1276" s="56">
        <f>IF(P1276=0,PI()/2,ATAN(R1276/P1276))</f>
        <v>1.5707963267948966</v>
      </c>
      <c r="T1276" s="56">
        <f>IF(O1276=0,ABS(R1276*COS((J1275+J1277)/2)),ABS(Q1276/COS(S1276)))</f>
        <v>0</v>
      </c>
      <c r="U1276" s="67">
        <f>IF(O1276+0.0000001&lt;0,S1276*180/PI()+180,(IF(R1276+0.0000001&lt;0,S1276*180/PI()+360,S1276*180/PI())))</f>
        <v>90</v>
      </c>
      <c r="V1276" s="58">
        <f>T1276*1.85532</f>
        <v>0</v>
      </c>
      <c r="W1276" s="58"/>
      <c r="X1276" s="68"/>
      <c r="Y1276" s="58">
        <f>V1276*(1+X1276/100)</f>
        <v>0</v>
      </c>
      <c r="Z1276" s="58"/>
      <c r="AA1276" s="57" t="s">
        <v>54</v>
      </c>
      <c r="AB1276" s="61"/>
      <c r="AC1276" s="58"/>
    </row>
    <row r="1277" spans="1:29" ht="12.95" customHeight="1">
      <c r="A1277" s="52">
        <f t="shared" si="17"/>
        <v>636</v>
      </c>
      <c r="B1277" s="53" t="s">
        <v>53</v>
      </c>
      <c r="C1277" s="54"/>
      <c r="D1277" s="84"/>
      <c r="E1277" s="55"/>
      <c r="F1277" s="54"/>
      <c r="G1277" s="84"/>
      <c r="H1277" s="55"/>
      <c r="I1277" s="56">
        <f>IF(OR(C1277&lt;0,D1277&lt;0),C1277-ABS(D1277)/60,C1277+ABS(D1277)/60)</f>
        <v>0</v>
      </c>
      <c r="J1277" s="56">
        <f>I1277*PI()/180</f>
        <v>0</v>
      </c>
      <c r="K1277" s="56">
        <f>SIN(J1277)</f>
        <v>0</v>
      </c>
      <c r="L1277" s="56">
        <f>3437.747*(LN(TAN(PI()/4+J1277/2))-EE*K1277-(EE^2)*(K1277^3)/3)</f>
        <v>-3.8166658722360578E-13</v>
      </c>
      <c r="M1277" s="56">
        <f>AA*(1-1/4*EE-3/64*EE^2-5/256*EE^3)*J1277-AA*(3/8*EE+3/32*EE^2+45/1024*EE^3)*SIN(2*J1277)+AA*(15/256*EE^2+45/1024*EE^3)*SIN(4*J1277)</f>
        <v>0</v>
      </c>
      <c r="N1277" s="56">
        <f>IF(OR(F1277&lt;0,G1277&lt;0),60*F1277-ABS(G1277),60*F1277+ABS(G1277))</f>
        <v>0</v>
      </c>
      <c r="O1277" s="56"/>
      <c r="P1277" s="56"/>
      <c r="Q1277" s="56"/>
      <c r="R1277" s="56"/>
      <c r="S1277" s="56"/>
      <c r="T1277" s="56"/>
      <c r="U1277" s="57"/>
      <c r="V1277" s="58"/>
      <c r="W1277" s="58">
        <f>W1275+V1276</f>
        <v>0</v>
      </c>
      <c r="X1277" s="59"/>
      <c r="Y1277" s="58"/>
      <c r="Z1277" s="58">
        <f>Z1275+Y1276</f>
        <v>0</v>
      </c>
      <c r="AA1277" s="60"/>
      <c r="AB1277" s="61">
        <f>IF(AA1276=AA1274,AB1275+Y1276,Y1276)</f>
        <v>0</v>
      </c>
      <c r="AC1277" s="58" t="str">
        <f>IF(AA1276=AA1278,"",AB1277)</f>
        <v/>
      </c>
    </row>
    <row r="1278" spans="1:29" ht="12.95" customHeight="1">
      <c r="A1278" s="66"/>
      <c r="B1278" s="53"/>
      <c r="C1278" s="54"/>
      <c r="D1278" s="84"/>
      <c r="E1278" s="55"/>
      <c r="F1278" s="54"/>
      <c r="G1278" s="84"/>
      <c r="H1278" s="55"/>
      <c r="I1278" s="56"/>
      <c r="J1278" s="56"/>
      <c r="K1278" s="56"/>
      <c r="L1278" s="56"/>
      <c r="M1278" s="56"/>
      <c r="N1278" s="56"/>
      <c r="O1278" s="56">
        <f>I1279-I1277</f>
        <v>0</v>
      </c>
      <c r="P1278" s="56">
        <f>L1279-L1277</f>
        <v>0</v>
      </c>
      <c r="Q1278" s="56">
        <f>M1279-M1277</f>
        <v>0</v>
      </c>
      <c r="R1278" s="56">
        <f>IF(ABS(N1279-N1277)&gt;180*60,ABS(N1279-N1277)-360*60,N1279-N1277)</f>
        <v>0</v>
      </c>
      <c r="S1278" s="56">
        <f>IF(P1278=0,PI()/2,ATAN(R1278/P1278))</f>
        <v>1.5707963267948966</v>
      </c>
      <c r="T1278" s="56">
        <f>IF(O1278=0,ABS(R1278*COS((J1277+J1279)/2)),ABS(Q1278/COS(S1278)))</f>
        <v>0</v>
      </c>
      <c r="U1278" s="67">
        <f>IF(O1278+0.0000001&lt;0,S1278*180/PI()+180,(IF(R1278+0.0000001&lt;0,S1278*180/PI()+360,S1278*180/PI())))</f>
        <v>90</v>
      </c>
      <c r="V1278" s="58">
        <f>T1278*1.85532</f>
        <v>0</v>
      </c>
      <c r="W1278" s="58"/>
      <c r="X1278" s="68"/>
      <c r="Y1278" s="58">
        <f>V1278*(1+X1278/100)</f>
        <v>0</v>
      </c>
      <c r="Z1278" s="58"/>
      <c r="AA1278" s="57" t="s">
        <v>54</v>
      </c>
      <c r="AB1278" s="61"/>
      <c r="AC1278" s="58"/>
    </row>
    <row r="1279" spans="1:29" ht="12.95" customHeight="1">
      <c r="A1279" s="52">
        <f t="shared" si="17"/>
        <v>637</v>
      </c>
      <c r="B1279" s="53" t="s">
        <v>53</v>
      </c>
      <c r="C1279" s="54"/>
      <c r="D1279" s="84"/>
      <c r="E1279" s="55"/>
      <c r="F1279" s="54"/>
      <c r="G1279" s="84"/>
      <c r="H1279" s="55"/>
      <c r="I1279" s="56">
        <f>IF(OR(C1279&lt;0,D1279&lt;0),C1279-ABS(D1279)/60,C1279+ABS(D1279)/60)</f>
        <v>0</v>
      </c>
      <c r="J1279" s="56">
        <f>I1279*PI()/180</f>
        <v>0</v>
      </c>
      <c r="K1279" s="56">
        <f>SIN(J1279)</f>
        <v>0</v>
      </c>
      <c r="L1279" s="56">
        <f>3437.747*(LN(TAN(PI()/4+J1279/2))-EE*K1279-(EE^2)*(K1279^3)/3)</f>
        <v>-3.8166658722360578E-13</v>
      </c>
      <c r="M1279" s="56">
        <f>AA*(1-1/4*EE-3/64*EE^2-5/256*EE^3)*J1279-AA*(3/8*EE+3/32*EE^2+45/1024*EE^3)*SIN(2*J1279)+AA*(15/256*EE^2+45/1024*EE^3)*SIN(4*J1279)</f>
        <v>0</v>
      </c>
      <c r="N1279" s="56">
        <f>IF(OR(F1279&lt;0,G1279&lt;0),60*F1279-ABS(G1279),60*F1279+ABS(G1279))</f>
        <v>0</v>
      </c>
      <c r="O1279" s="56"/>
      <c r="P1279" s="56"/>
      <c r="Q1279" s="56"/>
      <c r="R1279" s="56"/>
      <c r="S1279" s="56"/>
      <c r="T1279" s="56"/>
      <c r="U1279" s="57"/>
      <c r="V1279" s="58"/>
      <c r="W1279" s="58">
        <f>W1277+V1278</f>
        <v>0</v>
      </c>
      <c r="X1279" s="59"/>
      <c r="Y1279" s="58"/>
      <c r="Z1279" s="58">
        <f>Z1277+Y1278</f>
        <v>0</v>
      </c>
      <c r="AA1279" s="60"/>
      <c r="AB1279" s="61">
        <f>IF(AA1278=AA1276,AB1277+Y1278,Y1278)</f>
        <v>0</v>
      </c>
      <c r="AC1279" s="58" t="str">
        <f>IF(AA1278=AA1280,"",AB1279)</f>
        <v/>
      </c>
    </row>
    <row r="1280" spans="1:29" ht="12.95" customHeight="1">
      <c r="A1280" s="66"/>
      <c r="B1280" s="53"/>
      <c r="C1280" s="54"/>
      <c r="D1280" s="84"/>
      <c r="E1280" s="55"/>
      <c r="F1280" s="54"/>
      <c r="G1280" s="84"/>
      <c r="H1280" s="55"/>
      <c r="I1280" s="56"/>
      <c r="J1280" s="56"/>
      <c r="K1280" s="56"/>
      <c r="L1280" s="56"/>
      <c r="M1280" s="56"/>
      <c r="N1280" s="56"/>
      <c r="O1280" s="56">
        <f>I1281-I1279</f>
        <v>0</v>
      </c>
      <c r="P1280" s="56">
        <f>L1281-L1279</f>
        <v>0</v>
      </c>
      <c r="Q1280" s="56">
        <f>M1281-M1279</f>
        <v>0</v>
      </c>
      <c r="R1280" s="56">
        <f>IF(ABS(N1281-N1279)&gt;180*60,ABS(N1281-N1279)-360*60,N1281-N1279)</f>
        <v>0</v>
      </c>
      <c r="S1280" s="56">
        <f>IF(P1280=0,PI()/2,ATAN(R1280/P1280))</f>
        <v>1.5707963267948966</v>
      </c>
      <c r="T1280" s="56">
        <f>IF(O1280=0,ABS(R1280*COS((J1279+J1281)/2)),ABS(Q1280/COS(S1280)))</f>
        <v>0</v>
      </c>
      <c r="U1280" s="67">
        <f>IF(O1280+0.0000001&lt;0,S1280*180/PI()+180,(IF(R1280+0.0000001&lt;0,S1280*180/PI()+360,S1280*180/PI())))</f>
        <v>90</v>
      </c>
      <c r="V1280" s="58">
        <f>T1280*1.85532</f>
        <v>0</v>
      </c>
      <c r="W1280" s="58"/>
      <c r="X1280" s="68"/>
      <c r="Y1280" s="58">
        <f>V1280*(1+X1280/100)</f>
        <v>0</v>
      </c>
      <c r="Z1280" s="58"/>
      <c r="AA1280" s="57" t="s">
        <v>54</v>
      </c>
      <c r="AB1280" s="61"/>
      <c r="AC1280" s="58"/>
    </row>
    <row r="1281" spans="1:29" ht="12.95" customHeight="1">
      <c r="A1281" s="52">
        <f t="shared" si="17"/>
        <v>638</v>
      </c>
      <c r="B1281" s="53" t="s">
        <v>53</v>
      </c>
      <c r="C1281" s="54"/>
      <c r="D1281" s="84"/>
      <c r="E1281" s="55"/>
      <c r="F1281" s="54"/>
      <c r="G1281" s="84"/>
      <c r="H1281" s="55"/>
      <c r="I1281" s="56">
        <f>IF(OR(C1281&lt;0,D1281&lt;0),C1281-ABS(D1281)/60,C1281+ABS(D1281)/60)</f>
        <v>0</v>
      </c>
      <c r="J1281" s="56">
        <f>I1281*PI()/180</f>
        <v>0</v>
      </c>
      <c r="K1281" s="56">
        <f>SIN(J1281)</f>
        <v>0</v>
      </c>
      <c r="L1281" s="56">
        <f>3437.747*(LN(TAN(PI()/4+J1281/2))-EE*K1281-(EE^2)*(K1281^3)/3)</f>
        <v>-3.8166658722360578E-13</v>
      </c>
      <c r="M1281" s="56">
        <f>AA*(1-1/4*EE-3/64*EE^2-5/256*EE^3)*J1281-AA*(3/8*EE+3/32*EE^2+45/1024*EE^3)*SIN(2*J1281)+AA*(15/256*EE^2+45/1024*EE^3)*SIN(4*J1281)</f>
        <v>0</v>
      </c>
      <c r="N1281" s="56">
        <f>IF(OR(F1281&lt;0,G1281&lt;0),60*F1281-ABS(G1281),60*F1281+ABS(G1281))</f>
        <v>0</v>
      </c>
      <c r="O1281" s="56"/>
      <c r="P1281" s="56"/>
      <c r="Q1281" s="56"/>
      <c r="R1281" s="56"/>
      <c r="S1281" s="56"/>
      <c r="T1281" s="56"/>
      <c r="U1281" s="57"/>
      <c r="V1281" s="58"/>
      <c r="W1281" s="58">
        <f>W1279+V1280</f>
        <v>0</v>
      </c>
      <c r="X1281" s="59"/>
      <c r="Y1281" s="58"/>
      <c r="Z1281" s="58">
        <f>Z1279+Y1280</f>
        <v>0</v>
      </c>
      <c r="AA1281" s="60"/>
      <c r="AB1281" s="61">
        <f>IF(AA1280=AA1278,AB1279+Y1280,Y1280)</f>
        <v>0</v>
      </c>
      <c r="AC1281" s="58" t="str">
        <f>IF(AA1280=AA1282,"",AB1281)</f>
        <v/>
      </c>
    </row>
    <row r="1282" spans="1:29" ht="12.95" customHeight="1">
      <c r="A1282" s="66"/>
      <c r="B1282" s="53"/>
      <c r="C1282" s="54"/>
      <c r="D1282" s="84"/>
      <c r="E1282" s="55"/>
      <c r="F1282" s="54"/>
      <c r="G1282" s="84"/>
      <c r="H1282" s="55"/>
      <c r="I1282" s="56"/>
      <c r="J1282" s="56"/>
      <c r="K1282" s="56"/>
      <c r="L1282" s="56"/>
      <c r="M1282" s="56"/>
      <c r="N1282" s="56"/>
      <c r="O1282" s="56">
        <f>I1283-I1281</f>
        <v>0</v>
      </c>
      <c r="P1282" s="56">
        <f>L1283-L1281</f>
        <v>0</v>
      </c>
      <c r="Q1282" s="56">
        <f>M1283-M1281</f>
        <v>0</v>
      </c>
      <c r="R1282" s="56">
        <f>IF(ABS(N1283-N1281)&gt;180*60,ABS(N1283-N1281)-360*60,N1283-N1281)</f>
        <v>0</v>
      </c>
      <c r="S1282" s="56">
        <f>IF(P1282=0,PI()/2,ATAN(R1282/P1282))</f>
        <v>1.5707963267948966</v>
      </c>
      <c r="T1282" s="56">
        <f>IF(O1282=0,ABS(R1282*COS((J1281+J1283)/2)),ABS(Q1282/COS(S1282)))</f>
        <v>0</v>
      </c>
      <c r="U1282" s="67">
        <f>IF(O1282+0.0000001&lt;0,S1282*180/PI()+180,(IF(R1282+0.0000001&lt;0,S1282*180/PI()+360,S1282*180/PI())))</f>
        <v>90</v>
      </c>
      <c r="V1282" s="58">
        <f>T1282*1.85532</f>
        <v>0</v>
      </c>
      <c r="W1282" s="58"/>
      <c r="X1282" s="68"/>
      <c r="Y1282" s="58">
        <f>V1282*(1+X1282/100)</f>
        <v>0</v>
      </c>
      <c r="Z1282" s="58"/>
      <c r="AA1282" s="57" t="s">
        <v>54</v>
      </c>
      <c r="AB1282" s="61"/>
      <c r="AC1282" s="58"/>
    </row>
    <row r="1283" spans="1:29" ht="12.95" customHeight="1">
      <c r="A1283" s="52">
        <f t="shared" si="17"/>
        <v>639</v>
      </c>
      <c r="B1283" s="53" t="s">
        <v>53</v>
      </c>
      <c r="C1283" s="54"/>
      <c r="D1283" s="84"/>
      <c r="E1283" s="55"/>
      <c r="F1283" s="54"/>
      <c r="G1283" s="84"/>
      <c r="H1283" s="55"/>
      <c r="I1283" s="56">
        <f>IF(OR(C1283&lt;0,D1283&lt;0),C1283-ABS(D1283)/60,C1283+ABS(D1283)/60)</f>
        <v>0</v>
      </c>
      <c r="J1283" s="56">
        <f>I1283*PI()/180</f>
        <v>0</v>
      </c>
      <c r="K1283" s="56">
        <f>SIN(J1283)</f>
        <v>0</v>
      </c>
      <c r="L1283" s="56">
        <f>3437.747*(LN(TAN(PI()/4+J1283/2))-EE*K1283-(EE^2)*(K1283^3)/3)</f>
        <v>-3.8166658722360578E-13</v>
      </c>
      <c r="M1283" s="56">
        <f>AA*(1-1/4*EE-3/64*EE^2-5/256*EE^3)*J1283-AA*(3/8*EE+3/32*EE^2+45/1024*EE^3)*SIN(2*J1283)+AA*(15/256*EE^2+45/1024*EE^3)*SIN(4*J1283)</f>
        <v>0</v>
      </c>
      <c r="N1283" s="56">
        <f>IF(OR(F1283&lt;0,G1283&lt;0),60*F1283-ABS(G1283),60*F1283+ABS(G1283))</f>
        <v>0</v>
      </c>
      <c r="O1283" s="56"/>
      <c r="P1283" s="56"/>
      <c r="Q1283" s="56"/>
      <c r="R1283" s="56"/>
      <c r="S1283" s="56"/>
      <c r="T1283" s="56"/>
      <c r="U1283" s="57"/>
      <c r="V1283" s="58"/>
      <c r="W1283" s="58">
        <f>W1281+V1282</f>
        <v>0</v>
      </c>
      <c r="X1283" s="59"/>
      <c r="Y1283" s="58"/>
      <c r="Z1283" s="58">
        <f>Z1281+Y1282</f>
        <v>0</v>
      </c>
      <c r="AA1283" s="60"/>
      <c r="AB1283" s="61">
        <f>IF(AA1282=AA1280,AB1281+Y1282,Y1282)</f>
        <v>0</v>
      </c>
      <c r="AC1283" s="58" t="str">
        <f>IF(AA1282=AA1284,"",AB1283)</f>
        <v/>
      </c>
    </row>
    <row r="1284" spans="1:29" ht="12.95" customHeight="1">
      <c r="A1284" s="66"/>
      <c r="B1284" s="53"/>
      <c r="C1284" s="54"/>
      <c r="D1284" s="84"/>
      <c r="E1284" s="55"/>
      <c r="F1284" s="54"/>
      <c r="G1284" s="84"/>
      <c r="H1284" s="55"/>
      <c r="I1284" s="56"/>
      <c r="J1284" s="56"/>
      <c r="K1284" s="56"/>
      <c r="L1284" s="56"/>
      <c r="M1284" s="56"/>
      <c r="N1284" s="56"/>
      <c r="O1284" s="56">
        <f>I1285-I1283</f>
        <v>0</v>
      </c>
      <c r="P1284" s="56">
        <f>L1285-L1283</f>
        <v>0</v>
      </c>
      <c r="Q1284" s="56">
        <f>M1285-M1283</f>
        <v>0</v>
      </c>
      <c r="R1284" s="56">
        <f>IF(ABS(N1285-N1283)&gt;180*60,ABS(N1285-N1283)-360*60,N1285-N1283)</f>
        <v>0</v>
      </c>
      <c r="S1284" s="56">
        <f>IF(P1284=0,PI()/2,ATAN(R1284/P1284))</f>
        <v>1.5707963267948966</v>
      </c>
      <c r="T1284" s="56">
        <f>IF(O1284=0,ABS(R1284*COS((J1283+J1285)/2)),ABS(Q1284/COS(S1284)))</f>
        <v>0</v>
      </c>
      <c r="U1284" s="67">
        <f>IF(O1284+0.0000001&lt;0,S1284*180/PI()+180,(IF(R1284+0.0000001&lt;0,S1284*180/PI()+360,S1284*180/PI())))</f>
        <v>90</v>
      </c>
      <c r="V1284" s="58">
        <f>T1284*1.85532</f>
        <v>0</v>
      </c>
      <c r="W1284" s="58"/>
      <c r="X1284" s="68"/>
      <c r="Y1284" s="58">
        <f>V1284*(1+X1284/100)</f>
        <v>0</v>
      </c>
      <c r="Z1284" s="58"/>
      <c r="AA1284" s="57" t="s">
        <v>54</v>
      </c>
      <c r="AB1284" s="61"/>
      <c r="AC1284" s="58"/>
    </row>
    <row r="1285" spans="1:29" ht="12.95" customHeight="1">
      <c r="A1285" s="52">
        <f t="shared" si="17"/>
        <v>640</v>
      </c>
      <c r="B1285" s="53" t="s">
        <v>53</v>
      </c>
      <c r="C1285" s="54"/>
      <c r="D1285" s="84"/>
      <c r="E1285" s="55"/>
      <c r="F1285" s="54"/>
      <c r="G1285" s="84"/>
      <c r="H1285" s="55"/>
      <c r="I1285" s="56">
        <f>IF(OR(C1285&lt;0,D1285&lt;0),C1285-ABS(D1285)/60,C1285+ABS(D1285)/60)</f>
        <v>0</v>
      </c>
      <c r="J1285" s="56">
        <f>I1285*PI()/180</f>
        <v>0</v>
      </c>
      <c r="K1285" s="56">
        <f>SIN(J1285)</f>
        <v>0</v>
      </c>
      <c r="L1285" s="56">
        <f>3437.747*(LN(TAN(PI()/4+J1285/2))-EE*K1285-(EE^2)*(K1285^3)/3)</f>
        <v>-3.8166658722360578E-13</v>
      </c>
      <c r="M1285" s="56">
        <f>AA*(1-1/4*EE-3/64*EE^2-5/256*EE^3)*J1285-AA*(3/8*EE+3/32*EE^2+45/1024*EE^3)*SIN(2*J1285)+AA*(15/256*EE^2+45/1024*EE^3)*SIN(4*J1285)</f>
        <v>0</v>
      </c>
      <c r="N1285" s="56">
        <f>IF(OR(F1285&lt;0,G1285&lt;0),60*F1285-ABS(G1285),60*F1285+ABS(G1285))</f>
        <v>0</v>
      </c>
      <c r="O1285" s="56"/>
      <c r="P1285" s="56"/>
      <c r="Q1285" s="56"/>
      <c r="R1285" s="56"/>
      <c r="S1285" s="56"/>
      <c r="T1285" s="56"/>
      <c r="U1285" s="57"/>
      <c r="V1285" s="58"/>
      <c r="W1285" s="58">
        <f>W1283+V1284</f>
        <v>0</v>
      </c>
      <c r="X1285" s="59"/>
      <c r="Y1285" s="58"/>
      <c r="Z1285" s="58">
        <f>Z1283+Y1284</f>
        <v>0</v>
      </c>
      <c r="AA1285" s="60"/>
      <c r="AB1285" s="61">
        <f>IF(AA1284=AA1282,AB1283+Y1284,Y1284)</f>
        <v>0</v>
      </c>
      <c r="AC1285" s="58" t="str">
        <f>IF(AA1284=AA1286,"",AB1285)</f>
        <v/>
      </c>
    </row>
    <row r="1286" spans="1:29" ht="12.95" customHeight="1">
      <c r="A1286" s="66"/>
      <c r="B1286" s="53"/>
      <c r="C1286" s="54"/>
      <c r="D1286" s="84"/>
      <c r="E1286" s="55"/>
      <c r="F1286" s="54"/>
      <c r="G1286" s="84"/>
      <c r="H1286" s="55"/>
      <c r="I1286" s="56"/>
      <c r="J1286" s="56"/>
      <c r="K1286" s="56"/>
      <c r="L1286" s="56"/>
      <c r="M1286" s="56"/>
      <c r="N1286" s="56"/>
      <c r="O1286" s="56">
        <f>I1287-I1285</f>
        <v>0</v>
      </c>
      <c r="P1286" s="56">
        <f>L1287-L1285</f>
        <v>0</v>
      </c>
      <c r="Q1286" s="56">
        <f>M1287-M1285</f>
        <v>0</v>
      </c>
      <c r="R1286" s="56">
        <f>IF(ABS(N1287-N1285)&gt;180*60,ABS(N1287-N1285)-360*60,N1287-N1285)</f>
        <v>0</v>
      </c>
      <c r="S1286" s="56">
        <f>IF(P1286=0,PI()/2,ATAN(R1286/P1286))</f>
        <v>1.5707963267948966</v>
      </c>
      <c r="T1286" s="56">
        <f>IF(O1286=0,ABS(R1286*COS((J1285+J1287)/2)),ABS(Q1286/COS(S1286)))</f>
        <v>0</v>
      </c>
      <c r="U1286" s="67">
        <f>IF(O1286+0.0000001&lt;0,S1286*180/PI()+180,(IF(R1286+0.0000001&lt;0,S1286*180/PI()+360,S1286*180/PI())))</f>
        <v>90</v>
      </c>
      <c r="V1286" s="58">
        <f>T1286*1.85532</f>
        <v>0</v>
      </c>
      <c r="W1286" s="58"/>
      <c r="X1286" s="68"/>
      <c r="Y1286" s="58">
        <f>V1286*(1+X1286/100)</f>
        <v>0</v>
      </c>
      <c r="Z1286" s="58"/>
      <c r="AA1286" s="57" t="s">
        <v>54</v>
      </c>
      <c r="AB1286" s="61"/>
      <c r="AC1286" s="58"/>
    </row>
    <row r="1287" spans="1:29" ht="12.95" customHeight="1">
      <c r="A1287" s="52">
        <f t="shared" si="17"/>
        <v>641</v>
      </c>
      <c r="B1287" s="53" t="s">
        <v>53</v>
      </c>
      <c r="C1287" s="54"/>
      <c r="D1287" s="84"/>
      <c r="E1287" s="55"/>
      <c r="F1287" s="54"/>
      <c r="G1287" s="84"/>
      <c r="H1287" s="55"/>
      <c r="I1287" s="56">
        <f>IF(OR(C1287&lt;0,D1287&lt;0),C1287-ABS(D1287)/60,C1287+ABS(D1287)/60)</f>
        <v>0</v>
      </c>
      <c r="J1287" s="56">
        <f>I1287*PI()/180</f>
        <v>0</v>
      </c>
      <c r="K1287" s="56">
        <f>SIN(J1287)</f>
        <v>0</v>
      </c>
      <c r="L1287" s="56">
        <f>3437.747*(LN(TAN(PI()/4+J1287/2))-EE*K1287-(EE^2)*(K1287^3)/3)</f>
        <v>-3.8166658722360578E-13</v>
      </c>
      <c r="M1287" s="56">
        <f>AA*(1-1/4*EE-3/64*EE^2-5/256*EE^3)*J1287-AA*(3/8*EE+3/32*EE^2+45/1024*EE^3)*SIN(2*J1287)+AA*(15/256*EE^2+45/1024*EE^3)*SIN(4*J1287)</f>
        <v>0</v>
      </c>
      <c r="N1287" s="56">
        <f>IF(OR(F1287&lt;0,G1287&lt;0),60*F1287-ABS(G1287),60*F1287+ABS(G1287))</f>
        <v>0</v>
      </c>
      <c r="O1287" s="56"/>
      <c r="P1287" s="56"/>
      <c r="Q1287" s="56"/>
      <c r="R1287" s="56"/>
      <c r="S1287" s="56"/>
      <c r="T1287" s="56"/>
      <c r="U1287" s="57"/>
      <c r="V1287" s="58"/>
      <c r="W1287" s="58">
        <f>W1285+V1286</f>
        <v>0</v>
      </c>
      <c r="X1287" s="59"/>
      <c r="Y1287" s="58"/>
      <c r="Z1287" s="58">
        <f>Z1285+Y1286</f>
        <v>0</v>
      </c>
      <c r="AA1287" s="60"/>
      <c r="AB1287" s="61">
        <f>IF(AA1286=AA1284,AB1285+Y1286,Y1286)</f>
        <v>0</v>
      </c>
      <c r="AC1287" s="58" t="str">
        <f>IF(AA1286=AA1288,"",AB1287)</f>
        <v/>
      </c>
    </row>
    <row r="1288" spans="1:29" ht="12.95" customHeight="1">
      <c r="A1288" s="66"/>
      <c r="B1288" s="53"/>
      <c r="C1288" s="54"/>
      <c r="D1288" s="84"/>
      <c r="E1288" s="55"/>
      <c r="F1288" s="54"/>
      <c r="G1288" s="84"/>
      <c r="H1288" s="55"/>
      <c r="I1288" s="56"/>
      <c r="J1288" s="56"/>
      <c r="K1288" s="56"/>
      <c r="L1288" s="56"/>
      <c r="M1288" s="56"/>
      <c r="N1288" s="56"/>
      <c r="O1288" s="56">
        <f>I1289-I1287</f>
        <v>0</v>
      </c>
      <c r="P1288" s="56">
        <f>L1289-L1287</f>
        <v>0</v>
      </c>
      <c r="Q1288" s="56">
        <f>M1289-M1287</f>
        <v>0</v>
      </c>
      <c r="R1288" s="56">
        <f>IF(ABS(N1289-N1287)&gt;180*60,ABS(N1289-N1287)-360*60,N1289-N1287)</f>
        <v>0</v>
      </c>
      <c r="S1288" s="56">
        <f>IF(P1288=0,PI()/2,ATAN(R1288/P1288))</f>
        <v>1.5707963267948966</v>
      </c>
      <c r="T1288" s="56">
        <f>IF(O1288=0,ABS(R1288*COS((J1287+J1289)/2)),ABS(Q1288/COS(S1288)))</f>
        <v>0</v>
      </c>
      <c r="U1288" s="67">
        <f>IF(O1288+0.0000001&lt;0,S1288*180/PI()+180,(IF(R1288+0.0000001&lt;0,S1288*180/PI()+360,S1288*180/PI())))</f>
        <v>90</v>
      </c>
      <c r="V1288" s="58">
        <f>T1288*1.85532</f>
        <v>0</v>
      </c>
      <c r="W1288" s="58"/>
      <c r="X1288" s="68"/>
      <c r="Y1288" s="58">
        <f>V1288*(1+X1288/100)</f>
        <v>0</v>
      </c>
      <c r="Z1288" s="58"/>
      <c r="AA1288" s="57" t="s">
        <v>54</v>
      </c>
      <c r="AB1288" s="61"/>
      <c r="AC1288" s="58"/>
    </row>
    <row r="1289" spans="1:29" ht="12.95" customHeight="1">
      <c r="A1289" s="52">
        <f t="shared" si="17"/>
        <v>642</v>
      </c>
      <c r="B1289" s="53" t="s">
        <v>53</v>
      </c>
      <c r="C1289" s="54"/>
      <c r="D1289" s="84"/>
      <c r="E1289" s="55"/>
      <c r="F1289" s="54"/>
      <c r="G1289" s="84"/>
      <c r="H1289" s="55"/>
      <c r="I1289" s="56">
        <f>IF(OR(C1289&lt;0,D1289&lt;0),C1289-ABS(D1289)/60,C1289+ABS(D1289)/60)</f>
        <v>0</v>
      </c>
      <c r="J1289" s="56">
        <f>I1289*PI()/180</f>
        <v>0</v>
      </c>
      <c r="K1289" s="56">
        <f>SIN(J1289)</f>
        <v>0</v>
      </c>
      <c r="L1289" s="56">
        <f>3437.747*(LN(TAN(PI()/4+J1289/2))-EE*K1289-(EE^2)*(K1289^3)/3)</f>
        <v>-3.8166658722360578E-13</v>
      </c>
      <c r="M1289" s="56">
        <f>AA*(1-1/4*EE-3/64*EE^2-5/256*EE^3)*J1289-AA*(3/8*EE+3/32*EE^2+45/1024*EE^3)*SIN(2*J1289)+AA*(15/256*EE^2+45/1024*EE^3)*SIN(4*J1289)</f>
        <v>0</v>
      </c>
      <c r="N1289" s="56">
        <f>IF(OR(F1289&lt;0,G1289&lt;0),60*F1289-ABS(G1289),60*F1289+ABS(G1289))</f>
        <v>0</v>
      </c>
      <c r="O1289" s="56"/>
      <c r="P1289" s="56"/>
      <c r="Q1289" s="56"/>
      <c r="R1289" s="56"/>
      <c r="S1289" s="56"/>
      <c r="T1289" s="56"/>
      <c r="U1289" s="57"/>
      <c r="V1289" s="58"/>
      <c r="W1289" s="58">
        <f>W1287+V1288</f>
        <v>0</v>
      </c>
      <c r="X1289" s="59"/>
      <c r="Y1289" s="58"/>
      <c r="Z1289" s="58">
        <f>Z1287+Y1288</f>
        <v>0</v>
      </c>
      <c r="AA1289" s="60"/>
      <c r="AB1289" s="61">
        <f>IF(AA1288=AA1286,AB1287+Y1288,Y1288)</f>
        <v>0</v>
      </c>
      <c r="AC1289" s="58" t="str">
        <f>IF(AA1288=AA1290,"",AB1289)</f>
        <v/>
      </c>
    </row>
    <row r="1290" spans="1:29" ht="12.95" customHeight="1">
      <c r="A1290" s="66"/>
      <c r="B1290" s="53"/>
      <c r="C1290" s="54"/>
      <c r="D1290" s="84"/>
      <c r="E1290" s="55"/>
      <c r="F1290" s="54"/>
      <c r="G1290" s="84"/>
      <c r="H1290" s="55"/>
      <c r="I1290" s="56"/>
      <c r="J1290" s="56"/>
      <c r="K1290" s="56"/>
      <c r="L1290" s="56"/>
      <c r="M1290" s="56"/>
      <c r="N1290" s="56"/>
      <c r="O1290" s="56">
        <f>I1291-I1289</f>
        <v>0</v>
      </c>
      <c r="P1290" s="56">
        <f>L1291-L1289</f>
        <v>0</v>
      </c>
      <c r="Q1290" s="56">
        <f>M1291-M1289</f>
        <v>0</v>
      </c>
      <c r="R1290" s="56">
        <f>IF(ABS(N1291-N1289)&gt;180*60,ABS(N1291-N1289)-360*60,N1291-N1289)</f>
        <v>0</v>
      </c>
      <c r="S1290" s="56">
        <f>IF(P1290=0,PI()/2,ATAN(R1290/P1290))</f>
        <v>1.5707963267948966</v>
      </c>
      <c r="T1290" s="56">
        <f>IF(O1290=0,ABS(R1290*COS((J1289+J1291)/2)),ABS(Q1290/COS(S1290)))</f>
        <v>0</v>
      </c>
      <c r="U1290" s="67">
        <f>IF(O1290+0.0000001&lt;0,S1290*180/PI()+180,(IF(R1290+0.0000001&lt;0,S1290*180/PI()+360,S1290*180/PI())))</f>
        <v>90</v>
      </c>
      <c r="V1290" s="58">
        <f>T1290*1.85532</f>
        <v>0</v>
      </c>
      <c r="W1290" s="58"/>
      <c r="X1290" s="68"/>
      <c r="Y1290" s="58">
        <f>V1290*(1+X1290/100)</f>
        <v>0</v>
      </c>
      <c r="Z1290" s="58"/>
      <c r="AA1290" s="57" t="s">
        <v>54</v>
      </c>
      <c r="AB1290" s="61"/>
      <c r="AC1290" s="58"/>
    </row>
    <row r="1291" spans="1:29" ht="12.95" customHeight="1">
      <c r="A1291" s="52">
        <f t="shared" si="17"/>
        <v>643</v>
      </c>
      <c r="B1291" s="53" t="s">
        <v>53</v>
      </c>
      <c r="C1291" s="54"/>
      <c r="D1291" s="84"/>
      <c r="E1291" s="55"/>
      <c r="F1291" s="54"/>
      <c r="G1291" s="84"/>
      <c r="H1291" s="55"/>
      <c r="I1291" s="56">
        <f>IF(OR(C1291&lt;0,D1291&lt;0),C1291-ABS(D1291)/60,C1291+ABS(D1291)/60)</f>
        <v>0</v>
      </c>
      <c r="J1291" s="56">
        <f>I1291*PI()/180</f>
        <v>0</v>
      </c>
      <c r="K1291" s="56">
        <f>SIN(J1291)</f>
        <v>0</v>
      </c>
      <c r="L1291" s="56">
        <f>3437.747*(LN(TAN(PI()/4+J1291/2))-EE*K1291-(EE^2)*(K1291^3)/3)</f>
        <v>-3.8166658722360578E-13</v>
      </c>
      <c r="M1291" s="56">
        <f>AA*(1-1/4*EE-3/64*EE^2-5/256*EE^3)*J1291-AA*(3/8*EE+3/32*EE^2+45/1024*EE^3)*SIN(2*J1291)+AA*(15/256*EE^2+45/1024*EE^3)*SIN(4*J1291)</f>
        <v>0</v>
      </c>
      <c r="N1291" s="56">
        <f>IF(OR(F1291&lt;0,G1291&lt;0),60*F1291-ABS(G1291),60*F1291+ABS(G1291))</f>
        <v>0</v>
      </c>
      <c r="O1291" s="56"/>
      <c r="P1291" s="56"/>
      <c r="Q1291" s="56"/>
      <c r="R1291" s="56"/>
      <c r="S1291" s="56"/>
      <c r="T1291" s="56"/>
      <c r="U1291" s="57"/>
      <c r="V1291" s="58"/>
      <c r="W1291" s="58">
        <f>W1289+V1290</f>
        <v>0</v>
      </c>
      <c r="X1291" s="59"/>
      <c r="Y1291" s="58"/>
      <c r="Z1291" s="58">
        <f>Z1289+Y1290</f>
        <v>0</v>
      </c>
      <c r="AA1291" s="60"/>
      <c r="AB1291" s="61">
        <f>IF(AA1290=AA1288,AB1289+Y1290,Y1290)</f>
        <v>0</v>
      </c>
      <c r="AC1291" s="58" t="str">
        <f>IF(AA1290=AA1292,"",AB1291)</f>
        <v/>
      </c>
    </row>
    <row r="1292" spans="1:29" ht="12.95" customHeight="1">
      <c r="A1292" s="66"/>
      <c r="B1292" s="53"/>
      <c r="C1292" s="54"/>
      <c r="D1292" s="84"/>
      <c r="E1292" s="55"/>
      <c r="F1292" s="54"/>
      <c r="G1292" s="84"/>
      <c r="H1292" s="55"/>
      <c r="I1292" s="56"/>
      <c r="J1292" s="56"/>
      <c r="K1292" s="56"/>
      <c r="L1292" s="56"/>
      <c r="M1292" s="56"/>
      <c r="N1292" s="56"/>
      <c r="O1292" s="56">
        <f>I1293-I1291</f>
        <v>0</v>
      </c>
      <c r="P1292" s="56">
        <f>L1293-L1291</f>
        <v>0</v>
      </c>
      <c r="Q1292" s="56">
        <f>M1293-M1291</f>
        <v>0</v>
      </c>
      <c r="R1292" s="56">
        <f>IF(ABS(N1293-N1291)&gt;180*60,ABS(N1293-N1291)-360*60,N1293-N1291)</f>
        <v>0</v>
      </c>
      <c r="S1292" s="56">
        <f>IF(P1292=0,PI()/2,ATAN(R1292/P1292))</f>
        <v>1.5707963267948966</v>
      </c>
      <c r="T1292" s="56">
        <f>IF(O1292=0,ABS(R1292*COS((J1291+J1293)/2)),ABS(Q1292/COS(S1292)))</f>
        <v>0</v>
      </c>
      <c r="U1292" s="67">
        <f>IF(O1292+0.0000001&lt;0,S1292*180/PI()+180,(IF(R1292+0.0000001&lt;0,S1292*180/PI()+360,S1292*180/PI())))</f>
        <v>90</v>
      </c>
      <c r="V1292" s="58">
        <f>T1292*1.85532</f>
        <v>0</v>
      </c>
      <c r="W1292" s="58"/>
      <c r="X1292" s="68"/>
      <c r="Y1292" s="58">
        <f>V1292*(1+X1292/100)</f>
        <v>0</v>
      </c>
      <c r="Z1292" s="58"/>
      <c r="AA1292" s="57" t="s">
        <v>54</v>
      </c>
      <c r="AB1292" s="61"/>
      <c r="AC1292" s="58"/>
    </row>
    <row r="1293" spans="1:29" ht="12.95" customHeight="1">
      <c r="A1293" s="52">
        <f t="shared" si="17"/>
        <v>644</v>
      </c>
      <c r="B1293" s="53" t="s">
        <v>53</v>
      </c>
      <c r="C1293" s="54"/>
      <c r="D1293" s="84"/>
      <c r="E1293" s="55"/>
      <c r="F1293" s="54"/>
      <c r="G1293" s="84"/>
      <c r="H1293" s="55"/>
      <c r="I1293" s="56">
        <f>IF(OR(C1293&lt;0,D1293&lt;0),C1293-ABS(D1293)/60,C1293+ABS(D1293)/60)</f>
        <v>0</v>
      </c>
      <c r="J1293" s="56">
        <f>I1293*PI()/180</f>
        <v>0</v>
      </c>
      <c r="K1293" s="56">
        <f>SIN(J1293)</f>
        <v>0</v>
      </c>
      <c r="L1293" s="56">
        <f>3437.747*(LN(TAN(PI()/4+J1293/2))-EE*K1293-(EE^2)*(K1293^3)/3)</f>
        <v>-3.8166658722360578E-13</v>
      </c>
      <c r="M1293" s="56">
        <f>AA*(1-1/4*EE-3/64*EE^2-5/256*EE^3)*J1293-AA*(3/8*EE+3/32*EE^2+45/1024*EE^3)*SIN(2*J1293)+AA*(15/256*EE^2+45/1024*EE^3)*SIN(4*J1293)</f>
        <v>0</v>
      </c>
      <c r="N1293" s="56">
        <f>IF(OR(F1293&lt;0,G1293&lt;0),60*F1293-ABS(G1293),60*F1293+ABS(G1293))</f>
        <v>0</v>
      </c>
      <c r="O1293" s="56"/>
      <c r="P1293" s="56"/>
      <c r="Q1293" s="56"/>
      <c r="R1293" s="56"/>
      <c r="S1293" s="56"/>
      <c r="T1293" s="56"/>
      <c r="U1293" s="57"/>
      <c r="V1293" s="58"/>
      <c r="W1293" s="58">
        <f>W1291+V1292</f>
        <v>0</v>
      </c>
      <c r="X1293" s="59"/>
      <c r="Y1293" s="58"/>
      <c r="Z1293" s="58">
        <f>Z1291+Y1292</f>
        <v>0</v>
      </c>
      <c r="AA1293" s="60"/>
      <c r="AB1293" s="61">
        <f>IF(AA1292=AA1290,AB1291+Y1292,Y1292)</f>
        <v>0</v>
      </c>
      <c r="AC1293" s="58" t="str">
        <f>IF(AA1292=AA1294,"",AB1293)</f>
        <v/>
      </c>
    </row>
    <row r="1294" spans="1:29" ht="12.95" customHeight="1">
      <c r="A1294" s="66"/>
      <c r="B1294" s="53"/>
      <c r="C1294" s="54"/>
      <c r="D1294" s="84"/>
      <c r="E1294" s="55"/>
      <c r="F1294" s="54"/>
      <c r="G1294" s="84"/>
      <c r="H1294" s="55"/>
      <c r="I1294" s="56"/>
      <c r="J1294" s="56"/>
      <c r="K1294" s="56"/>
      <c r="L1294" s="56"/>
      <c r="M1294" s="56"/>
      <c r="N1294" s="56"/>
      <c r="O1294" s="56">
        <f>I1295-I1293</f>
        <v>0</v>
      </c>
      <c r="P1294" s="56">
        <f>L1295-L1293</f>
        <v>0</v>
      </c>
      <c r="Q1294" s="56">
        <f>M1295-M1293</f>
        <v>0</v>
      </c>
      <c r="R1294" s="56">
        <f>IF(ABS(N1295-N1293)&gt;180*60,ABS(N1295-N1293)-360*60,N1295-N1293)</f>
        <v>0</v>
      </c>
      <c r="S1294" s="56">
        <f>IF(P1294=0,PI()/2,ATAN(R1294/P1294))</f>
        <v>1.5707963267948966</v>
      </c>
      <c r="T1294" s="56">
        <f>IF(O1294=0,ABS(R1294*COS((J1293+J1295)/2)),ABS(Q1294/COS(S1294)))</f>
        <v>0</v>
      </c>
      <c r="U1294" s="67">
        <f>IF(O1294+0.0000001&lt;0,S1294*180/PI()+180,(IF(R1294+0.0000001&lt;0,S1294*180/PI()+360,S1294*180/PI())))</f>
        <v>90</v>
      </c>
      <c r="V1294" s="58">
        <f>T1294*1.85532</f>
        <v>0</v>
      </c>
      <c r="W1294" s="58"/>
      <c r="X1294" s="68"/>
      <c r="Y1294" s="58">
        <f>V1294*(1+X1294/100)</f>
        <v>0</v>
      </c>
      <c r="Z1294" s="58"/>
      <c r="AA1294" s="57" t="s">
        <v>54</v>
      </c>
      <c r="AB1294" s="61"/>
      <c r="AC1294" s="58"/>
    </row>
    <row r="1295" spans="1:29" ht="12.95" customHeight="1">
      <c r="A1295" s="52">
        <f t="shared" si="17"/>
        <v>645</v>
      </c>
      <c r="B1295" s="53" t="s">
        <v>53</v>
      </c>
      <c r="C1295" s="54"/>
      <c r="D1295" s="84"/>
      <c r="E1295" s="55"/>
      <c r="F1295" s="54"/>
      <c r="G1295" s="84"/>
      <c r="H1295" s="55"/>
      <c r="I1295" s="56">
        <f>IF(OR(C1295&lt;0,D1295&lt;0),C1295-ABS(D1295)/60,C1295+ABS(D1295)/60)</f>
        <v>0</v>
      </c>
      <c r="J1295" s="56">
        <f>I1295*PI()/180</f>
        <v>0</v>
      </c>
      <c r="K1295" s="56">
        <f>SIN(J1295)</f>
        <v>0</v>
      </c>
      <c r="L1295" s="56">
        <f>3437.747*(LN(TAN(PI()/4+J1295/2))-EE*K1295-(EE^2)*(K1295^3)/3)</f>
        <v>-3.8166658722360578E-13</v>
      </c>
      <c r="M1295" s="56">
        <f>AA*(1-1/4*EE-3/64*EE^2-5/256*EE^3)*J1295-AA*(3/8*EE+3/32*EE^2+45/1024*EE^3)*SIN(2*J1295)+AA*(15/256*EE^2+45/1024*EE^3)*SIN(4*J1295)</f>
        <v>0</v>
      </c>
      <c r="N1295" s="56">
        <f>IF(OR(F1295&lt;0,G1295&lt;0),60*F1295-ABS(G1295),60*F1295+ABS(G1295))</f>
        <v>0</v>
      </c>
      <c r="O1295" s="56"/>
      <c r="P1295" s="56"/>
      <c r="Q1295" s="56"/>
      <c r="R1295" s="56"/>
      <c r="S1295" s="56"/>
      <c r="T1295" s="56"/>
      <c r="U1295" s="57"/>
      <c r="V1295" s="58"/>
      <c r="W1295" s="58">
        <f>W1293+V1294</f>
        <v>0</v>
      </c>
      <c r="X1295" s="59"/>
      <c r="Y1295" s="58"/>
      <c r="Z1295" s="58">
        <f>Z1293+Y1294</f>
        <v>0</v>
      </c>
      <c r="AA1295" s="60"/>
      <c r="AB1295" s="61">
        <f>IF(AA1294=AA1292,AB1293+Y1294,Y1294)</f>
        <v>0</v>
      </c>
      <c r="AC1295" s="58" t="str">
        <f>IF(AA1294=AA1296,"",AB1295)</f>
        <v/>
      </c>
    </row>
    <row r="1296" spans="1:29" ht="12.95" customHeight="1">
      <c r="A1296" s="66"/>
      <c r="B1296" s="53"/>
      <c r="C1296" s="54"/>
      <c r="D1296" s="84"/>
      <c r="E1296" s="55"/>
      <c r="F1296" s="54"/>
      <c r="G1296" s="84"/>
      <c r="H1296" s="55"/>
      <c r="I1296" s="56"/>
      <c r="J1296" s="56"/>
      <c r="K1296" s="56"/>
      <c r="L1296" s="56"/>
      <c r="M1296" s="56"/>
      <c r="N1296" s="56"/>
      <c r="O1296" s="56">
        <f>I1297-I1295</f>
        <v>0</v>
      </c>
      <c r="P1296" s="56">
        <f>L1297-L1295</f>
        <v>0</v>
      </c>
      <c r="Q1296" s="56">
        <f>M1297-M1295</f>
        <v>0</v>
      </c>
      <c r="R1296" s="56">
        <f>IF(ABS(N1297-N1295)&gt;180*60,ABS(N1297-N1295)-360*60,N1297-N1295)</f>
        <v>0</v>
      </c>
      <c r="S1296" s="56">
        <f>IF(P1296=0,PI()/2,ATAN(R1296/P1296))</f>
        <v>1.5707963267948966</v>
      </c>
      <c r="T1296" s="56">
        <f>IF(O1296=0,ABS(R1296*COS((J1295+J1297)/2)),ABS(Q1296/COS(S1296)))</f>
        <v>0</v>
      </c>
      <c r="U1296" s="67">
        <f>IF(O1296+0.0000001&lt;0,S1296*180/PI()+180,(IF(R1296+0.0000001&lt;0,S1296*180/PI()+360,S1296*180/PI())))</f>
        <v>90</v>
      </c>
      <c r="V1296" s="58">
        <f>T1296*1.85532</f>
        <v>0</v>
      </c>
      <c r="W1296" s="58"/>
      <c r="X1296" s="68"/>
      <c r="Y1296" s="58">
        <f>V1296*(1+X1296/100)</f>
        <v>0</v>
      </c>
      <c r="Z1296" s="58"/>
      <c r="AA1296" s="57" t="s">
        <v>54</v>
      </c>
      <c r="AB1296" s="61"/>
      <c r="AC1296" s="58"/>
    </row>
    <row r="1297" spans="1:29" ht="12.95" customHeight="1">
      <c r="A1297" s="52">
        <f t="shared" si="17"/>
        <v>646</v>
      </c>
      <c r="B1297" s="53" t="s">
        <v>53</v>
      </c>
      <c r="C1297" s="54"/>
      <c r="D1297" s="84"/>
      <c r="E1297" s="55"/>
      <c r="F1297" s="54"/>
      <c r="G1297" s="84"/>
      <c r="H1297" s="55"/>
      <c r="I1297" s="56">
        <f>IF(OR(C1297&lt;0,D1297&lt;0),C1297-ABS(D1297)/60,C1297+ABS(D1297)/60)</f>
        <v>0</v>
      </c>
      <c r="J1297" s="56">
        <f>I1297*PI()/180</f>
        <v>0</v>
      </c>
      <c r="K1297" s="56">
        <f>SIN(J1297)</f>
        <v>0</v>
      </c>
      <c r="L1297" s="56">
        <f>3437.747*(LN(TAN(PI()/4+J1297/2))-EE*K1297-(EE^2)*(K1297^3)/3)</f>
        <v>-3.8166658722360578E-13</v>
      </c>
      <c r="M1297" s="56">
        <f>AA*(1-1/4*EE-3/64*EE^2-5/256*EE^3)*J1297-AA*(3/8*EE+3/32*EE^2+45/1024*EE^3)*SIN(2*J1297)+AA*(15/256*EE^2+45/1024*EE^3)*SIN(4*J1297)</f>
        <v>0</v>
      </c>
      <c r="N1297" s="56">
        <f>IF(OR(F1297&lt;0,G1297&lt;0),60*F1297-ABS(G1297),60*F1297+ABS(G1297))</f>
        <v>0</v>
      </c>
      <c r="O1297" s="56"/>
      <c r="P1297" s="56"/>
      <c r="Q1297" s="56"/>
      <c r="R1297" s="56"/>
      <c r="S1297" s="56"/>
      <c r="T1297" s="56"/>
      <c r="U1297" s="57"/>
      <c r="V1297" s="58"/>
      <c r="W1297" s="58">
        <f>W1295+V1296</f>
        <v>0</v>
      </c>
      <c r="X1297" s="59"/>
      <c r="Y1297" s="58"/>
      <c r="Z1297" s="58">
        <f>Z1295+Y1296</f>
        <v>0</v>
      </c>
      <c r="AA1297" s="60"/>
      <c r="AB1297" s="61">
        <f>IF(AA1296=AA1294,AB1295+Y1296,Y1296)</f>
        <v>0</v>
      </c>
      <c r="AC1297" s="58" t="str">
        <f>IF(AA1296=AA1298,"",AB1297)</f>
        <v/>
      </c>
    </row>
    <row r="1298" spans="1:29" ht="12.95" customHeight="1">
      <c r="A1298" s="66"/>
      <c r="B1298" s="53"/>
      <c r="C1298" s="54"/>
      <c r="D1298" s="84"/>
      <c r="E1298" s="55"/>
      <c r="F1298" s="54"/>
      <c r="G1298" s="84"/>
      <c r="H1298" s="55"/>
      <c r="I1298" s="56"/>
      <c r="J1298" s="56"/>
      <c r="K1298" s="56"/>
      <c r="L1298" s="56"/>
      <c r="M1298" s="56"/>
      <c r="N1298" s="56"/>
      <c r="O1298" s="56">
        <f>I1299-I1297</f>
        <v>0</v>
      </c>
      <c r="P1298" s="56">
        <f>L1299-L1297</f>
        <v>0</v>
      </c>
      <c r="Q1298" s="56">
        <f>M1299-M1297</f>
        <v>0</v>
      </c>
      <c r="R1298" s="56">
        <f>IF(ABS(N1299-N1297)&gt;180*60,ABS(N1299-N1297)-360*60,N1299-N1297)</f>
        <v>0</v>
      </c>
      <c r="S1298" s="56">
        <f>IF(P1298=0,PI()/2,ATAN(R1298/P1298))</f>
        <v>1.5707963267948966</v>
      </c>
      <c r="T1298" s="56">
        <f>IF(O1298=0,ABS(R1298*COS((J1297+J1299)/2)),ABS(Q1298/COS(S1298)))</f>
        <v>0</v>
      </c>
      <c r="U1298" s="67">
        <f>IF(O1298+0.0000001&lt;0,S1298*180/PI()+180,(IF(R1298+0.0000001&lt;0,S1298*180/PI()+360,S1298*180/PI())))</f>
        <v>90</v>
      </c>
      <c r="V1298" s="58">
        <f>T1298*1.85532</f>
        <v>0</v>
      </c>
      <c r="W1298" s="58"/>
      <c r="X1298" s="68"/>
      <c r="Y1298" s="58">
        <f>V1298*(1+X1298/100)</f>
        <v>0</v>
      </c>
      <c r="Z1298" s="58"/>
      <c r="AA1298" s="57" t="s">
        <v>54</v>
      </c>
      <c r="AB1298" s="61"/>
      <c r="AC1298" s="58"/>
    </row>
    <row r="1299" spans="1:29" ht="12.95" customHeight="1">
      <c r="A1299" s="52">
        <f t="shared" si="17"/>
        <v>647</v>
      </c>
      <c r="B1299" s="53" t="s">
        <v>53</v>
      </c>
      <c r="C1299" s="54"/>
      <c r="D1299" s="84"/>
      <c r="E1299" s="55"/>
      <c r="F1299" s="54"/>
      <c r="G1299" s="84"/>
      <c r="H1299" s="55"/>
      <c r="I1299" s="56">
        <f>IF(OR(C1299&lt;0,D1299&lt;0),C1299-ABS(D1299)/60,C1299+ABS(D1299)/60)</f>
        <v>0</v>
      </c>
      <c r="J1299" s="56">
        <f>I1299*PI()/180</f>
        <v>0</v>
      </c>
      <c r="K1299" s="56">
        <f>SIN(J1299)</f>
        <v>0</v>
      </c>
      <c r="L1299" s="56">
        <f>3437.747*(LN(TAN(PI()/4+J1299/2))-EE*K1299-(EE^2)*(K1299^3)/3)</f>
        <v>-3.8166658722360578E-13</v>
      </c>
      <c r="M1299" s="56">
        <f>AA*(1-1/4*EE-3/64*EE^2-5/256*EE^3)*J1299-AA*(3/8*EE+3/32*EE^2+45/1024*EE^3)*SIN(2*J1299)+AA*(15/256*EE^2+45/1024*EE^3)*SIN(4*J1299)</f>
        <v>0</v>
      </c>
      <c r="N1299" s="56">
        <f>IF(OR(F1299&lt;0,G1299&lt;0),60*F1299-ABS(G1299),60*F1299+ABS(G1299))</f>
        <v>0</v>
      </c>
      <c r="O1299" s="56"/>
      <c r="P1299" s="56"/>
      <c r="Q1299" s="56"/>
      <c r="R1299" s="56"/>
      <c r="S1299" s="56"/>
      <c r="T1299" s="56"/>
      <c r="U1299" s="57"/>
      <c r="V1299" s="58"/>
      <c r="W1299" s="58">
        <f>W1297+V1298</f>
        <v>0</v>
      </c>
      <c r="X1299" s="59"/>
      <c r="Y1299" s="58"/>
      <c r="Z1299" s="58">
        <f>Z1297+Y1298</f>
        <v>0</v>
      </c>
      <c r="AA1299" s="60"/>
      <c r="AB1299" s="61">
        <f>IF(AA1298=AA1296,AB1297+Y1298,Y1298)</f>
        <v>0</v>
      </c>
      <c r="AC1299" s="58" t="str">
        <f>IF(AA1298=AA1300,"",AB1299)</f>
        <v/>
      </c>
    </row>
    <row r="1300" spans="1:29" ht="12.95" customHeight="1">
      <c r="A1300" s="66"/>
      <c r="B1300" s="53"/>
      <c r="C1300" s="54"/>
      <c r="D1300" s="84"/>
      <c r="E1300" s="55"/>
      <c r="F1300" s="54"/>
      <c r="G1300" s="84"/>
      <c r="H1300" s="55"/>
      <c r="I1300" s="56"/>
      <c r="J1300" s="56"/>
      <c r="K1300" s="56"/>
      <c r="L1300" s="56"/>
      <c r="M1300" s="56"/>
      <c r="N1300" s="56"/>
      <c r="O1300" s="56">
        <f>I1301-I1299</f>
        <v>0</v>
      </c>
      <c r="P1300" s="56">
        <f>L1301-L1299</f>
        <v>0</v>
      </c>
      <c r="Q1300" s="56">
        <f>M1301-M1299</f>
        <v>0</v>
      </c>
      <c r="R1300" s="56">
        <f>IF(ABS(N1301-N1299)&gt;180*60,ABS(N1301-N1299)-360*60,N1301-N1299)</f>
        <v>0</v>
      </c>
      <c r="S1300" s="56">
        <f>IF(P1300=0,PI()/2,ATAN(R1300/P1300))</f>
        <v>1.5707963267948966</v>
      </c>
      <c r="T1300" s="56">
        <f>IF(O1300=0,ABS(R1300*COS((J1299+J1301)/2)),ABS(Q1300/COS(S1300)))</f>
        <v>0</v>
      </c>
      <c r="U1300" s="67">
        <f>IF(O1300+0.0000001&lt;0,S1300*180/PI()+180,(IF(R1300+0.0000001&lt;0,S1300*180/PI()+360,S1300*180/PI())))</f>
        <v>90</v>
      </c>
      <c r="V1300" s="58">
        <f>T1300*1.85532</f>
        <v>0</v>
      </c>
      <c r="W1300" s="58"/>
      <c r="X1300" s="68"/>
      <c r="Y1300" s="58">
        <f>V1300*(1+X1300/100)</f>
        <v>0</v>
      </c>
      <c r="Z1300" s="58"/>
      <c r="AA1300" s="57" t="s">
        <v>54</v>
      </c>
      <c r="AB1300" s="61"/>
      <c r="AC1300" s="58"/>
    </row>
    <row r="1301" spans="1:29" ht="12.95" customHeight="1">
      <c r="A1301" s="52">
        <f t="shared" si="17"/>
        <v>648</v>
      </c>
      <c r="B1301" s="53" t="s">
        <v>53</v>
      </c>
      <c r="C1301" s="54"/>
      <c r="D1301" s="84"/>
      <c r="E1301" s="55"/>
      <c r="F1301" s="54"/>
      <c r="G1301" s="84"/>
      <c r="H1301" s="55"/>
      <c r="I1301" s="56">
        <f>IF(OR(C1301&lt;0,D1301&lt;0),C1301-ABS(D1301)/60,C1301+ABS(D1301)/60)</f>
        <v>0</v>
      </c>
      <c r="J1301" s="56">
        <f>I1301*PI()/180</f>
        <v>0</v>
      </c>
      <c r="K1301" s="56">
        <f>SIN(J1301)</f>
        <v>0</v>
      </c>
      <c r="L1301" s="56">
        <f>3437.747*(LN(TAN(PI()/4+J1301/2))-EE*K1301-(EE^2)*(K1301^3)/3)</f>
        <v>-3.8166658722360578E-13</v>
      </c>
      <c r="M1301" s="56">
        <f>AA*(1-1/4*EE-3/64*EE^2-5/256*EE^3)*J1301-AA*(3/8*EE+3/32*EE^2+45/1024*EE^3)*SIN(2*J1301)+AA*(15/256*EE^2+45/1024*EE^3)*SIN(4*J1301)</f>
        <v>0</v>
      </c>
      <c r="N1301" s="56">
        <f>IF(OR(F1301&lt;0,G1301&lt;0),60*F1301-ABS(G1301),60*F1301+ABS(G1301))</f>
        <v>0</v>
      </c>
      <c r="O1301" s="56"/>
      <c r="P1301" s="56"/>
      <c r="Q1301" s="56"/>
      <c r="R1301" s="56"/>
      <c r="S1301" s="56"/>
      <c r="T1301" s="56"/>
      <c r="U1301" s="57"/>
      <c r="V1301" s="58"/>
      <c r="W1301" s="58">
        <f>W1299+V1300</f>
        <v>0</v>
      </c>
      <c r="X1301" s="59"/>
      <c r="Y1301" s="58"/>
      <c r="Z1301" s="58">
        <f>Z1299+Y1300</f>
        <v>0</v>
      </c>
      <c r="AA1301" s="60"/>
      <c r="AB1301" s="61">
        <f>IF(AA1300=AA1298,AB1299+Y1300,Y1300)</f>
        <v>0</v>
      </c>
      <c r="AC1301" s="58" t="str">
        <f>IF(AA1300=AA1302,"",AB1301)</f>
        <v/>
      </c>
    </row>
    <row r="1302" spans="1:29" ht="12.95" customHeight="1">
      <c r="A1302" s="66"/>
      <c r="B1302" s="53"/>
      <c r="C1302" s="54"/>
      <c r="D1302" s="84"/>
      <c r="E1302" s="55"/>
      <c r="F1302" s="54"/>
      <c r="G1302" s="84"/>
      <c r="H1302" s="55"/>
      <c r="I1302" s="56"/>
      <c r="J1302" s="56"/>
      <c r="K1302" s="56"/>
      <c r="L1302" s="56"/>
      <c r="M1302" s="56"/>
      <c r="N1302" s="56"/>
      <c r="O1302" s="56">
        <f>I1303-I1301</f>
        <v>0</v>
      </c>
      <c r="P1302" s="56">
        <f>L1303-L1301</f>
        <v>0</v>
      </c>
      <c r="Q1302" s="56">
        <f>M1303-M1301</f>
        <v>0</v>
      </c>
      <c r="R1302" s="56">
        <f>IF(ABS(N1303-N1301)&gt;180*60,ABS(N1303-N1301)-360*60,N1303-N1301)</f>
        <v>0</v>
      </c>
      <c r="S1302" s="56">
        <f>IF(P1302=0,PI()/2,ATAN(R1302/P1302))</f>
        <v>1.5707963267948966</v>
      </c>
      <c r="T1302" s="56">
        <f>IF(O1302=0,ABS(R1302*COS((J1301+J1303)/2)),ABS(Q1302/COS(S1302)))</f>
        <v>0</v>
      </c>
      <c r="U1302" s="67">
        <f>IF(O1302+0.0000001&lt;0,S1302*180/PI()+180,(IF(R1302+0.0000001&lt;0,S1302*180/PI()+360,S1302*180/PI())))</f>
        <v>90</v>
      </c>
      <c r="V1302" s="58">
        <f>T1302*1.85532</f>
        <v>0</v>
      </c>
      <c r="W1302" s="58"/>
      <c r="X1302" s="68"/>
      <c r="Y1302" s="58">
        <f>V1302*(1+X1302/100)</f>
        <v>0</v>
      </c>
      <c r="Z1302" s="58"/>
      <c r="AA1302" s="57" t="s">
        <v>54</v>
      </c>
      <c r="AB1302" s="61"/>
      <c r="AC1302" s="58"/>
    </row>
    <row r="1303" spans="1:29" ht="12.95" customHeight="1">
      <c r="A1303" s="52">
        <f t="shared" si="17"/>
        <v>649</v>
      </c>
      <c r="B1303" s="53" t="s">
        <v>53</v>
      </c>
      <c r="C1303" s="54"/>
      <c r="D1303" s="84"/>
      <c r="E1303" s="55"/>
      <c r="F1303" s="54"/>
      <c r="G1303" s="84"/>
      <c r="H1303" s="55"/>
      <c r="I1303" s="56">
        <f>IF(OR(C1303&lt;0,D1303&lt;0),C1303-ABS(D1303)/60,C1303+ABS(D1303)/60)</f>
        <v>0</v>
      </c>
      <c r="J1303" s="56">
        <f>I1303*PI()/180</f>
        <v>0</v>
      </c>
      <c r="K1303" s="56">
        <f>SIN(J1303)</f>
        <v>0</v>
      </c>
      <c r="L1303" s="56">
        <f>3437.747*(LN(TAN(PI()/4+J1303/2))-EE*K1303-(EE^2)*(K1303^3)/3)</f>
        <v>-3.8166658722360578E-13</v>
      </c>
      <c r="M1303" s="56">
        <f>AA*(1-1/4*EE-3/64*EE^2-5/256*EE^3)*J1303-AA*(3/8*EE+3/32*EE^2+45/1024*EE^3)*SIN(2*J1303)+AA*(15/256*EE^2+45/1024*EE^3)*SIN(4*J1303)</f>
        <v>0</v>
      </c>
      <c r="N1303" s="56">
        <f>IF(OR(F1303&lt;0,G1303&lt;0),60*F1303-ABS(G1303),60*F1303+ABS(G1303))</f>
        <v>0</v>
      </c>
      <c r="O1303" s="56"/>
      <c r="P1303" s="56"/>
      <c r="Q1303" s="56"/>
      <c r="R1303" s="56"/>
      <c r="S1303" s="56"/>
      <c r="T1303" s="56"/>
      <c r="U1303" s="57"/>
      <c r="V1303" s="58"/>
      <c r="W1303" s="58">
        <f>W1301+V1302</f>
        <v>0</v>
      </c>
      <c r="X1303" s="59"/>
      <c r="Y1303" s="58"/>
      <c r="Z1303" s="58">
        <f>Z1301+Y1302</f>
        <v>0</v>
      </c>
      <c r="AA1303" s="60"/>
      <c r="AB1303" s="61">
        <f>IF(AA1302=AA1300,AB1301+Y1302,Y1302)</f>
        <v>0</v>
      </c>
      <c r="AC1303" s="58" t="str">
        <f>IF(AA1302=AA1304,"",AB1303)</f>
        <v/>
      </c>
    </row>
    <row r="1304" spans="1:29" ht="12.95" customHeight="1">
      <c r="A1304" s="66"/>
      <c r="B1304" s="53"/>
      <c r="C1304" s="54"/>
      <c r="D1304" s="84"/>
      <c r="E1304" s="55"/>
      <c r="F1304" s="54"/>
      <c r="G1304" s="84"/>
      <c r="H1304" s="55"/>
      <c r="I1304" s="56"/>
      <c r="J1304" s="56"/>
      <c r="K1304" s="56"/>
      <c r="L1304" s="56"/>
      <c r="M1304" s="56"/>
      <c r="N1304" s="56"/>
      <c r="O1304" s="56">
        <f>I1305-I1303</f>
        <v>0</v>
      </c>
      <c r="P1304" s="56">
        <f>L1305-L1303</f>
        <v>0</v>
      </c>
      <c r="Q1304" s="56">
        <f>M1305-M1303</f>
        <v>0</v>
      </c>
      <c r="R1304" s="56">
        <f>IF(ABS(N1305-N1303)&gt;180*60,ABS(N1305-N1303)-360*60,N1305-N1303)</f>
        <v>0</v>
      </c>
      <c r="S1304" s="56">
        <f>IF(P1304=0,PI()/2,ATAN(R1304/P1304))</f>
        <v>1.5707963267948966</v>
      </c>
      <c r="T1304" s="56">
        <f>IF(O1304=0,ABS(R1304*COS((J1303+J1305)/2)),ABS(Q1304/COS(S1304)))</f>
        <v>0</v>
      </c>
      <c r="U1304" s="67">
        <f>IF(O1304+0.0000001&lt;0,S1304*180/PI()+180,(IF(R1304+0.0000001&lt;0,S1304*180/PI()+360,S1304*180/PI())))</f>
        <v>90</v>
      </c>
      <c r="V1304" s="58">
        <f>T1304*1.85532</f>
        <v>0</v>
      </c>
      <c r="W1304" s="58"/>
      <c r="X1304" s="68"/>
      <c r="Y1304" s="58">
        <f>V1304*(1+X1304/100)</f>
        <v>0</v>
      </c>
      <c r="Z1304" s="58"/>
      <c r="AA1304" s="57" t="s">
        <v>54</v>
      </c>
      <c r="AB1304" s="61"/>
      <c r="AC1304" s="58"/>
    </row>
    <row r="1305" spans="1:29" ht="12.95" customHeight="1">
      <c r="A1305" s="52">
        <f t="shared" si="17"/>
        <v>650</v>
      </c>
      <c r="B1305" s="53" t="s">
        <v>53</v>
      </c>
      <c r="C1305" s="54"/>
      <c r="D1305" s="84"/>
      <c r="E1305" s="55"/>
      <c r="F1305" s="54"/>
      <c r="G1305" s="84"/>
      <c r="H1305" s="55"/>
      <c r="I1305" s="56">
        <f>IF(OR(C1305&lt;0,D1305&lt;0),C1305-ABS(D1305)/60,C1305+ABS(D1305)/60)</f>
        <v>0</v>
      </c>
      <c r="J1305" s="56">
        <f>I1305*PI()/180</f>
        <v>0</v>
      </c>
      <c r="K1305" s="56">
        <f>SIN(J1305)</f>
        <v>0</v>
      </c>
      <c r="L1305" s="56">
        <f>3437.747*(LN(TAN(PI()/4+J1305/2))-EE*K1305-(EE^2)*(K1305^3)/3)</f>
        <v>-3.8166658722360578E-13</v>
      </c>
      <c r="M1305" s="56">
        <f>AA*(1-1/4*EE-3/64*EE^2-5/256*EE^3)*J1305-AA*(3/8*EE+3/32*EE^2+45/1024*EE^3)*SIN(2*J1305)+AA*(15/256*EE^2+45/1024*EE^3)*SIN(4*J1305)</f>
        <v>0</v>
      </c>
      <c r="N1305" s="56">
        <f>IF(OR(F1305&lt;0,G1305&lt;0),60*F1305-ABS(G1305),60*F1305+ABS(G1305))</f>
        <v>0</v>
      </c>
      <c r="O1305" s="56"/>
      <c r="P1305" s="56"/>
      <c r="Q1305" s="56"/>
      <c r="R1305" s="56"/>
      <c r="S1305" s="56"/>
      <c r="T1305" s="56"/>
      <c r="U1305" s="57"/>
      <c r="V1305" s="58"/>
      <c r="W1305" s="58">
        <f>W1303+V1304</f>
        <v>0</v>
      </c>
      <c r="X1305" s="59"/>
      <c r="Y1305" s="58"/>
      <c r="Z1305" s="58">
        <f>Z1303+Y1304</f>
        <v>0</v>
      </c>
      <c r="AA1305" s="60"/>
      <c r="AB1305" s="61">
        <f>IF(AA1304=AA1302,AB1303+Y1304,Y1304)</f>
        <v>0</v>
      </c>
      <c r="AC1305" s="58" t="str">
        <f>IF(AA1304=AA1306,"",AB1305)</f>
        <v/>
      </c>
    </row>
    <row r="1306" spans="1:29" ht="12.95" customHeight="1">
      <c r="A1306" s="66"/>
      <c r="B1306" s="53"/>
      <c r="C1306" s="54"/>
      <c r="D1306" s="84"/>
      <c r="E1306" s="55"/>
      <c r="F1306" s="54"/>
      <c r="G1306" s="84"/>
      <c r="H1306" s="55"/>
      <c r="I1306" s="56"/>
      <c r="J1306" s="56"/>
      <c r="K1306" s="56"/>
      <c r="L1306" s="56"/>
      <c r="M1306" s="56"/>
      <c r="N1306" s="56"/>
      <c r="O1306" s="56">
        <f>I1307-I1305</f>
        <v>0</v>
      </c>
      <c r="P1306" s="56">
        <f>L1307-L1305</f>
        <v>0</v>
      </c>
      <c r="Q1306" s="56">
        <f>M1307-M1305</f>
        <v>0</v>
      </c>
      <c r="R1306" s="56">
        <f>IF(ABS(N1307-N1305)&gt;180*60,ABS(N1307-N1305)-360*60,N1307-N1305)</f>
        <v>0</v>
      </c>
      <c r="S1306" s="56">
        <f>IF(P1306=0,PI()/2,ATAN(R1306/P1306))</f>
        <v>1.5707963267948966</v>
      </c>
      <c r="T1306" s="56">
        <f>IF(O1306=0,ABS(R1306*COS((J1305+J1307)/2)),ABS(Q1306/COS(S1306)))</f>
        <v>0</v>
      </c>
      <c r="U1306" s="67">
        <f>IF(O1306+0.0000001&lt;0,S1306*180/PI()+180,(IF(R1306+0.0000001&lt;0,S1306*180/PI()+360,S1306*180/PI())))</f>
        <v>90</v>
      </c>
      <c r="V1306" s="58">
        <f>T1306*1.85532</f>
        <v>0</v>
      </c>
      <c r="W1306" s="58"/>
      <c r="X1306" s="68"/>
      <c r="Y1306" s="58">
        <f>V1306*(1+X1306/100)</f>
        <v>0</v>
      </c>
      <c r="Z1306" s="58"/>
      <c r="AA1306" s="57" t="s">
        <v>54</v>
      </c>
      <c r="AB1306" s="61"/>
      <c r="AC1306" s="58"/>
    </row>
    <row r="1307" spans="1:29" ht="12.95" customHeight="1">
      <c r="A1307" s="52">
        <f t="shared" si="17"/>
        <v>651</v>
      </c>
      <c r="B1307" s="53" t="s">
        <v>53</v>
      </c>
      <c r="C1307" s="54"/>
      <c r="D1307" s="84"/>
      <c r="E1307" s="55"/>
      <c r="F1307" s="54"/>
      <c r="G1307" s="84"/>
      <c r="H1307" s="55"/>
      <c r="I1307" s="56">
        <f>IF(OR(C1307&lt;0,D1307&lt;0),C1307-ABS(D1307)/60,C1307+ABS(D1307)/60)</f>
        <v>0</v>
      </c>
      <c r="J1307" s="56">
        <f>I1307*PI()/180</f>
        <v>0</v>
      </c>
      <c r="K1307" s="56">
        <f>SIN(J1307)</f>
        <v>0</v>
      </c>
      <c r="L1307" s="56">
        <f>3437.747*(LN(TAN(PI()/4+J1307/2))-EE*K1307-(EE^2)*(K1307^3)/3)</f>
        <v>-3.8166658722360578E-13</v>
      </c>
      <c r="M1307" s="56">
        <f>AA*(1-1/4*EE-3/64*EE^2-5/256*EE^3)*J1307-AA*(3/8*EE+3/32*EE^2+45/1024*EE^3)*SIN(2*J1307)+AA*(15/256*EE^2+45/1024*EE^3)*SIN(4*J1307)</f>
        <v>0</v>
      </c>
      <c r="N1307" s="56">
        <f>IF(OR(F1307&lt;0,G1307&lt;0),60*F1307-ABS(G1307),60*F1307+ABS(G1307))</f>
        <v>0</v>
      </c>
      <c r="O1307" s="56"/>
      <c r="P1307" s="56"/>
      <c r="Q1307" s="56"/>
      <c r="R1307" s="56"/>
      <c r="S1307" s="56"/>
      <c r="T1307" s="56"/>
      <c r="U1307" s="57"/>
      <c r="V1307" s="58"/>
      <c r="W1307" s="58">
        <f>W1305+V1306</f>
        <v>0</v>
      </c>
      <c r="X1307" s="59"/>
      <c r="Y1307" s="58"/>
      <c r="Z1307" s="58">
        <f>Z1305+Y1306</f>
        <v>0</v>
      </c>
      <c r="AA1307" s="60"/>
      <c r="AB1307" s="61">
        <f>IF(AA1306=AA1304,AB1305+Y1306,Y1306)</f>
        <v>0</v>
      </c>
      <c r="AC1307" s="58" t="str">
        <f>IF(AA1306=AA1308,"",AB1307)</f>
        <v/>
      </c>
    </row>
    <row r="1308" spans="1:29" ht="12.95" customHeight="1">
      <c r="A1308" s="66"/>
      <c r="B1308" s="53"/>
      <c r="C1308" s="54"/>
      <c r="D1308" s="84"/>
      <c r="E1308" s="55"/>
      <c r="F1308" s="54"/>
      <c r="G1308" s="84"/>
      <c r="H1308" s="55"/>
      <c r="I1308" s="56"/>
      <c r="J1308" s="56"/>
      <c r="K1308" s="56"/>
      <c r="L1308" s="56"/>
      <c r="M1308" s="56"/>
      <c r="N1308" s="56"/>
      <c r="O1308" s="56">
        <f>I1309-I1307</f>
        <v>0</v>
      </c>
      <c r="P1308" s="56">
        <f>L1309-L1307</f>
        <v>0</v>
      </c>
      <c r="Q1308" s="56">
        <f>M1309-M1307</f>
        <v>0</v>
      </c>
      <c r="R1308" s="56">
        <f>IF(ABS(N1309-N1307)&gt;180*60,ABS(N1309-N1307)-360*60,N1309-N1307)</f>
        <v>0</v>
      </c>
      <c r="S1308" s="56">
        <f>IF(P1308=0,PI()/2,ATAN(R1308/P1308))</f>
        <v>1.5707963267948966</v>
      </c>
      <c r="T1308" s="56">
        <f>IF(O1308=0,ABS(R1308*COS((J1307+J1309)/2)),ABS(Q1308/COS(S1308)))</f>
        <v>0</v>
      </c>
      <c r="U1308" s="67">
        <f>IF(O1308+0.0000001&lt;0,S1308*180/PI()+180,(IF(R1308+0.0000001&lt;0,S1308*180/PI()+360,S1308*180/PI())))</f>
        <v>90</v>
      </c>
      <c r="V1308" s="58">
        <f>T1308*1.85532</f>
        <v>0</v>
      </c>
      <c r="W1308" s="58"/>
      <c r="X1308" s="68"/>
      <c r="Y1308" s="58">
        <f>V1308*(1+X1308/100)</f>
        <v>0</v>
      </c>
      <c r="Z1308" s="58"/>
      <c r="AA1308" s="57" t="s">
        <v>54</v>
      </c>
      <c r="AB1308" s="61"/>
      <c r="AC1308" s="58"/>
    </row>
    <row r="1309" spans="1:29" ht="12.95" customHeight="1">
      <c r="A1309" s="52">
        <f t="shared" si="17"/>
        <v>652</v>
      </c>
      <c r="B1309" s="53" t="s">
        <v>53</v>
      </c>
      <c r="C1309" s="54"/>
      <c r="D1309" s="84"/>
      <c r="E1309" s="55"/>
      <c r="F1309" s="54"/>
      <c r="G1309" s="84"/>
      <c r="H1309" s="55"/>
      <c r="I1309" s="56">
        <f>IF(OR(C1309&lt;0,D1309&lt;0),C1309-ABS(D1309)/60,C1309+ABS(D1309)/60)</f>
        <v>0</v>
      </c>
      <c r="J1309" s="56">
        <f>I1309*PI()/180</f>
        <v>0</v>
      </c>
      <c r="K1309" s="56">
        <f>SIN(J1309)</f>
        <v>0</v>
      </c>
      <c r="L1309" s="56">
        <f>3437.747*(LN(TAN(PI()/4+J1309/2))-EE*K1309-(EE^2)*(K1309^3)/3)</f>
        <v>-3.8166658722360578E-13</v>
      </c>
      <c r="M1309" s="56">
        <f>AA*(1-1/4*EE-3/64*EE^2-5/256*EE^3)*J1309-AA*(3/8*EE+3/32*EE^2+45/1024*EE^3)*SIN(2*J1309)+AA*(15/256*EE^2+45/1024*EE^3)*SIN(4*J1309)</f>
        <v>0</v>
      </c>
      <c r="N1309" s="56">
        <f>IF(OR(F1309&lt;0,G1309&lt;0),60*F1309-ABS(G1309),60*F1309+ABS(G1309))</f>
        <v>0</v>
      </c>
      <c r="O1309" s="56"/>
      <c r="P1309" s="56"/>
      <c r="Q1309" s="56"/>
      <c r="R1309" s="56"/>
      <c r="S1309" s="56"/>
      <c r="T1309" s="56"/>
      <c r="U1309" s="57"/>
      <c r="V1309" s="58"/>
      <c r="W1309" s="58">
        <f>W1307+V1308</f>
        <v>0</v>
      </c>
      <c r="X1309" s="59"/>
      <c r="Y1309" s="58"/>
      <c r="Z1309" s="58">
        <f>Z1307+Y1308</f>
        <v>0</v>
      </c>
      <c r="AA1309" s="60"/>
      <c r="AB1309" s="61">
        <f>IF(AA1308=AA1306,AB1307+Y1308,Y1308)</f>
        <v>0</v>
      </c>
      <c r="AC1309" s="58" t="str">
        <f>IF(AA1308=AA1310,"",AB1309)</f>
        <v/>
      </c>
    </row>
    <row r="1310" spans="1:29" ht="12.95" customHeight="1">
      <c r="A1310" s="66"/>
      <c r="B1310" s="53"/>
      <c r="C1310" s="54"/>
      <c r="D1310" s="84"/>
      <c r="E1310" s="55"/>
      <c r="F1310" s="54"/>
      <c r="G1310" s="84"/>
      <c r="H1310" s="55"/>
      <c r="I1310" s="56"/>
      <c r="J1310" s="56"/>
      <c r="K1310" s="56"/>
      <c r="L1310" s="56"/>
      <c r="M1310" s="56"/>
      <c r="N1310" s="56"/>
      <c r="O1310" s="56">
        <f>I1311-I1309</f>
        <v>0</v>
      </c>
      <c r="P1310" s="56">
        <f>L1311-L1309</f>
        <v>0</v>
      </c>
      <c r="Q1310" s="56">
        <f>M1311-M1309</f>
        <v>0</v>
      </c>
      <c r="R1310" s="56">
        <f>IF(ABS(N1311-N1309)&gt;180*60,ABS(N1311-N1309)-360*60,N1311-N1309)</f>
        <v>0</v>
      </c>
      <c r="S1310" s="56">
        <f>IF(P1310=0,PI()/2,ATAN(R1310/P1310))</f>
        <v>1.5707963267948966</v>
      </c>
      <c r="T1310" s="56">
        <f>IF(O1310=0,ABS(R1310*COS((J1309+J1311)/2)),ABS(Q1310/COS(S1310)))</f>
        <v>0</v>
      </c>
      <c r="U1310" s="67">
        <f>IF(O1310+0.0000001&lt;0,S1310*180/PI()+180,(IF(R1310+0.0000001&lt;0,S1310*180/PI()+360,S1310*180/PI())))</f>
        <v>90</v>
      </c>
      <c r="V1310" s="58">
        <f>T1310*1.85532</f>
        <v>0</v>
      </c>
      <c r="W1310" s="58"/>
      <c r="X1310" s="68"/>
      <c r="Y1310" s="58">
        <f>V1310*(1+X1310/100)</f>
        <v>0</v>
      </c>
      <c r="Z1310" s="58"/>
      <c r="AA1310" s="57" t="s">
        <v>54</v>
      </c>
      <c r="AB1310" s="61"/>
      <c r="AC1310" s="58"/>
    </row>
    <row r="1311" spans="1:29" ht="12.95" customHeight="1">
      <c r="A1311" s="52">
        <f t="shared" si="17"/>
        <v>653</v>
      </c>
      <c r="B1311" s="53" t="s">
        <v>53</v>
      </c>
      <c r="C1311" s="54"/>
      <c r="D1311" s="84"/>
      <c r="E1311" s="55"/>
      <c r="F1311" s="54"/>
      <c r="G1311" s="84"/>
      <c r="H1311" s="55"/>
      <c r="I1311" s="56">
        <f>IF(OR(C1311&lt;0,D1311&lt;0),C1311-ABS(D1311)/60,C1311+ABS(D1311)/60)</f>
        <v>0</v>
      </c>
      <c r="J1311" s="56">
        <f>I1311*PI()/180</f>
        <v>0</v>
      </c>
      <c r="K1311" s="56">
        <f>SIN(J1311)</f>
        <v>0</v>
      </c>
      <c r="L1311" s="56">
        <f>3437.747*(LN(TAN(PI()/4+J1311/2))-EE*K1311-(EE^2)*(K1311^3)/3)</f>
        <v>-3.8166658722360578E-13</v>
      </c>
      <c r="M1311" s="56">
        <f>AA*(1-1/4*EE-3/64*EE^2-5/256*EE^3)*J1311-AA*(3/8*EE+3/32*EE^2+45/1024*EE^3)*SIN(2*J1311)+AA*(15/256*EE^2+45/1024*EE^3)*SIN(4*J1311)</f>
        <v>0</v>
      </c>
      <c r="N1311" s="56">
        <f>IF(OR(F1311&lt;0,G1311&lt;0),60*F1311-ABS(G1311),60*F1311+ABS(G1311))</f>
        <v>0</v>
      </c>
      <c r="O1311" s="56"/>
      <c r="P1311" s="56"/>
      <c r="Q1311" s="56"/>
      <c r="R1311" s="56"/>
      <c r="S1311" s="56"/>
      <c r="T1311" s="56"/>
      <c r="U1311" s="57"/>
      <c r="V1311" s="58"/>
      <c r="W1311" s="58">
        <f>W1309+V1310</f>
        <v>0</v>
      </c>
      <c r="X1311" s="59"/>
      <c r="Y1311" s="58"/>
      <c r="Z1311" s="58">
        <f>Z1309+Y1310</f>
        <v>0</v>
      </c>
      <c r="AA1311" s="60"/>
      <c r="AB1311" s="61">
        <f>IF(AA1310=AA1308,AB1309+Y1310,Y1310)</f>
        <v>0</v>
      </c>
      <c r="AC1311" s="58" t="str">
        <f>IF(AA1310=AA1312,"",AB1311)</f>
        <v/>
      </c>
    </row>
    <row r="1312" spans="1:29" ht="12.95" customHeight="1">
      <c r="A1312" s="66"/>
      <c r="B1312" s="53"/>
      <c r="C1312" s="54"/>
      <c r="D1312" s="84"/>
      <c r="E1312" s="55"/>
      <c r="F1312" s="54"/>
      <c r="G1312" s="84"/>
      <c r="H1312" s="55"/>
      <c r="I1312" s="56"/>
      <c r="J1312" s="56"/>
      <c r="K1312" s="56"/>
      <c r="L1312" s="56"/>
      <c r="M1312" s="56"/>
      <c r="N1312" s="56"/>
      <c r="O1312" s="56">
        <f>I1313-I1311</f>
        <v>0</v>
      </c>
      <c r="P1312" s="56">
        <f>L1313-L1311</f>
        <v>0</v>
      </c>
      <c r="Q1312" s="56">
        <f>M1313-M1311</f>
        <v>0</v>
      </c>
      <c r="R1312" s="56">
        <f>IF(ABS(N1313-N1311)&gt;180*60,ABS(N1313-N1311)-360*60,N1313-N1311)</f>
        <v>0</v>
      </c>
      <c r="S1312" s="56">
        <f>IF(P1312=0,PI()/2,ATAN(R1312/P1312))</f>
        <v>1.5707963267948966</v>
      </c>
      <c r="T1312" s="56">
        <f>IF(O1312=0,ABS(R1312*COS((J1311+J1313)/2)),ABS(Q1312/COS(S1312)))</f>
        <v>0</v>
      </c>
      <c r="U1312" s="67">
        <f>IF(O1312+0.0000001&lt;0,S1312*180/PI()+180,(IF(R1312+0.0000001&lt;0,S1312*180/PI()+360,S1312*180/PI())))</f>
        <v>90</v>
      </c>
      <c r="V1312" s="58">
        <f>T1312*1.85532</f>
        <v>0</v>
      </c>
      <c r="W1312" s="58"/>
      <c r="X1312" s="68"/>
      <c r="Y1312" s="58">
        <f>V1312*(1+X1312/100)</f>
        <v>0</v>
      </c>
      <c r="Z1312" s="58"/>
      <c r="AA1312" s="57" t="s">
        <v>54</v>
      </c>
      <c r="AB1312" s="61"/>
      <c r="AC1312" s="58"/>
    </row>
    <row r="1313" spans="1:29" ht="12.95" customHeight="1">
      <c r="A1313" s="52">
        <f t="shared" ref="A1313:A1375" si="18">A1311+1</f>
        <v>654</v>
      </c>
      <c r="B1313" s="53" t="s">
        <v>53</v>
      </c>
      <c r="C1313" s="54"/>
      <c r="D1313" s="84"/>
      <c r="E1313" s="55"/>
      <c r="F1313" s="54"/>
      <c r="G1313" s="84"/>
      <c r="H1313" s="55"/>
      <c r="I1313" s="56">
        <f>IF(OR(C1313&lt;0,D1313&lt;0),C1313-ABS(D1313)/60,C1313+ABS(D1313)/60)</f>
        <v>0</v>
      </c>
      <c r="J1313" s="56">
        <f>I1313*PI()/180</f>
        <v>0</v>
      </c>
      <c r="K1313" s="56">
        <f>SIN(J1313)</f>
        <v>0</v>
      </c>
      <c r="L1313" s="56">
        <f>3437.747*(LN(TAN(PI()/4+J1313/2))-EE*K1313-(EE^2)*(K1313^3)/3)</f>
        <v>-3.8166658722360578E-13</v>
      </c>
      <c r="M1313" s="56">
        <f>AA*(1-1/4*EE-3/64*EE^2-5/256*EE^3)*J1313-AA*(3/8*EE+3/32*EE^2+45/1024*EE^3)*SIN(2*J1313)+AA*(15/256*EE^2+45/1024*EE^3)*SIN(4*J1313)</f>
        <v>0</v>
      </c>
      <c r="N1313" s="56">
        <f>IF(OR(F1313&lt;0,G1313&lt;0),60*F1313-ABS(G1313),60*F1313+ABS(G1313))</f>
        <v>0</v>
      </c>
      <c r="O1313" s="56"/>
      <c r="P1313" s="56"/>
      <c r="Q1313" s="56"/>
      <c r="R1313" s="56"/>
      <c r="S1313" s="56"/>
      <c r="T1313" s="56"/>
      <c r="U1313" s="57"/>
      <c r="V1313" s="58"/>
      <c r="W1313" s="58">
        <f>W1311+V1312</f>
        <v>0</v>
      </c>
      <c r="X1313" s="59"/>
      <c r="Y1313" s="58"/>
      <c r="Z1313" s="58">
        <f>Z1311+Y1312</f>
        <v>0</v>
      </c>
      <c r="AA1313" s="60"/>
      <c r="AB1313" s="61">
        <f>IF(AA1312=AA1310,AB1311+Y1312,Y1312)</f>
        <v>0</v>
      </c>
      <c r="AC1313" s="58" t="str">
        <f>IF(AA1312=AA1314,"",AB1313)</f>
        <v/>
      </c>
    </row>
    <row r="1314" spans="1:29" ht="12.95" customHeight="1">
      <c r="A1314" s="66"/>
      <c r="B1314" s="53"/>
      <c r="C1314" s="54"/>
      <c r="D1314" s="84"/>
      <c r="E1314" s="55"/>
      <c r="F1314" s="54"/>
      <c r="G1314" s="84"/>
      <c r="H1314" s="55"/>
      <c r="I1314" s="56"/>
      <c r="J1314" s="56"/>
      <c r="K1314" s="56"/>
      <c r="L1314" s="56"/>
      <c r="M1314" s="56"/>
      <c r="N1314" s="56"/>
      <c r="O1314" s="56">
        <f>I1315-I1313</f>
        <v>0</v>
      </c>
      <c r="P1314" s="56">
        <f>L1315-L1313</f>
        <v>0</v>
      </c>
      <c r="Q1314" s="56">
        <f>M1315-M1313</f>
        <v>0</v>
      </c>
      <c r="R1314" s="56">
        <f>IF(ABS(N1315-N1313)&gt;180*60,ABS(N1315-N1313)-360*60,N1315-N1313)</f>
        <v>0</v>
      </c>
      <c r="S1314" s="56">
        <f>IF(P1314=0,PI()/2,ATAN(R1314/P1314))</f>
        <v>1.5707963267948966</v>
      </c>
      <c r="T1314" s="56">
        <f>IF(O1314=0,ABS(R1314*COS((J1313+J1315)/2)),ABS(Q1314/COS(S1314)))</f>
        <v>0</v>
      </c>
      <c r="U1314" s="67">
        <f>IF(O1314+0.0000001&lt;0,S1314*180/PI()+180,(IF(R1314+0.0000001&lt;0,S1314*180/PI()+360,S1314*180/PI())))</f>
        <v>90</v>
      </c>
      <c r="V1314" s="58">
        <f>T1314*1.85532</f>
        <v>0</v>
      </c>
      <c r="W1314" s="58"/>
      <c r="X1314" s="68"/>
      <c r="Y1314" s="58">
        <f>V1314*(1+X1314/100)</f>
        <v>0</v>
      </c>
      <c r="Z1314" s="58"/>
      <c r="AA1314" s="57" t="s">
        <v>54</v>
      </c>
      <c r="AB1314" s="61"/>
      <c r="AC1314" s="58"/>
    </row>
    <row r="1315" spans="1:29" ht="12.95" customHeight="1">
      <c r="A1315" s="52">
        <f t="shared" si="18"/>
        <v>655</v>
      </c>
      <c r="B1315" s="53" t="s">
        <v>53</v>
      </c>
      <c r="C1315" s="54"/>
      <c r="D1315" s="84"/>
      <c r="E1315" s="55"/>
      <c r="F1315" s="54"/>
      <c r="G1315" s="84"/>
      <c r="H1315" s="55"/>
      <c r="I1315" s="56">
        <f>IF(OR(C1315&lt;0,D1315&lt;0),C1315-ABS(D1315)/60,C1315+ABS(D1315)/60)</f>
        <v>0</v>
      </c>
      <c r="J1315" s="56">
        <f>I1315*PI()/180</f>
        <v>0</v>
      </c>
      <c r="K1315" s="56">
        <f>SIN(J1315)</f>
        <v>0</v>
      </c>
      <c r="L1315" s="56">
        <f>3437.747*(LN(TAN(PI()/4+J1315/2))-EE*K1315-(EE^2)*(K1315^3)/3)</f>
        <v>-3.8166658722360578E-13</v>
      </c>
      <c r="M1315" s="56">
        <f>AA*(1-1/4*EE-3/64*EE^2-5/256*EE^3)*J1315-AA*(3/8*EE+3/32*EE^2+45/1024*EE^3)*SIN(2*J1315)+AA*(15/256*EE^2+45/1024*EE^3)*SIN(4*J1315)</f>
        <v>0</v>
      </c>
      <c r="N1315" s="56">
        <f>IF(OR(F1315&lt;0,G1315&lt;0),60*F1315-ABS(G1315),60*F1315+ABS(G1315))</f>
        <v>0</v>
      </c>
      <c r="O1315" s="56"/>
      <c r="P1315" s="56"/>
      <c r="Q1315" s="56"/>
      <c r="R1315" s="56"/>
      <c r="S1315" s="56"/>
      <c r="T1315" s="56"/>
      <c r="U1315" s="57"/>
      <c r="V1315" s="58"/>
      <c r="W1315" s="58">
        <f>W1313+V1314</f>
        <v>0</v>
      </c>
      <c r="X1315" s="59"/>
      <c r="Y1315" s="58"/>
      <c r="Z1315" s="58">
        <f>Z1313+Y1314</f>
        <v>0</v>
      </c>
      <c r="AA1315" s="60"/>
      <c r="AB1315" s="61">
        <f>IF(AA1314=AA1312,AB1313+Y1314,Y1314)</f>
        <v>0</v>
      </c>
      <c r="AC1315" s="58" t="str">
        <f>IF(AA1314=AA1316,"",AB1315)</f>
        <v/>
      </c>
    </row>
    <row r="1316" spans="1:29" ht="12.95" customHeight="1">
      <c r="A1316" s="66"/>
      <c r="B1316" s="53"/>
      <c r="C1316" s="54"/>
      <c r="D1316" s="84"/>
      <c r="E1316" s="55"/>
      <c r="F1316" s="54"/>
      <c r="G1316" s="84"/>
      <c r="H1316" s="55"/>
      <c r="I1316" s="56"/>
      <c r="J1316" s="56"/>
      <c r="K1316" s="56"/>
      <c r="L1316" s="56"/>
      <c r="M1316" s="56"/>
      <c r="N1316" s="56"/>
      <c r="O1316" s="56">
        <f>I1317-I1315</f>
        <v>0</v>
      </c>
      <c r="P1316" s="56">
        <f>L1317-L1315</f>
        <v>0</v>
      </c>
      <c r="Q1316" s="56">
        <f>M1317-M1315</f>
        <v>0</v>
      </c>
      <c r="R1316" s="56">
        <f>IF(ABS(N1317-N1315)&gt;180*60,ABS(N1317-N1315)-360*60,N1317-N1315)</f>
        <v>0</v>
      </c>
      <c r="S1316" s="56">
        <f>IF(P1316=0,PI()/2,ATAN(R1316/P1316))</f>
        <v>1.5707963267948966</v>
      </c>
      <c r="T1316" s="56">
        <f>IF(O1316=0,ABS(R1316*COS((J1315+J1317)/2)),ABS(Q1316/COS(S1316)))</f>
        <v>0</v>
      </c>
      <c r="U1316" s="67">
        <f>IF(O1316+0.0000001&lt;0,S1316*180/PI()+180,(IF(R1316+0.0000001&lt;0,S1316*180/PI()+360,S1316*180/PI())))</f>
        <v>90</v>
      </c>
      <c r="V1316" s="58">
        <f>T1316*1.85532</f>
        <v>0</v>
      </c>
      <c r="W1316" s="58"/>
      <c r="X1316" s="68"/>
      <c r="Y1316" s="58">
        <f>V1316*(1+X1316/100)</f>
        <v>0</v>
      </c>
      <c r="Z1316" s="58"/>
      <c r="AA1316" s="57" t="s">
        <v>54</v>
      </c>
      <c r="AB1316" s="61"/>
      <c r="AC1316" s="58"/>
    </row>
    <row r="1317" spans="1:29" ht="12.95" customHeight="1">
      <c r="A1317" s="52">
        <f t="shared" si="18"/>
        <v>656</v>
      </c>
      <c r="B1317" s="53" t="s">
        <v>53</v>
      </c>
      <c r="C1317" s="54"/>
      <c r="D1317" s="84"/>
      <c r="E1317" s="55"/>
      <c r="F1317" s="54"/>
      <c r="G1317" s="84"/>
      <c r="H1317" s="55"/>
      <c r="I1317" s="56">
        <f>IF(OR(C1317&lt;0,D1317&lt;0),C1317-ABS(D1317)/60,C1317+ABS(D1317)/60)</f>
        <v>0</v>
      </c>
      <c r="J1317" s="56">
        <f>I1317*PI()/180</f>
        <v>0</v>
      </c>
      <c r="K1317" s="56">
        <f>SIN(J1317)</f>
        <v>0</v>
      </c>
      <c r="L1317" s="56">
        <f>3437.747*(LN(TAN(PI()/4+J1317/2))-EE*K1317-(EE^2)*(K1317^3)/3)</f>
        <v>-3.8166658722360578E-13</v>
      </c>
      <c r="M1317" s="56">
        <f>AA*(1-1/4*EE-3/64*EE^2-5/256*EE^3)*J1317-AA*(3/8*EE+3/32*EE^2+45/1024*EE^3)*SIN(2*J1317)+AA*(15/256*EE^2+45/1024*EE^3)*SIN(4*J1317)</f>
        <v>0</v>
      </c>
      <c r="N1317" s="56">
        <f>IF(OR(F1317&lt;0,G1317&lt;0),60*F1317-ABS(G1317),60*F1317+ABS(G1317))</f>
        <v>0</v>
      </c>
      <c r="O1317" s="56"/>
      <c r="P1317" s="56"/>
      <c r="Q1317" s="56"/>
      <c r="R1317" s="56"/>
      <c r="S1317" s="56"/>
      <c r="T1317" s="56"/>
      <c r="U1317" s="57"/>
      <c r="V1317" s="58"/>
      <c r="W1317" s="58">
        <f>W1315+V1316</f>
        <v>0</v>
      </c>
      <c r="X1317" s="59"/>
      <c r="Y1317" s="58"/>
      <c r="Z1317" s="58">
        <f>Z1315+Y1316</f>
        <v>0</v>
      </c>
      <c r="AA1317" s="60"/>
      <c r="AB1317" s="61">
        <f>IF(AA1316=AA1314,AB1315+Y1316,Y1316)</f>
        <v>0</v>
      </c>
      <c r="AC1317" s="58" t="str">
        <f>IF(AA1316=AA1318,"",AB1317)</f>
        <v/>
      </c>
    </row>
    <row r="1318" spans="1:29" ht="12.95" customHeight="1">
      <c r="A1318" s="66"/>
      <c r="B1318" s="53"/>
      <c r="C1318" s="54"/>
      <c r="D1318" s="84"/>
      <c r="E1318" s="55"/>
      <c r="F1318" s="54"/>
      <c r="G1318" s="84"/>
      <c r="H1318" s="55"/>
      <c r="I1318" s="56"/>
      <c r="J1318" s="56"/>
      <c r="K1318" s="56"/>
      <c r="L1318" s="56"/>
      <c r="M1318" s="56"/>
      <c r="N1318" s="56"/>
      <c r="O1318" s="56">
        <f>I1319-I1317</f>
        <v>0</v>
      </c>
      <c r="P1318" s="56">
        <f>L1319-L1317</f>
        <v>0</v>
      </c>
      <c r="Q1318" s="56">
        <f>M1319-M1317</f>
        <v>0</v>
      </c>
      <c r="R1318" s="56">
        <f>IF(ABS(N1319-N1317)&gt;180*60,ABS(N1319-N1317)-360*60,N1319-N1317)</f>
        <v>0</v>
      </c>
      <c r="S1318" s="56">
        <f>IF(P1318=0,PI()/2,ATAN(R1318/P1318))</f>
        <v>1.5707963267948966</v>
      </c>
      <c r="T1318" s="56">
        <f>IF(O1318=0,ABS(R1318*COS((J1317+J1319)/2)),ABS(Q1318/COS(S1318)))</f>
        <v>0</v>
      </c>
      <c r="U1318" s="67">
        <f>IF(O1318+0.0000001&lt;0,S1318*180/PI()+180,(IF(R1318+0.0000001&lt;0,S1318*180/PI()+360,S1318*180/PI())))</f>
        <v>90</v>
      </c>
      <c r="V1318" s="58">
        <f>T1318*1.85532</f>
        <v>0</v>
      </c>
      <c r="W1318" s="58"/>
      <c r="X1318" s="68"/>
      <c r="Y1318" s="58">
        <f>V1318*(1+X1318/100)</f>
        <v>0</v>
      </c>
      <c r="Z1318" s="58"/>
      <c r="AA1318" s="57" t="s">
        <v>54</v>
      </c>
      <c r="AB1318" s="61"/>
      <c r="AC1318" s="58"/>
    </row>
    <row r="1319" spans="1:29" ht="12.95" customHeight="1">
      <c r="A1319" s="52">
        <f t="shared" si="18"/>
        <v>657</v>
      </c>
      <c r="B1319" s="53" t="s">
        <v>53</v>
      </c>
      <c r="C1319" s="54"/>
      <c r="D1319" s="84"/>
      <c r="E1319" s="55"/>
      <c r="F1319" s="54"/>
      <c r="G1319" s="84"/>
      <c r="H1319" s="55"/>
      <c r="I1319" s="56">
        <f>IF(OR(C1319&lt;0,D1319&lt;0),C1319-ABS(D1319)/60,C1319+ABS(D1319)/60)</f>
        <v>0</v>
      </c>
      <c r="J1319" s="56">
        <f>I1319*PI()/180</f>
        <v>0</v>
      </c>
      <c r="K1319" s="56">
        <f>SIN(J1319)</f>
        <v>0</v>
      </c>
      <c r="L1319" s="56">
        <f>3437.747*(LN(TAN(PI()/4+J1319/2))-EE*K1319-(EE^2)*(K1319^3)/3)</f>
        <v>-3.8166658722360578E-13</v>
      </c>
      <c r="M1319" s="56">
        <f>AA*(1-1/4*EE-3/64*EE^2-5/256*EE^3)*J1319-AA*(3/8*EE+3/32*EE^2+45/1024*EE^3)*SIN(2*J1319)+AA*(15/256*EE^2+45/1024*EE^3)*SIN(4*J1319)</f>
        <v>0</v>
      </c>
      <c r="N1319" s="56">
        <f>IF(OR(F1319&lt;0,G1319&lt;0),60*F1319-ABS(G1319),60*F1319+ABS(G1319))</f>
        <v>0</v>
      </c>
      <c r="O1319" s="56"/>
      <c r="P1319" s="56"/>
      <c r="Q1319" s="56"/>
      <c r="R1319" s="56"/>
      <c r="S1319" s="56"/>
      <c r="T1319" s="56"/>
      <c r="U1319" s="57"/>
      <c r="V1319" s="58"/>
      <c r="W1319" s="58">
        <f>W1317+V1318</f>
        <v>0</v>
      </c>
      <c r="X1319" s="59"/>
      <c r="Y1319" s="58"/>
      <c r="Z1319" s="58">
        <f>Z1317+Y1318</f>
        <v>0</v>
      </c>
      <c r="AA1319" s="60"/>
      <c r="AB1319" s="61">
        <f>IF(AA1318=AA1316,AB1317+Y1318,Y1318)</f>
        <v>0</v>
      </c>
      <c r="AC1319" s="58" t="str">
        <f>IF(AA1318=AA1320,"",AB1319)</f>
        <v/>
      </c>
    </row>
    <row r="1320" spans="1:29" ht="12.95" customHeight="1">
      <c r="A1320" s="66"/>
      <c r="B1320" s="53"/>
      <c r="C1320" s="54"/>
      <c r="D1320" s="84"/>
      <c r="E1320" s="55"/>
      <c r="F1320" s="54"/>
      <c r="G1320" s="84"/>
      <c r="H1320" s="55"/>
      <c r="I1320" s="56"/>
      <c r="J1320" s="56"/>
      <c r="K1320" s="56"/>
      <c r="L1320" s="56"/>
      <c r="M1320" s="56"/>
      <c r="N1320" s="56"/>
      <c r="O1320" s="56">
        <f>I1321-I1319</f>
        <v>0</v>
      </c>
      <c r="P1320" s="56">
        <f>L1321-L1319</f>
        <v>0</v>
      </c>
      <c r="Q1320" s="56">
        <f>M1321-M1319</f>
        <v>0</v>
      </c>
      <c r="R1320" s="56">
        <f>IF(ABS(N1321-N1319)&gt;180*60,ABS(N1321-N1319)-360*60,N1321-N1319)</f>
        <v>0</v>
      </c>
      <c r="S1320" s="56">
        <f>IF(P1320=0,PI()/2,ATAN(R1320/P1320))</f>
        <v>1.5707963267948966</v>
      </c>
      <c r="T1320" s="56">
        <f>IF(O1320=0,ABS(R1320*COS((J1319+J1321)/2)),ABS(Q1320/COS(S1320)))</f>
        <v>0</v>
      </c>
      <c r="U1320" s="67">
        <f>IF(O1320+0.0000001&lt;0,S1320*180/PI()+180,(IF(R1320+0.0000001&lt;0,S1320*180/PI()+360,S1320*180/PI())))</f>
        <v>90</v>
      </c>
      <c r="V1320" s="58">
        <f>T1320*1.85532</f>
        <v>0</v>
      </c>
      <c r="W1320" s="58"/>
      <c r="X1320" s="68"/>
      <c r="Y1320" s="58">
        <f>V1320*(1+X1320/100)</f>
        <v>0</v>
      </c>
      <c r="Z1320" s="58"/>
      <c r="AA1320" s="57" t="s">
        <v>54</v>
      </c>
      <c r="AB1320" s="61"/>
      <c r="AC1320" s="58"/>
    </row>
    <row r="1321" spans="1:29" ht="12.95" customHeight="1">
      <c r="A1321" s="52">
        <f t="shared" si="18"/>
        <v>658</v>
      </c>
      <c r="B1321" s="53" t="s">
        <v>53</v>
      </c>
      <c r="C1321" s="54"/>
      <c r="D1321" s="84"/>
      <c r="E1321" s="55"/>
      <c r="F1321" s="54"/>
      <c r="G1321" s="84"/>
      <c r="H1321" s="55"/>
      <c r="I1321" s="56">
        <f>IF(OR(C1321&lt;0,D1321&lt;0),C1321-ABS(D1321)/60,C1321+ABS(D1321)/60)</f>
        <v>0</v>
      </c>
      <c r="J1321" s="56">
        <f>I1321*PI()/180</f>
        <v>0</v>
      </c>
      <c r="K1321" s="56">
        <f>SIN(J1321)</f>
        <v>0</v>
      </c>
      <c r="L1321" s="56">
        <f>3437.747*(LN(TAN(PI()/4+J1321/2))-EE*K1321-(EE^2)*(K1321^3)/3)</f>
        <v>-3.8166658722360578E-13</v>
      </c>
      <c r="M1321" s="56">
        <f>AA*(1-1/4*EE-3/64*EE^2-5/256*EE^3)*J1321-AA*(3/8*EE+3/32*EE^2+45/1024*EE^3)*SIN(2*J1321)+AA*(15/256*EE^2+45/1024*EE^3)*SIN(4*J1321)</f>
        <v>0</v>
      </c>
      <c r="N1321" s="56">
        <f>IF(OR(F1321&lt;0,G1321&lt;0),60*F1321-ABS(G1321),60*F1321+ABS(G1321))</f>
        <v>0</v>
      </c>
      <c r="O1321" s="56"/>
      <c r="P1321" s="56"/>
      <c r="Q1321" s="56"/>
      <c r="R1321" s="56"/>
      <c r="S1321" s="56"/>
      <c r="T1321" s="56"/>
      <c r="U1321" s="57"/>
      <c r="V1321" s="58"/>
      <c r="W1321" s="58">
        <f>W1319+V1320</f>
        <v>0</v>
      </c>
      <c r="X1321" s="59"/>
      <c r="Y1321" s="58"/>
      <c r="Z1321" s="58">
        <f>Z1319+Y1320</f>
        <v>0</v>
      </c>
      <c r="AA1321" s="60"/>
      <c r="AB1321" s="61">
        <f>IF(AA1320=AA1318,AB1319+Y1320,Y1320)</f>
        <v>0</v>
      </c>
      <c r="AC1321" s="58" t="str">
        <f>IF(AA1320=AA1322,"",AB1321)</f>
        <v/>
      </c>
    </row>
    <row r="1322" spans="1:29" ht="12.95" customHeight="1">
      <c r="A1322" s="66"/>
      <c r="B1322" s="53"/>
      <c r="C1322" s="54"/>
      <c r="D1322" s="84"/>
      <c r="E1322" s="55"/>
      <c r="F1322" s="54"/>
      <c r="G1322" s="84"/>
      <c r="H1322" s="55"/>
      <c r="I1322" s="56"/>
      <c r="J1322" s="56"/>
      <c r="K1322" s="56"/>
      <c r="L1322" s="56"/>
      <c r="M1322" s="56"/>
      <c r="N1322" s="56"/>
      <c r="O1322" s="56">
        <f>I1323-I1321</f>
        <v>0</v>
      </c>
      <c r="P1322" s="56">
        <f>L1323-L1321</f>
        <v>0</v>
      </c>
      <c r="Q1322" s="56">
        <f>M1323-M1321</f>
        <v>0</v>
      </c>
      <c r="R1322" s="56">
        <f>IF(ABS(N1323-N1321)&gt;180*60,ABS(N1323-N1321)-360*60,N1323-N1321)</f>
        <v>0</v>
      </c>
      <c r="S1322" s="56">
        <f>IF(P1322=0,PI()/2,ATAN(R1322/P1322))</f>
        <v>1.5707963267948966</v>
      </c>
      <c r="T1322" s="56">
        <f>IF(O1322=0,ABS(R1322*COS((J1321+J1323)/2)),ABS(Q1322/COS(S1322)))</f>
        <v>0</v>
      </c>
      <c r="U1322" s="67">
        <f>IF(O1322+0.0000001&lt;0,S1322*180/PI()+180,(IF(R1322+0.0000001&lt;0,S1322*180/PI()+360,S1322*180/PI())))</f>
        <v>90</v>
      </c>
      <c r="V1322" s="58">
        <f>T1322*1.85532</f>
        <v>0</v>
      </c>
      <c r="W1322" s="58"/>
      <c r="X1322" s="68"/>
      <c r="Y1322" s="58">
        <f>V1322*(1+X1322/100)</f>
        <v>0</v>
      </c>
      <c r="Z1322" s="58"/>
      <c r="AA1322" s="57" t="s">
        <v>54</v>
      </c>
      <c r="AB1322" s="61"/>
      <c r="AC1322" s="58"/>
    </row>
    <row r="1323" spans="1:29" ht="12.95" customHeight="1">
      <c r="A1323" s="52">
        <f t="shared" si="18"/>
        <v>659</v>
      </c>
      <c r="B1323" s="53" t="s">
        <v>53</v>
      </c>
      <c r="C1323" s="54"/>
      <c r="D1323" s="84"/>
      <c r="E1323" s="55"/>
      <c r="F1323" s="54"/>
      <c r="G1323" s="84"/>
      <c r="H1323" s="55"/>
      <c r="I1323" s="56">
        <f>IF(OR(C1323&lt;0,D1323&lt;0),C1323-ABS(D1323)/60,C1323+ABS(D1323)/60)</f>
        <v>0</v>
      </c>
      <c r="J1323" s="56">
        <f>I1323*PI()/180</f>
        <v>0</v>
      </c>
      <c r="K1323" s="56">
        <f>SIN(J1323)</f>
        <v>0</v>
      </c>
      <c r="L1323" s="56">
        <f>3437.747*(LN(TAN(PI()/4+J1323/2))-EE*K1323-(EE^2)*(K1323^3)/3)</f>
        <v>-3.8166658722360578E-13</v>
      </c>
      <c r="M1323" s="56">
        <f>AA*(1-1/4*EE-3/64*EE^2-5/256*EE^3)*J1323-AA*(3/8*EE+3/32*EE^2+45/1024*EE^3)*SIN(2*J1323)+AA*(15/256*EE^2+45/1024*EE^3)*SIN(4*J1323)</f>
        <v>0</v>
      </c>
      <c r="N1323" s="56">
        <f>IF(OR(F1323&lt;0,G1323&lt;0),60*F1323-ABS(G1323),60*F1323+ABS(G1323))</f>
        <v>0</v>
      </c>
      <c r="O1323" s="56"/>
      <c r="P1323" s="56"/>
      <c r="Q1323" s="56"/>
      <c r="R1323" s="56"/>
      <c r="S1323" s="56"/>
      <c r="T1323" s="56"/>
      <c r="U1323" s="57"/>
      <c r="V1323" s="58"/>
      <c r="W1323" s="58">
        <f>W1321+V1322</f>
        <v>0</v>
      </c>
      <c r="X1323" s="59"/>
      <c r="Y1323" s="58"/>
      <c r="Z1323" s="58">
        <f>Z1321+Y1322</f>
        <v>0</v>
      </c>
      <c r="AA1323" s="60"/>
      <c r="AB1323" s="61">
        <f>IF(AA1322=AA1320,AB1321+Y1322,Y1322)</f>
        <v>0</v>
      </c>
      <c r="AC1323" s="58" t="str">
        <f>IF(AA1322=AA1324,"",AB1323)</f>
        <v/>
      </c>
    </row>
    <row r="1324" spans="1:29" ht="12.95" customHeight="1">
      <c r="A1324" s="66"/>
      <c r="B1324" s="53"/>
      <c r="C1324" s="54"/>
      <c r="D1324" s="84"/>
      <c r="E1324" s="55"/>
      <c r="F1324" s="54"/>
      <c r="G1324" s="84"/>
      <c r="H1324" s="55"/>
      <c r="I1324" s="56"/>
      <c r="J1324" s="56"/>
      <c r="K1324" s="56"/>
      <c r="L1324" s="56"/>
      <c r="M1324" s="56"/>
      <c r="N1324" s="56"/>
      <c r="O1324" s="56">
        <f>I1325-I1323</f>
        <v>0</v>
      </c>
      <c r="P1324" s="56">
        <f>L1325-L1323</f>
        <v>0</v>
      </c>
      <c r="Q1324" s="56">
        <f>M1325-M1323</f>
        <v>0</v>
      </c>
      <c r="R1324" s="56">
        <f>IF(ABS(N1325-N1323)&gt;180*60,ABS(N1325-N1323)-360*60,N1325-N1323)</f>
        <v>0</v>
      </c>
      <c r="S1324" s="56">
        <f>IF(P1324=0,PI()/2,ATAN(R1324/P1324))</f>
        <v>1.5707963267948966</v>
      </c>
      <c r="T1324" s="56">
        <f>IF(O1324=0,ABS(R1324*COS((J1323+J1325)/2)),ABS(Q1324/COS(S1324)))</f>
        <v>0</v>
      </c>
      <c r="U1324" s="67">
        <f>IF(O1324+0.0000001&lt;0,S1324*180/PI()+180,(IF(R1324+0.0000001&lt;0,S1324*180/PI()+360,S1324*180/PI())))</f>
        <v>90</v>
      </c>
      <c r="V1324" s="58">
        <f>T1324*1.85532</f>
        <v>0</v>
      </c>
      <c r="W1324" s="58"/>
      <c r="X1324" s="68"/>
      <c r="Y1324" s="58">
        <f>V1324*(1+X1324/100)</f>
        <v>0</v>
      </c>
      <c r="Z1324" s="58"/>
      <c r="AA1324" s="57" t="s">
        <v>54</v>
      </c>
      <c r="AB1324" s="61"/>
      <c r="AC1324" s="58"/>
    </row>
    <row r="1325" spans="1:29" ht="12.95" customHeight="1">
      <c r="A1325" s="52">
        <f t="shared" si="18"/>
        <v>660</v>
      </c>
      <c r="B1325" s="53" t="s">
        <v>53</v>
      </c>
      <c r="C1325" s="54"/>
      <c r="D1325" s="84"/>
      <c r="E1325" s="55"/>
      <c r="F1325" s="54"/>
      <c r="G1325" s="84"/>
      <c r="H1325" s="55"/>
      <c r="I1325" s="56">
        <f>IF(OR(C1325&lt;0,D1325&lt;0),C1325-ABS(D1325)/60,C1325+ABS(D1325)/60)</f>
        <v>0</v>
      </c>
      <c r="J1325" s="56">
        <f>I1325*PI()/180</f>
        <v>0</v>
      </c>
      <c r="K1325" s="56">
        <f>SIN(J1325)</f>
        <v>0</v>
      </c>
      <c r="L1325" s="56">
        <f>3437.747*(LN(TAN(PI()/4+J1325/2))-EE*K1325-(EE^2)*(K1325^3)/3)</f>
        <v>-3.8166658722360578E-13</v>
      </c>
      <c r="M1325" s="56">
        <f>AA*(1-1/4*EE-3/64*EE^2-5/256*EE^3)*J1325-AA*(3/8*EE+3/32*EE^2+45/1024*EE^3)*SIN(2*J1325)+AA*(15/256*EE^2+45/1024*EE^3)*SIN(4*J1325)</f>
        <v>0</v>
      </c>
      <c r="N1325" s="56">
        <f>IF(OR(F1325&lt;0,G1325&lt;0),60*F1325-ABS(G1325),60*F1325+ABS(G1325))</f>
        <v>0</v>
      </c>
      <c r="O1325" s="56"/>
      <c r="P1325" s="56"/>
      <c r="Q1325" s="56"/>
      <c r="R1325" s="56"/>
      <c r="S1325" s="56"/>
      <c r="T1325" s="56"/>
      <c r="U1325" s="57"/>
      <c r="V1325" s="58"/>
      <c r="W1325" s="58">
        <f>W1323+V1324</f>
        <v>0</v>
      </c>
      <c r="X1325" s="59"/>
      <c r="Y1325" s="58"/>
      <c r="Z1325" s="58">
        <f>Z1323+Y1324</f>
        <v>0</v>
      </c>
      <c r="AA1325" s="60"/>
      <c r="AB1325" s="61">
        <f>IF(AA1324=AA1322,AB1323+Y1324,Y1324)</f>
        <v>0</v>
      </c>
      <c r="AC1325" s="58" t="str">
        <f>IF(AA1324=AA1326,"",AB1325)</f>
        <v/>
      </c>
    </row>
    <row r="1326" spans="1:29" ht="12.95" customHeight="1">
      <c r="A1326" s="66"/>
      <c r="B1326" s="53"/>
      <c r="C1326" s="54"/>
      <c r="D1326" s="84"/>
      <c r="E1326" s="55"/>
      <c r="F1326" s="54"/>
      <c r="G1326" s="84"/>
      <c r="H1326" s="55"/>
      <c r="I1326" s="56"/>
      <c r="J1326" s="56"/>
      <c r="K1326" s="56"/>
      <c r="L1326" s="56"/>
      <c r="M1326" s="56"/>
      <c r="N1326" s="56"/>
      <c r="O1326" s="56">
        <f>I1327-I1325</f>
        <v>0</v>
      </c>
      <c r="P1326" s="56">
        <f>L1327-L1325</f>
        <v>0</v>
      </c>
      <c r="Q1326" s="56">
        <f>M1327-M1325</f>
        <v>0</v>
      </c>
      <c r="R1326" s="56">
        <f>IF(ABS(N1327-N1325)&gt;180*60,ABS(N1327-N1325)-360*60,N1327-N1325)</f>
        <v>0</v>
      </c>
      <c r="S1326" s="56">
        <f>IF(P1326=0,PI()/2,ATAN(R1326/P1326))</f>
        <v>1.5707963267948966</v>
      </c>
      <c r="T1326" s="56">
        <f>IF(O1326=0,ABS(R1326*COS((J1325+J1327)/2)),ABS(Q1326/COS(S1326)))</f>
        <v>0</v>
      </c>
      <c r="U1326" s="67">
        <f>IF(O1326+0.0000001&lt;0,S1326*180/PI()+180,(IF(R1326+0.0000001&lt;0,S1326*180/PI()+360,S1326*180/PI())))</f>
        <v>90</v>
      </c>
      <c r="V1326" s="58">
        <f>T1326*1.85532</f>
        <v>0</v>
      </c>
      <c r="W1326" s="58"/>
      <c r="X1326" s="68"/>
      <c r="Y1326" s="58">
        <f>V1326*(1+X1326/100)</f>
        <v>0</v>
      </c>
      <c r="Z1326" s="58"/>
      <c r="AA1326" s="57" t="s">
        <v>54</v>
      </c>
      <c r="AB1326" s="61"/>
      <c r="AC1326" s="58"/>
    </row>
    <row r="1327" spans="1:29" ht="12.95" customHeight="1">
      <c r="A1327" s="52">
        <f t="shared" si="18"/>
        <v>661</v>
      </c>
      <c r="B1327" s="53" t="s">
        <v>53</v>
      </c>
      <c r="C1327" s="54"/>
      <c r="D1327" s="84"/>
      <c r="E1327" s="55"/>
      <c r="F1327" s="54"/>
      <c r="G1327" s="84"/>
      <c r="H1327" s="55"/>
      <c r="I1327" s="56">
        <f>IF(OR(C1327&lt;0,D1327&lt;0),C1327-ABS(D1327)/60,C1327+ABS(D1327)/60)</f>
        <v>0</v>
      </c>
      <c r="J1327" s="56">
        <f>I1327*PI()/180</f>
        <v>0</v>
      </c>
      <c r="K1327" s="56">
        <f>SIN(J1327)</f>
        <v>0</v>
      </c>
      <c r="L1327" s="56">
        <f>3437.747*(LN(TAN(PI()/4+J1327/2))-EE*K1327-(EE^2)*(K1327^3)/3)</f>
        <v>-3.8166658722360578E-13</v>
      </c>
      <c r="M1327" s="56">
        <f>AA*(1-1/4*EE-3/64*EE^2-5/256*EE^3)*J1327-AA*(3/8*EE+3/32*EE^2+45/1024*EE^3)*SIN(2*J1327)+AA*(15/256*EE^2+45/1024*EE^3)*SIN(4*J1327)</f>
        <v>0</v>
      </c>
      <c r="N1327" s="56">
        <f>IF(OR(F1327&lt;0,G1327&lt;0),60*F1327-ABS(G1327),60*F1327+ABS(G1327))</f>
        <v>0</v>
      </c>
      <c r="O1327" s="56"/>
      <c r="P1327" s="56"/>
      <c r="Q1327" s="56"/>
      <c r="R1327" s="56"/>
      <c r="S1327" s="56"/>
      <c r="T1327" s="56"/>
      <c r="U1327" s="57"/>
      <c r="V1327" s="58"/>
      <c r="W1327" s="58">
        <f>W1325+V1326</f>
        <v>0</v>
      </c>
      <c r="X1327" s="59"/>
      <c r="Y1327" s="58"/>
      <c r="Z1327" s="58">
        <f>Z1325+Y1326</f>
        <v>0</v>
      </c>
      <c r="AA1327" s="60"/>
      <c r="AB1327" s="61">
        <f>IF(AA1326=AA1324,AB1325+Y1326,Y1326)</f>
        <v>0</v>
      </c>
      <c r="AC1327" s="58" t="str">
        <f>IF(AA1326=AA1328,"",AB1327)</f>
        <v/>
      </c>
    </row>
    <row r="1328" spans="1:29" ht="12.95" customHeight="1">
      <c r="A1328" s="66"/>
      <c r="B1328" s="53"/>
      <c r="C1328" s="54"/>
      <c r="D1328" s="84"/>
      <c r="E1328" s="55"/>
      <c r="F1328" s="54"/>
      <c r="G1328" s="84"/>
      <c r="H1328" s="55"/>
      <c r="I1328" s="56"/>
      <c r="J1328" s="56"/>
      <c r="K1328" s="56"/>
      <c r="L1328" s="56"/>
      <c r="M1328" s="56"/>
      <c r="N1328" s="56"/>
      <c r="O1328" s="56">
        <f>I1329-I1327</f>
        <v>0</v>
      </c>
      <c r="P1328" s="56">
        <f>L1329-L1327</f>
        <v>0</v>
      </c>
      <c r="Q1328" s="56">
        <f>M1329-M1327</f>
        <v>0</v>
      </c>
      <c r="R1328" s="56">
        <f>IF(ABS(N1329-N1327)&gt;180*60,ABS(N1329-N1327)-360*60,N1329-N1327)</f>
        <v>0</v>
      </c>
      <c r="S1328" s="56">
        <f>IF(P1328=0,PI()/2,ATAN(R1328/P1328))</f>
        <v>1.5707963267948966</v>
      </c>
      <c r="T1328" s="56">
        <f>IF(O1328=0,ABS(R1328*COS((J1327+J1329)/2)),ABS(Q1328/COS(S1328)))</f>
        <v>0</v>
      </c>
      <c r="U1328" s="67">
        <f>IF(O1328+0.0000001&lt;0,S1328*180/PI()+180,(IF(R1328+0.0000001&lt;0,S1328*180/PI()+360,S1328*180/PI())))</f>
        <v>90</v>
      </c>
      <c r="V1328" s="58">
        <f>T1328*1.85532</f>
        <v>0</v>
      </c>
      <c r="W1328" s="58"/>
      <c r="X1328" s="68"/>
      <c r="Y1328" s="58">
        <f>V1328*(1+X1328/100)</f>
        <v>0</v>
      </c>
      <c r="Z1328" s="58"/>
      <c r="AA1328" s="57" t="s">
        <v>54</v>
      </c>
      <c r="AB1328" s="61"/>
      <c r="AC1328" s="58"/>
    </row>
    <row r="1329" spans="1:29" ht="12.95" customHeight="1">
      <c r="A1329" s="52">
        <f t="shared" si="18"/>
        <v>662</v>
      </c>
      <c r="B1329" s="53" t="s">
        <v>53</v>
      </c>
      <c r="C1329" s="54"/>
      <c r="D1329" s="84"/>
      <c r="E1329" s="55"/>
      <c r="F1329" s="54"/>
      <c r="G1329" s="84"/>
      <c r="H1329" s="55"/>
      <c r="I1329" s="56">
        <f>IF(OR(C1329&lt;0,D1329&lt;0),C1329-ABS(D1329)/60,C1329+ABS(D1329)/60)</f>
        <v>0</v>
      </c>
      <c r="J1329" s="56">
        <f>I1329*PI()/180</f>
        <v>0</v>
      </c>
      <c r="K1329" s="56">
        <f>SIN(J1329)</f>
        <v>0</v>
      </c>
      <c r="L1329" s="56">
        <f>3437.747*(LN(TAN(PI()/4+J1329/2))-EE*K1329-(EE^2)*(K1329^3)/3)</f>
        <v>-3.8166658722360578E-13</v>
      </c>
      <c r="M1329" s="56">
        <f>AA*(1-1/4*EE-3/64*EE^2-5/256*EE^3)*J1329-AA*(3/8*EE+3/32*EE^2+45/1024*EE^3)*SIN(2*J1329)+AA*(15/256*EE^2+45/1024*EE^3)*SIN(4*J1329)</f>
        <v>0</v>
      </c>
      <c r="N1329" s="56">
        <f>IF(OR(F1329&lt;0,G1329&lt;0),60*F1329-ABS(G1329),60*F1329+ABS(G1329))</f>
        <v>0</v>
      </c>
      <c r="O1329" s="56"/>
      <c r="P1329" s="56"/>
      <c r="Q1329" s="56"/>
      <c r="R1329" s="56"/>
      <c r="S1329" s="56"/>
      <c r="T1329" s="56"/>
      <c r="U1329" s="57"/>
      <c r="V1329" s="58"/>
      <c r="W1329" s="58">
        <f>W1327+V1328</f>
        <v>0</v>
      </c>
      <c r="X1329" s="59"/>
      <c r="Y1329" s="58"/>
      <c r="Z1329" s="58">
        <f>Z1327+Y1328</f>
        <v>0</v>
      </c>
      <c r="AA1329" s="60"/>
      <c r="AB1329" s="61">
        <f>IF(AA1328=AA1326,AB1327+Y1328,Y1328)</f>
        <v>0</v>
      </c>
      <c r="AC1329" s="58" t="str">
        <f>IF(AA1328=AA1330,"",AB1329)</f>
        <v/>
      </c>
    </row>
    <row r="1330" spans="1:29" ht="12.95" customHeight="1">
      <c r="A1330" s="66"/>
      <c r="B1330" s="53"/>
      <c r="C1330" s="54"/>
      <c r="D1330" s="84"/>
      <c r="E1330" s="55"/>
      <c r="F1330" s="54"/>
      <c r="G1330" s="84"/>
      <c r="H1330" s="55"/>
      <c r="I1330" s="56"/>
      <c r="J1330" s="56"/>
      <c r="K1330" s="56"/>
      <c r="L1330" s="56"/>
      <c r="M1330" s="56"/>
      <c r="N1330" s="56"/>
      <c r="O1330" s="56">
        <f>I1331-I1329</f>
        <v>0</v>
      </c>
      <c r="P1330" s="56">
        <f>L1331-L1329</f>
        <v>0</v>
      </c>
      <c r="Q1330" s="56">
        <f>M1331-M1329</f>
        <v>0</v>
      </c>
      <c r="R1330" s="56">
        <f>IF(ABS(N1331-N1329)&gt;180*60,ABS(N1331-N1329)-360*60,N1331-N1329)</f>
        <v>0</v>
      </c>
      <c r="S1330" s="56">
        <f>IF(P1330=0,PI()/2,ATAN(R1330/P1330))</f>
        <v>1.5707963267948966</v>
      </c>
      <c r="T1330" s="56">
        <f>IF(O1330=0,ABS(R1330*COS((J1329+J1331)/2)),ABS(Q1330/COS(S1330)))</f>
        <v>0</v>
      </c>
      <c r="U1330" s="67">
        <f>IF(O1330+0.0000001&lt;0,S1330*180/PI()+180,(IF(R1330+0.0000001&lt;0,S1330*180/PI()+360,S1330*180/PI())))</f>
        <v>90</v>
      </c>
      <c r="V1330" s="58">
        <f>T1330*1.85532</f>
        <v>0</v>
      </c>
      <c r="W1330" s="58"/>
      <c r="X1330" s="68"/>
      <c r="Y1330" s="58">
        <f>V1330*(1+X1330/100)</f>
        <v>0</v>
      </c>
      <c r="Z1330" s="58"/>
      <c r="AA1330" s="57" t="s">
        <v>54</v>
      </c>
      <c r="AB1330" s="61"/>
      <c r="AC1330" s="58"/>
    </row>
    <row r="1331" spans="1:29" ht="12.95" customHeight="1">
      <c r="A1331" s="52">
        <f t="shared" si="18"/>
        <v>663</v>
      </c>
      <c r="B1331" s="53" t="s">
        <v>53</v>
      </c>
      <c r="C1331" s="54"/>
      <c r="D1331" s="84"/>
      <c r="E1331" s="55"/>
      <c r="F1331" s="54"/>
      <c r="G1331" s="84"/>
      <c r="H1331" s="55"/>
      <c r="I1331" s="56">
        <f>IF(OR(C1331&lt;0,D1331&lt;0),C1331-ABS(D1331)/60,C1331+ABS(D1331)/60)</f>
        <v>0</v>
      </c>
      <c r="J1331" s="56">
        <f>I1331*PI()/180</f>
        <v>0</v>
      </c>
      <c r="K1331" s="56">
        <f>SIN(J1331)</f>
        <v>0</v>
      </c>
      <c r="L1331" s="56">
        <f>3437.747*(LN(TAN(PI()/4+J1331/2))-EE*K1331-(EE^2)*(K1331^3)/3)</f>
        <v>-3.8166658722360578E-13</v>
      </c>
      <c r="M1331" s="56">
        <f>AA*(1-1/4*EE-3/64*EE^2-5/256*EE^3)*J1331-AA*(3/8*EE+3/32*EE^2+45/1024*EE^3)*SIN(2*J1331)+AA*(15/256*EE^2+45/1024*EE^3)*SIN(4*J1331)</f>
        <v>0</v>
      </c>
      <c r="N1331" s="56">
        <f>IF(OR(F1331&lt;0,G1331&lt;0),60*F1331-ABS(G1331),60*F1331+ABS(G1331))</f>
        <v>0</v>
      </c>
      <c r="O1331" s="56"/>
      <c r="P1331" s="56"/>
      <c r="Q1331" s="56"/>
      <c r="R1331" s="56"/>
      <c r="S1331" s="56"/>
      <c r="T1331" s="56"/>
      <c r="U1331" s="57"/>
      <c r="V1331" s="58"/>
      <c r="W1331" s="58">
        <f>W1329+V1330</f>
        <v>0</v>
      </c>
      <c r="X1331" s="59"/>
      <c r="Y1331" s="58"/>
      <c r="Z1331" s="58">
        <f>Z1329+Y1330</f>
        <v>0</v>
      </c>
      <c r="AA1331" s="60"/>
      <c r="AB1331" s="61">
        <f>IF(AA1330=AA1328,AB1329+Y1330,Y1330)</f>
        <v>0</v>
      </c>
      <c r="AC1331" s="58" t="str">
        <f>IF(AA1330=AA1332,"",AB1331)</f>
        <v/>
      </c>
    </row>
    <row r="1332" spans="1:29" ht="12.95" customHeight="1">
      <c r="A1332" s="66"/>
      <c r="B1332" s="53"/>
      <c r="C1332" s="54"/>
      <c r="D1332" s="84"/>
      <c r="E1332" s="55"/>
      <c r="F1332" s="54"/>
      <c r="G1332" s="84"/>
      <c r="H1332" s="55"/>
      <c r="I1332" s="56"/>
      <c r="J1332" s="56"/>
      <c r="K1332" s="56"/>
      <c r="L1332" s="56"/>
      <c r="M1332" s="56"/>
      <c r="N1332" s="56"/>
      <c r="O1332" s="56">
        <f>I1333-I1331</f>
        <v>0</v>
      </c>
      <c r="P1332" s="56">
        <f>L1333-L1331</f>
        <v>0</v>
      </c>
      <c r="Q1332" s="56">
        <f>M1333-M1331</f>
        <v>0</v>
      </c>
      <c r="R1332" s="56">
        <f>IF(ABS(N1333-N1331)&gt;180*60,ABS(N1333-N1331)-360*60,N1333-N1331)</f>
        <v>0</v>
      </c>
      <c r="S1332" s="56">
        <f>IF(P1332=0,PI()/2,ATAN(R1332/P1332))</f>
        <v>1.5707963267948966</v>
      </c>
      <c r="T1332" s="56">
        <f>IF(O1332=0,ABS(R1332*COS((J1331+J1333)/2)),ABS(Q1332/COS(S1332)))</f>
        <v>0</v>
      </c>
      <c r="U1332" s="67">
        <f>IF(O1332+0.0000001&lt;0,S1332*180/PI()+180,(IF(R1332+0.0000001&lt;0,S1332*180/PI()+360,S1332*180/PI())))</f>
        <v>90</v>
      </c>
      <c r="V1332" s="58">
        <f>T1332*1.85532</f>
        <v>0</v>
      </c>
      <c r="W1332" s="58"/>
      <c r="X1332" s="68"/>
      <c r="Y1332" s="58">
        <f>V1332*(1+X1332/100)</f>
        <v>0</v>
      </c>
      <c r="Z1332" s="58"/>
      <c r="AA1332" s="57" t="s">
        <v>54</v>
      </c>
      <c r="AB1332" s="61"/>
      <c r="AC1332" s="58"/>
    </row>
    <row r="1333" spans="1:29" ht="12.95" customHeight="1">
      <c r="A1333" s="52">
        <f t="shared" si="18"/>
        <v>664</v>
      </c>
      <c r="B1333" s="53" t="s">
        <v>53</v>
      </c>
      <c r="C1333" s="54"/>
      <c r="D1333" s="84"/>
      <c r="E1333" s="55"/>
      <c r="F1333" s="54"/>
      <c r="G1333" s="84"/>
      <c r="H1333" s="55"/>
      <c r="I1333" s="56">
        <f>IF(OR(C1333&lt;0,D1333&lt;0),C1333-ABS(D1333)/60,C1333+ABS(D1333)/60)</f>
        <v>0</v>
      </c>
      <c r="J1333" s="56">
        <f>I1333*PI()/180</f>
        <v>0</v>
      </c>
      <c r="K1333" s="56">
        <f>SIN(J1333)</f>
        <v>0</v>
      </c>
      <c r="L1333" s="56">
        <f>3437.747*(LN(TAN(PI()/4+J1333/2))-EE*K1333-(EE^2)*(K1333^3)/3)</f>
        <v>-3.8166658722360578E-13</v>
      </c>
      <c r="M1333" s="56">
        <f>AA*(1-1/4*EE-3/64*EE^2-5/256*EE^3)*J1333-AA*(3/8*EE+3/32*EE^2+45/1024*EE^3)*SIN(2*J1333)+AA*(15/256*EE^2+45/1024*EE^3)*SIN(4*J1333)</f>
        <v>0</v>
      </c>
      <c r="N1333" s="56">
        <f>IF(OR(F1333&lt;0,G1333&lt;0),60*F1333-ABS(G1333),60*F1333+ABS(G1333))</f>
        <v>0</v>
      </c>
      <c r="O1333" s="56"/>
      <c r="P1333" s="56"/>
      <c r="Q1333" s="56"/>
      <c r="R1333" s="56"/>
      <c r="S1333" s="56"/>
      <c r="T1333" s="56"/>
      <c r="U1333" s="57"/>
      <c r="V1333" s="58"/>
      <c r="W1333" s="58">
        <f>W1331+V1332</f>
        <v>0</v>
      </c>
      <c r="X1333" s="59"/>
      <c r="Y1333" s="58"/>
      <c r="Z1333" s="58">
        <f>Z1331+Y1332</f>
        <v>0</v>
      </c>
      <c r="AA1333" s="60"/>
      <c r="AB1333" s="61">
        <f>IF(AA1332=AA1330,AB1331+Y1332,Y1332)</f>
        <v>0</v>
      </c>
      <c r="AC1333" s="58" t="str">
        <f>IF(AA1332=AA1334,"",AB1333)</f>
        <v/>
      </c>
    </row>
    <row r="1334" spans="1:29" ht="12.95" customHeight="1">
      <c r="A1334" s="66"/>
      <c r="B1334" s="53"/>
      <c r="C1334" s="54"/>
      <c r="D1334" s="84"/>
      <c r="E1334" s="55"/>
      <c r="F1334" s="54"/>
      <c r="G1334" s="84"/>
      <c r="H1334" s="55"/>
      <c r="I1334" s="56"/>
      <c r="J1334" s="56"/>
      <c r="K1334" s="56"/>
      <c r="L1334" s="56"/>
      <c r="M1334" s="56"/>
      <c r="N1334" s="56"/>
      <c r="O1334" s="56">
        <f>I1335-I1333</f>
        <v>0</v>
      </c>
      <c r="P1334" s="56">
        <f>L1335-L1333</f>
        <v>0</v>
      </c>
      <c r="Q1334" s="56">
        <f>M1335-M1333</f>
        <v>0</v>
      </c>
      <c r="R1334" s="56">
        <f>IF(ABS(N1335-N1333)&gt;180*60,ABS(N1335-N1333)-360*60,N1335-N1333)</f>
        <v>0</v>
      </c>
      <c r="S1334" s="56">
        <f>IF(P1334=0,PI()/2,ATAN(R1334/P1334))</f>
        <v>1.5707963267948966</v>
      </c>
      <c r="T1334" s="56">
        <f>IF(O1334=0,ABS(R1334*COS((J1333+J1335)/2)),ABS(Q1334/COS(S1334)))</f>
        <v>0</v>
      </c>
      <c r="U1334" s="67">
        <f>IF(O1334+0.0000001&lt;0,S1334*180/PI()+180,(IF(R1334+0.0000001&lt;0,S1334*180/PI()+360,S1334*180/PI())))</f>
        <v>90</v>
      </c>
      <c r="V1334" s="58">
        <f>T1334*1.85532</f>
        <v>0</v>
      </c>
      <c r="W1334" s="58"/>
      <c r="X1334" s="68"/>
      <c r="Y1334" s="58">
        <f>V1334*(1+X1334/100)</f>
        <v>0</v>
      </c>
      <c r="Z1334" s="58"/>
      <c r="AA1334" s="57" t="s">
        <v>54</v>
      </c>
      <c r="AB1334" s="61"/>
      <c r="AC1334" s="58"/>
    </row>
    <row r="1335" spans="1:29" ht="12.95" customHeight="1">
      <c r="A1335" s="52">
        <f t="shared" si="18"/>
        <v>665</v>
      </c>
      <c r="B1335" s="53" t="s">
        <v>53</v>
      </c>
      <c r="C1335" s="54"/>
      <c r="D1335" s="84"/>
      <c r="E1335" s="55"/>
      <c r="F1335" s="54"/>
      <c r="G1335" s="84"/>
      <c r="H1335" s="55"/>
      <c r="I1335" s="56">
        <f>IF(OR(C1335&lt;0,D1335&lt;0),C1335-ABS(D1335)/60,C1335+ABS(D1335)/60)</f>
        <v>0</v>
      </c>
      <c r="J1335" s="56">
        <f>I1335*PI()/180</f>
        <v>0</v>
      </c>
      <c r="K1335" s="56">
        <f>SIN(J1335)</f>
        <v>0</v>
      </c>
      <c r="L1335" s="56">
        <f>3437.747*(LN(TAN(PI()/4+J1335/2))-EE*K1335-(EE^2)*(K1335^3)/3)</f>
        <v>-3.8166658722360578E-13</v>
      </c>
      <c r="M1335" s="56">
        <f>AA*(1-1/4*EE-3/64*EE^2-5/256*EE^3)*J1335-AA*(3/8*EE+3/32*EE^2+45/1024*EE^3)*SIN(2*J1335)+AA*(15/256*EE^2+45/1024*EE^3)*SIN(4*J1335)</f>
        <v>0</v>
      </c>
      <c r="N1335" s="56">
        <f>IF(OR(F1335&lt;0,G1335&lt;0),60*F1335-ABS(G1335),60*F1335+ABS(G1335))</f>
        <v>0</v>
      </c>
      <c r="O1335" s="56"/>
      <c r="P1335" s="56"/>
      <c r="Q1335" s="56"/>
      <c r="R1335" s="56"/>
      <c r="S1335" s="56"/>
      <c r="T1335" s="56"/>
      <c r="U1335" s="57"/>
      <c r="V1335" s="58"/>
      <c r="W1335" s="58">
        <f>W1333+V1334</f>
        <v>0</v>
      </c>
      <c r="X1335" s="59"/>
      <c r="Y1335" s="58"/>
      <c r="Z1335" s="58">
        <f>Z1333+Y1334</f>
        <v>0</v>
      </c>
      <c r="AA1335" s="60"/>
      <c r="AB1335" s="61">
        <f>IF(AA1334=AA1332,AB1333+Y1334,Y1334)</f>
        <v>0</v>
      </c>
      <c r="AC1335" s="58" t="str">
        <f>IF(AA1334=AA1336,"",AB1335)</f>
        <v/>
      </c>
    </row>
    <row r="1336" spans="1:29" ht="12.95" customHeight="1">
      <c r="A1336" s="66"/>
      <c r="B1336" s="53"/>
      <c r="C1336" s="54"/>
      <c r="D1336" s="84"/>
      <c r="E1336" s="55"/>
      <c r="F1336" s="54"/>
      <c r="G1336" s="84"/>
      <c r="H1336" s="55"/>
      <c r="I1336" s="56"/>
      <c r="J1336" s="56"/>
      <c r="K1336" s="56"/>
      <c r="L1336" s="56"/>
      <c r="M1336" s="56"/>
      <c r="N1336" s="56"/>
      <c r="O1336" s="56">
        <f>I1337-I1335</f>
        <v>0</v>
      </c>
      <c r="P1336" s="56">
        <f>L1337-L1335</f>
        <v>0</v>
      </c>
      <c r="Q1336" s="56">
        <f>M1337-M1335</f>
        <v>0</v>
      </c>
      <c r="R1336" s="56">
        <f>IF(ABS(N1337-N1335)&gt;180*60,ABS(N1337-N1335)-360*60,N1337-N1335)</f>
        <v>0</v>
      </c>
      <c r="S1336" s="56">
        <f>IF(P1336=0,PI()/2,ATAN(R1336/P1336))</f>
        <v>1.5707963267948966</v>
      </c>
      <c r="T1336" s="56">
        <f>IF(O1336=0,ABS(R1336*COS((J1335+J1337)/2)),ABS(Q1336/COS(S1336)))</f>
        <v>0</v>
      </c>
      <c r="U1336" s="67">
        <f>IF(O1336+0.0000001&lt;0,S1336*180/PI()+180,(IF(R1336+0.0000001&lt;0,S1336*180/PI()+360,S1336*180/PI())))</f>
        <v>90</v>
      </c>
      <c r="V1336" s="58">
        <f>T1336*1.85532</f>
        <v>0</v>
      </c>
      <c r="W1336" s="58"/>
      <c r="X1336" s="68"/>
      <c r="Y1336" s="58">
        <f>V1336*(1+X1336/100)</f>
        <v>0</v>
      </c>
      <c r="Z1336" s="58"/>
      <c r="AA1336" s="57" t="s">
        <v>54</v>
      </c>
      <c r="AB1336" s="61"/>
      <c r="AC1336" s="58"/>
    </row>
    <row r="1337" spans="1:29" ht="12.95" customHeight="1">
      <c r="A1337" s="52">
        <f t="shared" si="18"/>
        <v>666</v>
      </c>
      <c r="B1337" s="53" t="s">
        <v>53</v>
      </c>
      <c r="C1337" s="54"/>
      <c r="D1337" s="84"/>
      <c r="E1337" s="55"/>
      <c r="F1337" s="54"/>
      <c r="G1337" s="84"/>
      <c r="H1337" s="55"/>
      <c r="I1337" s="56">
        <f>IF(OR(C1337&lt;0,D1337&lt;0),C1337-ABS(D1337)/60,C1337+ABS(D1337)/60)</f>
        <v>0</v>
      </c>
      <c r="J1337" s="56">
        <f>I1337*PI()/180</f>
        <v>0</v>
      </c>
      <c r="K1337" s="56">
        <f>SIN(J1337)</f>
        <v>0</v>
      </c>
      <c r="L1337" s="56">
        <f>3437.747*(LN(TAN(PI()/4+J1337/2))-EE*K1337-(EE^2)*(K1337^3)/3)</f>
        <v>-3.8166658722360578E-13</v>
      </c>
      <c r="M1337" s="56">
        <f>AA*(1-1/4*EE-3/64*EE^2-5/256*EE^3)*J1337-AA*(3/8*EE+3/32*EE^2+45/1024*EE^3)*SIN(2*J1337)+AA*(15/256*EE^2+45/1024*EE^3)*SIN(4*J1337)</f>
        <v>0</v>
      </c>
      <c r="N1337" s="56">
        <f>IF(OR(F1337&lt;0,G1337&lt;0),60*F1337-ABS(G1337),60*F1337+ABS(G1337))</f>
        <v>0</v>
      </c>
      <c r="O1337" s="56"/>
      <c r="P1337" s="56"/>
      <c r="Q1337" s="56"/>
      <c r="R1337" s="56"/>
      <c r="S1337" s="56"/>
      <c r="T1337" s="56"/>
      <c r="U1337" s="57"/>
      <c r="V1337" s="58"/>
      <c r="W1337" s="58">
        <f>W1335+V1336</f>
        <v>0</v>
      </c>
      <c r="X1337" s="59"/>
      <c r="Y1337" s="58"/>
      <c r="Z1337" s="58">
        <f>Z1335+Y1336</f>
        <v>0</v>
      </c>
      <c r="AA1337" s="60"/>
      <c r="AB1337" s="61">
        <f>IF(AA1336=AA1334,AB1335+Y1336,Y1336)</f>
        <v>0</v>
      </c>
      <c r="AC1337" s="58" t="str">
        <f>IF(AA1336=AA1338,"",AB1337)</f>
        <v/>
      </c>
    </row>
    <row r="1338" spans="1:29" ht="12.95" customHeight="1">
      <c r="A1338" s="66"/>
      <c r="B1338" s="53"/>
      <c r="C1338" s="54"/>
      <c r="D1338" s="84"/>
      <c r="E1338" s="55"/>
      <c r="F1338" s="54"/>
      <c r="G1338" s="84"/>
      <c r="H1338" s="55"/>
      <c r="I1338" s="56"/>
      <c r="J1338" s="56"/>
      <c r="K1338" s="56"/>
      <c r="L1338" s="56"/>
      <c r="M1338" s="56"/>
      <c r="N1338" s="56"/>
      <c r="O1338" s="56">
        <f>I1339-I1337</f>
        <v>0</v>
      </c>
      <c r="P1338" s="56">
        <f>L1339-L1337</f>
        <v>0</v>
      </c>
      <c r="Q1338" s="56">
        <f>M1339-M1337</f>
        <v>0</v>
      </c>
      <c r="R1338" s="56">
        <f>IF(ABS(N1339-N1337)&gt;180*60,ABS(N1339-N1337)-360*60,N1339-N1337)</f>
        <v>0</v>
      </c>
      <c r="S1338" s="56">
        <f>IF(P1338=0,PI()/2,ATAN(R1338/P1338))</f>
        <v>1.5707963267948966</v>
      </c>
      <c r="T1338" s="56">
        <f>IF(O1338=0,ABS(R1338*COS((J1337+J1339)/2)),ABS(Q1338/COS(S1338)))</f>
        <v>0</v>
      </c>
      <c r="U1338" s="67">
        <f>IF(O1338+0.0000001&lt;0,S1338*180/PI()+180,(IF(R1338+0.0000001&lt;0,S1338*180/PI()+360,S1338*180/PI())))</f>
        <v>90</v>
      </c>
      <c r="V1338" s="58">
        <f>T1338*1.85532</f>
        <v>0</v>
      </c>
      <c r="W1338" s="58"/>
      <c r="X1338" s="68"/>
      <c r="Y1338" s="58">
        <f>V1338*(1+X1338/100)</f>
        <v>0</v>
      </c>
      <c r="Z1338" s="58"/>
      <c r="AA1338" s="57" t="s">
        <v>54</v>
      </c>
      <c r="AB1338" s="61"/>
      <c r="AC1338" s="58"/>
    </row>
    <row r="1339" spans="1:29" ht="12.95" customHeight="1">
      <c r="A1339" s="52">
        <f t="shared" si="18"/>
        <v>667</v>
      </c>
      <c r="B1339" s="53" t="s">
        <v>53</v>
      </c>
      <c r="C1339" s="54"/>
      <c r="D1339" s="84"/>
      <c r="E1339" s="55"/>
      <c r="F1339" s="54"/>
      <c r="G1339" s="84"/>
      <c r="H1339" s="55"/>
      <c r="I1339" s="56">
        <f>IF(OR(C1339&lt;0,D1339&lt;0),C1339-ABS(D1339)/60,C1339+ABS(D1339)/60)</f>
        <v>0</v>
      </c>
      <c r="J1339" s="56">
        <f>I1339*PI()/180</f>
        <v>0</v>
      </c>
      <c r="K1339" s="56">
        <f>SIN(J1339)</f>
        <v>0</v>
      </c>
      <c r="L1339" s="56">
        <f>3437.747*(LN(TAN(PI()/4+J1339/2))-EE*K1339-(EE^2)*(K1339^3)/3)</f>
        <v>-3.8166658722360578E-13</v>
      </c>
      <c r="M1339" s="56">
        <f>AA*(1-1/4*EE-3/64*EE^2-5/256*EE^3)*J1339-AA*(3/8*EE+3/32*EE^2+45/1024*EE^3)*SIN(2*J1339)+AA*(15/256*EE^2+45/1024*EE^3)*SIN(4*J1339)</f>
        <v>0</v>
      </c>
      <c r="N1339" s="56">
        <f>IF(OR(F1339&lt;0,G1339&lt;0),60*F1339-ABS(G1339),60*F1339+ABS(G1339))</f>
        <v>0</v>
      </c>
      <c r="O1339" s="56"/>
      <c r="P1339" s="56"/>
      <c r="Q1339" s="56"/>
      <c r="R1339" s="56"/>
      <c r="S1339" s="56"/>
      <c r="T1339" s="56"/>
      <c r="U1339" s="57"/>
      <c r="V1339" s="58"/>
      <c r="W1339" s="58">
        <f>W1337+V1338</f>
        <v>0</v>
      </c>
      <c r="X1339" s="59"/>
      <c r="Y1339" s="58"/>
      <c r="Z1339" s="58">
        <f>Z1337+Y1338</f>
        <v>0</v>
      </c>
      <c r="AA1339" s="60"/>
      <c r="AB1339" s="61">
        <f>IF(AA1338=AA1336,AB1337+Y1338,Y1338)</f>
        <v>0</v>
      </c>
      <c r="AC1339" s="58" t="str">
        <f>IF(AA1338=AA1340,"",AB1339)</f>
        <v/>
      </c>
    </row>
    <row r="1340" spans="1:29" ht="12.95" customHeight="1">
      <c r="A1340" s="66"/>
      <c r="B1340" s="53"/>
      <c r="C1340" s="54"/>
      <c r="D1340" s="84"/>
      <c r="E1340" s="55"/>
      <c r="F1340" s="54"/>
      <c r="G1340" s="84"/>
      <c r="H1340" s="55"/>
      <c r="I1340" s="56"/>
      <c r="J1340" s="56"/>
      <c r="K1340" s="56"/>
      <c r="L1340" s="56"/>
      <c r="M1340" s="56"/>
      <c r="N1340" s="56"/>
      <c r="O1340" s="56">
        <f>I1341-I1339</f>
        <v>0</v>
      </c>
      <c r="P1340" s="56">
        <f>L1341-L1339</f>
        <v>0</v>
      </c>
      <c r="Q1340" s="56">
        <f>M1341-M1339</f>
        <v>0</v>
      </c>
      <c r="R1340" s="56">
        <f>IF(ABS(N1341-N1339)&gt;180*60,ABS(N1341-N1339)-360*60,N1341-N1339)</f>
        <v>0</v>
      </c>
      <c r="S1340" s="56">
        <f>IF(P1340=0,PI()/2,ATAN(R1340/P1340))</f>
        <v>1.5707963267948966</v>
      </c>
      <c r="T1340" s="56">
        <f>IF(O1340=0,ABS(R1340*COS((J1339+J1341)/2)),ABS(Q1340/COS(S1340)))</f>
        <v>0</v>
      </c>
      <c r="U1340" s="67">
        <f>IF(O1340+0.0000001&lt;0,S1340*180/PI()+180,(IF(R1340+0.0000001&lt;0,S1340*180/PI()+360,S1340*180/PI())))</f>
        <v>90</v>
      </c>
      <c r="V1340" s="58">
        <f>T1340*1.85532</f>
        <v>0</v>
      </c>
      <c r="W1340" s="58"/>
      <c r="X1340" s="68"/>
      <c r="Y1340" s="58">
        <f>V1340*(1+X1340/100)</f>
        <v>0</v>
      </c>
      <c r="Z1340" s="58"/>
      <c r="AA1340" s="57" t="s">
        <v>54</v>
      </c>
      <c r="AB1340" s="61"/>
      <c r="AC1340" s="58"/>
    </row>
    <row r="1341" spans="1:29" ht="12.95" customHeight="1">
      <c r="A1341" s="52">
        <f t="shared" si="18"/>
        <v>668</v>
      </c>
      <c r="B1341" s="53" t="s">
        <v>53</v>
      </c>
      <c r="C1341" s="54"/>
      <c r="D1341" s="84"/>
      <c r="E1341" s="55"/>
      <c r="F1341" s="54"/>
      <c r="G1341" s="84"/>
      <c r="H1341" s="55"/>
      <c r="I1341" s="56">
        <f>IF(OR(C1341&lt;0,D1341&lt;0),C1341-ABS(D1341)/60,C1341+ABS(D1341)/60)</f>
        <v>0</v>
      </c>
      <c r="J1341" s="56">
        <f>I1341*PI()/180</f>
        <v>0</v>
      </c>
      <c r="K1341" s="56">
        <f>SIN(J1341)</f>
        <v>0</v>
      </c>
      <c r="L1341" s="56">
        <f>3437.747*(LN(TAN(PI()/4+J1341/2))-EE*K1341-(EE^2)*(K1341^3)/3)</f>
        <v>-3.8166658722360578E-13</v>
      </c>
      <c r="M1341" s="56">
        <f>AA*(1-1/4*EE-3/64*EE^2-5/256*EE^3)*J1341-AA*(3/8*EE+3/32*EE^2+45/1024*EE^3)*SIN(2*J1341)+AA*(15/256*EE^2+45/1024*EE^3)*SIN(4*J1341)</f>
        <v>0</v>
      </c>
      <c r="N1341" s="56">
        <f>IF(OR(F1341&lt;0,G1341&lt;0),60*F1341-ABS(G1341),60*F1341+ABS(G1341))</f>
        <v>0</v>
      </c>
      <c r="O1341" s="56"/>
      <c r="P1341" s="56"/>
      <c r="Q1341" s="56"/>
      <c r="R1341" s="56"/>
      <c r="S1341" s="56"/>
      <c r="T1341" s="56"/>
      <c r="U1341" s="57"/>
      <c r="V1341" s="58"/>
      <c r="W1341" s="58">
        <f>W1339+V1340</f>
        <v>0</v>
      </c>
      <c r="X1341" s="59"/>
      <c r="Y1341" s="58"/>
      <c r="Z1341" s="58">
        <f>Z1339+Y1340</f>
        <v>0</v>
      </c>
      <c r="AA1341" s="60"/>
      <c r="AB1341" s="61">
        <f>IF(AA1340=AA1338,AB1339+Y1340,Y1340)</f>
        <v>0</v>
      </c>
      <c r="AC1341" s="58" t="str">
        <f>IF(AA1340=AA1342,"",AB1341)</f>
        <v/>
      </c>
    </row>
    <row r="1342" spans="1:29" ht="12.95" customHeight="1">
      <c r="A1342" s="66"/>
      <c r="B1342" s="53"/>
      <c r="C1342" s="54"/>
      <c r="D1342" s="84"/>
      <c r="E1342" s="55"/>
      <c r="F1342" s="54"/>
      <c r="G1342" s="84"/>
      <c r="H1342" s="55"/>
      <c r="I1342" s="56"/>
      <c r="J1342" s="56"/>
      <c r="K1342" s="56"/>
      <c r="L1342" s="56"/>
      <c r="M1342" s="56"/>
      <c r="N1342" s="56"/>
      <c r="O1342" s="56">
        <f>I1343-I1341</f>
        <v>0</v>
      </c>
      <c r="P1342" s="56">
        <f>L1343-L1341</f>
        <v>0</v>
      </c>
      <c r="Q1342" s="56">
        <f>M1343-M1341</f>
        <v>0</v>
      </c>
      <c r="R1342" s="56">
        <f>IF(ABS(N1343-N1341)&gt;180*60,ABS(N1343-N1341)-360*60,N1343-N1341)</f>
        <v>0</v>
      </c>
      <c r="S1342" s="56">
        <f>IF(P1342=0,PI()/2,ATAN(R1342/P1342))</f>
        <v>1.5707963267948966</v>
      </c>
      <c r="T1342" s="56">
        <f>IF(O1342=0,ABS(R1342*COS((J1341+J1343)/2)),ABS(Q1342/COS(S1342)))</f>
        <v>0</v>
      </c>
      <c r="U1342" s="67">
        <f>IF(O1342+0.0000001&lt;0,S1342*180/PI()+180,(IF(R1342+0.0000001&lt;0,S1342*180/PI()+360,S1342*180/PI())))</f>
        <v>90</v>
      </c>
      <c r="V1342" s="58">
        <f>T1342*1.85532</f>
        <v>0</v>
      </c>
      <c r="W1342" s="58"/>
      <c r="X1342" s="68"/>
      <c r="Y1342" s="58">
        <f>V1342*(1+X1342/100)</f>
        <v>0</v>
      </c>
      <c r="Z1342" s="58"/>
      <c r="AA1342" s="57" t="s">
        <v>54</v>
      </c>
      <c r="AB1342" s="61"/>
      <c r="AC1342" s="58"/>
    </row>
    <row r="1343" spans="1:29" ht="12.95" customHeight="1">
      <c r="A1343" s="52">
        <f t="shared" si="18"/>
        <v>669</v>
      </c>
      <c r="B1343" s="53" t="s">
        <v>53</v>
      </c>
      <c r="C1343" s="54"/>
      <c r="D1343" s="84"/>
      <c r="E1343" s="55"/>
      <c r="F1343" s="54"/>
      <c r="G1343" s="84"/>
      <c r="H1343" s="55"/>
      <c r="I1343" s="56">
        <f>IF(OR(C1343&lt;0,D1343&lt;0),C1343-ABS(D1343)/60,C1343+ABS(D1343)/60)</f>
        <v>0</v>
      </c>
      <c r="J1343" s="56">
        <f>I1343*PI()/180</f>
        <v>0</v>
      </c>
      <c r="K1343" s="56">
        <f>SIN(J1343)</f>
        <v>0</v>
      </c>
      <c r="L1343" s="56">
        <f>3437.747*(LN(TAN(PI()/4+J1343/2))-EE*K1343-(EE^2)*(K1343^3)/3)</f>
        <v>-3.8166658722360578E-13</v>
      </c>
      <c r="M1343" s="56">
        <f>AA*(1-1/4*EE-3/64*EE^2-5/256*EE^3)*J1343-AA*(3/8*EE+3/32*EE^2+45/1024*EE^3)*SIN(2*J1343)+AA*(15/256*EE^2+45/1024*EE^3)*SIN(4*J1343)</f>
        <v>0</v>
      </c>
      <c r="N1343" s="56">
        <f>IF(OR(F1343&lt;0,G1343&lt;0),60*F1343-ABS(G1343),60*F1343+ABS(G1343))</f>
        <v>0</v>
      </c>
      <c r="O1343" s="56"/>
      <c r="P1343" s="56"/>
      <c r="Q1343" s="56"/>
      <c r="R1343" s="56"/>
      <c r="S1343" s="56"/>
      <c r="T1343" s="56"/>
      <c r="U1343" s="57"/>
      <c r="V1343" s="58"/>
      <c r="W1343" s="58">
        <f>W1341+V1342</f>
        <v>0</v>
      </c>
      <c r="X1343" s="59"/>
      <c r="Y1343" s="58"/>
      <c r="Z1343" s="58">
        <f>Z1341+Y1342</f>
        <v>0</v>
      </c>
      <c r="AA1343" s="60"/>
      <c r="AB1343" s="61">
        <f>IF(AA1342=AA1340,AB1341+Y1342,Y1342)</f>
        <v>0</v>
      </c>
      <c r="AC1343" s="58" t="str">
        <f>IF(AA1342=AA1344,"",AB1343)</f>
        <v/>
      </c>
    </row>
    <row r="1344" spans="1:29" ht="12.95" customHeight="1">
      <c r="A1344" s="66"/>
      <c r="B1344" s="53"/>
      <c r="C1344" s="54"/>
      <c r="D1344" s="84"/>
      <c r="E1344" s="55"/>
      <c r="F1344" s="54"/>
      <c r="G1344" s="84"/>
      <c r="H1344" s="55"/>
      <c r="I1344" s="56"/>
      <c r="J1344" s="56"/>
      <c r="K1344" s="56"/>
      <c r="L1344" s="56"/>
      <c r="M1344" s="56"/>
      <c r="N1344" s="56"/>
      <c r="O1344" s="56">
        <f>I1345-I1343</f>
        <v>0</v>
      </c>
      <c r="P1344" s="56">
        <f>L1345-L1343</f>
        <v>0</v>
      </c>
      <c r="Q1344" s="56">
        <f>M1345-M1343</f>
        <v>0</v>
      </c>
      <c r="R1344" s="56">
        <f>IF(ABS(N1345-N1343)&gt;180*60,ABS(N1345-N1343)-360*60,N1345-N1343)</f>
        <v>0</v>
      </c>
      <c r="S1344" s="56">
        <f>IF(P1344=0,PI()/2,ATAN(R1344/P1344))</f>
        <v>1.5707963267948966</v>
      </c>
      <c r="T1344" s="56">
        <f>IF(O1344=0,ABS(R1344*COS((J1343+J1345)/2)),ABS(Q1344/COS(S1344)))</f>
        <v>0</v>
      </c>
      <c r="U1344" s="67">
        <f>IF(O1344+0.0000001&lt;0,S1344*180/PI()+180,(IF(R1344+0.0000001&lt;0,S1344*180/PI()+360,S1344*180/PI())))</f>
        <v>90</v>
      </c>
      <c r="V1344" s="58">
        <f>T1344*1.85532</f>
        <v>0</v>
      </c>
      <c r="W1344" s="58"/>
      <c r="X1344" s="68"/>
      <c r="Y1344" s="58">
        <f>V1344*(1+X1344/100)</f>
        <v>0</v>
      </c>
      <c r="Z1344" s="58"/>
      <c r="AA1344" s="57" t="s">
        <v>54</v>
      </c>
      <c r="AB1344" s="61"/>
      <c r="AC1344" s="58"/>
    </row>
    <row r="1345" spans="1:29" ht="12.95" customHeight="1">
      <c r="A1345" s="52">
        <f t="shared" si="18"/>
        <v>670</v>
      </c>
      <c r="B1345" s="53" t="s">
        <v>53</v>
      </c>
      <c r="C1345" s="54"/>
      <c r="D1345" s="84"/>
      <c r="E1345" s="55"/>
      <c r="F1345" s="54"/>
      <c r="G1345" s="84"/>
      <c r="H1345" s="55"/>
      <c r="I1345" s="56">
        <f>IF(OR(C1345&lt;0,D1345&lt;0),C1345-ABS(D1345)/60,C1345+ABS(D1345)/60)</f>
        <v>0</v>
      </c>
      <c r="J1345" s="56">
        <f>I1345*PI()/180</f>
        <v>0</v>
      </c>
      <c r="K1345" s="56">
        <f>SIN(J1345)</f>
        <v>0</v>
      </c>
      <c r="L1345" s="56">
        <f>3437.747*(LN(TAN(PI()/4+J1345/2))-EE*K1345-(EE^2)*(K1345^3)/3)</f>
        <v>-3.8166658722360578E-13</v>
      </c>
      <c r="M1345" s="56">
        <f>AA*(1-1/4*EE-3/64*EE^2-5/256*EE^3)*J1345-AA*(3/8*EE+3/32*EE^2+45/1024*EE^3)*SIN(2*J1345)+AA*(15/256*EE^2+45/1024*EE^3)*SIN(4*J1345)</f>
        <v>0</v>
      </c>
      <c r="N1345" s="56">
        <f>IF(OR(F1345&lt;0,G1345&lt;0),60*F1345-ABS(G1345),60*F1345+ABS(G1345))</f>
        <v>0</v>
      </c>
      <c r="O1345" s="56"/>
      <c r="P1345" s="56"/>
      <c r="Q1345" s="56"/>
      <c r="R1345" s="56"/>
      <c r="S1345" s="56"/>
      <c r="T1345" s="56"/>
      <c r="U1345" s="57"/>
      <c r="V1345" s="58"/>
      <c r="W1345" s="58">
        <f>W1343+V1344</f>
        <v>0</v>
      </c>
      <c r="X1345" s="59"/>
      <c r="Y1345" s="58"/>
      <c r="Z1345" s="58">
        <f>Z1343+Y1344</f>
        <v>0</v>
      </c>
      <c r="AA1345" s="60"/>
      <c r="AB1345" s="61">
        <f>IF(AA1344=AA1342,AB1343+Y1344,Y1344)</f>
        <v>0</v>
      </c>
      <c r="AC1345" s="58" t="str">
        <f>IF(AA1344=AA1346,"",AB1345)</f>
        <v/>
      </c>
    </row>
    <row r="1346" spans="1:29" ht="12.95" customHeight="1">
      <c r="A1346" s="66"/>
      <c r="B1346" s="53"/>
      <c r="C1346" s="54"/>
      <c r="D1346" s="84"/>
      <c r="E1346" s="55"/>
      <c r="F1346" s="54"/>
      <c r="G1346" s="84"/>
      <c r="H1346" s="55"/>
      <c r="I1346" s="56"/>
      <c r="J1346" s="56"/>
      <c r="K1346" s="56"/>
      <c r="L1346" s="56"/>
      <c r="M1346" s="56"/>
      <c r="N1346" s="56"/>
      <c r="O1346" s="56">
        <f>I1347-I1345</f>
        <v>0</v>
      </c>
      <c r="P1346" s="56">
        <f>L1347-L1345</f>
        <v>0</v>
      </c>
      <c r="Q1346" s="56">
        <f>M1347-M1345</f>
        <v>0</v>
      </c>
      <c r="R1346" s="56">
        <f>IF(ABS(N1347-N1345)&gt;180*60,ABS(N1347-N1345)-360*60,N1347-N1345)</f>
        <v>0</v>
      </c>
      <c r="S1346" s="56">
        <f>IF(P1346=0,PI()/2,ATAN(R1346/P1346))</f>
        <v>1.5707963267948966</v>
      </c>
      <c r="T1346" s="56">
        <f>IF(O1346=0,ABS(R1346*COS((J1345+J1347)/2)),ABS(Q1346/COS(S1346)))</f>
        <v>0</v>
      </c>
      <c r="U1346" s="67">
        <f>IF(O1346+0.0000001&lt;0,S1346*180/PI()+180,(IF(R1346+0.0000001&lt;0,S1346*180/PI()+360,S1346*180/PI())))</f>
        <v>90</v>
      </c>
      <c r="V1346" s="58">
        <f>T1346*1.85532</f>
        <v>0</v>
      </c>
      <c r="W1346" s="58"/>
      <c r="X1346" s="68"/>
      <c r="Y1346" s="58">
        <f>V1346*(1+X1346/100)</f>
        <v>0</v>
      </c>
      <c r="Z1346" s="58"/>
      <c r="AA1346" s="57" t="s">
        <v>54</v>
      </c>
      <c r="AB1346" s="61"/>
      <c r="AC1346" s="58"/>
    </row>
    <row r="1347" spans="1:29" ht="12.95" customHeight="1">
      <c r="A1347" s="52">
        <f t="shared" si="18"/>
        <v>671</v>
      </c>
      <c r="B1347" s="53" t="s">
        <v>53</v>
      </c>
      <c r="C1347" s="54"/>
      <c r="D1347" s="84"/>
      <c r="E1347" s="55"/>
      <c r="F1347" s="54"/>
      <c r="G1347" s="84"/>
      <c r="H1347" s="55"/>
      <c r="I1347" s="56">
        <f>IF(OR(C1347&lt;0,D1347&lt;0),C1347-ABS(D1347)/60,C1347+ABS(D1347)/60)</f>
        <v>0</v>
      </c>
      <c r="J1347" s="56">
        <f>I1347*PI()/180</f>
        <v>0</v>
      </c>
      <c r="K1347" s="56">
        <f>SIN(J1347)</f>
        <v>0</v>
      </c>
      <c r="L1347" s="56">
        <f>3437.747*(LN(TAN(PI()/4+J1347/2))-EE*K1347-(EE^2)*(K1347^3)/3)</f>
        <v>-3.8166658722360578E-13</v>
      </c>
      <c r="M1347" s="56">
        <f>AA*(1-1/4*EE-3/64*EE^2-5/256*EE^3)*J1347-AA*(3/8*EE+3/32*EE^2+45/1024*EE^3)*SIN(2*J1347)+AA*(15/256*EE^2+45/1024*EE^3)*SIN(4*J1347)</f>
        <v>0</v>
      </c>
      <c r="N1347" s="56">
        <f>IF(OR(F1347&lt;0,G1347&lt;0),60*F1347-ABS(G1347),60*F1347+ABS(G1347))</f>
        <v>0</v>
      </c>
      <c r="O1347" s="56"/>
      <c r="P1347" s="56"/>
      <c r="Q1347" s="56"/>
      <c r="R1347" s="56"/>
      <c r="S1347" s="56"/>
      <c r="T1347" s="56"/>
      <c r="U1347" s="57"/>
      <c r="V1347" s="58"/>
      <c r="W1347" s="58">
        <f>W1345+V1346</f>
        <v>0</v>
      </c>
      <c r="X1347" s="59"/>
      <c r="Y1347" s="58"/>
      <c r="Z1347" s="58">
        <f>Z1345+Y1346</f>
        <v>0</v>
      </c>
      <c r="AA1347" s="60"/>
      <c r="AB1347" s="61">
        <f>IF(AA1346=AA1344,AB1345+Y1346,Y1346)</f>
        <v>0</v>
      </c>
      <c r="AC1347" s="58" t="str">
        <f>IF(AA1346=AA1348,"",AB1347)</f>
        <v/>
      </c>
    </row>
    <row r="1348" spans="1:29" ht="12.95" customHeight="1">
      <c r="A1348" s="66"/>
      <c r="B1348" s="53"/>
      <c r="C1348" s="54"/>
      <c r="D1348" s="84"/>
      <c r="E1348" s="55"/>
      <c r="F1348" s="54"/>
      <c r="G1348" s="84"/>
      <c r="H1348" s="55"/>
      <c r="I1348" s="56"/>
      <c r="J1348" s="56"/>
      <c r="K1348" s="56"/>
      <c r="L1348" s="56"/>
      <c r="M1348" s="56"/>
      <c r="N1348" s="56"/>
      <c r="O1348" s="56">
        <f>I1349-I1347</f>
        <v>0</v>
      </c>
      <c r="P1348" s="56">
        <f>L1349-L1347</f>
        <v>0</v>
      </c>
      <c r="Q1348" s="56">
        <f>M1349-M1347</f>
        <v>0</v>
      </c>
      <c r="R1348" s="56">
        <f>IF(ABS(N1349-N1347)&gt;180*60,ABS(N1349-N1347)-360*60,N1349-N1347)</f>
        <v>0</v>
      </c>
      <c r="S1348" s="56">
        <f>IF(P1348=0,PI()/2,ATAN(R1348/P1348))</f>
        <v>1.5707963267948966</v>
      </c>
      <c r="T1348" s="56">
        <f>IF(O1348=0,ABS(R1348*COS((J1347+J1349)/2)),ABS(Q1348/COS(S1348)))</f>
        <v>0</v>
      </c>
      <c r="U1348" s="67">
        <f>IF(O1348+0.0000001&lt;0,S1348*180/PI()+180,(IF(R1348+0.0000001&lt;0,S1348*180/PI()+360,S1348*180/PI())))</f>
        <v>90</v>
      </c>
      <c r="V1348" s="58">
        <f>T1348*1.85532</f>
        <v>0</v>
      </c>
      <c r="W1348" s="58"/>
      <c r="X1348" s="68"/>
      <c r="Y1348" s="58">
        <f>V1348*(1+X1348/100)</f>
        <v>0</v>
      </c>
      <c r="Z1348" s="58"/>
      <c r="AA1348" s="57" t="s">
        <v>54</v>
      </c>
      <c r="AB1348" s="61"/>
      <c r="AC1348" s="58"/>
    </row>
    <row r="1349" spans="1:29" ht="12.95" customHeight="1">
      <c r="A1349" s="52">
        <f t="shared" si="18"/>
        <v>672</v>
      </c>
      <c r="B1349" s="53" t="s">
        <v>53</v>
      </c>
      <c r="C1349" s="54"/>
      <c r="D1349" s="84"/>
      <c r="E1349" s="55"/>
      <c r="F1349" s="54"/>
      <c r="G1349" s="84"/>
      <c r="H1349" s="55"/>
      <c r="I1349" s="56">
        <f>IF(OR(C1349&lt;0,D1349&lt;0),C1349-ABS(D1349)/60,C1349+ABS(D1349)/60)</f>
        <v>0</v>
      </c>
      <c r="J1349" s="56">
        <f>I1349*PI()/180</f>
        <v>0</v>
      </c>
      <c r="K1349" s="56">
        <f>SIN(J1349)</f>
        <v>0</v>
      </c>
      <c r="L1349" s="56">
        <f>3437.747*(LN(TAN(PI()/4+J1349/2))-EE*K1349-(EE^2)*(K1349^3)/3)</f>
        <v>-3.8166658722360578E-13</v>
      </c>
      <c r="M1349" s="56">
        <f>AA*(1-1/4*EE-3/64*EE^2-5/256*EE^3)*J1349-AA*(3/8*EE+3/32*EE^2+45/1024*EE^3)*SIN(2*J1349)+AA*(15/256*EE^2+45/1024*EE^3)*SIN(4*J1349)</f>
        <v>0</v>
      </c>
      <c r="N1349" s="56">
        <f>IF(OR(F1349&lt;0,G1349&lt;0),60*F1349-ABS(G1349),60*F1349+ABS(G1349))</f>
        <v>0</v>
      </c>
      <c r="O1349" s="56"/>
      <c r="P1349" s="56"/>
      <c r="Q1349" s="56"/>
      <c r="R1349" s="56"/>
      <c r="S1349" s="56"/>
      <c r="T1349" s="56"/>
      <c r="U1349" s="57"/>
      <c r="V1349" s="58"/>
      <c r="W1349" s="58">
        <f>W1347+V1348</f>
        <v>0</v>
      </c>
      <c r="X1349" s="59"/>
      <c r="Y1349" s="58"/>
      <c r="Z1349" s="58">
        <f>Z1347+Y1348</f>
        <v>0</v>
      </c>
      <c r="AA1349" s="60"/>
      <c r="AB1349" s="61">
        <f>IF(AA1348=AA1346,AB1347+Y1348,Y1348)</f>
        <v>0</v>
      </c>
      <c r="AC1349" s="58" t="str">
        <f>IF(AA1348=AA1350,"",AB1349)</f>
        <v/>
      </c>
    </row>
    <row r="1350" spans="1:29" ht="12.95" customHeight="1">
      <c r="A1350" s="66"/>
      <c r="B1350" s="53"/>
      <c r="C1350" s="54"/>
      <c r="D1350" s="84"/>
      <c r="E1350" s="55"/>
      <c r="F1350" s="54"/>
      <c r="G1350" s="84"/>
      <c r="H1350" s="55"/>
      <c r="I1350" s="56"/>
      <c r="J1350" s="56"/>
      <c r="K1350" s="56"/>
      <c r="L1350" s="56"/>
      <c r="M1350" s="56"/>
      <c r="N1350" s="56"/>
      <c r="O1350" s="56">
        <f>I1351-I1349</f>
        <v>0</v>
      </c>
      <c r="P1350" s="56">
        <f>L1351-L1349</f>
        <v>0</v>
      </c>
      <c r="Q1350" s="56">
        <f>M1351-M1349</f>
        <v>0</v>
      </c>
      <c r="R1350" s="56">
        <f>IF(ABS(N1351-N1349)&gt;180*60,ABS(N1351-N1349)-360*60,N1351-N1349)</f>
        <v>0</v>
      </c>
      <c r="S1350" s="56">
        <f>IF(P1350=0,PI()/2,ATAN(R1350/P1350))</f>
        <v>1.5707963267948966</v>
      </c>
      <c r="T1350" s="56">
        <f>IF(O1350=0,ABS(R1350*COS((J1349+J1351)/2)),ABS(Q1350/COS(S1350)))</f>
        <v>0</v>
      </c>
      <c r="U1350" s="67">
        <f>IF(O1350+0.0000001&lt;0,S1350*180/PI()+180,(IF(R1350+0.0000001&lt;0,S1350*180/PI()+360,S1350*180/PI())))</f>
        <v>90</v>
      </c>
      <c r="V1350" s="58">
        <f>T1350*1.85532</f>
        <v>0</v>
      </c>
      <c r="W1350" s="58"/>
      <c r="X1350" s="68"/>
      <c r="Y1350" s="58">
        <f>V1350*(1+X1350/100)</f>
        <v>0</v>
      </c>
      <c r="Z1350" s="58"/>
      <c r="AA1350" s="57" t="s">
        <v>54</v>
      </c>
      <c r="AB1350" s="61"/>
      <c r="AC1350" s="58"/>
    </row>
    <row r="1351" spans="1:29" ht="12.95" customHeight="1">
      <c r="A1351" s="52">
        <f t="shared" si="18"/>
        <v>673</v>
      </c>
      <c r="B1351" s="53" t="s">
        <v>53</v>
      </c>
      <c r="C1351" s="54"/>
      <c r="D1351" s="84"/>
      <c r="E1351" s="55"/>
      <c r="F1351" s="54"/>
      <c r="G1351" s="84"/>
      <c r="H1351" s="55"/>
      <c r="I1351" s="56">
        <f>IF(OR(C1351&lt;0,D1351&lt;0),C1351-ABS(D1351)/60,C1351+ABS(D1351)/60)</f>
        <v>0</v>
      </c>
      <c r="J1351" s="56">
        <f>I1351*PI()/180</f>
        <v>0</v>
      </c>
      <c r="K1351" s="56">
        <f>SIN(J1351)</f>
        <v>0</v>
      </c>
      <c r="L1351" s="56">
        <f>3437.747*(LN(TAN(PI()/4+J1351/2))-EE*K1351-(EE^2)*(K1351^3)/3)</f>
        <v>-3.8166658722360578E-13</v>
      </c>
      <c r="M1351" s="56">
        <f>AA*(1-1/4*EE-3/64*EE^2-5/256*EE^3)*J1351-AA*(3/8*EE+3/32*EE^2+45/1024*EE^3)*SIN(2*J1351)+AA*(15/256*EE^2+45/1024*EE^3)*SIN(4*J1351)</f>
        <v>0</v>
      </c>
      <c r="N1351" s="56">
        <f>IF(OR(F1351&lt;0,G1351&lt;0),60*F1351-ABS(G1351),60*F1351+ABS(G1351))</f>
        <v>0</v>
      </c>
      <c r="O1351" s="56"/>
      <c r="P1351" s="56"/>
      <c r="Q1351" s="56"/>
      <c r="R1351" s="56"/>
      <c r="S1351" s="56"/>
      <c r="T1351" s="56"/>
      <c r="U1351" s="57"/>
      <c r="V1351" s="58"/>
      <c r="W1351" s="58">
        <f>W1349+V1350</f>
        <v>0</v>
      </c>
      <c r="X1351" s="59"/>
      <c r="Y1351" s="58"/>
      <c r="Z1351" s="58">
        <f>Z1349+Y1350</f>
        <v>0</v>
      </c>
      <c r="AA1351" s="60"/>
      <c r="AB1351" s="61">
        <f>IF(AA1350=AA1348,AB1349+Y1350,Y1350)</f>
        <v>0</v>
      </c>
      <c r="AC1351" s="58" t="str">
        <f>IF(AA1350=AA1352,"",AB1351)</f>
        <v/>
      </c>
    </row>
    <row r="1352" spans="1:29" ht="12.95" customHeight="1">
      <c r="A1352" s="66"/>
      <c r="B1352" s="53"/>
      <c r="C1352" s="54"/>
      <c r="D1352" s="84"/>
      <c r="E1352" s="55"/>
      <c r="F1352" s="54"/>
      <c r="G1352" s="84"/>
      <c r="H1352" s="55"/>
      <c r="I1352" s="56"/>
      <c r="J1352" s="56"/>
      <c r="K1352" s="56"/>
      <c r="L1352" s="56"/>
      <c r="M1352" s="56"/>
      <c r="N1352" s="56"/>
      <c r="O1352" s="56">
        <f>I1353-I1351</f>
        <v>0</v>
      </c>
      <c r="P1352" s="56">
        <f>L1353-L1351</f>
        <v>0</v>
      </c>
      <c r="Q1352" s="56">
        <f>M1353-M1351</f>
        <v>0</v>
      </c>
      <c r="R1352" s="56">
        <f>IF(ABS(N1353-N1351)&gt;180*60,ABS(N1353-N1351)-360*60,N1353-N1351)</f>
        <v>0</v>
      </c>
      <c r="S1352" s="56">
        <f>IF(P1352=0,PI()/2,ATAN(R1352/P1352))</f>
        <v>1.5707963267948966</v>
      </c>
      <c r="T1352" s="56">
        <f>IF(O1352=0,ABS(R1352*COS((J1351+J1353)/2)),ABS(Q1352/COS(S1352)))</f>
        <v>0</v>
      </c>
      <c r="U1352" s="67">
        <f>IF(O1352+0.0000001&lt;0,S1352*180/PI()+180,(IF(R1352+0.0000001&lt;0,S1352*180/PI()+360,S1352*180/PI())))</f>
        <v>90</v>
      </c>
      <c r="V1352" s="58">
        <f>T1352*1.85532</f>
        <v>0</v>
      </c>
      <c r="W1352" s="58"/>
      <c r="X1352" s="68"/>
      <c r="Y1352" s="58">
        <f>V1352*(1+X1352/100)</f>
        <v>0</v>
      </c>
      <c r="Z1352" s="58"/>
      <c r="AA1352" s="57" t="s">
        <v>54</v>
      </c>
      <c r="AB1352" s="61"/>
      <c r="AC1352" s="58"/>
    </row>
    <row r="1353" spans="1:29" ht="12.95" customHeight="1">
      <c r="A1353" s="52">
        <f t="shared" si="18"/>
        <v>674</v>
      </c>
      <c r="B1353" s="53" t="s">
        <v>53</v>
      </c>
      <c r="C1353" s="54"/>
      <c r="D1353" s="84"/>
      <c r="E1353" s="55"/>
      <c r="F1353" s="54"/>
      <c r="G1353" s="84"/>
      <c r="H1353" s="55"/>
      <c r="I1353" s="56">
        <f>IF(OR(C1353&lt;0,D1353&lt;0),C1353-ABS(D1353)/60,C1353+ABS(D1353)/60)</f>
        <v>0</v>
      </c>
      <c r="J1353" s="56">
        <f>I1353*PI()/180</f>
        <v>0</v>
      </c>
      <c r="K1353" s="56">
        <f>SIN(J1353)</f>
        <v>0</v>
      </c>
      <c r="L1353" s="56">
        <f>3437.747*(LN(TAN(PI()/4+J1353/2))-EE*K1353-(EE^2)*(K1353^3)/3)</f>
        <v>-3.8166658722360578E-13</v>
      </c>
      <c r="M1353" s="56">
        <f>AA*(1-1/4*EE-3/64*EE^2-5/256*EE^3)*J1353-AA*(3/8*EE+3/32*EE^2+45/1024*EE^3)*SIN(2*J1353)+AA*(15/256*EE^2+45/1024*EE^3)*SIN(4*J1353)</f>
        <v>0</v>
      </c>
      <c r="N1353" s="56">
        <f>IF(OR(F1353&lt;0,G1353&lt;0),60*F1353-ABS(G1353),60*F1353+ABS(G1353))</f>
        <v>0</v>
      </c>
      <c r="O1353" s="56"/>
      <c r="P1353" s="56"/>
      <c r="Q1353" s="56"/>
      <c r="R1353" s="56"/>
      <c r="S1353" s="56"/>
      <c r="T1353" s="56"/>
      <c r="U1353" s="57"/>
      <c r="V1353" s="58"/>
      <c r="W1353" s="58">
        <f>W1351+V1352</f>
        <v>0</v>
      </c>
      <c r="X1353" s="59"/>
      <c r="Y1353" s="58"/>
      <c r="Z1353" s="58">
        <f>Z1351+Y1352</f>
        <v>0</v>
      </c>
      <c r="AA1353" s="60"/>
      <c r="AB1353" s="61">
        <f>IF(AA1352=AA1350,AB1351+Y1352,Y1352)</f>
        <v>0</v>
      </c>
      <c r="AC1353" s="58" t="str">
        <f>IF(AA1352=AA1354,"",AB1353)</f>
        <v/>
      </c>
    </row>
    <row r="1354" spans="1:29" ht="12.95" customHeight="1">
      <c r="A1354" s="66"/>
      <c r="B1354" s="53"/>
      <c r="C1354" s="54"/>
      <c r="D1354" s="84"/>
      <c r="E1354" s="55"/>
      <c r="F1354" s="54"/>
      <c r="G1354" s="84"/>
      <c r="H1354" s="55"/>
      <c r="I1354" s="56"/>
      <c r="J1354" s="56"/>
      <c r="K1354" s="56"/>
      <c r="L1354" s="56"/>
      <c r="M1354" s="56"/>
      <c r="N1354" s="56"/>
      <c r="O1354" s="56">
        <f>I1355-I1353</f>
        <v>0</v>
      </c>
      <c r="P1354" s="56">
        <f>L1355-L1353</f>
        <v>0</v>
      </c>
      <c r="Q1354" s="56">
        <f>M1355-M1353</f>
        <v>0</v>
      </c>
      <c r="R1354" s="56">
        <f>IF(ABS(N1355-N1353)&gt;180*60,ABS(N1355-N1353)-360*60,N1355-N1353)</f>
        <v>0</v>
      </c>
      <c r="S1354" s="56">
        <f>IF(P1354=0,PI()/2,ATAN(R1354/P1354))</f>
        <v>1.5707963267948966</v>
      </c>
      <c r="T1354" s="56">
        <f>IF(O1354=0,ABS(R1354*COS((J1353+J1355)/2)),ABS(Q1354/COS(S1354)))</f>
        <v>0</v>
      </c>
      <c r="U1354" s="67">
        <f>IF(O1354+0.0000001&lt;0,S1354*180/PI()+180,(IF(R1354+0.0000001&lt;0,S1354*180/PI()+360,S1354*180/PI())))</f>
        <v>90</v>
      </c>
      <c r="V1354" s="58">
        <f>T1354*1.85532</f>
        <v>0</v>
      </c>
      <c r="W1354" s="58"/>
      <c r="X1354" s="68"/>
      <c r="Y1354" s="58">
        <f>V1354*(1+X1354/100)</f>
        <v>0</v>
      </c>
      <c r="Z1354" s="58"/>
      <c r="AA1354" s="57" t="s">
        <v>54</v>
      </c>
      <c r="AB1354" s="61"/>
      <c r="AC1354" s="58"/>
    </row>
    <row r="1355" spans="1:29" ht="12.95" customHeight="1">
      <c r="A1355" s="52">
        <f t="shared" si="18"/>
        <v>675</v>
      </c>
      <c r="B1355" s="53" t="s">
        <v>53</v>
      </c>
      <c r="C1355" s="54"/>
      <c r="D1355" s="84"/>
      <c r="E1355" s="55"/>
      <c r="F1355" s="54"/>
      <c r="G1355" s="84"/>
      <c r="H1355" s="55"/>
      <c r="I1355" s="56">
        <f>IF(OR(C1355&lt;0,D1355&lt;0),C1355-ABS(D1355)/60,C1355+ABS(D1355)/60)</f>
        <v>0</v>
      </c>
      <c r="J1355" s="56">
        <f>I1355*PI()/180</f>
        <v>0</v>
      </c>
      <c r="K1355" s="56">
        <f>SIN(J1355)</f>
        <v>0</v>
      </c>
      <c r="L1355" s="56">
        <f>3437.747*(LN(TAN(PI()/4+J1355/2))-EE*K1355-(EE^2)*(K1355^3)/3)</f>
        <v>-3.8166658722360578E-13</v>
      </c>
      <c r="M1355" s="56">
        <f>AA*(1-1/4*EE-3/64*EE^2-5/256*EE^3)*J1355-AA*(3/8*EE+3/32*EE^2+45/1024*EE^3)*SIN(2*J1355)+AA*(15/256*EE^2+45/1024*EE^3)*SIN(4*J1355)</f>
        <v>0</v>
      </c>
      <c r="N1355" s="56">
        <f>IF(OR(F1355&lt;0,G1355&lt;0),60*F1355-ABS(G1355),60*F1355+ABS(G1355))</f>
        <v>0</v>
      </c>
      <c r="O1355" s="56"/>
      <c r="P1355" s="56"/>
      <c r="Q1355" s="56"/>
      <c r="R1355" s="56"/>
      <c r="S1355" s="56"/>
      <c r="T1355" s="56"/>
      <c r="U1355" s="57"/>
      <c r="V1355" s="58"/>
      <c r="W1355" s="58">
        <f>W1353+V1354</f>
        <v>0</v>
      </c>
      <c r="X1355" s="59"/>
      <c r="Y1355" s="58"/>
      <c r="Z1355" s="58">
        <f>Z1353+Y1354</f>
        <v>0</v>
      </c>
      <c r="AA1355" s="60"/>
      <c r="AB1355" s="61">
        <f>IF(AA1354=AA1352,AB1353+Y1354,Y1354)</f>
        <v>0</v>
      </c>
      <c r="AC1355" s="58" t="str">
        <f>IF(AA1354=AA1356,"",AB1355)</f>
        <v/>
      </c>
    </row>
    <row r="1356" spans="1:29" ht="12.95" customHeight="1">
      <c r="A1356" s="66"/>
      <c r="B1356" s="53"/>
      <c r="C1356" s="54"/>
      <c r="D1356" s="84"/>
      <c r="E1356" s="55"/>
      <c r="F1356" s="54"/>
      <c r="G1356" s="84"/>
      <c r="H1356" s="55"/>
      <c r="I1356" s="56"/>
      <c r="J1356" s="56"/>
      <c r="K1356" s="56"/>
      <c r="L1356" s="56"/>
      <c r="M1356" s="56"/>
      <c r="N1356" s="56"/>
      <c r="O1356" s="56">
        <f>I1357-I1355</f>
        <v>0</v>
      </c>
      <c r="P1356" s="56">
        <f>L1357-L1355</f>
        <v>0</v>
      </c>
      <c r="Q1356" s="56">
        <f>M1357-M1355</f>
        <v>0</v>
      </c>
      <c r="R1356" s="56">
        <f>IF(ABS(N1357-N1355)&gt;180*60,ABS(N1357-N1355)-360*60,N1357-N1355)</f>
        <v>0</v>
      </c>
      <c r="S1356" s="56">
        <f>IF(P1356=0,PI()/2,ATAN(R1356/P1356))</f>
        <v>1.5707963267948966</v>
      </c>
      <c r="T1356" s="56">
        <f>IF(O1356=0,ABS(R1356*COS((J1355+J1357)/2)),ABS(Q1356/COS(S1356)))</f>
        <v>0</v>
      </c>
      <c r="U1356" s="67">
        <f>IF(O1356+0.0000001&lt;0,S1356*180/PI()+180,(IF(R1356+0.0000001&lt;0,S1356*180/PI()+360,S1356*180/PI())))</f>
        <v>90</v>
      </c>
      <c r="V1356" s="58">
        <f>T1356*1.85532</f>
        <v>0</v>
      </c>
      <c r="W1356" s="58"/>
      <c r="X1356" s="68"/>
      <c r="Y1356" s="58">
        <f>V1356*(1+X1356/100)</f>
        <v>0</v>
      </c>
      <c r="Z1356" s="58"/>
      <c r="AA1356" s="57" t="s">
        <v>54</v>
      </c>
      <c r="AB1356" s="61"/>
      <c r="AC1356" s="58"/>
    </row>
    <row r="1357" spans="1:29" ht="12.95" customHeight="1">
      <c r="A1357" s="52">
        <f t="shared" si="18"/>
        <v>676</v>
      </c>
      <c r="B1357" s="53" t="s">
        <v>53</v>
      </c>
      <c r="C1357" s="54"/>
      <c r="D1357" s="84"/>
      <c r="E1357" s="55"/>
      <c r="F1357" s="54"/>
      <c r="G1357" s="84"/>
      <c r="H1357" s="55"/>
      <c r="I1357" s="56">
        <f>IF(OR(C1357&lt;0,D1357&lt;0),C1357-ABS(D1357)/60,C1357+ABS(D1357)/60)</f>
        <v>0</v>
      </c>
      <c r="J1357" s="56">
        <f>I1357*PI()/180</f>
        <v>0</v>
      </c>
      <c r="K1357" s="56">
        <f>SIN(J1357)</f>
        <v>0</v>
      </c>
      <c r="L1357" s="56">
        <f>3437.747*(LN(TAN(PI()/4+J1357/2))-EE*K1357-(EE^2)*(K1357^3)/3)</f>
        <v>-3.8166658722360578E-13</v>
      </c>
      <c r="M1357" s="56">
        <f>AA*(1-1/4*EE-3/64*EE^2-5/256*EE^3)*J1357-AA*(3/8*EE+3/32*EE^2+45/1024*EE^3)*SIN(2*J1357)+AA*(15/256*EE^2+45/1024*EE^3)*SIN(4*J1357)</f>
        <v>0</v>
      </c>
      <c r="N1357" s="56">
        <f>IF(OR(F1357&lt;0,G1357&lt;0),60*F1357-ABS(G1357),60*F1357+ABS(G1357))</f>
        <v>0</v>
      </c>
      <c r="O1357" s="56"/>
      <c r="P1357" s="56"/>
      <c r="Q1357" s="56"/>
      <c r="R1357" s="56"/>
      <c r="S1357" s="56"/>
      <c r="T1357" s="56"/>
      <c r="U1357" s="57"/>
      <c r="V1357" s="58"/>
      <c r="W1357" s="58">
        <f>W1355+V1356</f>
        <v>0</v>
      </c>
      <c r="X1357" s="59"/>
      <c r="Y1357" s="58"/>
      <c r="Z1357" s="58">
        <f>Z1355+Y1356</f>
        <v>0</v>
      </c>
      <c r="AA1357" s="60"/>
      <c r="AB1357" s="61">
        <f>IF(AA1356=AA1354,AB1355+Y1356,Y1356)</f>
        <v>0</v>
      </c>
      <c r="AC1357" s="58" t="str">
        <f>IF(AA1356=AA1358,"",AB1357)</f>
        <v/>
      </c>
    </row>
    <row r="1358" spans="1:29" ht="12.95" customHeight="1">
      <c r="A1358" s="66"/>
      <c r="B1358" s="53"/>
      <c r="C1358" s="54"/>
      <c r="D1358" s="84"/>
      <c r="E1358" s="55"/>
      <c r="F1358" s="54"/>
      <c r="G1358" s="84"/>
      <c r="H1358" s="55"/>
      <c r="I1358" s="56"/>
      <c r="J1358" s="56"/>
      <c r="K1358" s="56"/>
      <c r="L1358" s="56"/>
      <c r="M1358" s="56"/>
      <c r="N1358" s="56"/>
      <c r="O1358" s="56">
        <f>I1359-I1357</f>
        <v>0</v>
      </c>
      <c r="P1358" s="56">
        <f>L1359-L1357</f>
        <v>0</v>
      </c>
      <c r="Q1358" s="56">
        <f>M1359-M1357</f>
        <v>0</v>
      </c>
      <c r="R1358" s="56">
        <f>IF(ABS(N1359-N1357)&gt;180*60,ABS(N1359-N1357)-360*60,N1359-N1357)</f>
        <v>0</v>
      </c>
      <c r="S1358" s="56">
        <f>IF(P1358=0,PI()/2,ATAN(R1358/P1358))</f>
        <v>1.5707963267948966</v>
      </c>
      <c r="T1358" s="56">
        <f>IF(O1358=0,ABS(R1358*COS((J1357+J1359)/2)),ABS(Q1358/COS(S1358)))</f>
        <v>0</v>
      </c>
      <c r="U1358" s="67">
        <f>IF(O1358+0.0000001&lt;0,S1358*180/PI()+180,(IF(R1358+0.0000001&lt;0,S1358*180/PI()+360,S1358*180/PI())))</f>
        <v>90</v>
      </c>
      <c r="V1358" s="58">
        <f>T1358*1.85532</f>
        <v>0</v>
      </c>
      <c r="W1358" s="58"/>
      <c r="X1358" s="68"/>
      <c r="Y1358" s="58">
        <f>V1358*(1+X1358/100)</f>
        <v>0</v>
      </c>
      <c r="Z1358" s="58"/>
      <c r="AA1358" s="57" t="s">
        <v>54</v>
      </c>
      <c r="AB1358" s="61"/>
      <c r="AC1358" s="58"/>
    </row>
    <row r="1359" spans="1:29" ht="12.95" customHeight="1">
      <c r="A1359" s="52">
        <f t="shared" si="18"/>
        <v>677</v>
      </c>
      <c r="B1359" s="53" t="s">
        <v>53</v>
      </c>
      <c r="C1359" s="54"/>
      <c r="D1359" s="84"/>
      <c r="E1359" s="55"/>
      <c r="F1359" s="54"/>
      <c r="G1359" s="84"/>
      <c r="H1359" s="55"/>
      <c r="I1359" s="56">
        <f>IF(OR(C1359&lt;0,D1359&lt;0),C1359-ABS(D1359)/60,C1359+ABS(D1359)/60)</f>
        <v>0</v>
      </c>
      <c r="J1359" s="56">
        <f>I1359*PI()/180</f>
        <v>0</v>
      </c>
      <c r="K1359" s="56">
        <f>SIN(J1359)</f>
        <v>0</v>
      </c>
      <c r="L1359" s="56">
        <f>3437.747*(LN(TAN(PI()/4+J1359/2))-EE*K1359-(EE^2)*(K1359^3)/3)</f>
        <v>-3.8166658722360578E-13</v>
      </c>
      <c r="M1359" s="56">
        <f>AA*(1-1/4*EE-3/64*EE^2-5/256*EE^3)*J1359-AA*(3/8*EE+3/32*EE^2+45/1024*EE^3)*SIN(2*J1359)+AA*(15/256*EE^2+45/1024*EE^3)*SIN(4*J1359)</f>
        <v>0</v>
      </c>
      <c r="N1359" s="56">
        <f>IF(OR(F1359&lt;0,G1359&lt;0),60*F1359-ABS(G1359),60*F1359+ABS(G1359))</f>
        <v>0</v>
      </c>
      <c r="O1359" s="56"/>
      <c r="P1359" s="56"/>
      <c r="Q1359" s="56"/>
      <c r="R1359" s="56"/>
      <c r="S1359" s="56"/>
      <c r="T1359" s="56"/>
      <c r="U1359" s="57"/>
      <c r="V1359" s="58"/>
      <c r="W1359" s="58">
        <f>W1357+V1358</f>
        <v>0</v>
      </c>
      <c r="X1359" s="59"/>
      <c r="Y1359" s="58"/>
      <c r="Z1359" s="58">
        <f>Z1357+Y1358</f>
        <v>0</v>
      </c>
      <c r="AA1359" s="60"/>
      <c r="AB1359" s="61">
        <f>IF(AA1358=AA1356,AB1357+Y1358,Y1358)</f>
        <v>0</v>
      </c>
      <c r="AC1359" s="58" t="str">
        <f>IF(AA1358=AA1360,"",AB1359)</f>
        <v/>
      </c>
    </row>
    <row r="1360" spans="1:29" ht="12.95" customHeight="1">
      <c r="A1360" s="66"/>
      <c r="B1360" s="53"/>
      <c r="C1360" s="54"/>
      <c r="D1360" s="84"/>
      <c r="E1360" s="55"/>
      <c r="F1360" s="54"/>
      <c r="G1360" s="84"/>
      <c r="H1360" s="55"/>
      <c r="I1360" s="56"/>
      <c r="J1360" s="56"/>
      <c r="K1360" s="56"/>
      <c r="L1360" s="56"/>
      <c r="M1360" s="56"/>
      <c r="N1360" s="56"/>
      <c r="O1360" s="56">
        <f>I1361-I1359</f>
        <v>0</v>
      </c>
      <c r="P1360" s="56">
        <f>L1361-L1359</f>
        <v>0</v>
      </c>
      <c r="Q1360" s="56">
        <f>M1361-M1359</f>
        <v>0</v>
      </c>
      <c r="R1360" s="56">
        <f>IF(ABS(N1361-N1359)&gt;180*60,ABS(N1361-N1359)-360*60,N1361-N1359)</f>
        <v>0</v>
      </c>
      <c r="S1360" s="56">
        <f>IF(P1360=0,PI()/2,ATAN(R1360/P1360))</f>
        <v>1.5707963267948966</v>
      </c>
      <c r="T1360" s="56">
        <f>IF(O1360=0,ABS(R1360*COS((J1359+J1361)/2)),ABS(Q1360/COS(S1360)))</f>
        <v>0</v>
      </c>
      <c r="U1360" s="67">
        <f>IF(O1360+0.0000001&lt;0,S1360*180/PI()+180,(IF(R1360+0.0000001&lt;0,S1360*180/PI()+360,S1360*180/PI())))</f>
        <v>90</v>
      </c>
      <c r="V1360" s="58">
        <f>T1360*1.85532</f>
        <v>0</v>
      </c>
      <c r="W1360" s="58"/>
      <c r="X1360" s="68"/>
      <c r="Y1360" s="58">
        <f>V1360*(1+X1360/100)</f>
        <v>0</v>
      </c>
      <c r="Z1360" s="58"/>
      <c r="AA1360" s="57" t="s">
        <v>54</v>
      </c>
      <c r="AB1360" s="61"/>
      <c r="AC1360" s="58"/>
    </row>
    <row r="1361" spans="1:29" ht="12.95" customHeight="1">
      <c r="A1361" s="52">
        <f t="shared" si="18"/>
        <v>678</v>
      </c>
      <c r="B1361" s="53" t="s">
        <v>53</v>
      </c>
      <c r="C1361" s="54"/>
      <c r="D1361" s="84"/>
      <c r="E1361" s="55"/>
      <c r="F1361" s="54"/>
      <c r="G1361" s="84"/>
      <c r="H1361" s="55"/>
      <c r="I1361" s="56">
        <f>IF(OR(C1361&lt;0,D1361&lt;0),C1361-ABS(D1361)/60,C1361+ABS(D1361)/60)</f>
        <v>0</v>
      </c>
      <c r="J1361" s="56">
        <f>I1361*PI()/180</f>
        <v>0</v>
      </c>
      <c r="K1361" s="56">
        <f>SIN(J1361)</f>
        <v>0</v>
      </c>
      <c r="L1361" s="56">
        <f>3437.747*(LN(TAN(PI()/4+J1361/2))-EE*K1361-(EE^2)*(K1361^3)/3)</f>
        <v>-3.8166658722360578E-13</v>
      </c>
      <c r="M1361" s="56">
        <f>AA*(1-1/4*EE-3/64*EE^2-5/256*EE^3)*J1361-AA*(3/8*EE+3/32*EE^2+45/1024*EE^3)*SIN(2*J1361)+AA*(15/256*EE^2+45/1024*EE^3)*SIN(4*J1361)</f>
        <v>0</v>
      </c>
      <c r="N1361" s="56">
        <f>IF(OR(F1361&lt;0,G1361&lt;0),60*F1361-ABS(G1361),60*F1361+ABS(G1361))</f>
        <v>0</v>
      </c>
      <c r="O1361" s="56"/>
      <c r="P1361" s="56"/>
      <c r="Q1361" s="56"/>
      <c r="R1361" s="56"/>
      <c r="S1361" s="56"/>
      <c r="T1361" s="56"/>
      <c r="U1361" s="57"/>
      <c r="V1361" s="58"/>
      <c r="W1361" s="58">
        <f>W1359+V1360</f>
        <v>0</v>
      </c>
      <c r="X1361" s="59"/>
      <c r="Y1361" s="58"/>
      <c r="Z1361" s="58">
        <f>Z1359+Y1360</f>
        <v>0</v>
      </c>
      <c r="AA1361" s="60"/>
      <c r="AB1361" s="61">
        <f>IF(AA1360=AA1358,AB1359+Y1360,Y1360)</f>
        <v>0</v>
      </c>
      <c r="AC1361" s="58" t="str">
        <f>IF(AA1360=AA1362,"",AB1361)</f>
        <v/>
      </c>
    </row>
    <row r="1362" spans="1:29" ht="12.95" customHeight="1">
      <c r="A1362" s="66"/>
      <c r="B1362" s="53"/>
      <c r="C1362" s="54"/>
      <c r="D1362" s="84"/>
      <c r="E1362" s="55"/>
      <c r="F1362" s="54"/>
      <c r="G1362" s="84"/>
      <c r="H1362" s="55"/>
      <c r="I1362" s="56"/>
      <c r="J1362" s="56"/>
      <c r="K1362" s="56"/>
      <c r="L1362" s="56"/>
      <c r="M1362" s="56"/>
      <c r="N1362" s="56"/>
      <c r="O1362" s="56">
        <f>I1363-I1361</f>
        <v>0</v>
      </c>
      <c r="P1362" s="56">
        <f>L1363-L1361</f>
        <v>0</v>
      </c>
      <c r="Q1362" s="56">
        <f>M1363-M1361</f>
        <v>0</v>
      </c>
      <c r="R1362" s="56">
        <f>IF(ABS(N1363-N1361)&gt;180*60,ABS(N1363-N1361)-360*60,N1363-N1361)</f>
        <v>0</v>
      </c>
      <c r="S1362" s="56">
        <f>IF(P1362=0,PI()/2,ATAN(R1362/P1362))</f>
        <v>1.5707963267948966</v>
      </c>
      <c r="T1362" s="56">
        <f>IF(O1362=0,ABS(R1362*COS((J1361+J1363)/2)),ABS(Q1362/COS(S1362)))</f>
        <v>0</v>
      </c>
      <c r="U1362" s="67">
        <f>IF(O1362+0.0000001&lt;0,S1362*180/PI()+180,(IF(R1362+0.0000001&lt;0,S1362*180/PI()+360,S1362*180/PI())))</f>
        <v>90</v>
      </c>
      <c r="V1362" s="58">
        <f>T1362*1.85532</f>
        <v>0</v>
      </c>
      <c r="W1362" s="58"/>
      <c r="X1362" s="68"/>
      <c r="Y1362" s="58">
        <f>V1362*(1+X1362/100)</f>
        <v>0</v>
      </c>
      <c r="Z1362" s="58"/>
      <c r="AA1362" s="57" t="s">
        <v>54</v>
      </c>
      <c r="AB1362" s="61"/>
      <c r="AC1362" s="58"/>
    </row>
    <row r="1363" spans="1:29" ht="12.95" customHeight="1">
      <c r="A1363" s="52">
        <f t="shared" si="18"/>
        <v>679</v>
      </c>
      <c r="B1363" s="53" t="s">
        <v>53</v>
      </c>
      <c r="C1363" s="54"/>
      <c r="D1363" s="84"/>
      <c r="E1363" s="55"/>
      <c r="F1363" s="54"/>
      <c r="G1363" s="84"/>
      <c r="H1363" s="55"/>
      <c r="I1363" s="56">
        <f>IF(OR(C1363&lt;0,D1363&lt;0),C1363-ABS(D1363)/60,C1363+ABS(D1363)/60)</f>
        <v>0</v>
      </c>
      <c r="J1363" s="56">
        <f>I1363*PI()/180</f>
        <v>0</v>
      </c>
      <c r="K1363" s="56">
        <f>SIN(J1363)</f>
        <v>0</v>
      </c>
      <c r="L1363" s="56">
        <f>3437.747*(LN(TAN(PI()/4+J1363/2))-EE*K1363-(EE^2)*(K1363^3)/3)</f>
        <v>-3.8166658722360578E-13</v>
      </c>
      <c r="M1363" s="56">
        <f>AA*(1-1/4*EE-3/64*EE^2-5/256*EE^3)*J1363-AA*(3/8*EE+3/32*EE^2+45/1024*EE^3)*SIN(2*J1363)+AA*(15/256*EE^2+45/1024*EE^3)*SIN(4*J1363)</f>
        <v>0</v>
      </c>
      <c r="N1363" s="56">
        <f>IF(OR(F1363&lt;0,G1363&lt;0),60*F1363-ABS(G1363),60*F1363+ABS(G1363))</f>
        <v>0</v>
      </c>
      <c r="O1363" s="56"/>
      <c r="P1363" s="56"/>
      <c r="Q1363" s="56"/>
      <c r="R1363" s="56"/>
      <c r="S1363" s="56"/>
      <c r="T1363" s="56"/>
      <c r="U1363" s="57"/>
      <c r="V1363" s="58"/>
      <c r="W1363" s="58">
        <f>W1361+V1362</f>
        <v>0</v>
      </c>
      <c r="X1363" s="59"/>
      <c r="Y1363" s="58"/>
      <c r="Z1363" s="58">
        <f>Z1361+Y1362</f>
        <v>0</v>
      </c>
      <c r="AA1363" s="60"/>
      <c r="AB1363" s="61">
        <f>IF(AA1362=AA1360,AB1361+Y1362,Y1362)</f>
        <v>0</v>
      </c>
      <c r="AC1363" s="58" t="str">
        <f>IF(AA1362=AA1364,"",AB1363)</f>
        <v/>
      </c>
    </row>
    <row r="1364" spans="1:29" ht="12.95" customHeight="1">
      <c r="A1364" s="66"/>
      <c r="B1364" s="53"/>
      <c r="C1364" s="54"/>
      <c r="D1364" s="84"/>
      <c r="E1364" s="55"/>
      <c r="F1364" s="54"/>
      <c r="G1364" s="84"/>
      <c r="H1364" s="55"/>
      <c r="I1364" s="56"/>
      <c r="J1364" s="56"/>
      <c r="K1364" s="56"/>
      <c r="L1364" s="56"/>
      <c r="M1364" s="56"/>
      <c r="N1364" s="56"/>
      <c r="O1364" s="56">
        <f>I1365-I1363</f>
        <v>0</v>
      </c>
      <c r="P1364" s="56">
        <f>L1365-L1363</f>
        <v>0</v>
      </c>
      <c r="Q1364" s="56">
        <f>M1365-M1363</f>
        <v>0</v>
      </c>
      <c r="R1364" s="56">
        <f>IF(ABS(N1365-N1363)&gt;180*60,ABS(N1365-N1363)-360*60,N1365-N1363)</f>
        <v>0</v>
      </c>
      <c r="S1364" s="56">
        <f>IF(P1364=0,PI()/2,ATAN(R1364/P1364))</f>
        <v>1.5707963267948966</v>
      </c>
      <c r="T1364" s="56">
        <f>IF(O1364=0,ABS(R1364*COS((J1363+J1365)/2)),ABS(Q1364/COS(S1364)))</f>
        <v>0</v>
      </c>
      <c r="U1364" s="67">
        <f>IF(O1364+0.0000001&lt;0,S1364*180/PI()+180,(IF(R1364+0.0000001&lt;0,S1364*180/PI()+360,S1364*180/PI())))</f>
        <v>90</v>
      </c>
      <c r="V1364" s="58">
        <f>T1364*1.85532</f>
        <v>0</v>
      </c>
      <c r="W1364" s="58"/>
      <c r="X1364" s="68"/>
      <c r="Y1364" s="58">
        <f>V1364*(1+X1364/100)</f>
        <v>0</v>
      </c>
      <c r="Z1364" s="58"/>
      <c r="AA1364" s="57" t="s">
        <v>54</v>
      </c>
      <c r="AB1364" s="61"/>
      <c r="AC1364" s="58"/>
    </row>
    <row r="1365" spans="1:29" ht="12.95" customHeight="1">
      <c r="A1365" s="52">
        <f t="shared" si="18"/>
        <v>680</v>
      </c>
      <c r="B1365" s="53" t="s">
        <v>53</v>
      </c>
      <c r="C1365" s="54"/>
      <c r="D1365" s="84"/>
      <c r="E1365" s="55"/>
      <c r="F1365" s="54"/>
      <c r="G1365" s="84"/>
      <c r="H1365" s="55"/>
      <c r="I1365" s="56">
        <f>IF(OR(C1365&lt;0,D1365&lt;0),C1365-ABS(D1365)/60,C1365+ABS(D1365)/60)</f>
        <v>0</v>
      </c>
      <c r="J1365" s="56">
        <f>I1365*PI()/180</f>
        <v>0</v>
      </c>
      <c r="K1365" s="56">
        <f>SIN(J1365)</f>
        <v>0</v>
      </c>
      <c r="L1365" s="56">
        <f>3437.747*(LN(TAN(PI()/4+J1365/2))-EE*K1365-(EE^2)*(K1365^3)/3)</f>
        <v>-3.8166658722360578E-13</v>
      </c>
      <c r="M1365" s="56">
        <f>AA*(1-1/4*EE-3/64*EE^2-5/256*EE^3)*J1365-AA*(3/8*EE+3/32*EE^2+45/1024*EE^3)*SIN(2*J1365)+AA*(15/256*EE^2+45/1024*EE^3)*SIN(4*J1365)</f>
        <v>0</v>
      </c>
      <c r="N1365" s="56">
        <f>IF(OR(F1365&lt;0,G1365&lt;0),60*F1365-ABS(G1365),60*F1365+ABS(G1365))</f>
        <v>0</v>
      </c>
      <c r="O1365" s="56"/>
      <c r="P1365" s="56"/>
      <c r="Q1365" s="56"/>
      <c r="R1365" s="56"/>
      <c r="S1365" s="56"/>
      <c r="T1365" s="56"/>
      <c r="U1365" s="57"/>
      <c r="V1365" s="58"/>
      <c r="W1365" s="58">
        <f>W1363+V1364</f>
        <v>0</v>
      </c>
      <c r="X1365" s="59"/>
      <c r="Y1365" s="58"/>
      <c r="Z1365" s="58">
        <f>Z1363+Y1364</f>
        <v>0</v>
      </c>
      <c r="AA1365" s="60"/>
      <c r="AB1365" s="61">
        <f>IF(AA1364=AA1362,AB1363+Y1364,Y1364)</f>
        <v>0</v>
      </c>
      <c r="AC1365" s="58" t="str">
        <f>IF(AA1364=AA1366,"",AB1365)</f>
        <v/>
      </c>
    </row>
    <row r="1366" spans="1:29" ht="12.95" customHeight="1">
      <c r="A1366" s="66"/>
      <c r="B1366" s="53"/>
      <c r="C1366" s="54"/>
      <c r="D1366" s="84"/>
      <c r="E1366" s="55"/>
      <c r="F1366" s="54"/>
      <c r="G1366" s="84"/>
      <c r="H1366" s="55"/>
      <c r="I1366" s="56"/>
      <c r="J1366" s="56"/>
      <c r="K1366" s="56"/>
      <c r="L1366" s="56"/>
      <c r="M1366" s="56"/>
      <c r="N1366" s="56"/>
      <c r="O1366" s="56">
        <f>I1367-I1365</f>
        <v>0</v>
      </c>
      <c r="P1366" s="56">
        <f>L1367-L1365</f>
        <v>0</v>
      </c>
      <c r="Q1366" s="56">
        <f>M1367-M1365</f>
        <v>0</v>
      </c>
      <c r="R1366" s="56">
        <f>IF(ABS(N1367-N1365)&gt;180*60,ABS(N1367-N1365)-360*60,N1367-N1365)</f>
        <v>0</v>
      </c>
      <c r="S1366" s="56">
        <f>IF(P1366=0,PI()/2,ATAN(R1366/P1366))</f>
        <v>1.5707963267948966</v>
      </c>
      <c r="T1366" s="56">
        <f>IF(O1366=0,ABS(R1366*COS((J1365+J1367)/2)),ABS(Q1366/COS(S1366)))</f>
        <v>0</v>
      </c>
      <c r="U1366" s="67">
        <f>IF(O1366+0.0000001&lt;0,S1366*180/PI()+180,(IF(R1366+0.0000001&lt;0,S1366*180/PI()+360,S1366*180/PI())))</f>
        <v>90</v>
      </c>
      <c r="V1366" s="58">
        <f>T1366*1.85532</f>
        <v>0</v>
      </c>
      <c r="W1366" s="58"/>
      <c r="X1366" s="68"/>
      <c r="Y1366" s="58">
        <f>V1366*(1+X1366/100)</f>
        <v>0</v>
      </c>
      <c r="Z1366" s="58"/>
      <c r="AA1366" s="57" t="s">
        <v>54</v>
      </c>
      <c r="AB1366" s="61"/>
      <c r="AC1366" s="58"/>
    </row>
    <row r="1367" spans="1:29" ht="12.95" customHeight="1">
      <c r="A1367" s="52">
        <f t="shared" si="18"/>
        <v>681</v>
      </c>
      <c r="B1367" s="53" t="s">
        <v>53</v>
      </c>
      <c r="C1367" s="54"/>
      <c r="D1367" s="84"/>
      <c r="E1367" s="55"/>
      <c r="F1367" s="54"/>
      <c r="G1367" s="84"/>
      <c r="H1367" s="55"/>
      <c r="I1367" s="56">
        <f>IF(OR(C1367&lt;0,D1367&lt;0),C1367-ABS(D1367)/60,C1367+ABS(D1367)/60)</f>
        <v>0</v>
      </c>
      <c r="J1367" s="56">
        <f>I1367*PI()/180</f>
        <v>0</v>
      </c>
      <c r="K1367" s="56">
        <f>SIN(J1367)</f>
        <v>0</v>
      </c>
      <c r="L1367" s="56">
        <f>3437.747*(LN(TAN(PI()/4+J1367/2))-EE*K1367-(EE^2)*(K1367^3)/3)</f>
        <v>-3.8166658722360578E-13</v>
      </c>
      <c r="M1367" s="56">
        <f>AA*(1-1/4*EE-3/64*EE^2-5/256*EE^3)*J1367-AA*(3/8*EE+3/32*EE^2+45/1024*EE^3)*SIN(2*J1367)+AA*(15/256*EE^2+45/1024*EE^3)*SIN(4*J1367)</f>
        <v>0</v>
      </c>
      <c r="N1367" s="56">
        <f>IF(OR(F1367&lt;0,G1367&lt;0),60*F1367-ABS(G1367),60*F1367+ABS(G1367))</f>
        <v>0</v>
      </c>
      <c r="O1367" s="56"/>
      <c r="P1367" s="56"/>
      <c r="Q1367" s="56"/>
      <c r="R1367" s="56"/>
      <c r="S1367" s="56"/>
      <c r="T1367" s="56"/>
      <c r="U1367" s="57"/>
      <c r="V1367" s="58"/>
      <c r="W1367" s="58">
        <f>W1365+V1366</f>
        <v>0</v>
      </c>
      <c r="X1367" s="59"/>
      <c r="Y1367" s="58"/>
      <c r="Z1367" s="58">
        <f>Z1365+Y1366</f>
        <v>0</v>
      </c>
      <c r="AA1367" s="60"/>
      <c r="AB1367" s="61">
        <f>IF(AA1366=AA1364,AB1365+Y1366,Y1366)</f>
        <v>0</v>
      </c>
      <c r="AC1367" s="58" t="str">
        <f>IF(AA1366=AA1368,"",AB1367)</f>
        <v/>
      </c>
    </row>
    <row r="1368" spans="1:29" ht="12.95" customHeight="1">
      <c r="A1368" s="66"/>
      <c r="B1368" s="53"/>
      <c r="C1368" s="54"/>
      <c r="D1368" s="84"/>
      <c r="E1368" s="55"/>
      <c r="F1368" s="54"/>
      <c r="G1368" s="84"/>
      <c r="H1368" s="55"/>
      <c r="I1368" s="56"/>
      <c r="J1368" s="56"/>
      <c r="K1368" s="56"/>
      <c r="L1368" s="56"/>
      <c r="M1368" s="56"/>
      <c r="N1368" s="56"/>
      <c r="O1368" s="56">
        <f>I1369-I1367</f>
        <v>0</v>
      </c>
      <c r="P1368" s="56">
        <f>L1369-L1367</f>
        <v>0</v>
      </c>
      <c r="Q1368" s="56">
        <f>M1369-M1367</f>
        <v>0</v>
      </c>
      <c r="R1368" s="56">
        <f>IF(ABS(N1369-N1367)&gt;180*60,ABS(N1369-N1367)-360*60,N1369-N1367)</f>
        <v>0</v>
      </c>
      <c r="S1368" s="56">
        <f>IF(P1368=0,PI()/2,ATAN(R1368/P1368))</f>
        <v>1.5707963267948966</v>
      </c>
      <c r="T1368" s="56">
        <f>IF(O1368=0,ABS(R1368*COS((J1367+J1369)/2)),ABS(Q1368/COS(S1368)))</f>
        <v>0</v>
      </c>
      <c r="U1368" s="67">
        <f>IF(O1368+0.0000001&lt;0,S1368*180/PI()+180,(IF(R1368+0.0000001&lt;0,S1368*180/PI()+360,S1368*180/PI())))</f>
        <v>90</v>
      </c>
      <c r="V1368" s="58">
        <f>T1368*1.85532</f>
        <v>0</v>
      </c>
      <c r="W1368" s="58"/>
      <c r="X1368" s="68"/>
      <c r="Y1368" s="58">
        <f>V1368*(1+X1368/100)</f>
        <v>0</v>
      </c>
      <c r="Z1368" s="58"/>
      <c r="AA1368" s="57" t="s">
        <v>54</v>
      </c>
      <c r="AB1368" s="61"/>
      <c r="AC1368" s="58"/>
    </row>
    <row r="1369" spans="1:29" ht="12.95" customHeight="1">
      <c r="A1369" s="52">
        <f t="shared" si="18"/>
        <v>682</v>
      </c>
      <c r="B1369" s="53" t="s">
        <v>53</v>
      </c>
      <c r="C1369" s="54"/>
      <c r="D1369" s="84"/>
      <c r="E1369" s="55"/>
      <c r="F1369" s="54"/>
      <c r="G1369" s="84"/>
      <c r="H1369" s="55"/>
      <c r="I1369" s="56">
        <f>IF(OR(C1369&lt;0,D1369&lt;0),C1369-ABS(D1369)/60,C1369+ABS(D1369)/60)</f>
        <v>0</v>
      </c>
      <c r="J1369" s="56">
        <f>I1369*PI()/180</f>
        <v>0</v>
      </c>
      <c r="K1369" s="56">
        <f>SIN(J1369)</f>
        <v>0</v>
      </c>
      <c r="L1369" s="56">
        <f>3437.747*(LN(TAN(PI()/4+J1369/2))-EE*K1369-(EE^2)*(K1369^3)/3)</f>
        <v>-3.8166658722360578E-13</v>
      </c>
      <c r="M1369" s="56">
        <f>AA*(1-1/4*EE-3/64*EE^2-5/256*EE^3)*J1369-AA*(3/8*EE+3/32*EE^2+45/1024*EE^3)*SIN(2*J1369)+AA*(15/256*EE^2+45/1024*EE^3)*SIN(4*J1369)</f>
        <v>0</v>
      </c>
      <c r="N1369" s="56">
        <f>IF(OR(F1369&lt;0,G1369&lt;0),60*F1369-ABS(G1369),60*F1369+ABS(G1369))</f>
        <v>0</v>
      </c>
      <c r="O1369" s="56"/>
      <c r="P1369" s="56"/>
      <c r="Q1369" s="56"/>
      <c r="R1369" s="56"/>
      <c r="S1369" s="56"/>
      <c r="T1369" s="56"/>
      <c r="U1369" s="57"/>
      <c r="V1369" s="58"/>
      <c r="W1369" s="58">
        <f>W1367+V1368</f>
        <v>0</v>
      </c>
      <c r="X1369" s="59"/>
      <c r="Y1369" s="58"/>
      <c r="Z1369" s="58">
        <f>Z1367+Y1368</f>
        <v>0</v>
      </c>
      <c r="AA1369" s="60"/>
      <c r="AB1369" s="61">
        <f>IF(AA1368=AA1366,AB1367+Y1368,Y1368)</f>
        <v>0</v>
      </c>
      <c r="AC1369" s="58" t="str">
        <f>IF(AA1368=AA1370,"",AB1369)</f>
        <v/>
      </c>
    </row>
    <row r="1370" spans="1:29" ht="12.95" customHeight="1">
      <c r="A1370" s="66"/>
      <c r="B1370" s="53"/>
      <c r="C1370" s="54"/>
      <c r="D1370" s="84"/>
      <c r="E1370" s="55"/>
      <c r="F1370" s="54"/>
      <c r="G1370" s="84"/>
      <c r="H1370" s="55"/>
      <c r="I1370" s="56"/>
      <c r="J1370" s="56"/>
      <c r="K1370" s="56"/>
      <c r="L1370" s="56"/>
      <c r="M1370" s="56"/>
      <c r="N1370" s="56"/>
      <c r="O1370" s="56">
        <f>I1371-I1369</f>
        <v>0</v>
      </c>
      <c r="P1370" s="56">
        <f>L1371-L1369</f>
        <v>0</v>
      </c>
      <c r="Q1370" s="56">
        <f>M1371-M1369</f>
        <v>0</v>
      </c>
      <c r="R1370" s="56">
        <f>IF(ABS(N1371-N1369)&gt;180*60,ABS(N1371-N1369)-360*60,N1371-N1369)</f>
        <v>0</v>
      </c>
      <c r="S1370" s="56">
        <f>IF(P1370=0,PI()/2,ATAN(R1370/P1370))</f>
        <v>1.5707963267948966</v>
      </c>
      <c r="T1370" s="56">
        <f>IF(O1370=0,ABS(R1370*COS((J1369+J1371)/2)),ABS(Q1370/COS(S1370)))</f>
        <v>0</v>
      </c>
      <c r="U1370" s="67">
        <f>IF(O1370+0.0000001&lt;0,S1370*180/PI()+180,(IF(R1370+0.0000001&lt;0,S1370*180/PI()+360,S1370*180/PI())))</f>
        <v>90</v>
      </c>
      <c r="V1370" s="58">
        <f>T1370*1.85532</f>
        <v>0</v>
      </c>
      <c r="W1370" s="58"/>
      <c r="X1370" s="68"/>
      <c r="Y1370" s="58">
        <f>V1370*(1+X1370/100)</f>
        <v>0</v>
      </c>
      <c r="Z1370" s="58"/>
      <c r="AA1370" s="57" t="s">
        <v>54</v>
      </c>
      <c r="AB1370" s="61"/>
      <c r="AC1370" s="58"/>
    </row>
    <row r="1371" spans="1:29" ht="12.95" customHeight="1">
      <c r="A1371" s="52">
        <f t="shared" si="18"/>
        <v>683</v>
      </c>
      <c r="B1371" s="53" t="s">
        <v>53</v>
      </c>
      <c r="C1371" s="54"/>
      <c r="D1371" s="84"/>
      <c r="E1371" s="55"/>
      <c r="F1371" s="54"/>
      <c r="G1371" s="84"/>
      <c r="H1371" s="55"/>
      <c r="I1371" s="56">
        <f>IF(OR(C1371&lt;0,D1371&lt;0),C1371-ABS(D1371)/60,C1371+ABS(D1371)/60)</f>
        <v>0</v>
      </c>
      <c r="J1371" s="56">
        <f>I1371*PI()/180</f>
        <v>0</v>
      </c>
      <c r="K1371" s="56">
        <f>SIN(J1371)</f>
        <v>0</v>
      </c>
      <c r="L1371" s="56">
        <f>3437.747*(LN(TAN(PI()/4+J1371/2))-EE*K1371-(EE^2)*(K1371^3)/3)</f>
        <v>-3.8166658722360578E-13</v>
      </c>
      <c r="M1371" s="56">
        <f>AA*(1-1/4*EE-3/64*EE^2-5/256*EE^3)*J1371-AA*(3/8*EE+3/32*EE^2+45/1024*EE^3)*SIN(2*J1371)+AA*(15/256*EE^2+45/1024*EE^3)*SIN(4*J1371)</f>
        <v>0</v>
      </c>
      <c r="N1371" s="56">
        <f>IF(OR(F1371&lt;0,G1371&lt;0),60*F1371-ABS(G1371),60*F1371+ABS(G1371))</f>
        <v>0</v>
      </c>
      <c r="O1371" s="56"/>
      <c r="P1371" s="56"/>
      <c r="Q1371" s="56"/>
      <c r="R1371" s="56"/>
      <c r="S1371" s="56"/>
      <c r="T1371" s="56"/>
      <c r="U1371" s="57"/>
      <c r="V1371" s="58"/>
      <c r="W1371" s="58">
        <f>W1369+V1370</f>
        <v>0</v>
      </c>
      <c r="X1371" s="59"/>
      <c r="Y1371" s="58"/>
      <c r="Z1371" s="58">
        <f>Z1369+Y1370</f>
        <v>0</v>
      </c>
      <c r="AA1371" s="60"/>
      <c r="AB1371" s="61">
        <f>IF(AA1370=AA1368,AB1369+Y1370,Y1370)</f>
        <v>0</v>
      </c>
      <c r="AC1371" s="58" t="str">
        <f>IF(AA1370=AA1372,"",AB1371)</f>
        <v/>
      </c>
    </row>
    <row r="1372" spans="1:29" ht="12.95" customHeight="1">
      <c r="A1372" s="66"/>
      <c r="B1372" s="53"/>
      <c r="C1372" s="54"/>
      <c r="D1372" s="84"/>
      <c r="E1372" s="55"/>
      <c r="F1372" s="54"/>
      <c r="G1372" s="84"/>
      <c r="H1372" s="55"/>
      <c r="I1372" s="56"/>
      <c r="J1372" s="56"/>
      <c r="K1372" s="56"/>
      <c r="L1372" s="56"/>
      <c r="M1372" s="56"/>
      <c r="N1372" s="56"/>
      <c r="O1372" s="56">
        <f>I1373-I1371</f>
        <v>0</v>
      </c>
      <c r="P1372" s="56">
        <f>L1373-L1371</f>
        <v>0</v>
      </c>
      <c r="Q1372" s="56">
        <f>M1373-M1371</f>
        <v>0</v>
      </c>
      <c r="R1372" s="56">
        <f>IF(ABS(N1373-N1371)&gt;180*60,ABS(N1373-N1371)-360*60,N1373-N1371)</f>
        <v>0</v>
      </c>
      <c r="S1372" s="56">
        <f>IF(P1372=0,PI()/2,ATAN(R1372/P1372))</f>
        <v>1.5707963267948966</v>
      </c>
      <c r="T1372" s="56">
        <f>IF(O1372=0,ABS(R1372*COS((J1371+J1373)/2)),ABS(Q1372/COS(S1372)))</f>
        <v>0</v>
      </c>
      <c r="U1372" s="67">
        <f>IF(O1372+0.0000001&lt;0,S1372*180/PI()+180,(IF(R1372+0.0000001&lt;0,S1372*180/PI()+360,S1372*180/PI())))</f>
        <v>90</v>
      </c>
      <c r="V1372" s="58">
        <f>T1372*1.85532</f>
        <v>0</v>
      </c>
      <c r="W1372" s="58"/>
      <c r="X1372" s="68"/>
      <c r="Y1372" s="58">
        <f>V1372*(1+X1372/100)</f>
        <v>0</v>
      </c>
      <c r="Z1372" s="58"/>
      <c r="AA1372" s="57" t="s">
        <v>54</v>
      </c>
      <c r="AB1372" s="61"/>
      <c r="AC1372" s="58"/>
    </row>
    <row r="1373" spans="1:29" ht="12.95" customHeight="1">
      <c r="A1373" s="52">
        <f t="shared" si="18"/>
        <v>684</v>
      </c>
      <c r="B1373" s="53" t="s">
        <v>53</v>
      </c>
      <c r="C1373" s="54"/>
      <c r="D1373" s="84"/>
      <c r="E1373" s="55"/>
      <c r="F1373" s="54"/>
      <c r="G1373" s="84"/>
      <c r="H1373" s="55"/>
      <c r="I1373" s="56">
        <f>IF(OR(C1373&lt;0,D1373&lt;0),C1373-ABS(D1373)/60,C1373+ABS(D1373)/60)</f>
        <v>0</v>
      </c>
      <c r="J1373" s="56">
        <f>I1373*PI()/180</f>
        <v>0</v>
      </c>
      <c r="K1373" s="56">
        <f>SIN(J1373)</f>
        <v>0</v>
      </c>
      <c r="L1373" s="56">
        <f>3437.747*(LN(TAN(PI()/4+J1373/2))-EE*K1373-(EE^2)*(K1373^3)/3)</f>
        <v>-3.8166658722360578E-13</v>
      </c>
      <c r="M1373" s="56">
        <f>AA*(1-1/4*EE-3/64*EE^2-5/256*EE^3)*J1373-AA*(3/8*EE+3/32*EE^2+45/1024*EE^3)*SIN(2*J1373)+AA*(15/256*EE^2+45/1024*EE^3)*SIN(4*J1373)</f>
        <v>0</v>
      </c>
      <c r="N1373" s="56">
        <f>IF(OR(F1373&lt;0,G1373&lt;0),60*F1373-ABS(G1373),60*F1373+ABS(G1373))</f>
        <v>0</v>
      </c>
      <c r="O1373" s="56"/>
      <c r="P1373" s="56"/>
      <c r="Q1373" s="56"/>
      <c r="R1373" s="56"/>
      <c r="S1373" s="56"/>
      <c r="T1373" s="56"/>
      <c r="U1373" s="57"/>
      <c r="V1373" s="58"/>
      <c r="W1373" s="58">
        <f>W1371+V1372</f>
        <v>0</v>
      </c>
      <c r="X1373" s="59"/>
      <c r="Y1373" s="58"/>
      <c r="Z1373" s="58">
        <f>Z1371+Y1372</f>
        <v>0</v>
      </c>
      <c r="AA1373" s="60"/>
      <c r="AB1373" s="61">
        <f>IF(AA1372=AA1370,AB1371+Y1372,Y1372)</f>
        <v>0</v>
      </c>
      <c r="AC1373" s="58" t="str">
        <f>IF(AA1372=AA1374,"",AB1373)</f>
        <v/>
      </c>
    </row>
    <row r="1374" spans="1:29" ht="12.95" customHeight="1">
      <c r="A1374" s="66"/>
      <c r="B1374" s="53"/>
      <c r="C1374" s="54"/>
      <c r="D1374" s="84"/>
      <c r="E1374" s="55"/>
      <c r="F1374" s="54"/>
      <c r="G1374" s="84"/>
      <c r="H1374" s="55"/>
      <c r="I1374" s="56"/>
      <c r="J1374" s="56"/>
      <c r="K1374" s="56"/>
      <c r="L1374" s="56"/>
      <c r="M1374" s="56"/>
      <c r="N1374" s="56"/>
      <c r="O1374" s="56">
        <f>I1375-I1373</f>
        <v>0</v>
      </c>
      <c r="P1374" s="56">
        <f>L1375-L1373</f>
        <v>0</v>
      </c>
      <c r="Q1374" s="56">
        <f>M1375-M1373</f>
        <v>0</v>
      </c>
      <c r="R1374" s="56">
        <f>IF(ABS(N1375-N1373)&gt;180*60,ABS(N1375-N1373)-360*60,N1375-N1373)</f>
        <v>0</v>
      </c>
      <c r="S1374" s="56">
        <f>IF(P1374=0,PI()/2,ATAN(R1374/P1374))</f>
        <v>1.5707963267948966</v>
      </c>
      <c r="T1374" s="56">
        <f>IF(O1374=0,ABS(R1374*COS((J1373+J1375)/2)),ABS(Q1374/COS(S1374)))</f>
        <v>0</v>
      </c>
      <c r="U1374" s="67">
        <f>IF(O1374+0.0000001&lt;0,S1374*180/PI()+180,(IF(R1374+0.0000001&lt;0,S1374*180/PI()+360,S1374*180/PI())))</f>
        <v>90</v>
      </c>
      <c r="V1374" s="58">
        <f>T1374*1.85532</f>
        <v>0</v>
      </c>
      <c r="W1374" s="58"/>
      <c r="X1374" s="68"/>
      <c r="Y1374" s="58">
        <f>V1374*(1+X1374/100)</f>
        <v>0</v>
      </c>
      <c r="Z1374" s="58"/>
      <c r="AA1374" s="57" t="s">
        <v>54</v>
      </c>
      <c r="AB1374" s="61"/>
      <c r="AC1374" s="58"/>
    </row>
    <row r="1375" spans="1:29" ht="12.95" customHeight="1">
      <c r="A1375" s="52">
        <f t="shared" si="18"/>
        <v>685</v>
      </c>
      <c r="B1375" s="53" t="s">
        <v>53</v>
      </c>
      <c r="C1375" s="54"/>
      <c r="D1375" s="84"/>
      <c r="E1375" s="55"/>
      <c r="F1375" s="54"/>
      <c r="G1375" s="84"/>
      <c r="H1375" s="55"/>
      <c r="I1375" s="56">
        <f>IF(OR(C1375&lt;0,D1375&lt;0),C1375-ABS(D1375)/60,C1375+ABS(D1375)/60)</f>
        <v>0</v>
      </c>
      <c r="J1375" s="56">
        <f>I1375*PI()/180</f>
        <v>0</v>
      </c>
      <c r="K1375" s="56">
        <f>SIN(J1375)</f>
        <v>0</v>
      </c>
      <c r="L1375" s="56">
        <f>3437.747*(LN(TAN(PI()/4+J1375/2))-EE*K1375-(EE^2)*(K1375^3)/3)</f>
        <v>-3.8166658722360578E-13</v>
      </c>
      <c r="M1375" s="56">
        <f>AA*(1-1/4*EE-3/64*EE^2-5/256*EE^3)*J1375-AA*(3/8*EE+3/32*EE^2+45/1024*EE^3)*SIN(2*J1375)+AA*(15/256*EE^2+45/1024*EE^3)*SIN(4*J1375)</f>
        <v>0</v>
      </c>
      <c r="N1375" s="56">
        <f>IF(OR(F1375&lt;0,G1375&lt;0),60*F1375-ABS(G1375),60*F1375+ABS(G1375))</f>
        <v>0</v>
      </c>
      <c r="O1375" s="56"/>
      <c r="P1375" s="56"/>
      <c r="Q1375" s="56"/>
      <c r="R1375" s="56"/>
      <c r="S1375" s="56"/>
      <c r="T1375" s="56"/>
      <c r="U1375" s="57"/>
      <c r="V1375" s="58"/>
      <c r="W1375" s="58">
        <f>W1373+V1374</f>
        <v>0</v>
      </c>
      <c r="X1375" s="59"/>
      <c r="Y1375" s="58"/>
      <c r="Z1375" s="58">
        <f>Z1373+Y1374</f>
        <v>0</v>
      </c>
      <c r="AA1375" s="60"/>
      <c r="AB1375" s="61">
        <f>IF(AA1374=AA1372,AB1373+Y1374,Y1374)</f>
        <v>0</v>
      </c>
      <c r="AC1375" s="58" t="str">
        <f>IF(AA1374=AA1376,"",AB1375)</f>
        <v/>
      </c>
    </row>
    <row r="1376" spans="1:29" ht="12.95" customHeight="1">
      <c r="A1376" s="66"/>
      <c r="B1376" s="53"/>
      <c r="C1376" s="54"/>
      <c r="D1376" s="84"/>
      <c r="E1376" s="55"/>
      <c r="F1376" s="54"/>
      <c r="G1376" s="84"/>
      <c r="H1376" s="55"/>
      <c r="I1376" s="56"/>
      <c r="J1376" s="56"/>
      <c r="K1376" s="56"/>
      <c r="L1376" s="56"/>
      <c r="M1376" s="56"/>
      <c r="N1376" s="56"/>
      <c r="O1376" s="56">
        <f>I1377-I1375</f>
        <v>0</v>
      </c>
      <c r="P1376" s="56">
        <f>L1377-L1375</f>
        <v>0</v>
      </c>
      <c r="Q1376" s="56">
        <f>M1377-M1375</f>
        <v>0</v>
      </c>
      <c r="R1376" s="56">
        <f>IF(ABS(N1377-N1375)&gt;180*60,ABS(N1377-N1375)-360*60,N1377-N1375)</f>
        <v>0</v>
      </c>
      <c r="S1376" s="56">
        <f>IF(P1376=0,PI()/2,ATAN(R1376/P1376))</f>
        <v>1.5707963267948966</v>
      </c>
      <c r="T1376" s="56">
        <f>IF(O1376=0,ABS(R1376*COS((J1375+J1377)/2)),ABS(Q1376/COS(S1376)))</f>
        <v>0</v>
      </c>
      <c r="U1376" s="67">
        <f>IF(O1376+0.0000001&lt;0,S1376*180/PI()+180,(IF(R1376+0.0000001&lt;0,S1376*180/PI()+360,S1376*180/PI())))</f>
        <v>90</v>
      </c>
      <c r="V1376" s="58">
        <f>T1376*1.85532</f>
        <v>0</v>
      </c>
      <c r="W1376" s="58"/>
      <c r="X1376" s="68"/>
      <c r="Y1376" s="58">
        <f>V1376*(1+X1376/100)</f>
        <v>0</v>
      </c>
      <c r="Z1376" s="58"/>
      <c r="AA1376" s="57" t="s">
        <v>54</v>
      </c>
      <c r="AB1376" s="61"/>
      <c r="AC1376" s="58"/>
    </row>
    <row r="1377" spans="1:29" ht="12.95" customHeight="1">
      <c r="A1377" s="52">
        <f t="shared" ref="A1377:A1439" si="19">A1375+1</f>
        <v>686</v>
      </c>
      <c r="B1377" s="53" t="s">
        <v>53</v>
      </c>
      <c r="C1377" s="54"/>
      <c r="D1377" s="84"/>
      <c r="E1377" s="55"/>
      <c r="F1377" s="54"/>
      <c r="G1377" s="84"/>
      <c r="H1377" s="55"/>
      <c r="I1377" s="56">
        <f>IF(OR(C1377&lt;0,D1377&lt;0),C1377-ABS(D1377)/60,C1377+ABS(D1377)/60)</f>
        <v>0</v>
      </c>
      <c r="J1377" s="56">
        <f>I1377*PI()/180</f>
        <v>0</v>
      </c>
      <c r="K1377" s="56">
        <f>SIN(J1377)</f>
        <v>0</v>
      </c>
      <c r="L1377" s="56">
        <f>3437.747*(LN(TAN(PI()/4+J1377/2))-EE*K1377-(EE^2)*(K1377^3)/3)</f>
        <v>-3.8166658722360578E-13</v>
      </c>
      <c r="M1377" s="56">
        <f>AA*(1-1/4*EE-3/64*EE^2-5/256*EE^3)*J1377-AA*(3/8*EE+3/32*EE^2+45/1024*EE^3)*SIN(2*J1377)+AA*(15/256*EE^2+45/1024*EE^3)*SIN(4*J1377)</f>
        <v>0</v>
      </c>
      <c r="N1377" s="56">
        <f>IF(OR(F1377&lt;0,G1377&lt;0),60*F1377-ABS(G1377),60*F1377+ABS(G1377))</f>
        <v>0</v>
      </c>
      <c r="O1377" s="56"/>
      <c r="P1377" s="56"/>
      <c r="Q1377" s="56"/>
      <c r="R1377" s="56"/>
      <c r="S1377" s="56"/>
      <c r="T1377" s="56"/>
      <c r="U1377" s="57"/>
      <c r="V1377" s="58"/>
      <c r="W1377" s="58">
        <f>W1375+V1376</f>
        <v>0</v>
      </c>
      <c r="X1377" s="59"/>
      <c r="Y1377" s="58"/>
      <c r="Z1377" s="58">
        <f>Z1375+Y1376</f>
        <v>0</v>
      </c>
      <c r="AA1377" s="60"/>
      <c r="AB1377" s="61">
        <f>IF(AA1376=AA1374,AB1375+Y1376,Y1376)</f>
        <v>0</v>
      </c>
      <c r="AC1377" s="58" t="str">
        <f>IF(AA1376=AA1378,"",AB1377)</f>
        <v/>
      </c>
    </row>
    <row r="1378" spans="1:29" ht="12.95" customHeight="1">
      <c r="A1378" s="66"/>
      <c r="B1378" s="53"/>
      <c r="C1378" s="54"/>
      <c r="D1378" s="84"/>
      <c r="E1378" s="55"/>
      <c r="F1378" s="54"/>
      <c r="G1378" s="84"/>
      <c r="H1378" s="55"/>
      <c r="I1378" s="56"/>
      <c r="J1378" s="56"/>
      <c r="K1378" s="56"/>
      <c r="L1378" s="56"/>
      <c r="M1378" s="56"/>
      <c r="N1378" s="56"/>
      <c r="O1378" s="56">
        <f>I1379-I1377</f>
        <v>0</v>
      </c>
      <c r="P1378" s="56">
        <f>L1379-L1377</f>
        <v>0</v>
      </c>
      <c r="Q1378" s="56">
        <f>M1379-M1377</f>
        <v>0</v>
      </c>
      <c r="R1378" s="56">
        <f>IF(ABS(N1379-N1377)&gt;180*60,ABS(N1379-N1377)-360*60,N1379-N1377)</f>
        <v>0</v>
      </c>
      <c r="S1378" s="56">
        <f>IF(P1378=0,PI()/2,ATAN(R1378/P1378))</f>
        <v>1.5707963267948966</v>
      </c>
      <c r="T1378" s="56">
        <f>IF(O1378=0,ABS(R1378*COS((J1377+J1379)/2)),ABS(Q1378/COS(S1378)))</f>
        <v>0</v>
      </c>
      <c r="U1378" s="67">
        <f>IF(O1378+0.0000001&lt;0,S1378*180/PI()+180,(IF(R1378+0.0000001&lt;0,S1378*180/PI()+360,S1378*180/PI())))</f>
        <v>90</v>
      </c>
      <c r="V1378" s="58">
        <f>T1378*1.85532</f>
        <v>0</v>
      </c>
      <c r="W1378" s="58"/>
      <c r="X1378" s="68"/>
      <c r="Y1378" s="58">
        <f>V1378*(1+X1378/100)</f>
        <v>0</v>
      </c>
      <c r="Z1378" s="58"/>
      <c r="AA1378" s="57" t="s">
        <v>54</v>
      </c>
      <c r="AB1378" s="61"/>
      <c r="AC1378" s="58"/>
    </row>
    <row r="1379" spans="1:29" ht="12.95" customHeight="1">
      <c r="A1379" s="52">
        <f t="shared" si="19"/>
        <v>687</v>
      </c>
      <c r="B1379" s="53" t="s">
        <v>53</v>
      </c>
      <c r="C1379" s="54"/>
      <c r="D1379" s="84"/>
      <c r="E1379" s="55"/>
      <c r="F1379" s="54"/>
      <c r="G1379" s="84"/>
      <c r="H1379" s="55"/>
      <c r="I1379" s="56">
        <f>IF(OR(C1379&lt;0,D1379&lt;0),C1379-ABS(D1379)/60,C1379+ABS(D1379)/60)</f>
        <v>0</v>
      </c>
      <c r="J1379" s="56">
        <f>I1379*PI()/180</f>
        <v>0</v>
      </c>
      <c r="K1379" s="56">
        <f>SIN(J1379)</f>
        <v>0</v>
      </c>
      <c r="L1379" s="56">
        <f>3437.747*(LN(TAN(PI()/4+J1379/2))-EE*K1379-(EE^2)*(K1379^3)/3)</f>
        <v>-3.8166658722360578E-13</v>
      </c>
      <c r="M1379" s="56">
        <f>AA*(1-1/4*EE-3/64*EE^2-5/256*EE^3)*J1379-AA*(3/8*EE+3/32*EE^2+45/1024*EE^3)*SIN(2*J1379)+AA*(15/256*EE^2+45/1024*EE^3)*SIN(4*J1379)</f>
        <v>0</v>
      </c>
      <c r="N1379" s="56">
        <f>IF(OR(F1379&lt;0,G1379&lt;0),60*F1379-ABS(G1379),60*F1379+ABS(G1379))</f>
        <v>0</v>
      </c>
      <c r="O1379" s="56"/>
      <c r="P1379" s="56"/>
      <c r="Q1379" s="56"/>
      <c r="R1379" s="56"/>
      <c r="S1379" s="56"/>
      <c r="T1379" s="56"/>
      <c r="U1379" s="57"/>
      <c r="V1379" s="58"/>
      <c r="W1379" s="58">
        <f>W1377+V1378</f>
        <v>0</v>
      </c>
      <c r="X1379" s="59"/>
      <c r="Y1379" s="58"/>
      <c r="Z1379" s="58">
        <f>Z1377+Y1378</f>
        <v>0</v>
      </c>
      <c r="AA1379" s="60"/>
      <c r="AB1379" s="61">
        <f>IF(AA1378=AA1376,AB1377+Y1378,Y1378)</f>
        <v>0</v>
      </c>
      <c r="AC1379" s="58" t="str">
        <f>IF(AA1378=AA1380,"",AB1379)</f>
        <v/>
      </c>
    </row>
    <row r="1380" spans="1:29" ht="12.95" customHeight="1">
      <c r="A1380" s="66"/>
      <c r="B1380" s="53"/>
      <c r="C1380" s="54"/>
      <c r="D1380" s="84"/>
      <c r="E1380" s="55"/>
      <c r="F1380" s="54"/>
      <c r="G1380" s="84"/>
      <c r="H1380" s="55"/>
      <c r="I1380" s="56"/>
      <c r="J1380" s="56"/>
      <c r="K1380" s="56"/>
      <c r="L1380" s="56"/>
      <c r="M1380" s="56"/>
      <c r="N1380" s="56"/>
      <c r="O1380" s="56">
        <f>I1381-I1379</f>
        <v>0</v>
      </c>
      <c r="P1380" s="56">
        <f>L1381-L1379</f>
        <v>0</v>
      </c>
      <c r="Q1380" s="56">
        <f>M1381-M1379</f>
        <v>0</v>
      </c>
      <c r="R1380" s="56">
        <f>IF(ABS(N1381-N1379)&gt;180*60,ABS(N1381-N1379)-360*60,N1381-N1379)</f>
        <v>0</v>
      </c>
      <c r="S1380" s="56">
        <f>IF(P1380=0,PI()/2,ATAN(R1380/P1380))</f>
        <v>1.5707963267948966</v>
      </c>
      <c r="T1380" s="56">
        <f>IF(O1380=0,ABS(R1380*COS((J1379+J1381)/2)),ABS(Q1380/COS(S1380)))</f>
        <v>0</v>
      </c>
      <c r="U1380" s="67">
        <f>IF(O1380+0.0000001&lt;0,S1380*180/PI()+180,(IF(R1380+0.0000001&lt;0,S1380*180/PI()+360,S1380*180/PI())))</f>
        <v>90</v>
      </c>
      <c r="V1380" s="58">
        <f>T1380*1.85532</f>
        <v>0</v>
      </c>
      <c r="W1380" s="58"/>
      <c r="X1380" s="68"/>
      <c r="Y1380" s="58">
        <f>V1380*(1+X1380/100)</f>
        <v>0</v>
      </c>
      <c r="Z1380" s="58"/>
      <c r="AA1380" s="57" t="s">
        <v>54</v>
      </c>
      <c r="AB1380" s="61"/>
      <c r="AC1380" s="58"/>
    </row>
    <row r="1381" spans="1:29" ht="12.95" customHeight="1">
      <c r="A1381" s="52">
        <f t="shared" si="19"/>
        <v>688</v>
      </c>
      <c r="B1381" s="53" t="s">
        <v>53</v>
      </c>
      <c r="C1381" s="54"/>
      <c r="D1381" s="84"/>
      <c r="E1381" s="55"/>
      <c r="F1381" s="54"/>
      <c r="G1381" s="84"/>
      <c r="H1381" s="55"/>
      <c r="I1381" s="56">
        <f>IF(OR(C1381&lt;0,D1381&lt;0),C1381-ABS(D1381)/60,C1381+ABS(D1381)/60)</f>
        <v>0</v>
      </c>
      <c r="J1381" s="56">
        <f>I1381*PI()/180</f>
        <v>0</v>
      </c>
      <c r="K1381" s="56">
        <f>SIN(J1381)</f>
        <v>0</v>
      </c>
      <c r="L1381" s="56">
        <f>3437.747*(LN(TAN(PI()/4+J1381/2))-EE*K1381-(EE^2)*(K1381^3)/3)</f>
        <v>-3.8166658722360578E-13</v>
      </c>
      <c r="M1381" s="56">
        <f>AA*(1-1/4*EE-3/64*EE^2-5/256*EE^3)*J1381-AA*(3/8*EE+3/32*EE^2+45/1024*EE^3)*SIN(2*J1381)+AA*(15/256*EE^2+45/1024*EE^3)*SIN(4*J1381)</f>
        <v>0</v>
      </c>
      <c r="N1381" s="56">
        <f>IF(OR(F1381&lt;0,G1381&lt;0),60*F1381-ABS(G1381),60*F1381+ABS(G1381))</f>
        <v>0</v>
      </c>
      <c r="O1381" s="56"/>
      <c r="P1381" s="56"/>
      <c r="Q1381" s="56"/>
      <c r="R1381" s="56"/>
      <c r="S1381" s="56"/>
      <c r="T1381" s="56"/>
      <c r="U1381" s="57"/>
      <c r="V1381" s="58"/>
      <c r="W1381" s="58">
        <f>W1379+V1380</f>
        <v>0</v>
      </c>
      <c r="X1381" s="59"/>
      <c r="Y1381" s="58"/>
      <c r="Z1381" s="58">
        <f>Z1379+Y1380</f>
        <v>0</v>
      </c>
      <c r="AA1381" s="60"/>
      <c r="AB1381" s="61">
        <f>IF(AA1380=AA1378,AB1379+Y1380,Y1380)</f>
        <v>0</v>
      </c>
      <c r="AC1381" s="58" t="str">
        <f>IF(AA1380=AA1382,"",AB1381)</f>
        <v/>
      </c>
    </row>
    <row r="1382" spans="1:29" ht="12.95" customHeight="1">
      <c r="A1382" s="66"/>
      <c r="B1382" s="53"/>
      <c r="C1382" s="54"/>
      <c r="D1382" s="84"/>
      <c r="E1382" s="55"/>
      <c r="F1382" s="54"/>
      <c r="G1382" s="84"/>
      <c r="H1382" s="55"/>
      <c r="I1382" s="56"/>
      <c r="J1382" s="56"/>
      <c r="K1382" s="56"/>
      <c r="L1382" s="56"/>
      <c r="M1382" s="56"/>
      <c r="N1382" s="56"/>
      <c r="O1382" s="56">
        <f>I1383-I1381</f>
        <v>0</v>
      </c>
      <c r="P1382" s="56">
        <f>L1383-L1381</f>
        <v>0</v>
      </c>
      <c r="Q1382" s="56">
        <f>M1383-M1381</f>
        <v>0</v>
      </c>
      <c r="R1382" s="56">
        <f>IF(ABS(N1383-N1381)&gt;180*60,ABS(N1383-N1381)-360*60,N1383-N1381)</f>
        <v>0</v>
      </c>
      <c r="S1382" s="56">
        <f>IF(P1382=0,PI()/2,ATAN(R1382/P1382))</f>
        <v>1.5707963267948966</v>
      </c>
      <c r="T1382" s="56">
        <f>IF(O1382=0,ABS(R1382*COS((J1381+J1383)/2)),ABS(Q1382/COS(S1382)))</f>
        <v>0</v>
      </c>
      <c r="U1382" s="67">
        <f>IF(O1382+0.0000001&lt;0,S1382*180/PI()+180,(IF(R1382+0.0000001&lt;0,S1382*180/PI()+360,S1382*180/PI())))</f>
        <v>90</v>
      </c>
      <c r="V1382" s="58">
        <f>T1382*1.85532</f>
        <v>0</v>
      </c>
      <c r="W1382" s="58"/>
      <c r="X1382" s="68"/>
      <c r="Y1382" s="58">
        <f>V1382*(1+X1382/100)</f>
        <v>0</v>
      </c>
      <c r="Z1382" s="58"/>
      <c r="AA1382" s="57" t="s">
        <v>54</v>
      </c>
      <c r="AB1382" s="61"/>
      <c r="AC1382" s="58"/>
    </row>
    <row r="1383" spans="1:29" ht="12.95" customHeight="1">
      <c r="A1383" s="52">
        <f t="shared" si="19"/>
        <v>689</v>
      </c>
      <c r="B1383" s="53" t="s">
        <v>53</v>
      </c>
      <c r="C1383" s="54"/>
      <c r="D1383" s="84"/>
      <c r="E1383" s="55"/>
      <c r="F1383" s="54"/>
      <c r="G1383" s="84"/>
      <c r="H1383" s="55"/>
      <c r="I1383" s="56">
        <f>IF(OR(C1383&lt;0,D1383&lt;0),C1383-ABS(D1383)/60,C1383+ABS(D1383)/60)</f>
        <v>0</v>
      </c>
      <c r="J1383" s="56">
        <f>I1383*PI()/180</f>
        <v>0</v>
      </c>
      <c r="K1383" s="56">
        <f>SIN(J1383)</f>
        <v>0</v>
      </c>
      <c r="L1383" s="56">
        <f>3437.747*(LN(TAN(PI()/4+J1383/2))-EE*K1383-(EE^2)*(K1383^3)/3)</f>
        <v>-3.8166658722360578E-13</v>
      </c>
      <c r="M1383" s="56">
        <f>AA*(1-1/4*EE-3/64*EE^2-5/256*EE^3)*J1383-AA*(3/8*EE+3/32*EE^2+45/1024*EE^3)*SIN(2*J1383)+AA*(15/256*EE^2+45/1024*EE^3)*SIN(4*J1383)</f>
        <v>0</v>
      </c>
      <c r="N1383" s="56">
        <f>IF(OR(F1383&lt;0,G1383&lt;0),60*F1383-ABS(G1383),60*F1383+ABS(G1383))</f>
        <v>0</v>
      </c>
      <c r="O1383" s="56"/>
      <c r="P1383" s="56"/>
      <c r="Q1383" s="56"/>
      <c r="R1383" s="56"/>
      <c r="S1383" s="56"/>
      <c r="T1383" s="56"/>
      <c r="U1383" s="57"/>
      <c r="V1383" s="58"/>
      <c r="W1383" s="58">
        <f>W1381+V1382</f>
        <v>0</v>
      </c>
      <c r="X1383" s="59"/>
      <c r="Y1383" s="58"/>
      <c r="Z1383" s="58">
        <f>Z1381+Y1382</f>
        <v>0</v>
      </c>
      <c r="AA1383" s="60"/>
      <c r="AB1383" s="61">
        <f>IF(AA1382=AA1380,AB1381+Y1382,Y1382)</f>
        <v>0</v>
      </c>
      <c r="AC1383" s="58" t="str">
        <f>IF(AA1382=AA1384,"",AB1383)</f>
        <v/>
      </c>
    </row>
    <row r="1384" spans="1:29" ht="12.95" customHeight="1">
      <c r="A1384" s="66"/>
      <c r="B1384" s="53"/>
      <c r="C1384" s="54"/>
      <c r="D1384" s="84"/>
      <c r="E1384" s="55"/>
      <c r="F1384" s="54"/>
      <c r="G1384" s="84"/>
      <c r="H1384" s="55"/>
      <c r="I1384" s="56"/>
      <c r="J1384" s="56"/>
      <c r="K1384" s="56"/>
      <c r="L1384" s="56"/>
      <c r="M1384" s="56"/>
      <c r="N1384" s="56"/>
      <c r="O1384" s="56">
        <f>I1385-I1383</f>
        <v>0</v>
      </c>
      <c r="P1384" s="56">
        <f>L1385-L1383</f>
        <v>0</v>
      </c>
      <c r="Q1384" s="56">
        <f>M1385-M1383</f>
        <v>0</v>
      </c>
      <c r="R1384" s="56">
        <f>IF(ABS(N1385-N1383)&gt;180*60,ABS(N1385-N1383)-360*60,N1385-N1383)</f>
        <v>0</v>
      </c>
      <c r="S1384" s="56">
        <f>IF(P1384=0,PI()/2,ATAN(R1384/P1384))</f>
        <v>1.5707963267948966</v>
      </c>
      <c r="T1384" s="56">
        <f>IF(O1384=0,ABS(R1384*COS((J1383+J1385)/2)),ABS(Q1384/COS(S1384)))</f>
        <v>0</v>
      </c>
      <c r="U1384" s="67">
        <f>IF(O1384+0.0000001&lt;0,S1384*180/PI()+180,(IF(R1384+0.0000001&lt;0,S1384*180/PI()+360,S1384*180/PI())))</f>
        <v>90</v>
      </c>
      <c r="V1384" s="58">
        <f>T1384*1.85532</f>
        <v>0</v>
      </c>
      <c r="W1384" s="58"/>
      <c r="X1384" s="68"/>
      <c r="Y1384" s="58">
        <f>V1384*(1+X1384/100)</f>
        <v>0</v>
      </c>
      <c r="Z1384" s="58"/>
      <c r="AA1384" s="57" t="s">
        <v>54</v>
      </c>
      <c r="AB1384" s="61"/>
      <c r="AC1384" s="58"/>
    </row>
    <row r="1385" spans="1:29" ht="12.95" customHeight="1">
      <c r="A1385" s="52">
        <f t="shared" si="19"/>
        <v>690</v>
      </c>
      <c r="B1385" s="53" t="s">
        <v>53</v>
      </c>
      <c r="C1385" s="54"/>
      <c r="D1385" s="84"/>
      <c r="E1385" s="55"/>
      <c r="F1385" s="54"/>
      <c r="G1385" s="84"/>
      <c r="H1385" s="55"/>
      <c r="I1385" s="56">
        <f>IF(OR(C1385&lt;0,D1385&lt;0),C1385-ABS(D1385)/60,C1385+ABS(D1385)/60)</f>
        <v>0</v>
      </c>
      <c r="J1385" s="56">
        <f>I1385*PI()/180</f>
        <v>0</v>
      </c>
      <c r="K1385" s="56">
        <f>SIN(J1385)</f>
        <v>0</v>
      </c>
      <c r="L1385" s="56">
        <f>3437.747*(LN(TAN(PI()/4+J1385/2))-EE*K1385-(EE^2)*(K1385^3)/3)</f>
        <v>-3.8166658722360578E-13</v>
      </c>
      <c r="M1385" s="56">
        <f>AA*(1-1/4*EE-3/64*EE^2-5/256*EE^3)*J1385-AA*(3/8*EE+3/32*EE^2+45/1024*EE^3)*SIN(2*J1385)+AA*(15/256*EE^2+45/1024*EE^3)*SIN(4*J1385)</f>
        <v>0</v>
      </c>
      <c r="N1385" s="56">
        <f>IF(OR(F1385&lt;0,G1385&lt;0),60*F1385-ABS(G1385),60*F1385+ABS(G1385))</f>
        <v>0</v>
      </c>
      <c r="O1385" s="56"/>
      <c r="P1385" s="56"/>
      <c r="Q1385" s="56"/>
      <c r="R1385" s="56"/>
      <c r="S1385" s="56"/>
      <c r="T1385" s="56"/>
      <c r="U1385" s="57"/>
      <c r="V1385" s="58"/>
      <c r="W1385" s="58">
        <f>W1383+V1384</f>
        <v>0</v>
      </c>
      <c r="X1385" s="59"/>
      <c r="Y1385" s="58"/>
      <c r="Z1385" s="58">
        <f>Z1383+Y1384</f>
        <v>0</v>
      </c>
      <c r="AA1385" s="60"/>
      <c r="AB1385" s="61">
        <f>IF(AA1384=AA1382,AB1383+Y1384,Y1384)</f>
        <v>0</v>
      </c>
      <c r="AC1385" s="58" t="str">
        <f>IF(AA1384=AA1386,"",AB1385)</f>
        <v/>
      </c>
    </row>
    <row r="1386" spans="1:29" ht="12.95" customHeight="1">
      <c r="A1386" s="66"/>
      <c r="B1386" s="53"/>
      <c r="C1386" s="54"/>
      <c r="D1386" s="84"/>
      <c r="E1386" s="55"/>
      <c r="F1386" s="54"/>
      <c r="G1386" s="84"/>
      <c r="H1386" s="55"/>
      <c r="I1386" s="56"/>
      <c r="J1386" s="56"/>
      <c r="K1386" s="56"/>
      <c r="L1386" s="56"/>
      <c r="M1386" s="56"/>
      <c r="N1386" s="56"/>
      <c r="O1386" s="56">
        <f>I1387-I1385</f>
        <v>0</v>
      </c>
      <c r="P1386" s="56">
        <f>L1387-L1385</f>
        <v>0</v>
      </c>
      <c r="Q1386" s="56">
        <f>M1387-M1385</f>
        <v>0</v>
      </c>
      <c r="R1386" s="56">
        <f>IF(ABS(N1387-N1385)&gt;180*60,ABS(N1387-N1385)-360*60,N1387-N1385)</f>
        <v>0</v>
      </c>
      <c r="S1386" s="56">
        <f>IF(P1386=0,PI()/2,ATAN(R1386/P1386))</f>
        <v>1.5707963267948966</v>
      </c>
      <c r="T1386" s="56">
        <f>IF(O1386=0,ABS(R1386*COS((J1385+J1387)/2)),ABS(Q1386/COS(S1386)))</f>
        <v>0</v>
      </c>
      <c r="U1386" s="67">
        <f>IF(O1386+0.0000001&lt;0,S1386*180/PI()+180,(IF(R1386+0.0000001&lt;0,S1386*180/PI()+360,S1386*180/PI())))</f>
        <v>90</v>
      </c>
      <c r="V1386" s="58">
        <f>T1386*1.85532</f>
        <v>0</v>
      </c>
      <c r="W1386" s="58"/>
      <c r="X1386" s="68"/>
      <c r="Y1386" s="58">
        <f>V1386*(1+X1386/100)</f>
        <v>0</v>
      </c>
      <c r="Z1386" s="58"/>
      <c r="AA1386" s="57" t="s">
        <v>54</v>
      </c>
      <c r="AB1386" s="61"/>
      <c r="AC1386" s="58"/>
    </row>
    <row r="1387" spans="1:29" ht="12.95" customHeight="1">
      <c r="A1387" s="52">
        <f t="shared" si="19"/>
        <v>691</v>
      </c>
      <c r="B1387" s="53" t="s">
        <v>53</v>
      </c>
      <c r="C1387" s="54"/>
      <c r="D1387" s="84"/>
      <c r="E1387" s="55"/>
      <c r="F1387" s="54"/>
      <c r="G1387" s="84"/>
      <c r="H1387" s="55"/>
      <c r="I1387" s="56">
        <f>IF(OR(C1387&lt;0,D1387&lt;0),C1387-ABS(D1387)/60,C1387+ABS(D1387)/60)</f>
        <v>0</v>
      </c>
      <c r="J1387" s="56">
        <f>I1387*PI()/180</f>
        <v>0</v>
      </c>
      <c r="K1387" s="56">
        <f>SIN(J1387)</f>
        <v>0</v>
      </c>
      <c r="L1387" s="56">
        <f>3437.747*(LN(TAN(PI()/4+J1387/2))-EE*K1387-(EE^2)*(K1387^3)/3)</f>
        <v>-3.8166658722360578E-13</v>
      </c>
      <c r="M1387" s="56">
        <f>AA*(1-1/4*EE-3/64*EE^2-5/256*EE^3)*J1387-AA*(3/8*EE+3/32*EE^2+45/1024*EE^3)*SIN(2*J1387)+AA*(15/256*EE^2+45/1024*EE^3)*SIN(4*J1387)</f>
        <v>0</v>
      </c>
      <c r="N1387" s="56">
        <f>IF(OR(F1387&lt;0,G1387&lt;0),60*F1387-ABS(G1387),60*F1387+ABS(G1387))</f>
        <v>0</v>
      </c>
      <c r="O1387" s="56"/>
      <c r="P1387" s="56"/>
      <c r="Q1387" s="56"/>
      <c r="R1387" s="56"/>
      <c r="S1387" s="56"/>
      <c r="T1387" s="56"/>
      <c r="U1387" s="57"/>
      <c r="V1387" s="58"/>
      <c r="W1387" s="58">
        <f>W1385+V1386</f>
        <v>0</v>
      </c>
      <c r="X1387" s="59"/>
      <c r="Y1387" s="58"/>
      <c r="Z1387" s="58">
        <f>Z1385+Y1386</f>
        <v>0</v>
      </c>
      <c r="AA1387" s="60"/>
      <c r="AB1387" s="61">
        <f>IF(AA1386=AA1384,AB1385+Y1386,Y1386)</f>
        <v>0</v>
      </c>
      <c r="AC1387" s="58" t="str">
        <f>IF(AA1386=AA1388,"",AB1387)</f>
        <v/>
      </c>
    </row>
    <row r="1388" spans="1:29" ht="12.95" customHeight="1">
      <c r="A1388" s="66"/>
      <c r="B1388" s="53"/>
      <c r="C1388" s="54"/>
      <c r="D1388" s="84"/>
      <c r="E1388" s="55"/>
      <c r="F1388" s="54"/>
      <c r="G1388" s="84"/>
      <c r="H1388" s="55"/>
      <c r="I1388" s="56"/>
      <c r="J1388" s="56"/>
      <c r="K1388" s="56"/>
      <c r="L1388" s="56"/>
      <c r="M1388" s="56"/>
      <c r="N1388" s="56"/>
      <c r="O1388" s="56">
        <f>I1389-I1387</f>
        <v>0</v>
      </c>
      <c r="P1388" s="56">
        <f>L1389-L1387</f>
        <v>0</v>
      </c>
      <c r="Q1388" s="56">
        <f>M1389-M1387</f>
        <v>0</v>
      </c>
      <c r="R1388" s="56">
        <f>IF(ABS(N1389-N1387)&gt;180*60,ABS(N1389-N1387)-360*60,N1389-N1387)</f>
        <v>0</v>
      </c>
      <c r="S1388" s="56">
        <f>IF(P1388=0,PI()/2,ATAN(R1388/P1388))</f>
        <v>1.5707963267948966</v>
      </c>
      <c r="T1388" s="56">
        <f>IF(O1388=0,ABS(R1388*COS((J1387+J1389)/2)),ABS(Q1388/COS(S1388)))</f>
        <v>0</v>
      </c>
      <c r="U1388" s="67">
        <f>IF(O1388+0.0000001&lt;0,S1388*180/PI()+180,(IF(R1388+0.0000001&lt;0,S1388*180/PI()+360,S1388*180/PI())))</f>
        <v>90</v>
      </c>
      <c r="V1388" s="58">
        <f>T1388*1.85532</f>
        <v>0</v>
      </c>
      <c r="W1388" s="58"/>
      <c r="X1388" s="68"/>
      <c r="Y1388" s="58">
        <f>V1388*(1+X1388/100)</f>
        <v>0</v>
      </c>
      <c r="Z1388" s="58"/>
      <c r="AA1388" s="57" t="s">
        <v>54</v>
      </c>
      <c r="AB1388" s="61"/>
      <c r="AC1388" s="58"/>
    </row>
    <row r="1389" spans="1:29" ht="12.95" customHeight="1">
      <c r="A1389" s="52">
        <f t="shared" si="19"/>
        <v>692</v>
      </c>
      <c r="B1389" s="53" t="s">
        <v>53</v>
      </c>
      <c r="C1389" s="54"/>
      <c r="D1389" s="84"/>
      <c r="E1389" s="55"/>
      <c r="F1389" s="54"/>
      <c r="G1389" s="84"/>
      <c r="H1389" s="55"/>
      <c r="I1389" s="56">
        <f>IF(OR(C1389&lt;0,D1389&lt;0),C1389-ABS(D1389)/60,C1389+ABS(D1389)/60)</f>
        <v>0</v>
      </c>
      <c r="J1389" s="56">
        <f>I1389*PI()/180</f>
        <v>0</v>
      </c>
      <c r="K1389" s="56">
        <f>SIN(J1389)</f>
        <v>0</v>
      </c>
      <c r="L1389" s="56">
        <f>3437.747*(LN(TAN(PI()/4+J1389/2))-EE*K1389-(EE^2)*(K1389^3)/3)</f>
        <v>-3.8166658722360578E-13</v>
      </c>
      <c r="M1389" s="56">
        <f>AA*(1-1/4*EE-3/64*EE^2-5/256*EE^3)*J1389-AA*(3/8*EE+3/32*EE^2+45/1024*EE^3)*SIN(2*J1389)+AA*(15/256*EE^2+45/1024*EE^3)*SIN(4*J1389)</f>
        <v>0</v>
      </c>
      <c r="N1389" s="56">
        <f>IF(OR(F1389&lt;0,G1389&lt;0),60*F1389-ABS(G1389),60*F1389+ABS(G1389))</f>
        <v>0</v>
      </c>
      <c r="O1389" s="56"/>
      <c r="P1389" s="56"/>
      <c r="Q1389" s="56"/>
      <c r="R1389" s="56"/>
      <c r="S1389" s="56"/>
      <c r="T1389" s="56"/>
      <c r="U1389" s="57"/>
      <c r="V1389" s="58"/>
      <c r="W1389" s="58">
        <f>W1387+V1388</f>
        <v>0</v>
      </c>
      <c r="X1389" s="59"/>
      <c r="Y1389" s="58"/>
      <c r="Z1389" s="58">
        <f>Z1387+Y1388</f>
        <v>0</v>
      </c>
      <c r="AA1389" s="60"/>
      <c r="AB1389" s="61">
        <f>IF(AA1388=AA1386,AB1387+Y1388,Y1388)</f>
        <v>0</v>
      </c>
      <c r="AC1389" s="58" t="str">
        <f>IF(AA1388=AA1390,"",AB1389)</f>
        <v/>
      </c>
    </row>
    <row r="1390" spans="1:29" ht="12.95" customHeight="1">
      <c r="A1390" s="66"/>
      <c r="B1390" s="53"/>
      <c r="C1390" s="54"/>
      <c r="D1390" s="84"/>
      <c r="E1390" s="55"/>
      <c r="F1390" s="54"/>
      <c r="G1390" s="84"/>
      <c r="H1390" s="55"/>
      <c r="I1390" s="56"/>
      <c r="J1390" s="56"/>
      <c r="K1390" s="56"/>
      <c r="L1390" s="56"/>
      <c r="M1390" s="56"/>
      <c r="N1390" s="56"/>
      <c r="O1390" s="56">
        <f>I1391-I1389</f>
        <v>0</v>
      </c>
      <c r="P1390" s="56">
        <f>L1391-L1389</f>
        <v>0</v>
      </c>
      <c r="Q1390" s="56">
        <f>M1391-M1389</f>
        <v>0</v>
      </c>
      <c r="R1390" s="56">
        <f>IF(ABS(N1391-N1389)&gt;180*60,ABS(N1391-N1389)-360*60,N1391-N1389)</f>
        <v>0</v>
      </c>
      <c r="S1390" s="56">
        <f>IF(P1390=0,PI()/2,ATAN(R1390/P1390))</f>
        <v>1.5707963267948966</v>
      </c>
      <c r="T1390" s="56">
        <f>IF(O1390=0,ABS(R1390*COS((J1389+J1391)/2)),ABS(Q1390/COS(S1390)))</f>
        <v>0</v>
      </c>
      <c r="U1390" s="67">
        <f>IF(O1390+0.0000001&lt;0,S1390*180/PI()+180,(IF(R1390+0.0000001&lt;0,S1390*180/PI()+360,S1390*180/PI())))</f>
        <v>90</v>
      </c>
      <c r="V1390" s="58">
        <f>T1390*1.85532</f>
        <v>0</v>
      </c>
      <c r="W1390" s="58"/>
      <c r="X1390" s="68"/>
      <c r="Y1390" s="58">
        <f>V1390*(1+X1390/100)</f>
        <v>0</v>
      </c>
      <c r="Z1390" s="58"/>
      <c r="AA1390" s="57" t="s">
        <v>54</v>
      </c>
      <c r="AB1390" s="61"/>
      <c r="AC1390" s="58"/>
    </row>
    <row r="1391" spans="1:29" ht="12.95" customHeight="1">
      <c r="A1391" s="52">
        <f t="shared" si="19"/>
        <v>693</v>
      </c>
      <c r="B1391" s="53" t="s">
        <v>53</v>
      </c>
      <c r="C1391" s="54"/>
      <c r="D1391" s="84"/>
      <c r="E1391" s="55"/>
      <c r="F1391" s="54"/>
      <c r="G1391" s="84"/>
      <c r="H1391" s="55"/>
      <c r="I1391" s="56">
        <f>IF(OR(C1391&lt;0,D1391&lt;0),C1391-ABS(D1391)/60,C1391+ABS(D1391)/60)</f>
        <v>0</v>
      </c>
      <c r="J1391" s="56">
        <f>I1391*PI()/180</f>
        <v>0</v>
      </c>
      <c r="K1391" s="56">
        <f>SIN(J1391)</f>
        <v>0</v>
      </c>
      <c r="L1391" s="56">
        <f>3437.747*(LN(TAN(PI()/4+J1391/2))-EE*K1391-(EE^2)*(K1391^3)/3)</f>
        <v>-3.8166658722360578E-13</v>
      </c>
      <c r="M1391" s="56">
        <f>AA*(1-1/4*EE-3/64*EE^2-5/256*EE^3)*J1391-AA*(3/8*EE+3/32*EE^2+45/1024*EE^3)*SIN(2*J1391)+AA*(15/256*EE^2+45/1024*EE^3)*SIN(4*J1391)</f>
        <v>0</v>
      </c>
      <c r="N1391" s="56">
        <f>IF(OR(F1391&lt;0,G1391&lt;0),60*F1391-ABS(G1391),60*F1391+ABS(G1391))</f>
        <v>0</v>
      </c>
      <c r="O1391" s="56"/>
      <c r="P1391" s="56"/>
      <c r="Q1391" s="56"/>
      <c r="R1391" s="56"/>
      <c r="S1391" s="56"/>
      <c r="T1391" s="56"/>
      <c r="U1391" s="57"/>
      <c r="V1391" s="58"/>
      <c r="W1391" s="58">
        <f>W1389+V1390</f>
        <v>0</v>
      </c>
      <c r="X1391" s="59"/>
      <c r="Y1391" s="58"/>
      <c r="Z1391" s="58">
        <f>Z1389+Y1390</f>
        <v>0</v>
      </c>
      <c r="AA1391" s="60"/>
      <c r="AB1391" s="61">
        <f>IF(AA1390=AA1388,AB1389+Y1390,Y1390)</f>
        <v>0</v>
      </c>
      <c r="AC1391" s="58" t="str">
        <f>IF(AA1390=AA1392,"",AB1391)</f>
        <v/>
      </c>
    </row>
    <row r="1392" spans="1:29" ht="12.95" customHeight="1">
      <c r="A1392" s="66"/>
      <c r="B1392" s="53"/>
      <c r="C1392" s="54"/>
      <c r="D1392" s="84"/>
      <c r="E1392" s="55"/>
      <c r="F1392" s="54"/>
      <c r="G1392" s="84"/>
      <c r="H1392" s="55"/>
      <c r="I1392" s="56"/>
      <c r="J1392" s="56"/>
      <c r="K1392" s="56"/>
      <c r="L1392" s="56"/>
      <c r="M1392" s="56"/>
      <c r="N1392" s="56"/>
      <c r="O1392" s="56">
        <f>I1393-I1391</f>
        <v>0</v>
      </c>
      <c r="P1392" s="56">
        <f>L1393-L1391</f>
        <v>0</v>
      </c>
      <c r="Q1392" s="56">
        <f>M1393-M1391</f>
        <v>0</v>
      </c>
      <c r="R1392" s="56">
        <f>IF(ABS(N1393-N1391)&gt;180*60,ABS(N1393-N1391)-360*60,N1393-N1391)</f>
        <v>0</v>
      </c>
      <c r="S1392" s="56">
        <f>IF(P1392=0,PI()/2,ATAN(R1392/P1392))</f>
        <v>1.5707963267948966</v>
      </c>
      <c r="T1392" s="56">
        <f>IF(O1392=0,ABS(R1392*COS((J1391+J1393)/2)),ABS(Q1392/COS(S1392)))</f>
        <v>0</v>
      </c>
      <c r="U1392" s="67">
        <f>IF(O1392+0.0000001&lt;0,S1392*180/PI()+180,(IF(R1392+0.0000001&lt;0,S1392*180/PI()+360,S1392*180/PI())))</f>
        <v>90</v>
      </c>
      <c r="V1392" s="58">
        <f>T1392*1.85532</f>
        <v>0</v>
      </c>
      <c r="W1392" s="58"/>
      <c r="X1392" s="68"/>
      <c r="Y1392" s="58">
        <f>V1392*(1+X1392/100)</f>
        <v>0</v>
      </c>
      <c r="Z1392" s="58"/>
      <c r="AA1392" s="57" t="s">
        <v>54</v>
      </c>
      <c r="AB1392" s="61"/>
      <c r="AC1392" s="58"/>
    </row>
    <row r="1393" spans="1:29" ht="12.95" customHeight="1">
      <c r="A1393" s="52">
        <f t="shared" si="19"/>
        <v>694</v>
      </c>
      <c r="B1393" s="53" t="s">
        <v>53</v>
      </c>
      <c r="C1393" s="54"/>
      <c r="D1393" s="84"/>
      <c r="E1393" s="55"/>
      <c r="F1393" s="54"/>
      <c r="G1393" s="84"/>
      <c r="H1393" s="55"/>
      <c r="I1393" s="56">
        <f>IF(OR(C1393&lt;0,D1393&lt;0),C1393-ABS(D1393)/60,C1393+ABS(D1393)/60)</f>
        <v>0</v>
      </c>
      <c r="J1393" s="56">
        <f>I1393*PI()/180</f>
        <v>0</v>
      </c>
      <c r="K1393" s="56">
        <f>SIN(J1393)</f>
        <v>0</v>
      </c>
      <c r="L1393" s="56">
        <f>3437.747*(LN(TAN(PI()/4+J1393/2))-EE*K1393-(EE^2)*(K1393^3)/3)</f>
        <v>-3.8166658722360578E-13</v>
      </c>
      <c r="M1393" s="56">
        <f>AA*(1-1/4*EE-3/64*EE^2-5/256*EE^3)*J1393-AA*(3/8*EE+3/32*EE^2+45/1024*EE^3)*SIN(2*J1393)+AA*(15/256*EE^2+45/1024*EE^3)*SIN(4*J1393)</f>
        <v>0</v>
      </c>
      <c r="N1393" s="56">
        <f>IF(OR(F1393&lt;0,G1393&lt;0),60*F1393-ABS(G1393),60*F1393+ABS(G1393))</f>
        <v>0</v>
      </c>
      <c r="O1393" s="56"/>
      <c r="P1393" s="56"/>
      <c r="Q1393" s="56"/>
      <c r="R1393" s="56"/>
      <c r="S1393" s="56"/>
      <c r="T1393" s="56"/>
      <c r="U1393" s="57"/>
      <c r="V1393" s="58"/>
      <c r="W1393" s="58">
        <f>W1391+V1392</f>
        <v>0</v>
      </c>
      <c r="X1393" s="59"/>
      <c r="Y1393" s="58"/>
      <c r="Z1393" s="58">
        <f>Z1391+Y1392</f>
        <v>0</v>
      </c>
      <c r="AA1393" s="60"/>
      <c r="AB1393" s="61">
        <f>IF(AA1392=AA1390,AB1391+Y1392,Y1392)</f>
        <v>0</v>
      </c>
      <c r="AC1393" s="58" t="str">
        <f>IF(AA1392=AA1394,"",AB1393)</f>
        <v/>
      </c>
    </row>
    <row r="1394" spans="1:29" ht="12.95" customHeight="1">
      <c r="A1394" s="66"/>
      <c r="B1394" s="53"/>
      <c r="C1394" s="54"/>
      <c r="D1394" s="84"/>
      <c r="E1394" s="55"/>
      <c r="F1394" s="54"/>
      <c r="G1394" s="84"/>
      <c r="H1394" s="55"/>
      <c r="I1394" s="56"/>
      <c r="J1394" s="56"/>
      <c r="K1394" s="56"/>
      <c r="L1394" s="56"/>
      <c r="M1394" s="56"/>
      <c r="N1394" s="56"/>
      <c r="O1394" s="56">
        <f>I1395-I1393</f>
        <v>0</v>
      </c>
      <c r="P1394" s="56">
        <f>L1395-L1393</f>
        <v>0</v>
      </c>
      <c r="Q1394" s="56">
        <f>M1395-M1393</f>
        <v>0</v>
      </c>
      <c r="R1394" s="56">
        <f>IF(ABS(N1395-N1393)&gt;180*60,ABS(N1395-N1393)-360*60,N1395-N1393)</f>
        <v>0</v>
      </c>
      <c r="S1394" s="56">
        <f>IF(P1394=0,PI()/2,ATAN(R1394/P1394))</f>
        <v>1.5707963267948966</v>
      </c>
      <c r="T1394" s="56">
        <f>IF(O1394=0,ABS(R1394*COS((J1393+J1395)/2)),ABS(Q1394/COS(S1394)))</f>
        <v>0</v>
      </c>
      <c r="U1394" s="67">
        <f>IF(O1394+0.0000001&lt;0,S1394*180/PI()+180,(IF(R1394+0.0000001&lt;0,S1394*180/PI()+360,S1394*180/PI())))</f>
        <v>90</v>
      </c>
      <c r="V1394" s="58">
        <f>T1394*1.85532</f>
        <v>0</v>
      </c>
      <c r="W1394" s="58"/>
      <c r="X1394" s="68"/>
      <c r="Y1394" s="58">
        <f>V1394*(1+X1394/100)</f>
        <v>0</v>
      </c>
      <c r="Z1394" s="58"/>
      <c r="AA1394" s="57" t="s">
        <v>54</v>
      </c>
      <c r="AB1394" s="61"/>
      <c r="AC1394" s="58"/>
    </row>
    <row r="1395" spans="1:29" ht="12.95" customHeight="1">
      <c r="A1395" s="52">
        <f t="shared" si="19"/>
        <v>695</v>
      </c>
      <c r="B1395" s="53" t="s">
        <v>53</v>
      </c>
      <c r="C1395" s="54"/>
      <c r="D1395" s="84"/>
      <c r="E1395" s="55"/>
      <c r="F1395" s="54"/>
      <c r="G1395" s="84"/>
      <c r="H1395" s="55"/>
      <c r="I1395" s="56">
        <f>IF(OR(C1395&lt;0,D1395&lt;0),C1395-ABS(D1395)/60,C1395+ABS(D1395)/60)</f>
        <v>0</v>
      </c>
      <c r="J1395" s="56">
        <f>I1395*PI()/180</f>
        <v>0</v>
      </c>
      <c r="K1395" s="56">
        <f>SIN(J1395)</f>
        <v>0</v>
      </c>
      <c r="L1395" s="56">
        <f>3437.747*(LN(TAN(PI()/4+J1395/2))-EE*K1395-(EE^2)*(K1395^3)/3)</f>
        <v>-3.8166658722360578E-13</v>
      </c>
      <c r="M1395" s="56">
        <f>AA*(1-1/4*EE-3/64*EE^2-5/256*EE^3)*J1395-AA*(3/8*EE+3/32*EE^2+45/1024*EE^3)*SIN(2*J1395)+AA*(15/256*EE^2+45/1024*EE^3)*SIN(4*J1395)</f>
        <v>0</v>
      </c>
      <c r="N1395" s="56">
        <f>IF(OR(F1395&lt;0,G1395&lt;0),60*F1395-ABS(G1395),60*F1395+ABS(G1395))</f>
        <v>0</v>
      </c>
      <c r="O1395" s="56"/>
      <c r="P1395" s="56"/>
      <c r="Q1395" s="56"/>
      <c r="R1395" s="56"/>
      <c r="S1395" s="56"/>
      <c r="T1395" s="56"/>
      <c r="U1395" s="57"/>
      <c r="V1395" s="58"/>
      <c r="W1395" s="58">
        <f>W1393+V1394</f>
        <v>0</v>
      </c>
      <c r="X1395" s="59"/>
      <c r="Y1395" s="58"/>
      <c r="Z1395" s="58">
        <f>Z1393+Y1394</f>
        <v>0</v>
      </c>
      <c r="AA1395" s="60"/>
      <c r="AB1395" s="61">
        <f>IF(AA1394=AA1392,AB1393+Y1394,Y1394)</f>
        <v>0</v>
      </c>
      <c r="AC1395" s="58" t="str">
        <f>IF(AA1394=AA1396,"",AB1395)</f>
        <v/>
      </c>
    </row>
    <row r="1396" spans="1:29" ht="12.95" customHeight="1">
      <c r="A1396" s="66"/>
      <c r="B1396" s="53"/>
      <c r="C1396" s="54"/>
      <c r="D1396" s="84"/>
      <c r="E1396" s="55"/>
      <c r="F1396" s="54"/>
      <c r="G1396" s="84"/>
      <c r="H1396" s="55"/>
      <c r="I1396" s="56"/>
      <c r="J1396" s="56"/>
      <c r="K1396" s="56"/>
      <c r="L1396" s="56"/>
      <c r="M1396" s="56"/>
      <c r="N1396" s="56"/>
      <c r="O1396" s="56">
        <f>I1397-I1395</f>
        <v>0</v>
      </c>
      <c r="P1396" s="56">
        <f>L1397-L1395</f>
        <v>0</v>
      </c>
      <c r="Q1396" s="56">
        <f>M1397-M1395</f>
        <v>0</v>
      </c>
      <c r="R1396" s="56">
        <f>IF(ABS(N1397-N1395)&gt;180*60,ABS(N1397-N1395)-360*60,N1397-N1395)</f>
        <v>0</v>
      </c>
      <c r="S1396" s="56">
        <f>IF(P1396=0,PI()/2,ATAN(R1396/P1396))</f>
        <v>1.5707963267948966</v>
      </c>
      <c r="T1396" s="56">
        <f>IF(O1396=0,ABS(R1396*COS((J1395+J1397)/2)),ABS(Q1396/COS(S1396)))</f>
        <v>0</v>
      </c>
      <c r="U1396" s="67">
        <f>IF(O1396+0.0000001&lt;0,S1396*180/PI()+180,(IF(R1396+0.0000001&lt;0,S1396*180/PI()+360,S1396*180/PI())))</f>
        <v>90</v>
      </c>
      <c r="V1396" s="58">
        <f>T1396*1.85532</f>
        <v>0</v>
      </c>
      <c r="W1396" s="58"/>
      <c r="X1396" s="68"/>
      <c r="Y1396" s="58">
        <f>V1396*(1+X1396/100)</f>
        <v>0</v>
      </c>
      <c r="Z1396" s="58"/>
      <c r="AA1396" s="57" t="s">
        <v>54</v>
      </c>
      <c r="AB1396" s="61"/>
      <c r="AC1396" s="58"/>
    </row>
    <row r="1397" spans="1:29" ht="12.95" customHeight="1">
      <c r="A1397" s="52">
        <f t="shared" si="19"/>
        <v>696</v>
      </c>
      <c r="B1397" s="53" t="s">
        <v>53</v>
      </c>
      <c r="C1397" s="54"/>
      <c r="D1397" s="84"/>
      <c r="E1397" s="55"/>
      <c r="F1397" s="54"/>
      <c r="G1397" s="84"/>
      <c r="H1397" s="55"/>
      <c r="I1397" s="56">
        <f>IF(OR(C1397&lt;0,D1397&lt;0),C1397-ABS(D1397)/60,C1397+ABS(D1397)/60)</f>
        <v>0</v>
      </c>
      <c r="J1397" s="56">
        <f>I1397*PI()/180</f>
        <v>0</v>
      </c>
      <c r="K1397" s="56">
        <f>SIN(J1397)</f>
        <v>0</v>
      </c>
      <c r="L1397" s="56">
        <f>3437.747*(LN(TAN(PI()/4+J1397/2))-EE*K1397-(EE^2)*(K1397^3)/3)</f>
        <v>-3.8166658722360578E-13</v>
      </c>
      <c r="M1397" s="56">
        <f>AA*(1-1/4*EE-3/64*EE^2-5/256*EE^3)*J1397-AA*(3/8*EE+3/32*EE^2+45/1024*EE^3)*SIN(2*J1397)+AA*(15/256*EE^2+45/1024*EE^3)*SIN(4*J1397)</f>
        <v>0</v>
      </c>
      <c r="N1397" s="56">
        <f>IF(OR(F1397&lt;0,G1397&lt;0),60*F1397-ABS(G1397),60*F1397+ABS(G1397))</f>
        <v>0</v>
      </c>
      <c r="O1397" s="56"/>
      <c r="P1397" s="56"/>
      <c r="Q1397" s="56"/>
      <c r="R1397" s="56"/>
      <c r="S1397" s="56"/>
      <c r="T1397" s="56"/>
      <c r="U1397" s="57"/>
      <c r="V1397" s="58"/>
      <c r="W1397" s="58">
        <f>W1395+V1396</f>
        <v>0</v>
      </c>
      <c r="X1397" s="59"/>
      <c r="Y1397" s="58"/>
      <c r="Z1397" s="58">
        <f>Z1395+Y1396</f>
        <v>0</v>
      </c>
      <c r="AA1397" s="60"/>
      <c r="AB1397" s="61">
        <f>IF(AA1396=AA1394,AB1395+Y1396,Y1396)</f>
        <v>0</v>
      </c>
      <c r="AC1397" s="58" t="str">
        <f>IF(AA1396=AA1398,"",AB1397)</f>
        <v/>
      </c>
    </row>
    <row r="1398" spans="1:29" ht="12.95" customHeight="1">
      <c r="A1398" s="66"/>
      <c r="B1398" s="53"/>
      <c r="C1398" s="54"/>
      <c r="D1398" s="84"/>
      <c r="E1398" s="55"/>
      <c r="F1398" s="54"/>
      <c r="G1398" s="84"/>
      <c r="H1398" s="55"/>
      <c r="I1398" s="56"/>
      <c r="J1398" s="56"/>
      <c r="K1398" s="56"/>
      <c r="L1398" s="56"/>
      <c r="M1398" s="56"/>
      <c r="N1398" s="56"/>
      <c r="O1398" s="56">
        <f>I1399-I1397</f>
        <v>0</v>
      </c>
      <c r="P1398" s="56">
        <f>L1399-L1397</f>
        <v>0</v>
      </c>
      <c r="Q1398" s="56">
        <f>M1399-M1397</f>
        <v>0</v>
      </c>
      <c r="R1398" s="56">
        <f>IF(ABS(N1399-N1397)&gt;180*60,ABS(N1399-N1397)-360*60,N1399-N1397)</f>
        <v>0</v>
      </c>
      <c r="S1398" s="56">
        <f>IF(P1398=0,PI()/2,ATAN(R1398/P1398))</f>
        <v>1.5707963267948966</v>
      </c>
      <c r="T1398" s="56">
        <f>IF(O1398=0,ABS(R1398*COS((J1397+J1399)/2)),ABS(Q1398/COS(S1398)))</f>
        <v>0</v>
      </c>
      <c r="U1398" s="67">
        <f>IF(O1398+0.0000001&lt;0,S1398*180/PI()+180,(IF(R1398+0.0000001&lt;0,S1398*180/PI()+360,S1398*180/PI())))</f>
        <v>90</v>
      </c>
      <c r="V1398" s="58">
        <f>T1398*1.85532</f>
        <v>0</v>
      </c>
      <c r="W1398" s="58"/>
      <c r="X1398" s="68"/>
      <c r="Y1398" s="58">
        <f>V1398*(1+X1398/100)</f>
        <v>0</v>
      </c>
      <c r="Z1398" s="58"/>
      <c r="AA1398" s="57" t="s">
        <v>54</v>
      </c>
      <c r="AB1398" s="61"/>
      <c r="AC1398" s="58"/>
    </row>
    <row r="1399" spans="1:29" ht="12.95" customHeight="1">
      <c r="A1399" s="52">
        <f t="shared" si="19"/>
        <v>697</v>
      </c>
      <c r="B1399" s="53" t="s">
        <v>53</v>
      </c>
      <c r="C1399" s="54"/>
      <c r="D1399" s="84"/>
      <c r="E1399" s="55"/>
      <c r="F1399" s="54"/>
      <c r="G1399" s="84"/>
      <c r="H1399" s="55"/>
      <c r="I1399" s="56">
        <f>IF(OR(C1399&lt;0,D1399&lt;0),C1399-ABS(D1399)/60,C1399+ABS(D1399)/60)</f>
        <v>0</v>
      </c>
      <c r="J1399" s="56">
        <f>I1399*PI()/180</f>
        <v>0</v>
      </c>
      <c r="K1399" s="56">
        <f>SIN(J1399)</f>
        <v>0</v>
      </c>
      <c r="L1399" s="56">
        <f>3437.747*(LN(TAN(PI()/4+J1399/2))-EE*K1399-(EE^2)*(K1399^3)/3)</f>
        <v>-3.8166658722360578E-13</v>
      </c>
      <c r="M1399" s="56">
        <f>AA*(1-1/4*EE-3/64*EE^2-5/256*EE^3)*J1399-AA*(3/8*EE+3/32*EE^2+45/1024*EE^3)*SIN(2*J1399)+AA*(15/256*EE^2+45/1024*EE^3)*SIN(4*J1399)</f>
        <v>0</v>
      </c>
      <c r="N1399" s="56">
        <f>IF(OR(F1399&lt;0,G1399&lt;0),60*F1399-ABS(G1399),60*F1399+ABS(G1399))</f>
        <v>0</v>
      </c>
      <c r="O1399" s="56"/>
      <c r="P1399" s="56"/>
      <c r="Q1399" s="56"/>
      <c r="R1399" s="56"/>
      <c r="S1399" s="56"/>
      <c r="T1399" s="56"/>
      <c r="U1399" s="57"/>
      <c r="V1399" s="58"/>
      <c r="W1399" s="58">
        <f>W1397+V1398</f>
        <v>0</v>
      </c>
      <c r="X1399" s="59"/>
      <c r="Y1399" s="58"/>
      <c r="Z1399" s="58">
        <f>Z1397+Y1398</f>
        <v>0</v>
      </c>
      <c r="AA1399" s="60"/>
      <c r="AB1399" s="61">
        <f>IF(AA1398=AA1396,AB1397+Y1398,Y1398)</f>
        <v>0</v>
      </c>
      <c r="AC1399" s="58" t="str">
        <f>IF(AA1398=AA1400,"",AB1399)</f>
        <v/>
      </c>
    </row>
    <row r="1400" spans="1:29" ht="12.95" customHeight="1">
      <c r="A1400" s="66"/>
      <c r="B1400" s="53"/>
      <c r="C1400" s="54"/>
      <c r="D1400" s="84"/>
      <c r="E1400" s="55"/>
      <c r="F1400" s="54"/>
      <c r="G1400" s="84"/>
      <c r="H1400" s="55"/>
      <c r="I1400" s="56"/>
      <c r="J1400" s="56"/>
      <c r="K1400" s="56"/>
      <c r="L1400" s="56"/>
      <c r="M1400" s="56"/>
      <c r="N1400" s="56"/>
      <c r="O1400" s="56">
        <f>I1401-I1399</f>
        <v>0</v>
      </c>
      <c r="P1400" s="56">
        <f>L1401-L1399</f>
        <v>0</v>
      </c>
      <c r="Q1400" s="56">
        <f>M1401-M1399</f>
        <v>0</v>
      </c>
      <c r="R1400" s="56">
        <f>IF(ABS(N1401-N1399)&gt;180*60,ABS(N1401-N1399)-360*60,N1401-N1399)</f>
        <v>0</v>
      </c>
      <c r="S1400" s="56">
        <f>IF(P1400=0,PI()/2,ATAN(R1400/P1400))</f>
        <v>1.5707963267948966</v>
      </c>
      <c r="T1400" s="56">
        <f>IF(O1400=0,ABS(R1400*COS((J1399+J1401)/2)),ABS(Q1400/COS(S1400)))</f>
        <v>0</v>
      </c>
      <c r="U1400" s="67">
        <f>IF(O1400+0.0000001&lt;0,S1400*180/PI()+180,(IF(R1400+0.0000001&lt;0,S1400*180/PI()+360,S1400*180/PI())))</f>
        <v>90</v>
      </c>
      <c r="V1400" s="58">
        <f>T1400*1.85532</f>
        <v>0</v>
      </c>
      <c r="W1400" s="58"/>
      <c r="X1400" s="68"/>
      <c r="Y1400" s="58">
        <f>V1400*(1+X1400/100)</f>
        <v>0</v>
      </c>
      <c r="Z1400" s="58"/>
      <c r="AA1400" s="57" t="s">
        <v>54</v>
      </c>
      <c r="AB1400" s="61"/>
      <c r="AC1400" s="58"/>
    </row>
    <row r="1401" spans="1:29" ht="12.95" customHeight="1">
      <c r="A1401" s="52">
        <f t="shared" si="19"/>
        <v>698</v>
      </c>
      <c r="B1401" s="53" t="s">
        <v>53</v>
      </c>
      <c r="C1401" s="54"/>
      <c r="D1401" s="84"/>
      <c r="E1401" s="55"/>
      <c r="F1401" s="54"/>
      <c r="G1401" s="84"/>
      <c r="H1401" s="55"/>
      <c r="I1401" s="56">
        <f>IF(OR(C1401&lt;0,D1401&lt;0),C1401-ABS(D1401)/60,C1401+ABS(D1401)/60)</f>
        <v>0</v>
      </c>
      <c r="J1401" s="56">
        <f>I1401*PI()/180</f>
        <v>0</v>
      </c>
      <c r="K1401" s="56">
        <f>SIN(J1401)</f>
        <v>0</v>
      </c>
      <c r="L1401" s="56">
        <f>3437.747*(LN(TAN(PI()/4+J1401/2))-EE*K1401-(EE^2)*(K1401^3)/3)</f>
        <v>-3.8166658722360578E-13</v>
      </c>
      <c r="M1401" s="56">
        <f>AA*(1-1/4*EE-3/64*EE^2-5/256*EE^3)*J1401-AA*(3/8*EE+3/32*EE^2+45/1024*EE^3)*SIN(2*J1401)+AA*(15/256*EE^2+45/1024*EE^3)*SIN(4*J1401)</f>
        <v>0</v>
      </c>
      <c r="N1401" s="56">
        <f>IF(OR(F1401&lt;0,G1401&lt;0),60*F1401-ABS(G1401),60*F1401+ABS(G1401))</f>
        <v>0</v>
      </c>
      <c r="O1401" s="56"/>
      <c r="P1401" s="56"/>
      <c r="Q1401" s="56"/>
      <c r="R1401" s="56"/>
      <c r="S1401" s="56"/>
      <c r="T1401" s="56"/>
      <c r="U1401" s="57"/>
      <c r="V1401" s="58"/>
      <c r="W1401" s="58">
        <f>W1399+V1400</f>
        <v>0</v>
      </c>
      <c r="X1401" s="59"/>
      <c r="Y1401" s="58"/>
      <c r="Z1401" s="58">
        <f>Z1399+Y1400</f>
        <v>0</v>
      </c>
      <c r="AA1401" s="60"/>
      <c r="AB1401" s="61">
        <f>IF(AA1400=AA1398,AB1399+Y1400,Y1400)</f>
        <v>0</v>
      </c>
      <c r="AC1401" s="58" t="str">
        <f>IF(AA1400=AA1402,"",AB1401)</f>
        <v/>
      </c>
    </row>
    <row r="1402" spans="1:29" ht="12.95" customHeight="1">
      <c r="A1402" s="66"/>
      <c r="B1402" s="53"/>
      <c r="C1402" s="54"/>
      <c r="D1402" s="84"/>
      <c r="E1402" s="55"/>
      <c r="F1402" s="54"/>
      <c r="G1402" s="84"/>
      <c r="H1402" s="55"/>
      <c r="I1402" s="56"/>
      <c r="J1402" s="56"/>
      <c r="K1402" s="56"/>
      <c r="L1402" s="56"/>
      <c r="M1402" s="56"/>
      <c r="N1402" s="56"/>
      <c r="O1402" s="56">
        <f>I1403-I1401</f>
        <v>0</v>
      </c>
      <c r="P1402" s="56">
        <f>L1403-L1401</f>
        <v>0</v>
      </c>
      <c r="Q1402" s="56">
        <f>M1403-M1401</f>
        <v>0</v>
      </c>
      <c r="R1402" s="56">
        <f>IF(ABS(N1403-N1401)&gt;180*60,ABS(N1403-N1401)-360*60,N1403-N1401)</f>
        <v>0</v>
      </c>
      <c r="S1402" s="56">
        <f>IF(P1402=0,PI()/2,ATAN(R1402/P1402))</f>
        <v>1.5707963267948966</v>
      </c>
      <c r="T1402" s="56">
        <f>IF(O1402=0,ABS(R1402*COS((J1401+J1403)/2)),ABS(Q1402/COS(S1402)))</f>
        <v>0</v>
      </c>
      <c r="U1402" s="67">
        <f>IF(O1402+0.0000001&lt;0,S1402*180/PI()+180,(IF(R1402+0.0000001&lt;0,S1402*180/PI()+360,S1402*180/PI())))</f>
        <v>90</v>
      </c>
      <c r="V1402" s="58">
        <f>T1402*1.85532</f>
        <v>0</v>
      </c>
      <c r="W1402" s="58"/>
      <c r="X1402" s="68"/>
      <c r="Y1402" s="58">
        <f>V1402*(1+X1402/100)</f>
        <v>0</v>
      </c>
      <c r="Z1402" s="58"/>
      <c r="AA1402" s="57" t="s">
        <v>54</v>
      </c>
      <c r="AB1402" s="61"/>
      <c r="AC1402" s="58"/>
    </row>
    <row r="1403" spans="1:29" ht="12.95" customHeight="1">
      <c r="A1403" s="52">
        <f t="shared" si="19"/>
        <v>699</v>
      </c>
      <c r="B1403" s="53" t="s">
        <v>53</v>
      </c>
      <c r="C1403" s="54"/>
      <c r="D1403" s="84"/>
      <c r="E1403" s="55"/>
      <c r="F1403" s="54"/>
      <c r="G1403" s="84"/>
      <c r="H1403" s="55"/>
      <c r="I1403" s="56">
        <f>IF(OR(C1403&lt;0,D1403&lt;0),C1403-ABS(D1403)/60,C1403+ABS(D1403)/60)</f>
        <v>0</v>
      </c>
      <c r="J1403" s="56">
        <f>I1403*PI()/180</f>
        <v>0</v>
      </c>
      <c r="K1403" s="56">
        <f>SIN(J1403)</f>
        <v>0</v>
      </c>
      <c r="L1403" s="56">
        <f>3437.747*(LN(TAN(PI()/4+J1403/2))-EE*K1403-(EE^2)*(K1403^3)/3)</f>
        <v>-3.8166658722360578E-13</v>
      </c>
      <c r="M1403" s="56">
        <f>AA*(1-1/4*EE-3/64*EE^2-5/256*EE^3)*J1403-AA*(3/8*EE+3/32*EE^2+45/1024*EE^3)*SIN(2*J1403)+AA*(15/256*EE^2+45/1024*EE^3)*SIN(4*J1403)</f>
        <v>0</v>
      </c>
      <c r="N1403" s="56">
        <f>IF(OR(F1403&lt;0,G1403&lt;0),60*F1403-ABS(G1403),60*F1403+ABS(G1403))</f>
        <v>0</v>
      </c>
      <c r="O1403" s="56"/>
      <c r="P1403" s="56"/>
      <c r="Q1403" s="56"/>
      <c r="R1403" s="56"/>
      <c r="S1403" s="56"/>
      <c r="T1403" s="56"/>
      <c r="U1403" s="57"/>
      <c r="V1403" s="58"/>
      <c r="W1403" s="58">
        <f>W1401+V1402</f>
        <v>0</v>
      </c>
      <c r="X1403" s="59"/>
      <c r="Y1403" s="58"/>
      <c r="Z1403" s="58">
        <f>Z1401+Y1402</f>
        <v>0</v>
      </c>
      <c r="AA1403" s="60"/>
      <c r="AB1403" s="61">
        <f>IF(AA1402=AA1400,AB1401+Y1402,Y1402)</f>
        <v>0</v>
      </c>
      <c r="AC1403" s="58" t="str">
        <f>IF(AA1402=AA1404,"",AB1403)</f>
        <v/>
      </c>
    </row>
    <row r="1404" spans="1:29" ht="12.95" customHeight="1">
      <c r="A1404" s="66"/>
      <c r="B1404" s="53"/>
      <c r="C1404" s="54"/>
      <c r="D1404" s="84"/>
      <c r="E1404" s="55"/>
      <c r="F1404" s="54"/>
      <c r="G1404" s="84"/>
      <c r="H1404" s="55"/>
      <c r="I1404" s="56"/>
      <c r="J1404" s="56"/>
      <c r="K1404" s="56"/>
      <c r="L1404" s="56"/>
      <c r="M1404" s="56"/>
      <c r="N1404" s="56"/>
      <c r="O1404" s="56">
        <f>I1405-I1403</f>
        <v>0</v>
      </c>
      <c r="P1404" s="56">
        <f>L1405-L1403</f>
        <v>0</v>
      </c>
      <c r="Q1404" s="56">
        <f>M1405-M1403</f>
        <v>0</v>
      </c>
      <c r="R1404" s="56">
        <f>IF(ABS(N1405-N1403)&gt;180*60,ABS(N1405-N1403)-360*60,N1405-N1403)</f>
        <v>0</v>
      </c>
      <c r="S1404" s="56">
        <f>IF(P1404=0,PI()/2,ATAN(R1404/P1404))</f>
        <v>1.5707963267948966</v>
      </c>
      <c r="T1404" s="56">
        <f>IF(O1404=0,ABS(R1404*COS((J1403+J1405)/2)),ABS(Q1404/COS(S1404)))</f>
        <v>0</v>
      </c>
      <c r="U1404" s="67">
        <f>IF(O1404+0.0000001&lt;0,S1404*180/PI()+180,(IF(R1404+0.0000001&lt;0,S1404*180/PI()+360,S1404*180/PI())))</f>
        <v>90</v>
      </c>
      <c r="V1404" s="58">
        <f>T1404*1.85532</f>
        <v>0</v>
      </c>
      <c r="W1404" s="58"/>
      <c r="X1404" s="68"/>
      <c r="Y1404" s="58">
        <f>V1404*(1+X1404/100)</f>
        <v>0</v>
      </c>
      <c r="Z1404" s="58"/>
      <c r="AA1404" s="57" t="s">
        <v>54</v>
      </c>
      <c r="AB1404" s="61"/>
      <c r="AC1404" s="58"/>
    </row>
    <row r="1405" spans="1:29" ht="12.95" customHeight="1">
      <c r="A1405" s="52">
        <f t="shared" si="19"/>
        <v>700</v>
      </c>
      <c r="B1405" s="53" t="s">
        <v>53</v>
      </c>
      <c r="C1405" s="54"/>
      <c r="D1405" s="84"/>
      <c r="E1405" s="55"/>
      <c r="F1405" s="54"/>
      <c r="G1405" s="84"/>
      <c r="H1405" s="55"/>
      <c r="I1405" s="56">
        <f>IF(OR(C1405&lt;0,D1405&lt;0),C1405-ABS(D1405)/60,C1405+ABS(D1405)/60)</f>
        <v>0</v>
      </c>
      <c r="J1405" s="56">
        <f>I1405*PI()/180</f>
        <v>0</v>
      </c>
      <c r="K1405" s="56">
        <f>SIN(J1405)</f>
        <v>0</v>
      </c>
      <c r="L1405" s="56">
        <f>3437.747*(LN(TAN(PI()/4+J1405/2))-EE*K1405-(EE^2)*(K1405^3)/3)</f>
        <v>-3.8166658722360578E-13</v>
      </c>
      <c r="M1405" s="56">
        <f>AA*(1-1/4*EE-3/64*EE^2-5/256*EE^3)*J1405-AA*(3/8*EE+3/32*EE^2+45/1024*EE^3)*SIN(2*J1405)+AA*(15/256*EE^2+45/1024*EE^3)*SIN(4*J1405)</f>
        <v>0</v>
      </c>
      <c r="N1405" s="56">
        <f>IF(OR(F1405&lt;0,G1405&lt;0),60*F1405-ABS(G1405),60*F1405+ABS(G1405))</f>
        <v>0</v>
      </c>
      <c r="O1405" s="56"/>
      <c r="P1405" s="56"/>
      <c r="Q1405" s="56"/>
      <c r="R1405" s="56"/>
      <c r="S1405" s="56"/>
      <c r="T1405" s="56"/>
      <c r="U1405" s="57"/>
      <c r="V1405" s="58"/>
      <c r="W1405" s="58">
        <f>W1403+V1404</f>
        <v>0</v>
      </c>
      <c r="X1405" s="59"/>
      <c r="Y1405" s="58"/>
      <c r="Z1405" s="58">
        <f>Z1403+Y1404</f>
        <v>0</v>
      </c>
      <c r="AA1405" s="60"/>
      <c r="AB1405" s="61">
        <f>IF(AA1404=AA1402,AB1403+Y1404,Y1404)</f>
        <v>0</v>
      </c>
      <c r="AC1405" s="58" t="str">
        <f>IF(AA1404=AA1406,"",AB1405)</f>
        <v/>
      </c>
    </row>
    <row r="1406" spans="1:29" ht="12.95" customHeight="1">
      <c r="A1406" s="66"/>
      <c r="B1406" s="53"/>
      <c r="C1406" s="54"/>
      <c r="D1406" s="84"/>
      <c r="E1406" s="55"/>
      <c r="F1406" s="54"/>
      <c r="G1406" s="84"/>
      <c r="H1406" s="55"/>
      <c r="I1406" s="56"/>
      <c r="J1406" s="56"/>
      <c r="K1406" s="56"/>
      <c r="L1406" s="56"/>
      <c r="M1406" s="56"/>
      <c r="N1406" s="56"/>
      <c r="O1406" s="56">
        <f>I1407-I1405</f>
        <v>0</v>
      </c>
      <c r="P1406" s="56">
        <f>L1407-L1405</f>
        <v>0</v>
      </c>
      <c r="Q1406" s="56">
        <f>M1407-M1405</f>
        <v>0</v>
      </c>
      <c r="R1406" s="56">
        <f>IF(ABS(N1407-N1405)&gt;180*60,ABS(N1407-N1405)-360*60,N1407-N1405)</f>
        <v>0</v>
      </c>
      <c r="S1406" s="56">
        <f>IF(P1406=0,PI()/2,ATAN(R1406/P1406))</f>
        <v>1.5707963267948966</v>
      </c>
      <c r="T1406" s="56">
        <f>IF(O1406=0,ABS(R1406*COS((J1405+J1407)/2)),ABS(Q1406/COS(S1406)))</f>
        <v>0</v>
      </c>
      <c r="U1406" s="67">
        <f>IF(O1406+0.0000001&lt;0,S1406*180/PI()+180,(IF(R1406+0.0000001&lt;0,S1406*180/PI()+360,S1406*180/PI())))</f>
        <v>90</v>
      </c>
      <c r="V1406" s="58">
        <f>T1406*1.85532</f>
        <v>0</v>
      </c>
      <c r="W1406" s="58"/>
      <c r="X1406" s="68"/>
      <c r="Y1406" s="58">
        <f>V1406*(1+X1406/100)</f>
        <v>0</v>
      </c>
      <c r="Z1406" s="58"/>
      <c r="AA1406" s="57" t="s">
        <v>54</v>
      </c>
      <c r="AB1406" s="61"/>
      <c r="AC1406" s="58"/>
    </row>
    <row r="1407" spans="1:29" ht="12.95" customHeight="1">
      <c r="A1407" s="52">
        <f t="shared" si="19"/>
        <v>701</v>
      </c>
      <c r="B1407" s="53" t="s">
        <v>53</v>
      </c>
      <c r="C1407" s="54"/>
      <c r="D1407" s="84"/>
      <c r="E1407" s="55"/>
      <c r="F1407" s="54"/>
      <c r="G1407" s="84"/>
      <c r="H1407" s="55"/>
      <c r="I1407" s="56">
        <f>IF(OR(C1407&lt;0,D1407&lt;0),C1407-ABS(D1407)/60,C1407+ABS(D1407)/60)</f>
        <v>0</v>
      </c>
      <c r="J1407" s="56">
        <f>I1407*PI()/180</f>
        <v>0</v>
      </c>
      <c r="K1407" s="56">
        <f>SIN(J1407)</f>
        <v>0</v>
      </c>
      <c r="L1407" s="56">
        <f>3437.747*(LN(TAN(PI()/4+J1407/2))-EE*K1407-(EE^2)*(K1407^3)/3)</f>
        <v>-3.8166658722360578E-13</v>
      </c>
      <c r="M1407" s="56">
        <f>AA*(1-1/4*EE-3/64*EE^2-5/256*EE^3)*J1407-AA*(3/8*EE+3/32*EE^2+45/1024*EE^3)*SIN(2*J1407)+AA*(15/256*EE^2+45/1024*EE^3)*SIN(4*J1407)</f>
        <v>0</v>
      </c>
      <c r="N1407" s="56">
        <f>IF(OR(F1407&lt;0,G1407&lt;0),60*F1407-ABS(G1407),60*F1407+ABS(G1407))</f>
        <v>0</v>
      </c>
      <c r="O1407" s="56"/>
      <c r="P1407" s="56"/>
      <c r="Q1407" s="56"/>
      <c r="R1407" s="56"/>
      <c r="S1407" s="56"/>
      <c r="T1407" s="56"/>
      <c r="U1407" s="57"/>
      <c r="V1407" s="58"/>
      <c r="W1407" s="58">
        <f>W1405+V1406</f>
        <v>0</v>
      </c>
      <c r="X1407" s="59"/>
      <c r="Y1407" s="58"/>
      <c r="Z1407" s="58">
        <f>Z1405+Y1406</f>
        <v>0</v>
      </c>
      <c r="AA1407" s="60"/>
      <c r="AB1407" s="61">
        <f>IF(AA1406=AA1404,AB1405+Y1406,Y1406)</f>
        <v>0</v>
      </c>
      <c r="AC1407" s="58" t="str">
        <f>IF(AA1406=AA1408,"",AB1407)</f>
        <v/>
      </c>
    </row>
    <row r="1408" spans="1:29" ht="12.95" customHeight="1">
      <c r="A1408" s="66"/>
      <c r="B1408" s="53"/>
      <c r="C1408" s="54"/>
      <c r="D1408" s="84"/>
      <c r="E1408" s="55"/>
      <c r="F1408" s="54"/>
      <c r="G1408" s="84"/>
      <c r="H1408" s="55"/>
      <c r="I1408" s="56"/>
      <c r="J1408" s="56"/>
      <c r="K1408" s="56"/>
      <c r="L1408" s="56"/>
      <c r="M1408" s="56"/>
      <c r="N1408" s="56"/>
      <c r="O1408" s="56">
        <f>I1409-I1407</f>
        <v>0</v>
      </c>
      <c r="P1408" s="56">
        <f>L1409-L1407</f>
        <v>0</v>
      </c>
      <c r="Q1408" s="56">
        <f>M1409-M1407</f>
        <v>0</v>
      </c>
      <c r="R1408" s="56">
        <f>IF(ABS(N1409-N1407)&gt;180*60,ABS(N1409-N1407)-360*60,N1409-N1407)</f>
        <v>0</v>
      </c>
      <c r="S1408" s="56">
        <f>IF(P1408=0,PI()/2,ATAN(R1408/P1408))</f>
        <v>1.5707963267948966</v>
      </c>
      <c r="T1408" s="56">
        <f>IF(O1408=0,ABS(R1408*COS((J1407+J1409)/2)),ABS(Q1408/COS(S1408)))</f>
        <v>0</v>
      </c>
      <c r="U1408" s="67">
        <f>IF(O1408+0.0000001&lt;0,S1408*180/PI()+180,(IF(R1408+0.0000001&lt;0,S1408*180/PI()+360,S1408*180/PI())))</f>
        <v>90</v>
      </c>
      <c r="V1408" s="58">
        <f>T1408*1.85532</f>
        <v>0</v>
      </c>
      <c r="W1408" s="58"/>
      <c r="X1408" s="68"/>
      <c r="Y1408" s="58">
        <f>V1408*(1+X1408/100)</f>
        <v>0</v>
      </c>
      <c r="Z1408" s="58"/>
      <c r="AA1408" s="57" t="s">
        <v>54</v>
      </c>
      <c r="AB1408" s="61"/>
      <c r="AC1408" s="58"/>
    </row>
    <row r="1409" spans="1:29" ht="12.95" customHeight="1">
      <c r="A1409" s="52">
        <f t="shared" si="19"/>
        <v>702</v>
      </c>
      <c r="B1409" s="53" t="s">
        <v>53</v>
      </c>
      <c r="C1409" s="54"/>
      <c r="D1409" s="84"/>
      <c r="E1409" s="55"/>
      <c r="F1409" s="54"/>
      <c r="G1409" s="84"/>
      <c r="H1409" s="55"/>
      <c r="I1409" s="56">
        <f>IF(OR(C1409&lt;0,D1409&lt;0),C1409-ABS(D1409)/60,C1409+ABS(D1409)/60)</f>
        <v>0</v>
      </c>
      <c r="J1409" s="56">
        <f>I1409*PI()/180</f>
        <v>0</v>
      </c>
      <c r="K1409" s="56">
        <f>SIN(J1409)</f>
        <v>0</v>
      </c>
      <c r="L1409" s="56">
        <f>3437.747*(LN(TAN(PI()/4+J1409/2))-EE*K1409-(EE^2)*(K1409^3)/3)</f>
        <v>-3.8166658722360578E-13</v>
      </c>
      <c r="M1409" s="56">
        <f>AA*(1-1/4*EE-3/64*EE^2-5/256*EE^3)*J1409-AA*(3/8*EE+3/32*EE^2+45/1024*EE^3)*SIN(2*J1409)+AA*(15/256*EE^2+45/1024*EE^3)*SIN(4*J1409)</f>
        <v>0</v>
      </c>
      <c r="N1409" s="56">
        <f>IF(OR(F1409&lt;0,G1409&lt;0),60*F1409-ABS(G1409),60*F1409+ABS(G1409))</f>
        <v>0</v>
      </c>
      <c r="O1409" s="56"/>
      <c r="P1409" s="56"/>
      <c r="Q1409" s="56"/>
      <c r="R1409" s="56"/>
      <c r="S1409" s="56"/>
      <c r="T1409" s="56"/>
      <c r="U1409" s="57"/>
      <c r="V1409" s="58"/>
      <c r="W1409" s="58">
        <f>W1407+V1408</f>
        <v>0</v>
      </c>
      <c r="X1409" s="59"/>
      <c r="Y1409" s="58"/>
      <c r="Z1409" s="58">
        <f>Z1407+Y1408</f>
        <v>0</v>
      </c>
      <c r="AA1409" s="60"/>
      <c r="AB1409" s="61">
        <f>IF(AA1408=AA1406,AB1407+Y1408,Y1408)</f>
        <v>0</v>
      </c>
      <c r="AC1409" s="58" t="str">
        <f>IF(AA1408=AA1410,"",AB1409)</f>
        <v/>
      </c>
    </row>
    <row r="1410" spans="1:29" ht="12.95" customHeight="1">
      <c r="A1410" s="66"/>
      <c r="B1410" s="53"/>
      <c r="C1410" s="54"/>
      <c r="D1410" s="84"/>
      <c r="E1410" s="55"/>
      <c r="F1410" s="54"/>
      <c r="G1410" s="84"/>
      <c r="H1410" s="55"/>
      <c r="I1410" s="56"/>
      <c r="J1410" s="56"/>
      <c r="K1410" s="56"/>
      <c r="L1410" s="56"/>
      <c r="M1410" s="56"/>
      <c r="N1410" s="56"/>
      <c r="O1410" s="56">
        <f>I1411-I1409</f>
        <v>0</v>
      </c>
      <c r="P1410" s="56">
        <f>L1411-L1409</f>
        <v>0</v>
      </c>
      <c r="Q1410" s="56">
        <f>M1411-M1409</f>
        <v>0</v>
      </c>
      <c r="R1410" s="56">
        <f>IF(ABS(N1411-N1409)&gt;180*60,ABS(N1411-N1409)-360*60,N1411-N1409)</f>
        <v>0</v>
      </c>
      <c r="S1410" s="56">
        <f>IF(P1410=0,PI()/2,ATAN(R1410/P1410))</f>
        <v>1.5707963267948966</v>
      </c>
      <c r="T1410" s="56">
        <f>IF(O1410=0,ABS(R1410*COS((J1409+J1411)/2)),ABS(Q1410/COS(S1410)))</f>
        <v>0</v>
      </c>
      <c r="U1410" s="67">
        <f>IF(O1410+0.0000001&lt;0,S1410*180/PI()+180,(IF(R1410+0.0000001&lt;0,S1410*180/PI()+360,S1410*180/PI())))</f>
        <v>90</v>
      </c>
      <c r="V1410" s="58">
        <f>T1410*1.85532</f>
        <v>0</v>
      </c>
      <c r="W1410" s="58"/>
      <c r="X1410" s="68"/>
      <c r="Y1410" s="58">
        <f>V1410*(1+X1410/100)</f>
        <v>0</v>
      </c>
      <c r="Z1410" s="58"/>
      <c r="AA1410" s="57" t="s">
        <v>54</v>
      </c>
      <c r="AB1410" s="61"/>
      <c r="AC1410" s="58"/>
    </row>
    <row r="1411" spans="1:29" ht="12.95" customHeight="1">
      <c r="A1411" s="52">
        <f t="shared" si="19"/>
        <v>703</v>
      </c>
      <c r="B1411" s="53" t="s">
        <v>53</v>
      </c>
      <c r="C1411" s="54"/>
      <c r="D1411" s="84"/>
      <c r="E1411" s="55"/>
      <c r="F1411" s="54"/>
      <c r="G1411" s="84"/>
      <c r="H1411" s="55"/>
      <c r="I1411" s="56">
        <f>IF(OR(C1411&lt;0,D1411&lt;0),C1411-ABS(D1411)/60,C1411+ABS(D1411)/60)</f>
        <v>0</v>
      </c>
      <c r="J1411" s="56">
        <f>I1411*PI()/180</f>
        <v>0</v>
      </c>
      <c r="K1411" s="56">
        <f>SIN(J1411)</f>
        <v>0</v>
      </c>
      <c r="L1411" s="56">
        <f>3437.747*(LN(TAN(PI()/4+J1411/2))-EE*K1411-(EE^2)*(K1411^3)/3)</f>
        <v>-3.8166658722360578E-13</v>
      </c>
      <c r="M1411" s="56">
        <f>AA*(1-1/4*EE-3/64*EE^2-5/256*EE^3)*J1411-AA*(3/8*EE+3/32*EE^2+45/1024*EE^3)*SIN(2*J1411)+AA*(15/256*EE^2+45/1024*EE^3)*SIN(4*J1411)</f>
        <v>0</v>
      </c>
      <c r="N1411" s="56">
        <f>IF(OR(F1411&lt;0,G1411&lt;0),60*F1411-ABS(G1411),60*F1411+ABS(G1411))</f>
        <v>0</v>
      </c>
      <c r="O1411" s="56"/>
      <c r="P1411" s="56"/>
      <c r="Q1411" s="56"/>
      <c r="R1411" s="56"/>
      <c r="S1411" s="56"/>
      <c r="T1411" s="56"/>
      <c r="U1411" s="57"/>
      <c r="V1411" s="58"/>
      <c r="W1411" s="58">
        <f>W1409+V1410</f>
        <v>0</v>
      </c>
      <c r="X1411" s="59"/>
      <c r="Y1411" s="58"/>
      <c r="Z1411" s="58">
        <f>Z1409+Y1410</f>
        <v>0</v>
      </c>
      <c r="AA1411" s="60"/>
      <c r="AB1411" s="61">
        <f>IF(AA1410=AA1408,AB1409+Y1410,Y1410)</f>
        <v>0</v>
      </c>
      <c r="AC1411" s="58" t="str">
        <f>IF(AA1410=AA1412,"",AB1411)</f>
        <v/>
      </c>
    </row>
    <row r="1412" spans="1:29" ht="12.95" customHeight="1">
      <c r="A1412" s="66"/>
      <c r="B1412" s="53"/>
      <c r="C1412" s="54"/>
      <c r="D1412" s="84"/>
      <c r="E1412" s="55"/>
      <c r="F1412" s="54"/>
      <c r="G1412" s="84"/>
      <c r="H1412" s="55"/>
      <c r="I1412" s="56"/>
      <c r="J1412" s="56"/>
      <c r="K1412" s="56"/>
      <c r="L1412" s="56"/>
      <c r="M1412" s="56"/>
      <c r="N1412" s="56"/>
      <c r="O1412" s="56">
        <f>I1413-I1411</f>
        <v>0</v>
      </c>
      <c r="P1412" s="56">
        <f>L1413-L1411</f>
        <v>0</v>
      </c>
      <c r="Q1412" s="56">
        <f>M1413-M1411</f>
        <v>0</v>
      </c>
      <c r="R1412" s="56">
        <f>IF(ABS(N1413-N1411)&gt;180*60,ABS(N1413-N1411)-360*60,N1413-N1411)</f>
        <v>0</v>
      </c>
      <c r="S1412" s="56">
        <f>IF(P1412=0,PI()/2,ATAN(R1412/P1412))</f>
        <v>1.5707963267948966</v>
      </c>
      <c r="T1412" s="56">
        <f>IF(O1412=0,ABS(R1412*COS((J1411+J1413)/2)),ABS(Q1412/COS(S1412)))</f>
        <v>0</v>
      </c>
      <c r="U1412" s="67">
        <f>IF(O1412+0.0000001&lt;0,S1412*180/PI()+180,(IF(R1412+0.0000001&lt;0,S1412*180/PI()+360,S1412*180/PI())))</f>
        <v>90</v>
      </c>
      <c r="V1412" s="58">
        <f>T1412*1.85532</f>
        <v>0</v>
      </c>
      <c r="W1412" s="58"/>
      <c r="X1412" s="68"/>
      <c r="Y1412" s="58">
        <f>V1412*(1+X1412/100)</f>
        <v>0</v>
      </c>
      <c r="Z1412" s="58"/>
      <c r="AA1412" s="57" t="s">
        <v>54</v>
      </c>
      <c r="AB1412" s="61"/>
      <c r="AC1412" s="58"/>
    </row>
    <row r="1413" spans="1:29" ht="12.95" customHeight="1">
      <c r="A1413" s="52">
        <f t="shared" si="19"/>
        <v>704</v>
      </c>
      <c r="B1413" s="53" t="s">
        <v>53</v>
      </c>
      <c r="C1413" s="54"/>
      <c r="D1413" s="84"/>
      <c r="E1413" s="55"/>
      <c r="F1413" s="54"/>
      <c r="G1413" s="84"/>
      <c r="H1413" s="55"/>
      <c r="I1413" s="56">
        <f>IF(OR(C1413&lt;0,D1413&lt;0),C1413-ABS(D1413)/60,C1413+ABS(D1413)/60)</f>
        <v>0</v>
      </c>
      <c r="J1413" s="56">
        <f>I1413*PI()/180</f>
        <v>0</v>
      </c>
      <c r="K1413" s="56">
        <f>SIN(J1413)</f>
        <v>0</v>
      </c>
      <c r="L1413" s="56">
        <f>3437.747*(LN(TAN(PI()/4+J1413/2))-EE*K1413-(EE^2)*(K1413^3)/3)</f>
        <v>-3.8166658722360578E-13</v>
      </c>
      <c r="M1413" s="56">
        <f>AA*(1-1/4*EE-3/64*EE^2-5/256*EE^3)*J1413-AA*(3/8*EE+3/32*EE^2+45/1024*EE^3)*SIN(2*J1413)+AA*(15/256*EE^2+45/1024*EE^3)*SIN(4*J1413)</f>
        <v>0</v>
      </c>
      <c r="N1413" s="56">
        <f>IF(OR(F1413&lt;0,G1413&lt;0),60*F1413-ABS(G1413),60*F1413+ABS(G1413))</f>
        <v>0</v>
      </c>
      <c r="O1413" s="56"/>
      <c r="P1413" s="56"/>
      <c r="Q1413" s="56"/>
      <c r="R1413" s="56"/>
      <c r="S1413" s="56"/>
      <c r="T1413" s="56"/>
      <c r="U1413" s="57"/>
      <c r="V1413" s="58"/>
      <c r="W1413" s="58">
        <f>W1411+V1412</f>
        <v>0</v>
      </c>
      <c r="X1413" s="59"/>
      <c r="Y1413" s="58"/>
      <c r="Z1413" s="58">
        <f>Z1411+Y1412</f>
        <v>0</v>
      </c>
      <c r="AA1413" s="60"/>
      <c r="AB1413" s="61">
        <f>IF(AA1412=AA1410,AB1411+Y1412,Y1412)</f>
        <v>0</v>
      </c>
      <c r="AC1413" s="58" t="str">
        <f>IF(AA1412=AA1414,"",AB1413)</f>
        <v/>
      </c>
    </row>
    <row r="1414" spans="1:29" ht="12.95" customHeight="1">
      <c r="A1414" s="66"/>
      <c r="B1414" s="53"/>
      <c r="C1414" s="54"/>
      <c r="D1414" s="84"/>
      <c r="E1414" s="55"/>
      <c r="F1414" s="54"/>
      <c r="G1414" s="84"/>
      <c r="H1414" s="55"/>
      <c r="I1414" s="56"/>
      <c r="J1414" s="56"/>
      <c r="K1414" s="56"/>
      <c r="L1414" s="56"/>
      <c r="M1414" s="56"/>
      <c r="N1414" s="56"/>
      <c r="O1414" s="56">
        <f>I1415-I1413</f>
        <v>0</v>
      </c>
      <c r="P1414" s="56">
        <f>L1415-L1413</f>
        <v>0</v>
      </c>
      <c r="Q1414" s="56">
        <f>M1415-M1413</f>
        <v>0</v>
      </c>
      <c r="R1414" s="56">
        <f>IF(ABS(N1415-N1413)&gt;180*60,ABS(N1415-N1413)-360*60,N1415-N1413)</f>
        <v>0</v>
      </c>
      <c r="S1414" s="56">
        <f>IF(P1414=0,PI()/2,ATAN(R1414/P1414))</f>
        <v>1.5707963267948966</v>
      </c>
      <c r="T1414" s="56">
        <f>IF(O1414=0,ABS(R1414*COS((J1413+J1415)/2)),ABS(Q1414/COS(S1414)))</f>
        <v>0</v>
      </c>
      <c r="U1414" s="67">
        <f>IF(O1414+0.0000001&lt;0,S1414*180/PI()+180,(IF(R1414+0.0000001&lt;0,S1414*180/PI()+360,S1414*180/PI())))</f>
        <v>90</v>
      </c>
      <c r="V1414" s="58">
        <f>T1414*1.85532</f>
        <v>0</v>
      </c>
      <c r="W1414" s="58"/>
      <c r="X1414" s="68"/>
      <c r="Y1414" s="58">
        <f>V1414*(1+X1414/100)</f>
        <v>0</v>
      </c>
      <c r="Z1414" s="58"/>
      <c r="AA1414" s="57" t="s">
        <v>54</v>
      </c>
      <c r="AB1414" s="61"/>
      <c r="AC1414" s="58"/>
    </row>
    <row r="1415" spans="1:29" ht="12.95" customHeight="1">
      <c r="A1415" s="52">
        <f t="shared" si="19"/>
        <v>705</v>
      </c>
      <c r="B1415" s="53" t="s">
        <v>53</v>
      </c>
      <c r="C1415" s="54"/>
      <c r="D1415" s="84"/>
      <c r="E1415" s="55"/>
      <c r="F1415" s="54"/>
      <c r="G1415" s="84"/>
      <c r="H1415" s="55"/>
      <c r="I1415" s="56">
        <f>IF(OR(C1415&lt;0,D1415&lt;0),C1415-ABS(D1415)/60,C1415+ABS(D1415)/60)</f>
        <v>0</v>
      </c>
      <c r="J1415" s="56">
        <f>I1415*PI()/180</f>
        <v>0</v>
      </c>
      <c r="K1415" s="56">
        <f>SIN(J1415)</f>
        <v>0</v>
      </c>
      <c r="L1415" s="56">
        <f>3437.747*(LN(TAN(PI()/4+J1415/2))-EE*K1415-(EE^2)*(K1415^3)/3)</f>
        <v>-3.8166658722360578E-13</v>
      </c>
      <c r="M1415" s="56">
        <f>AA*(1-1/4*EE-3/64*EE^2-5/256*EE^3)*J1415-AA*(3/8*EE+3/32*EE^2+45/1024*EE^3)*SIN(2*J1415)+AA*(15/256*EE^2+45/1024*EE^3)*SIN(4*J1415)</f>
        <v>0</v>
      </c>
      <c r="N1415" s="56">
        <f>IF(OR(F1415&lt;0,G1415&lt;0),60*F1415-ABS(G1415),60*F1415+ABS(G1415))</f>
        <v>0</v>
      </c>
      <c r="O1415" s="56"/>
      <c r="P1415" s="56"/>
      <c r="Q1415" s="56"/>
      <c r="R1415" s="56"/>
      <c r="S1415" s="56"/>
      <c r="T1415" s="56"/>
      <c r="U1415" s="57"/>
      <c r="V1415" s="58"/>
      <c r="W1415" s="58">
        <f>W1413+V1414</f>
        <v>0</v>
      </c>
      <c r="X1415" s="59"/>
      <c r="Y1415" s="58"/>
      <c r="Z1415" s="58">
        <f>Z1413+Y1414</f>
        <v>0</v>
      </c>
      <c r="AA1415" s="60"/>
      <c r="AB1415" s="61">
        <f>IF(AA1414=AA1412,AB1413+Y1414,Y1414)</f>
        <v>0</v>
      </c>
      <c r="AC1415" s="58" t="str">
        <f>IF(AA1414=AA1416,"",AB1415)</f>
        <v/>
      </c>
    </row>
    <row r="1416" spans="1:29" ht="12.95" customHeight="1">
      <c r="A1416" s="66"/>
      <c r="B1416" s="53"/>
      <c r="C1416" s="54"/>
      <c r="D1416" s="84"/>
      <c r="E1416" s="55"/>
      <c r="F1416" s="54"/>
      <c r="G1416" s="84"/>
      <c r="H1416" s="55"/>
      <c r="I1416" s="56"/>
      <c r="J1416" s="56"/>
      <c r="K1416" s="56"/>
      <c r="L1416" s="56"/>
      <c r="M1416" s="56"/>
      <c r="N1416" s="56"/>
      <c r="O1416" s="56">
        <f>I1417-I1415</f>
        <v>0</v>
      </c>
      <c r="P1416" s="56">
        <f>L1417-L1415</f>
        <v>0</v>
      </c>
      <c r="Q1416" s="56">
        <f>M1417-M1415</f>
        <v>0</v>
      </c>
      <c r="R1416" s="56">
        <f>IF(ABS(N1417-N1415)&gt;180*60,ABS(N1417-N1415)-360*60,N1417-N1415)</f>
        <v>0</v>
      </c>
      <c r="S1416" s="56">
        <f>IF(P1416=0,PI()/2,ATAN(R1416/P1416))</f>
        <v>1.5707963267948966</v>
      </c>
      <c r="T1416" s="56">
        <f>IF(O1416=0,ABS(R1416*COS((J1415+J1417)/2)),ABS(Q1416/COS(S1416)))</f>
        <v>0</v>
      </c>
      <c r="U1416" s="67">
        <f>IF(O1416+0.0000001&lt;0,S1416*180/PI()+180,(IF(R1416+0.0000001&lt;0,S1416*180/PI()+360,S1416*180/PI())))</f>
        <v>90</v>
      </c>
      <c r="V1416" s="58">
        <f>T1416*1.85532</f>
        <v>0</v>
      </c>
      <c r="W1416" s="58"/>
      <c r="X1416" s="68"/>
      <c r="Y1416" s="58">
        <f>V1416*(1+X1416/100)</f>
        <v>0</v>
      </c>
      <c r="Z1416" s="58"/>
      <c r="AA1416" s="57" t="s">
        <v>54</v>
      </c>
      <c r="AB1416" s="61"/>
      <c r="AC1416" s="58"/>
    </row>
    <row r="1417" spans="1:29" ht="12.95" customHeight="1">
      <c r="A1417" s="52">
        <f t="shared" si="19"/>
        <v>706</v>
      </c>
      <c r="B1417" s="53" t="s">
        <v>53</v>
      </c>
      <c r="C1417" s="54"/>
      <c r="D1417" s="84"/>
      <c r="E1417" s="55"/>
      <c r="F1417" s="54"/>
      <c r="G1417" s="84"/>
      <c r="H1417" s="55"/>
      <c r="I1417" s="56">
        <f>IF(OR(C1417&lt;0,D1417&lt;0),C1417-ABS(D1417)/60,C1417+ABS(D1417)/60)</f>
        <v>0</v>
      </c>
      <c r="J1417" s="56">
        <f>I1417*PI()/180</f>
        <v>0</v>
      </c>
      <c r="K1417" s="56">
        <f>SIN(J1417)</f>
        <v>0</v>
      </c>
      <c r="L1417" s="56">
        <f>3437.747*(LN(TAN(PI()/4+J1417/2))-EE*K1417-(EE^2)*(K1417^3)/3)</f>
        <v>-3.8166658722360578E-13</v>
      </c>
      <c r="M1417" s="56">
        <f>AA*(1-1/4*EE-3/64*EE^2-5/256*EE^3)*J1417-AA*(3/8*EE+3/32*EE^2+45/1024*EE^3)*SIN(2*J1417)+AA*(15/256*EE^2+45/1024*EE^3)*SIN(4*J1417)</f>
        <v>0</v>
      </c>
      <c r="N1417" s="56">
        <f>IF(OR(F1417&lt;0,G1417&lt;0),60*F1417-ABS(G1417),60*F1417+ABS(G1417))</f>
        <v>0</v>
      </c>
      <c r="O1417" s="56"/>
      <c r="P1417" s="56"/>
      <c r="Q1417" s="56"/>
      <c r="R1417" s="56"/>
      <c r="S1417" s="56"/>
      <c r="T1417" s="56"/>
      <c r="U1417" s="57"/>
      <c r="V1417" s="58"/>
      <c r="W1417" s="58">
        <f>W1415+V1416</f>
        <v>0</v>
      </c>
      <c r="X1417" s="59"/>
      <c r="Y1417" s="58"/>
      <c r="Z1417" s="58">
        <f>Z1415+Y1416</f>
        <v>0</v>
      </c>
      <c r="AA1417" s="60"/>
      <c r="AB1417" s="61">
        <f>IF(AA1416=AA1414,AB1415+Y1416,Y1416)</f>
        <v>0</v>
      </c>
      <c r="AC1417" s="58" t="str">
        <f>IF(AA1416=AA1418,"",AB1417)</f>
        <v/>
      </c>
    </row>
    <row r="1418" spans="1:29" ht="12.95" customHeight="1">
      <c r="A1418" s="66"/>
      <c r="B1418" s="53"/>
      <c r="C1418" s="54"/>
      <c r="D1418" s="84"/>
      <c r="E1418" s="55"/>
      <c r="F1418" s="54"/>
      <c r="G1418" s="84"/>
      <c r="H1418" s="55"/>
      <c r="I1418" s="56"/>
      <c r="J1418" s="56"/>
      <c r="K1418" s="56"/>
      <c r="L1418" s="56"/>
      <c r="M1418" s="56"/>
      <c r="N1418" s="56"/>
      <c r="O1418" s="56">
        <f>I1419-I1417</f>
        <v>0</v>
      </c>
      <c r="P1418" s="56">
        <f>L1419-L1417</f>
        <v>0</v>
      </c>
      <c r="Q1418" s="56">
        <f>M1419-M1417</f>
        <v>0</v>
      </c>
      <c r="R1418" s="56">
        <f>IF(ABS(N1419-N1417)&gt;180*60,ABS(N1419-N1417)-360*60,N1419-N1417)</f>
        <v>0</v>
      </c>
      <c r="S1418" s="56">
        <f>IF(P1418=0,PI()/2,ATAN(R1418/P1418))</f>
        <v>1.5707963267948966</v>
      </c>
      <c r="T1418" s="56">
        <f>IF(O1418=0,ABS(R1418*COS((J1417+J1419)/2)),ABS(Q1418/COS(S1418)))</f>
        <v>0</v>
      </c>
      <c r="U1418" s="67">
        <f>IF(O1418+0.0000001&lt;0,S1418*180/PI()+180,(IF(R1418+0.0000001&lt;0,S1418*180/PI()+360,S1418*180/PI())))</f>
        <v>90</v>
      </c>
      <c r="V1418" s="58">
        <f>T1418*1.85532</f>
        <v>0</v>
      </c>
      <c r="W1418" s="58"/>
      <c r="X1418" s="68"/>
      <c r="Y1418" s="58">
        <f>V1418*(1+X1418/100)</f>
        <v>0</v>
      </c>
      <c r="Z1418" s="58"/>
      <c r="AA1418" s="57" t="s">
        <v>54</v>
      </c>
      <c r="AB1418" s="61"/>
      <c r="AC1418" s="58"/>
    </row>
    <row r="1419" spans="1:29" ht="12.95" customHeight="1">
      <c r="A1419" s="52">
        <f t="shared" si="19"/>
        <v>707</v>
      </c>
      <c r="B1419" s="53" t="s">
        <v>53</v>
      </c>
      <c r="C1419" s="54"/>
      <c r="D1419" s="84"/>
      <c r="E1419" s="55"/>
      <c r="F1419" s="54"/>
      <c r="G1419" s="84"/>
      <c r="H1419" s="55"/>
      <c r="I1419" s="56">
        <f>IF(OR(C1419&lt;0,D1419&lt;0),C1419-ABS(D1419)/60,C1419+ABS(D1419)/60)</f>
        <v>0</v>
      </c>
      <c r="J1419" s="56">
        <f>I1419*PI()/180</f>
        <v>0</v>
      </c>
      <c r="K1419" s="56">
        <f>SIN(J1419)</f>
        <v>0</v>
      </c>
      <c r="L1419" s="56">
        <f>3437.747*(LN(TAN(PI()/4+J1419/2))-EE*K1419-(EE^2)*(K1419^3)/3)</f>
        <v>-3.8166658722360578E-13</v>
      </c>
      <c r="M1419" s="56">
        <f>AA*(1-1/4*EE-3/64*EE^2-5/256*EE^3)*J1419-AA*(3/8*EE+3/32*EE^2+45/1024*EE^3)*SIN(2*J1419)+AA*(15/256*EE^2+45/1024*EE^3)*SIN(4*J1419)</f>
        <v>0</v>
      </c>
      <c r="N1419" s="56">
        <f>IF(OR(F1419&lt;0,G1419&lt;0),60*F1419-ABS(G1419),60*F1419+ABS(G1419))</f>
        <v>0</v>
      </c>
      <c r="O1419" s="56"/>
      <c r="P1419" s="56"/>
      <c r="Q1419" s="56"/>
      <c r="R1419" s="56"/>
      <c r="S1419" s="56"/>
      <c r="T1419" s="56"/>
      <c r="U1419" s="57"/>
      <c r="V1419" s="58"/>
      <c r="W1419" s="58">
        <f>W1417+V1418</f>
        <v>0</v>
      </c>
      <c r="X1419" s="59"/>
      <c r="Y1419" s="58"/>
      <c r="Z1419" s="58">
        <f>Z1417+Y1418</f>
        <v>0</v>
      </c>
      <c r="AA1419" s="60"/>
      <c r="AB1419" s="61">
        <f>IF(AA1418=AA1416,AB1417+Y1418,Y1418)</f>
        <v>0</v>
      </c>
      <c r="AC1419" s="58" t="str">
        <f>IF(AA1418=AA1420,"",AB1419)</f>
        <v/>
      </c>
    </row>
    <row r="1420" spans="1:29" ht="12.95" customHeight="1">
      <c r="A1420" s="66"/>
      <c r="B1420" s="53"/>
      <c r="C1420" s="54"/>
      <c r="D1420" s="84"/>
      <c r="E1420" s="55"/>
      <c r="F1420" s="54"/>
      <c r="G1420" s="84"/>
      <c r="H1420" s="55"/>
      <c r="I1420" s="56"/>
      <c r="J1420" s="56"/>
      <c r="K1420" s="56"/>
      <c r="L1420" s="56"/>
      <c r="M1420" s="56"/>
      <c r="N1420" s="56"/>
      <c r="O1420" s="56">
        <f>I1421-I1419</f>
        <v>0</v>
      </c>
      <c r="P1420" s="56">
        <f>L1421-L1419</f>
        <v>0</v>
      </c>
      <c r="Q1420" s="56">
        <f>M1421-M1419</f>
        <v>0</v>
      </c>
      <c r="R1420" s="56">
        <f>IF(ABS(N1421-N1419)&gt;180*60,ABS(N1421-N1419)-360*60,N1421-N1419)</f>
        <v>0</v>
      </c>
      <c r="S1420" s="56">
        <f>IF(P1420=0,PI()/2,ATAN(R1420/P1420))</f>
        <v>1.5707963267948966</v>
      </c>
      <c r="T1420" s="56">
        <f>IF(O1420=0,ABS(R1420*COS((J1419+J1421)/2)),ABS(Q1420/COS(S1420)))</f>
        <v>0</v>
      </c>
      <c r="U1420" s="67">
        <f>IF(O1420+0.0000001&lt;0,S1420*180/PI()+180,(IF(R1420+0.0000001&lt;0,S1420*180/PI()+360,S1420*180/PI())))</f>
        <v>90</v>
      </c>
      <c r="V1420" s="58">
        <f>T1420*1.85532</f>
        <v>0</v>
      </c>
      <c r="W1420" s="58"/>
      <c r="X1420" s="68"/>
      <c r="Y1420" s="58">
        <f>V1420*(1+X1420/100)</f>
        <v>0</v>
      </c>
      <c r="Z1420" s="58"/>
      <c r="AA1420" s="57" t="s">
        <v>54</v>
      </c>
      <c r="AB1420" s="61"/>
      <c r="AC1420" s="58"/>
    </row>
    <row r="1421" spans="1:29" ht="12.95" customHeight="1">
      <c r="A1421" s="52">
        <f t="shared" si="19"/>
        <v>708</v>
      </c>
      <c r="B1421" s="53" t="s">
        <v>53</v>
      </c>
      <c r="C1421" s="54"/>
      <c r="D1421" s="84"/>
      <c r="E1421" s="55"/>
      <c r="F1421" s="54"/>
      <c r="G1421" s="84"/>
      <c r="H1421" s="55"/>
      <c r="I1421" s="56">
        <f>IF(OR(C1421&lt;0,D1421&lt;0),C1421-ABS(D1421)/60,C1421+ABS(D1421)/60)</f>
        <v>0</v>
      </c>
      <c r="J1421" s="56">
        <f>I1421*PI()/180</f>
        <v>0</v>
      </c>
      <c r="K1421" s="56">
        <f>SIN(J1421)</f>
        <v>0</v>
      </c>
      <c r="L1421" s="56">
        <f>3437.747*(LN(TAN(PI()/4+J1421/2))-EE*K1421-(EE^2)*(K1421^3)/3)</f>
        <v>-3.8166658722360578E-13</v>
      </c>
      <c r="M1421" s="56">
        <f>AA*(1-1/4*EE-3/64*EE^2-5/256*EE^3)*J1421-AA*(3/8*EE+3/32*EE^2+45/1024*EE^3)*SIN(2*J1421)+AA*(15/256*EE^2+45/1024*EE^3)*SIN(4*J1421)</f>
        <v>0</v>
      </c>
      <c r="N1421" s="56">
        <f>IF(OR(F1421&lt;0,G1421&lt;0),60*F1421-ABS(G1421),60*F1421+ABS(G1421))</f>
        <v>0</v>
      </c>
      <c r="O1421" s="56"/>
      <c r="P1421" s="56"/>
      <c r="Q1421" s="56"/>
      <c r="R1421" s="56"/>
      <c r="S1421" s="56"/>
      <c r="T1421" s="56"/>
      <c r="U1421" s="57"/>
      <c r="V1421" s="58"/>
      <c r="W1421" s="58">
        <f>W1419+V1420</f>
        <v>0</v>
      </c>
      <c r="X1421" s="59"/>
      <c r="Y1421" s="58"/>
      <c r="Z1421" s="58">
        <f>Z1419+Y1420</f>
        <v>0</v>
      </c>
      <c r="AA1421" s="60"/>
      <c r="AB1421" s="61">
        <f>IF(AA1420=AA1418,AB1419+Y1420,Y1420)</f>
        <v>0</v>
      </c>
      <c r="AC1421" s="58" t="str">
        <f>IF(AA1420=AA1422,"",AB1421)</f>
        <v/>
      </c>
    </row>
    <row r="1422" spans="1:29" ht="12.95" customHeight="1">
      <c r="A1422" s="66"/>
      <c r="B1422" s="53"/>
      <c r="C1422" s="54"/>
      <c r="D1422" s="84"/>
      <c r="E1422" s="55"/>
      <c r="F1422" s="54"/>
      <c r="G1422" s="84"/>
      <c r="H1422" s="55"/>
      <c r="I1422" s="56"/>
      <c r="J1422" s="56"/>
      <c r="K1422" s="56"/>
      <c r="L1422" s="56"/>
      <c r="M1422" s="56"/>
      <c r="N1422" s="56"/>
      <c r="O1422" s="56">
        <f>I1423-I1421</f>
        <v>0</v>
      </c>
      <c r="P1422" s="56">
        <f>L1423-L1421</f>
        <v>0</v>
      </c>
      <c r="Q1422" s="56">
        <f>M1423-M1421</f>
        <v>0</v>
      </c>
      <c r="R1422" s="56">
        <f>IF(ABS(N1423-N1421)&gt;180*60,ABS(N1423-N1421)-360*60,N1423-N1421)</f>
        <v>0</v>
      </c>
      <c r="S1422" s="56">
        <f>IF(P1422=0,PI()/2,ATAN(R1422/P1422))</f>
        <v>1.5707963267948966</v>
      </c>
      <c r="T1422" s="56">
        <f>IF(O1422=0,ABS(R1422*COS((J1421+J1423)/2)),ABS(Q1422/COS(S1422)))</f>
        <v>0</v>
      </c>
      <c r="U1422" s="67">
        <f>IF(O1422+0.0000001&lt;0,S1422*180/PI()+180,(IF(R1422+0.0000001&lt;0,S1422*180/PI()+360,S1422*180/PI())))</f>
        <v>90</v>
      </c>
      <c r="V1422" s="58">
        <f>T1422*1.85532</f>
        <v>0</v>
      </c>
      <c r="W1422" s="58"/>
      <c r="X1422" s="68"/>
      <c r="Y1422" s="58">
        <f>V1422*(1+X1422/100)</f>
        <v>0</v>
      </c>
      <c r="Z1422" s="58"/>
      <c r="AA1422" s="57" t="s">
        <v>54</v>
      </c>
      <c r="AB1422" s="61"/>
      <c r="AC1422" s="58"/>
    </row>
    <row r="1423" spans="1:29" ht="12.95" customHeight="1">
      <c r="A1423" s="52">
        <f t="shared" si="19"/>
        <v>709</v>
      </c>
      <c r="B1423" s="53" t="s">
        <v>53</v>
      </c>
      <c r="C1423" s="54"/>
      <c r="D1423" s="84"/>
      <c r="E1423" s="55"/>
      <c r="F1423" s="54"/>
      <c r="G1423" s="84"/>
      <c r="H1423" s="55"/>
      <c r="I1423" s="56">
        <f>IF(OR(C1423&lt;0,D1423&lt;0),C1423-ABS(D1423)/60,C1423+ABS(D1423)/60)</f>
        <v>0</v>
      </c>
      <c r="J1423" s="56">
        <f>I1423*PI()/180</f>
        <v>0</v>
      </c>
      <c r="K1423" s="56">
        <f>SIN(J1423)</f>
        <v>0</v>
      </c>
      <c r="L1423" s="56">
        <f>3437.747*(LN(TAN(PI()/4+J1423/2))-EE*K1423-(EE^2)*(K1423^3)/3)</f>
        <v>-3.8166658722360578E-13</v>
      </c>
      <c r="M1423" s="56">
        <f>AA*(1-1/4*EE-3/64*EE^2-5/256*EE^3)*J1423-AA*(3/8*EE+3/32*EE^2+45/1024*EE^3)*SIN(2*J1423)+AA*(15/256*EE^2+45/1024*EE^3)*SIN(4*J1423)</f>
        <v>0</v>
      </c>
      <c r="N1423" s="56">
        <f>IF(OR(F1423&lt;0,G1423&lt;0),60*F1423-ABS(G1423),60*F1423+ABS(G1423))</f>
        <v>0</v>
      </c>
      <c r="O1423" s="56"/>
      <c r="P1423" s="56"/>
      <c r="Q1423" s="56"/>
      <c r="R1423" s="56"/>
      <c r="S1423" s="56"/>
      <c r="T1423" s="56"/>
      <c r="U1423" s="57"/>
      <c r="V1423" s="58"/>
      <c r="W1423" s="58">
        <f>W1421+V1422</f>
        <v>0</v>
      </c>
      <c r="X1423" s="59"/>
      <c r="Y1423" s="58"/>
      <c r="Z1423" s="58">
        <f>Z1421+Y1422</f>
        <v>0</v>
      </c>
      <c r="AA1423" s="60"/>
      <c r="AB1423" s="61">
        <f>IF(AA1422=AA1420,AB1421+Y1422,Y1422)</f>
        <v>0</v>
      </c>
      <c r="AC1423" s="58" t="str">
        <f>IF(AA1422=AA1424,"",AB1423)</f>
        <v/>
      </c>
    </row>
    <row r="1424" spans="1:29" ht="12.95" customHeight="1">
      <c r="A1424" s="66"/>
      <c r="B1424" s="53"/>
      <c r="C1424" s="54"/>
      <c r="D1424" s="84"/>
      <c r="E1424" s="55"/>
      <c r="F1424" s="54"/>
      <c r="G1424" s="84"/>
      <c r="H1424" s="55"/>
      <c r="I1424" s="56"/>
      <c r="J1424" s="56"/>
      <c r="K1424" s="56"/>
      <c r="L1424" s="56"/>
      <c r="M1424" s="56"/>
      <c r="N1424" s="56"/>
      <c r="O1424" s="56">
        <f>I1425-I1423</f>
        <v>0</v>
      </c>
      <c r="P1424" s="56">
        <f>L1425-L1423</f>
        <v>0</v>
      </c>
      <c r="Q1424" s="56">
        <f>M1425-M1423</f>
        <v>0</v>
      </c>
      <c r="R1424" s="56">
        <f>IF(ABS(N1425-N1423)&gt;180*60,ABS(N1425-N1423)-360*60,N1425-N1423)</f>
        <v>0</v>
      </c>
      <c r="S1424" s="56">
        <f>IF(P1424=0,PI()/2,ATAN(R1424/P1424))</f>
        <v>1.5707963267948966</v>
      </c>
      <c r="T1424" s="56">
        <f>IF(O1424=0,ABS(R1424*COS((J1423+J1425)/2)),ABS(Q1424/COS(S1424)))</f>
        <v>0</v>
      </c>
      <c r="U1424" s="67">
        <f>IF(O1424+0.0000001&lt;0,S1424*180/PI()+180,(IF(R1424+0.0000001&lt;0,S1424*180/PI()+360,S1424*180/PI())))</f>
        <v>90</v>
      </c>
      <c r="V1424" s="58">
        <f>T1424*1.85532</f>
        <v>0</v>
      </c>
      <c r="W1424" s="58"/>
      <c r="X1424" s="68"/>
      <c r="Y1424" s="58">
        <f>V1424*(1+X1424/100)</f>
        <v>0</v>
      </c>
      <c r="Z1424" s="58"/>
      <c r="AA1424" s="57" t="s">
        <v>54</v>
      </c>
      <c r="AB1424" s="61"/>
      <c r="AC1424" s="58"/>
    </row>
    <row r="1425" spans="1:29" ht="12.95" customHeight="1">
      <c r="A1425" s="52">
        <f t="shared" si="19"/>
        <v>710</v>
      </c>
      <c r="B1425" s="53" t="s">
        <v>53</v>
      </c>
      <c r="C1425" s="54"/>
      <c r="D1425" s="84"/>
      <c r="E1425" s="55"/>
      <c r="F1425" s="54"/>
      <c r="G1425" s="84"/>
      <c r="H1425" s="55"/>
      <c r="I1425" s="56">
        <f>IF(OR(C1425&lt;0,D1425&lt;0),C1425-ABS(D1425)/60,C1425+ABS(D1425)/60)</f>
        <v>0</v>
      </c>
      <c r="J1425" s="56">
        <f>I1425*PI()/180</f>
        <v>0</v>
      </c>
      <c r="K1425" s="56">
        <f>SIN(J1425)</f>
        <v>0</v>
      </c>
      <c r="L1425" s="56">
        <f>3437.747*(LN(TAN(PI()/4+J1425/2))-EE*K1425-(EE^2)*(K1425^3)/3)</f>
        <v>-3.8166658722360578E-13</v>
      </c>
      <c r="M1425" s="56">
        <f>AA*(1-1/4*EE-3/64*EE^2-5/256*EE^3)*J1425-AA*(3/8*EE+3/32*EE^2+45/1024*EE^3)*SIN(2*J1425)+AA*(15/256*EE^2+45/1024*EE^3)*SIN(4*J1425)</f>
        <v>0</v>
      </c>
      <c r="N1425" s="56">
        <f>IF(OR(F1425&lt;0,G1425&lt;0),60*F1425-ABS(G1425),60*F1425+ABS(G1425))</f>
        <v>0</v>
      </c>
      <c r="O1425" s="56"/>
      <c r="P1425" s="56"/>
      <c r="Q1425" s="56"/>
      <c r="R1425" s="56"/>
      <c r="S1425" s="56"/>
      <c r="T1425" s="56"/>
      <c r="U1425" s="57"/>
      <c r="V1425" s="58"/>
      <c r="W1425" s="58">
        <f>W1423+V1424</f>
        <v>0</v>
      </c>
      <c r="X1425" s="59"/>
      <c r="Y1425" s="58"/>
      <c r="Z1425" s="58">
        <f>Z1423+Y1424</f>
        <v>0</v>
      </c>
      <c r="AA1425" s="60"/>
      <c r="AB1425" s="61">
        <f>IF(AA1424=AA1422,AB1423+Y1424,Y1424)</f>
        <v>0</v>
      </c>
      <c r="AC1425" s="58" t="str">
        <f>IF(AA1424=AA1426,"",AB1425)</f>
        <v/>
      </c>
    </row>
    <row r="1426" spans="1:29" ht="12.95" customHeight="1">
      <c r="A1426" s="66"/>
      <c r="B1426" s="53"/>
      <c r="C1426" s="54"/>
      <c r="D1426" s="84"/>
      <c r="E1426" s="55"/>
      <c r="F1426" s="54"/>
      <c r="G1426" s="84"/>
      <c r="H1426" s="55"/>
      <c r="I1426" s="56"/>
      <c r="J1426" s="56"/>
      <c r="K1426" s="56"/>
      <c r="L1426" s="56"/>
      <c r="M1426" s="56"/>
      <c r="N1426" s="56"/>
      <c r="O1426" s="56">
        <f>I1427-I1425</f>
        <v>0</v>
      </c>
      <c r="P1426" s="56">
        <f>L1427-L1425</f>
        <v>0</v>
      </c>
      <c r="Q1426" s="56">
        <f>M1427-M1425</f>
        <v>0</v>
      </c>
      <c r="R1426" s="56">
        <f>IF(ABS(N1427-N1425)&gt;180*60,ABS(N1427-N1425)-360*60,N1427-N1425)</f>
        <v>0</v>
      </c>
      <c r="S1426" s="56">
        <f>IF(P1426=0,PI()/2,ATAN(R1426/P1426))</f>
        <v>1.5707963267948966</v>
      </c>
      <c r="T1426" s="56">
        <f>IF(O1426=0,ABS(R1426*COS((J1425+J1427)/2)),ABS(Q1426/COS(S1426)))</f>
        <v>0</v>
      </c>
      <c r="U1426" s="67">
        <f>IF(O1426+0.0000001&lt;0,S1426*180/PI()+180,(IF(R1426+0.0000001&lt;0,S1426*180/PI()+360,S1426*180/PI())))</f>
        <v>90</v>
      </c>
      <c r="V1426" s="58">
        <f>T1426*1.85532</f>
        <v>0</v>
      </c>
      <c r="W1426" s="58"/>
      <c r="X1426" s="68"/>
      <c r="Y1426" s="58">
        <f>V1426*(1+X1426/100)</f>
        <v>0</v>
      </c>
      <c r="Z1426" s="58"/>
      <c r="AA1426" s="57" t="s">
        <v>54</v>
      </c>
      <c r="AB1426" s="61"/>
      <c r="AC1426" s="58"/>
    </row>
    <row r="1427" spans="1:29" ht="12.95" customHeight="1">
      <c r="A1427" s="52">
        <f t="shared" si="19"/>
        <v>711</v>
      </c>
      <c r="B1427" s="53" t="s">
        <v>53</v>
      </c>
      <c r="C1427" s="54"/>
      <c r="D1427" s="84"/>
      <c r="E1427" s="55"/>
      <c r="F1427" s="54"/>
      <c r="G1427" s="84"/>
      <c r="H1427" s="55"/>
      <c r="I1427" s="56">
        <f>IF(OR(C1427&lt;0,D1427&lt;0),C1427-ABS(D1427)/60,C1427+ABS(D1427)/60)</f>
        <v>0</v>
      </c>
      <c r="J1427" s="56">
        <f>I1427*PI()/180</f>
        <v>0</v>
      </c>
      <c r="K1427" s="56">
        <f>SIN(J1427)</f>
        <v>0</v>
      </c>
      <c r="L1427" s="56">
        <f>3437.747*(LN(TAN(PI()/4+J1427/2))-EE*K1427-(EE^2)*(K1427^3)/3)</f>
        <v>-3.8166658722360578E-13</v>
      </c>
      <c r="M1427" s="56">
        <f>AA*(1-1/4*EE-3/64*EE^2-5/256*EE^3)*J1427-AA*(3/8*EE+3/32*EE^2+45/1024*EE^3)*SIN(2*J1427)+AA*(15/256*EE^2+45/1024*EE^3)*SIN(4*J1427)</f>
        <v>0</v>
      </c>
      <c r="N1427" s="56">
        <f>IF(OR(F1427&lt;0,G1427&lt;0),60*F1427-ABS(G1427),60*F1427+ABS(G1427))</f>
        <v>0</v>
      </c>
      <c r="O1427" s="56"/>
      <c r="P1427" s="56"/>
      <c r="Q1427" s="56"/>
      <c r="R1427" s="56"/>
      <c r="S1427" s="56"/>
      <c r="T1427" s="56"/>
      <c r="U1427" s="57"/>
      <c r="V1427" s="58"/>
      <c r="W1427" s="58">
        <f>W1425+V1426</f>
        <v>0</v>
      </c>
      <c r="X1427" s="59"/>
      <c r="Y1427" s="58"/>
      <c r="Z1427" s="58">
        <f>Z1425+Y1426</f>
        <v>0</v>
      </c>
      <c r="AA1427" s="60"/>
      <c r="AB1427" s="61">
        <f>IF(AA1426=AA1424,AB1425+Y1426,Y1426)</f>
        <v>0</v>
      </c>
      <c r="AC1427" s="58" t="str">
        <f>IF(AA1426=AA1428,"",AB1427)</f>
        <v/>
      </c>
    </row>
    <row r="1428" spans="1:29" ht="12.95" customHeight="1">
      <c r="A1428" s="66"/>
      <c r="B1428" s="53"/>
      <c r="C1428" s="54"/>
      <c r="D1428" s="84"/>
      <c r="E1428" s="55"/>
      <c r="F1428" s="54"/>
      <c r="G1428" s="84"/>
      <c r="H1428" s="55"/>
      <c r="I1428" s="56"/>
      <c r="J1428" s="56"/>
      <c r="K1428" s="56"/>
      <c r="L1428" s="56"/>
      <c r="M1428" s="56"/>
      <c r="N1428" s="56"/>
      <c r="O1428" s="56">
        <f>I1429-I1427</f>
        <v>0</v>
      </c>
      <c r="P1428" s="56">
        <f>L1429-L1427</f>
        <v>0</v>
      </c>
      <c r="Q1428" s="56">
        <f>M1429-M1427</f>
        <v>0</v>
      </c>
      <c r="R1428" s="56">
        <f>IF(ABS(N1429-N1427)&gt;180*60,ABS(N1429-N1427)-360*60,N1429-N1427)</f>
        <v>0</v>
      </c>
      <c r="S1428" s="56">
        <f>IF(P1428=0,PI()/2,ATAN(R1428/P1428))</f>
        <v>1.5707963267948966</v>
      </c>
      <c r="T1428" s="56">
        <f>IF(O1428=0,ABS(R1428*COS((J1427+J1429)/2)),ABS(Q1428/COS(S1428)))</f>
        <v>0</v>
      </c>
      <c r="U1428" s="67">
        <f>IF(O1428+0.0000001&lt;0,S1428*180/PI()+180,(IF(R1428+0.0000001&lt;0,S1428*180/PI()+360,S1428*180/PI())))</f>
        <v>90</v>
      </c>
      <c r="V1428" s="58">
        <f>T1428*1.85532</f>
        <v>0</v>
      </c>
      <c r="W1428" s="58"/>
      <c r="X1428" s="68"/>
      <c r="Y1428" s="58">
        <f>V1428*(1+X1428/100)</f>
        <v>0</v>
      </c>
      <c r="Z1428" s="58"/>
      <c r="AA1428" s="57" t="s">
        <v>54</v>
      </c>
      <c r="AB1428" s="61"/>
      <c r="AC1428" s="58"/>
    </row>
    <row r="1429" spans="1:29" ht="12.95" customHeight="1">
      <c r="A1429" s="52">
        <f t="shared" si="19"/>
        <v>712</v>
      </c>
      <c r="B1429" s="53" t="s">
        <v>53</v>
      </c>
      <c r="C1429" s="54"/>
      <c r="D1429" s="84"/>
      <c r="E1429" s="55"/>
      <c r="F1429" s="54"/>
      <c r="G1429" s="84"/>
      <c r="H1429" s="55"/>
      <c r="I1429" s="56">
        <f>IF(OR(C1429&lt;0,D1429&lt;0),C1429-ABS(D1429)/60,C1429+ABS(D1429)/60)</f>
        <v>0</v>
      </c>
      <c r="J1429" s="56">
        <f>I1429*PI()/180</f>
        <v>0</v>
      </c>
      <c r="K1429" s="56">
        <f>SIN(J1429)</f>
        <v>0</v>
      </c>
      <c r="L1429" s="56">
        <f>3437.747*(LN(TAN(PI()/4+J1429/2))-EE*K1429-(EE^2)*(K1429^3)/3)</f>
        <v>-3.8166658722360578E-13</v>
      </c>
      <c r="M1429" s="56">
        <f>AA*(1-1/4*EE-3/64*EE^2-5/256*EE^3)*J1429-AA*(3/8*EE+3/32*EE^2+45/1024*EE^3)*SIN(2*J1429)+AA*(15/256*EE^2+45/1024*EE^3)*SIN(4*J1429)</f>
        <v>0</v>
      </c>
      <c r="N1429" s="56">
        <f>IF(OR(F1429&lt;0,G1429&lt;0),60*F1429-ABS(G1429),60*F1429+ABS(G1429))</f>
        <v>0</v>
      </c>
      <c r="O1429" s="56"/>
      <c r="P1429" s="56"/>
      <c r="Q1429" s="56"/>
      <c r="R1429" s="56"/>
      <c r="S1429" s="56"/>
      <c r="T1429" s="56"/>
      <c r="U1429" s="57"/>
      <c r="V1429" s="58"/>
      <c r="W1429" s="58">
        <f>W1427+V1428</f>
        <v>0</v>
      </c>
      <c r="X1429" s="59"/>
      <c r="Y1429" s="58"/>
      <c r="Z1429" s="58">
        <f>Z1427+Y1428</f>
        <v>0</v>
      </c>
      <c r="AA1429" s="60"/>
      <c r="AB1429" s="61">
        <f>IF(AA1428=AA1426,AB1427+Y1428,Y1428)</f>
        <v>0</v>
      </c>
      <c r="AC1429" s="58" t="str">
        <f>IF(AA1428=AA1430,"",AB1429)</f>
        <v/>
      </c>
    </row>
    <row r="1430" spans="1:29" ht="12.95" customHeight="1">
      <c r="A1430" s="66"/>
      <c r="B1430" s="53"/>
      <c r="C1430" s="54"/>
      <c r="D1430" s="84"/>
      <c r="E1430" s="55"/>
      <c r="F1430" s="54"/>
      <c r="G1430" s="84"/>
      <c r="H1430" s="55"/>
      <c r="I1430" s="56"/>
      <c r="J1430" s="56"/>
      <c r="K1430" s="56"/>
      <c r="L1430" s="56"/>
      <c r="M1430" s="56"/>
      <c r="N1430" s="56"/>
      <c r="O1430" s="56">
        <f>I1431-I1429</f>
        <v>0</v>
      </c>
      <c r="P1430" s="56">
        <f>L1431-L1429</f>
        <v>0</v>
      </c>
      <c r="Q1430" s="56">
        <f>M1431-M1429</f>
        <v>0</v>
      </c>
      <c r="R1430" s="56">
        <f>IF(ABS(N1431-N1429)&gt;180*60,ABS(N1431-N1429)-360*60,N1431-N1429)</f>
        <v>0</v>
      </c>
      <c r="S1430" s="56">
        <f>IF(P1430=0,PI()/2,ATAN(R1430/P1430))</f>
        <v>1.5707963267948966</v>
      </c>
      <c r="T1430" s="56">
        <f>IF(O1430=0,ABS(R1430*COS((J1429+J1431)/2)),ABS(Q1430/COS(S1430)))</f>
        <v>0</v>
      </c>
      <c r="U1430" s="67">
        <f>IF(O1430+0.0000001&lt;0,S1430*180/PI()+180,(IF(R1430+0.0000001&lt;0,S1430*180/PI()+360,S1430*180/PI())))</f>
        <v>90</v>
      </c>
      <c r="V1430" s="58">
        <f>T1430*1.85532</f>
        <v>0</v>
      </c>
      <c r="W1430" s="58"/>
      <c r="X1430" s="68"/>
      <c r="Y1430" s="58">
        <f>V1430*(1+X1430/100)</f>
        <v>0</v>
      </c>
      <c r="Z1430" s="58"/>
      <c r="AA1430" s="57" t="s">
        <v>54</v>
      </c>
      <c r="AB1430" s="61"/>
      <c r="AC1430" s="58"/>
    </row>
    <row r="1431" spans="1:29" ht="12.95" customHeight="1">
      <c r="A1431" s="52">
        <f t="shared" si="19"/>
        <v>713</v>
      </c>
      <c r="B1431" s="53" t="s">
        <v>53</v>
      </c>
      <c r="C1431" s="54"/>
      <c r="D1431" s="84"/>
      <c r="E1431" s="55"/>
      <c r="F1431" s="54"/>
      <c r="G1431" s="84"/>
      <c r="H1431" s="55"/>
      <c r="I1431" s="56">
        <f>IF(OR(C1431&lt;0,D1431&lt;0),C1431-ABS(D1431)/60,C1431+ABS(D1431)/60)</f>
        <v>0</v>
      </c>
      <c r="J1431" s="56">
        <f>I1431*PI()/180</f>
        <v>0</v>
      </c>
      <c r="K1431" s="56">
        <f>SIN(J1431)</f>
        <v>0</v>
      </c>
      <c r="L1431" s="56">
        <f>3437.747*(LN(TAN(PI()/4+J1431/2))-EE*K1431-(EE^2)*(K1431^3)/3)</f>
        <v>-3.8166658722360578E-13</v>
      </c>
      <c r="M1431" s="56">
        <f>AA*(1-1/4*EE-3/64*EE^2-5/256*EE^3)*J1431-AA*(3/8*EE+3/32*EE^2+45/1024*EE^3)*SIN(2*J1431)+AA*(15/256*EE^2+45/1024*EE^3)*SIN(4*J1431)</f>
        <v>0</v>
      </c>
      <c r="N1431" s="56">
        <f>IF(OR(F1431&lt;0,G1431&lt;0),60*F1431-ABS(G1431),60*F1431+ABS(G1431))</f>
        <v>0</v>
      </c>
      <c r="O1431" s="56"/>
      <c r="P1431" s="56"/>
      <c r="Q1431" s="56"/>
      <c r="R1431" s="56"/>
      <c r="S1431" s="56"/>
      <c r="T1431" s="56"/>
      <c r="U1431" s="57"/>
      <c r="V1431" s="58"/>
      <c r="W1431" s="58">
        <f>W1429+V1430</f>
        <v>0</v>
      </c>
      <c r="X1431" s="59"/>
      <c r="Y1431" s="58"/>
      <c r="Z1431" s="58">
        <f>Z1429+Y1430</f>
        <v>0</v>
      </c>
      <c r="AA1431" s="60"/>
      <c r="AB1431" s="61">
        <f>IF(AA1430=AA1428,AB1429+Y1430,Y1430)</f>
        <v>0</v>
      </c>
      <c r="AC1431" s="58" t="str">
        <f>IF(AA1430=AA1432,"",AB1431)</f>
        <v/>
      </c>
    </row>
    <row r="1432" spans="1:29" ht="12.95" customHeight="1">
      <c r="A1432" s="66"/>
      <c r="B1432" s="53"/>
      <c r="C1432" s="54"/>
      <c r="D1432" s="84"/>
      <c r="E1432" s="55"/>
      <c r="F1432" s="54"/>
      <c r="G1432" s="84"/>
      <c r="H1432" s="55"/>
      <c r="I1432" s="56"/>
      <c r="J1432" s="56"/>
      <c r="K1432" s="56"/>
      <c r="L1432" s="56"/>
      <c r="M1432" s="56"/>
      <c r="N1432" s="56"/>
      <c r="O1432" s="56">
        <f>I1433-I1431</f>
        <v>0</v>
      </c>
      <c r="P1432" s="56">
        <f>L1433-L1431</f>
        <v>0</v>
      </c>
      <c r="Q1432" s="56">
        <f>M1433-M1431</f>
        <v>0</v>
      </c>
      <c r="R1432" s="56">
        <f>IF(ABS(N1433-N1431)&gt;180*60,ABS(N1433-N1431)-360*60,N1433-N1431)</f>
        <v>0</v>
      </c>
      <c r="S1432" s="56">
        <f>IF(P1432=0,PI()/2,ATAN(R1432/P1432))</f>
        <v>1.5707963267948966</v>
      </c>
      <c r="T1432" s="56">
        <f>IF(O1432=0,ABS(R1432*COS((J1431+J1433)/2)),ABS(Q1432/COS(S1432)))</f>
        <v>0</v>
      </c>
      <c r="U1432" s="67">
        <f>IF(O1432+0.0000001&lt;0,S1432*180/PI()+180,(IF(R1432+0.0000001&lt;0,S1432*180/PI()+360,S1432*180/PI())))</f>
        <v>90</v>
      </c>
      <c r="V1432" s="58">
        <f>T1432*1.85532</f>
        <v>0</v>
      </c>
      <c r="W1432" s="58"/>
      <c r="X1432" s="68"/>
      <c r="Y1432" s="58">
        <f>V1432*(1+X1432/100)</f>
        <v>0</v>
      </c>
      <c r="Z1432" s="58"/>
      <c r="AA1432" s="57" t="s">
        <v>54</v>
      </c>
      <c r="AB1432" s="61"/>
      <c r="AC1432" s="58"/>
    </row>
    <row r="1433" spans="1:29" ht="12.95" customHeight="1">
      <c r="A1433" s="52">
        <f t="shared" si="19"/>
        <v>714</v>
      </c>
      <c r="B1433" s="53" t="s">
        <v>53</v>
      </c>
      <c r="C1433" s="54"/>
      <c r="D1433" s="84"/>
      <c r="E1433" s="55"/>
      <c r="F1433" s="54"/>
      <c r="G1433" s="84"/>
      <c r="H1433" s="55"/>
      <c r="I1433" s="56">
        <f>IF(OR(C1433&lt;0,D1433&lt;0),C1433-ABS(D1433)/60,C1433+ABS(D1433)/60)</f>
        <v>0</v>
      </c>
      <c r="J1433" s="56">
        <f>I1433*PI()/180</f>
        <v>0</v>
      </c>
      <c r="K1433" s="56">
        <f>SIN(J1433)</f>
        <v>0</v>
      </c>
      <c r="L1433" s="56">
        <f>3437.747*(LN(TAN(PI()/4+J1433/2))-EE*K1433-(EE^2)*(K1433^3)/3)</f>
        <v>-3.8166658722360578E-13</v>
      </c>
      <c r="M1433" s="56">
        <f>AA*(1-1/4*EE-3/64*EE^2-5/256*EE^3)*J1433-AA*(3/8*EE+3/32*EE^2+45/1024*EE^3)*SIN(2*J1433)+AA*(15/256*EE^2+45/1024*EE^3)*SIN(4*J1433)</f>
        <v>0</v>
      </c>
      <c r="N1433" s="56">
        <f>IF(OR(F1433&lt;0,G1433&lt;0),60*F1433-ABS(G1433),60*F1433+ABS(G1433))</f>
        <v>0</v>
      </c>
      <c r="O1433" s="56"/>
      <c r="P1433" s="56"/>
      <c r="Q1433" s="56"/>
      <c r="R1433" s="56"/>
      <c r="S1433" s="56"/>
      <c r="T1433" s="56"/>
      <c r="U1433" s="57"/>
      <c r="V1433" s="58"/>
      <c r="W1433" s="58">
        <f>W1431+V1432</f>
        <v>0</v>
      </c>
      <c r="X1433" s="59"/>
      <c r="Y1433" s="58"/>
      <c r="Z1433" s="58">
        <f>Z1431+Y1432</f>
        <v>0</v>
      </c>
      <c r="AA1433" s="60"/>
      <c r="AB1433" s="61">
        <f>IF(AA1432=AA1430,AB1431+Y1432,Y1432)</f>
        <v>0</v>
      </c>
      <c r="AC1433" s="58" t="str">
        <f>IF(AA1432=AA1434,"",AB1433)</f>
        <v/>
      </c>
    </row>
    <row r="1434" spans="1:29" ht="12.95" customHeight="1">
      <c r="A1434" s="66"/>
      <c r="B1434" s="53"/>
      <c r="C1434" s="54"/>
      <c r="D1434" s="84"/>
      <c r="E1434" s="55"/>
      <c r="F1434" s="54"/>
      <c r="G1434" s="84"/>
      <c r="H1434" s="55"/>
      <c r="I1434" s="56"/>
      <c r="J1434" s="56"/>
      <c r="K1434" s="56"/>
      <c r="L1434" s="56"/>
      <c r="M1434" s="56"/>
      <c r="N1434" s="56"/>
      <c r="O1434" s="56">
        <f>I1435-I1433</f>
        <v>0</v>
      </c>
      <c r="P1434" s="56">
        <f>L1435-L1433</f>
        <v>0</v>
      </c>
      <c r="Q1434" s="56">
        <f>M1435-M1433</f>
        <v>0</v>
      </c>
      <c r="R1434" s="56">
        <f>IF(ABS(N1435-N1433)&gt;180*60,ABS(N1435-N1433)-360*60,N1435-N1433)</f>
        <v>0</v>
      </c>
      <c r="S1434" s="56">
        <f>IF(P1434=0,PI()/2,ATAN(R1434/P1434))</f>
        <v>1.5707963267948966</v>
      </c>
      <c r="T1434" s="56">
        <f>IF(O1434=0,ABS(R1434*COS((J1433+J1435)/2)),ABS(Q1434/COS(S1434)))</f>
        <v>0</v>
      </c>
      <c r="U1434" s="67">
        <f>IF(O1434+0.0000001&lt;0,S1434*180/PI()+180,(IF(R1434+0.0000001&lt;0,S1434*180/PI()+360,S1434*180/PI())))</f>
        <v>90</v>
      </c>
      <c r="V1434" s="58">
        <f>T1434*1.85532</f>
        <v>0</v>
      </c>
      <c r="W1434" s="58"/>
      <c r="X1434" s="68"/>
      <c r="Y1434" s="58">
        <f>V1434*(1+X1434/100)</f>
        <v>0</v>
      </c>
      <c r="Z1434" s="58"/>
      <c r="AA1434" s="57" t="s">
        <v>54</v>
      </c>
      <c r="AB1434" s="61"/>
      <c r="AC1434" s="58"/>
    </row>
    <row r="1435" spans="1:29" ht="12.95" customHeight="1">
      <c r="A1435" s="52">
        <f t="shared" si="19"/>
        <v>715</v>
      </c>
      <c r="B1435" s="53" t="s">
        <v>53</v>
      </c>
      <c r="C1435" s="54"/>
      <c r="D1435" s="84"/>
      <c r="E1435" s="55"/>
      <c r="F1435" s="54"/>
      <c r="G1435" s="84"/>
      <c r="H1435" s="55"/>
      <c r="I1435" s="56">
        <f>IF(OR(C1435&lt;0,D1435&lt;0),C1435-ABS(D1435)/60,C1435+ABS(D1435)/60)</f>
        <v>0</v>
      </c>
      <c r="J1435" s="56">
        <f>I1435*PI()/180</f>
        <v>0</v>
      </c>
      <c r="K1435" s="56">
        <f>SIN(J1435)</f>
        <v>0</v>
      </c>
      <c r="L1435" s="56">
        <f>3437.747*(LN(TAN(PI()/4+J1435/2))-EE*K1435-(EE^2)*(K1435^3)/3)</f>
        <v>-3.8166658722360578E-13</v>
      </c>
      <c r="M1435" s="56">
        <f>AA*(1-1/4*EE-3/64*EE^2-5/256*EE^3)*J1435-AA*(3/8*EE+3/32*EE^2+45/1024*EE^3)*SIN(2*J1435)+AA*(15/256*EE^2+45/1024*EE^3)*SIN(4*J1435)</f>
        <v>0</v>
      </c>
      <c r="N1435" s="56">
        <f>IF(OR(F1435&lt;0,G1435&lt;0),60*F1435-ABS(G1435),60*F1435+ABS(G1435))</f>
        <v>0</v>
      </c>
      <c r="O1435" s="56"/>
      <c r="P1435" s="56"/>
      <c r="Q1435" s="56"/>
      <c r="R1435" s="56"/>
      <c r="S1435" s="56"/>
      <c r="T1435" s="56"/>
      <c r="U1435" s="57"/>
      <c r="V1435" s="58"/>
      <c r="W1435" s="58">
        <f>W1433+V1434</f>
        <v>0</v>
      </c>
      <c r="X1435" s="59"/>
      <c r="Y1435" s="58"/>
      <c r="Z1435" s="58">
        <f>Z1433+Y1434</f>
        <v>0</v>
      </c>
      <c r="AA1435" s="60"/>
      <c r="AB1435" s="61">
        <f>IF(AA1434=AA1432,AB1433+Y1434,Y1434)</f>
        <v>0</v>
      </c>
      <c r="AC1435" s="58" t="str">
        <f>IF(AA1434=AA1436,"",AB1435)</f>
        <v/>
      </c>
    </row>
    <row r="1436" spans="1:29" ht="12.95" customHeight="1">
      <c r="A1436" s="66"/>
      <c r="B1436" s="53"/>
      <c r="C1436" s="54"/>
      <c r="D1436" s="84"/>
      <c r="E1436" s="55"/>
      <c r="F1436" s="54"/>
      <c r="G1436" s="84"/>
      <c r="H1436" s="55"/>
      <c r="I1436" s="56"/>
      <c r="J1436" s="56"/>
      <c r="K1436" s="56"/>
      <c r="L1436" s="56"/>
      <c r="M1436" s="56"/>
      <c r="N1436" s="56"/>
      <c r="O1436" s="56">
        <f>I1437-I1435</f>
        <v>0</v>
      </c>
      <c r="P1436" s="56">
        <f>L1437-L1435</f>
        <v>0</v>
      </c>
      <c r="Q1436" s="56">
        <f>M1437-M1435</f>
        <v>0</v>
      </c>
      <c r="R1436" s="56">
        <f>IF(ABS(N1437-N1435)&gt;180*60,ABS(N1437-N1435)-360*60,N1437-N1435)</f>
        <v>0</v>
      </c>
      <c r="S1436" s="56">
        <f>IF(P1436=0,PI()/2,ATAN(R1436/P1436))</f>
        <v>1.5707963267948966</v>
      </c>
      <c r="T1436" s="56">
        <f>IF(O1436=0,ABS(R1436*COS((J1435+J1437)/2)),ABS(Q1436/COS(S1436)))</f>
        <v>0</v>
      </c>
      <c r="U1436" s="67">
        <f>IF(O1436+0.0000001&lt;0,S1436*180/PI()+180,(IF(R1436+0.0000001&lt;0,S1436*180/PI()+360,S1436*180/PI())))</f>
        <v>90</v>
      </c>
      <c r="V1436" s="58">
        <f>T1436*1.85532</f>
        <v>0</v>
      </c>
      <c r="W1436" s="58"/>
      <c r="X1436" s="68"/>
      <c r="Y1436" s="58">
        <f>V1436*(1+X1436/100)</f>
        <v>0</v>
      </c>
      <c r="Z1436" s="58"/>
      <c r="AA1436" s="57" t="s">
        <v>54</v>
      </c>
      <c r="AB1436" s="61"/>
      <c r="AC1436" s="58"/>
    </row>
    <row r="1437" spans="1:29" ht="12.95" customHeight="1">
      <c r="A1437" s="52">
        <f t="shared" si="19"/>
        <v>716</v>
      </c>
      <c r="B1437" s="53" t="s">
        <v>53</v>
      </c>
      <c r="C1437" s="54"/>
      <c r="D1437" s="84"/>
      <c r="E1437" s="55"/>
      <c r="F1437" s="54"/>
      <c r="G1437" s="84"/>
      <c r="H1437" s="55"/>
      <c r="I1437" s="56">
        <f>IF(OR(C1437&lt;0,D1437&lt;0),C1437-ABS(D1437)/60,C1437+ABS(D1437)/60)</f>
        <v>0</v>
      </c>
      <c r="J1437" s="56">
        <f>I1437*PI()/180</f>
        <v>0</v>
      </c>
      <c r="K1437" s="56">
        <f>SIN(J1437)</f>
        <v>0</v>
      </c>
      <c r="L1437" s="56">
        <f>3437.747*(LN(TAN(PI()/4+J1437/2))-EE*K1437-(EE^2)*(K1437^3)/3)</f>
        <v>-3.8166658722360578E-13</v>
      </c>
      <c r="M1437" s="56">
        <f>AA*(1-1/4*EE-3/64*EE^2-5/256*EE^3)*J1437-AA*(3/8*EE+3/32*EE^2+45/1024*EE^3)*SIN(2*J1437)+AA*(15/256*EE^2+45/1024*EE^3)*SIN(4*J1437)</f>
        <v>0</v>
      </c>
      <c r="N1437" s="56">
        <f>IF(OR(F1437&lt;0,G1437&lt;0),60*F1437-ABS(G1437),60*F1437+ABS(G1437))</f>
        <v>0</v>
      </c>
      <c r="O1437" s="56"/>
      <c r="P1437" s="56"/>
      <c r="Q1437" s="56"/>
      <c r="R1437" s="56"/>
      <c r="S1437" s="56"/>
      <c r="T1437" s="56"/>
      <c r="U1437" s="57"/>
      <c r="V1437" s="58"/>
      <c r="W1437" s="58">
        <f>W1435+V1436</f>
        <v>0</v>
      </c>
      <c r="X1437" s="59"/>
      <c r="Y1437" s="58"/>
      <c r="Z1437" s="58">
        <f>Z1435+Y1436</f>
        <v>0</v>
      </c>
      <c r="AA1437" s="60"/>
      <c r="AB1437" s="61">
        <f>IF(AA1436=AA1434,AB1435+Y1436,Y1436)</f>
        <v>0</v>
      </c>
      <c r="AC1437" s="58" t="str">
        <f>IF(AA1436=AA1438,"",AB1437)</f>
        <v/>
      </c>
    </row>
    <row r="1438" spans="1:29" ht="12.95" customHeight="1">
      <c r="A1438" s="66"/>
      <c r="B1438" s="53"/>
      <c r="C1438" s="54"/>
      <c r="D1438" s="84"/>
      <c r="E1438" s="55"/>
      <c r="F1438" s="54"/>
      <c r="G1438" s="84"/>
      <c r="H1438" s="55"/>
      <c r="I1438" s="56"/>
      <c r="J1438" s="56"/>
      <c r="K1438" s="56"/>
      <c r="L1438" s="56"/>
      <c r="M1438" s="56"/>
      <c r="N1438" s="56"/>
      <c r="O1438" s="56">
        <f>I1439-I1437</f>
        <v>0</v>
      </c>
      <c r="P1438" s="56">
        <f>L1439-L1437</f>
        <v>0</v>
      </c>
      <c r="Q1438" s="56">
        <f>M1439-M1437</f>
        <v>0</v>
      </c>
      <c r="R1438" s="56">
        <f>IF(ABS(N1439-N1437)&gt;180*60,ABS(N1439-N1437)-360*60,N1439-N1437)</f>
        <v>0</v>
      </c>
      <c r="S1438" s="56">
        <f>IF(P1438=0,PI()/2,ATAN(R1438/P1438))</f>
        <v>1.5707963267948966</v>
      </c>
      <c r="T1438" s="56">
        <f>IF(O1438=0,ABS(R1438*COS((J1437+J1439)/2)),ABS(Q1438/COS(S1438)))</f>
        <v>0</v>
      </c>
      <c r="U1438" s="67">
        <f>IF(O1438+0.0000001&lt;0,S1438*180/PI()+180,(IF(R1438+0.0000001&lt;0,S1438*180/PI()+360,S1438*180/PI())))</f>
        <v>90</v>
      </c>
      <c r="V1438" s="58">
        <f>T1438*1.85532</f>
        <v>0</v>
      </c>
      <c r="W1438" s="58"/>
      <c r="X1438" s="68"/>
      <c r="Y1438" s="58">
        <f>V1438*(1+X1438/100)</f>
        <v>0</v>
      </c>
      <c r="Z1438" s="58"/>
      <c r="AA1438" s="57" t="s">
        <v>54</v>
      </c>
      <c r="AB1438" s="61"/>
      <c r="AC1438" s="58"/>
    </row>
    <row r="1439" spans="1:29" ht="12.95" customHeight="1">
      <c r="A1439" s="52">
        <f t="shared" si="19"/>
        <v>717</v>
      </c>
      <c r="B1439" s="53" t="s">
        <v>53</v>
      </c>
      <c r="C1439" s="54"/>
      <c r="D1439" s="84"/>
      <c r="E1439" s="55"/>
      <c r="F1439" s="54"/>
      <c r="G1439" s="84"/>
      <c r="H1439" s="55"/>
      <c r="I1439" s="56">
        <f>IF(OR(C1439&lt;0,D1439&lt;0),C1439-ABS(D1439)/60,C1439+ABS(D1439)/60)</f>
        <v>0</v>
      </c>
      <c r="J1439" s="56">
        <f>I1439*PI()/180</f>
        <v>0</v>
      </c>
      <c r="K1439" s="56">
        <f>SIN(J1439)</f>
        <v>0</v>
      </c>
      <c r="L1439" s="56">
        <f>3437.747*(LN(TAN(PI()/4+J1439/2))-EE*K1439-(EE^2)*(K1439^3)/3)</f>
        <v>-3.8166658722360578E-13</v>
      </c>
      <c r="M1439" s="56">
        <f>AA*(1-1/4*EE-3/64*EE^2-5/256*EE^3)*J1439-AA*(3/8*EE+3/32*EE^2+45/1024*EE^3)*SIN(2*J1439)+AA*(15/256*EE^2+45/1024*EE^3)*SIN(4*J1439)</f>
        <v>0</v>
      </c>
      <c r="N1439" s="56">
        <f>IF(OR(F1439&lt;0,G1439&lt;0),60*F1439-ABS(G1439),60*F1439+ABS(G1439))</f>
        <v>0</v>
      </c>
      <c r="O1439" s="56"/>
      <c r="P1439" s="56"/>
      <c r="Q1439" s="56"/>
      <c r="R1439" s="56"/>
      <c r="S1439" s="56"/>
      <c r="T1439" s="56"/>
      <c r="U1439" s="57"/>
      <c r="V1439" s="58"/>
      <c r="W1439" s="58">
        <f>W1437+V1438</f>
        <v>0</v>
      </c>
      <c r="X1439" s="59"/>
      <c r="Y1439" s="58"/>
      <c r="Z1439" s="58">
        <f>Z1437+Y1438</f>
        <v>0</v>
      </c>
      <c r="AA1439" s="60"/>
      <c r="AB1439" s="61">
        <f>IF(AA1438=AA1436,AB1437+Y1438,Y1438)</f>
        <v>0</v>
      </c>
      <c r="AC1439" s="58" t="str">
        <f>IF(AA1438=AA1440,"",AB1439)</f>
        <v/>
      </c>
    </row>
    <row r="1440" spans="1:29" ht="12.95" customHeight="1">
      <c r="A1440" s="66"/>
      <c r="B1440" s="53"/>
      <c r="C1440" s="54"/>
      <c r="D1440" s="84"/>
      <c r="E1440" s="55"/>
      <c r="F1440" s="54"/>
      <c r="G1440" s="84"/>
      <c r="H1440" s="55"/>
      <c r="I1440" s="56"/>
      <c r="J1440" s="56"/>
      <c r="K1440" s="56"/>
      <c r="L1440" s="56"/>
      <c r="M1440" s="56"/>
      <c r="N1440" s="56"/>
      <c r="O1440" s="56">
        <f>I1441-I1439</f>
        <v>0</v>
      </c>
      <c r="P1440" s="56">
        <f>L1441-L1439</f>
        <v>0</v>
      </c>
      <c r="Q1440" s="56">
        <f>M1441-M1439</f>
        <v>0</v>
      </c>
      <c r="R1440" s="56">
        <f>IF(ABS(N1441-N1439)&gt;180*60,ABS(N1441-N1439)-360*60,N1441-N1439)</f>
        <v>0</v>
      </c>
      <c r="S1440" s="56">
        <f>IF(P1440=0,PI()/2,ATAN(R1440/P1440))</f>
        <v>1.5707963267948966</v>
      </c>
      <c r="T1440" s="56">
        <f>IF(O1440=0,ABS(R1440*COS((J1439+J1441)/2)),ABS(Q1440/COS(S1440)))</f>
        <v>0</v>
      </c>
      <c r="U1440" s="67">
        <f>IF(O1440+0.0000001&lt;0,S1440*180/PI()+180,(IF(R1440+0.0000001&lt;0,S1440*180/PI()+360,S1440*180/PI())))</f>
        <v>90</v>
      </c>
      <c r="V1440" s="58">
        <f>T1440*1.85532</f>
        <v>0</v>
      </c>
      <c r="W1440" s="58"/>
      <c r="X1440" s="68"/>
      <c r="Y1440" s="58">
        <f>V1440*(1+X1440/100)</f>
        <v>0</v>
      </c>
      <c r="Z1440" s="58"/>
      <c r="AA1440" s="57" t="s">
        <v>54</v>
      </c>
      <c r="AB1440" s="61"/>
      <c r="AC1440" s="58"/>
    </row>
    <row r="1441" spans="1:29" ht="12.95" customHeight="1">
      <c r="A1441" s="52">
        <f t="shared" ref="A1441:A1503" si="20">A1439+1</f>
        <v>718</v>
      </c>
      <c r="B1441" s="53" t="s">
        <v>53</v>
      </c>
      <c r="C1441" s="54"/>
      <c r="D1441" s="84"/>
      <c r="E1441" s="55"/>
      <c r="F1441" s="54"/>
      <c r="G1441" s="84"/>
      <c r="H1441" s="55"/>
      <c r="I1441" s="56">
        <f>IF(OR(C1441&lt;0,D1441&lt;0),C1441-ABS(D1441)/60,C1441+ABS(D1441)/60)</f>
        <v>0</v>
      </c>
      <c r="J1441" s="56">
        <f>I1441*PI()/180</f>
        <v>0</v>
      </c>
      <c r="K1441" s="56">
        <f>SIN(J1441)</f>
        <v>0</v>
      </c>
      <c r="L1441" s="56">
        <f>3437.747*(LN(TAN(PI()/4+J1441/2))-EE*K1441-(EE^2)*(K1441^3)/3)</f>
        <v>-3.8166658722360578E-13</v>
      </c>
      <c r="M1441" s="56">
        <f>AA*(1-1/4*EE-3/64*EE^2-5/256*EE^3)*J1441-AA*(3/8*EE+3/32*EE^2+45/1024*EE^3)*SIN(2*J1441)+AA*(15/256*EE^2+45/1024*EE^3)*SIN(4*J1441)</f>
        <v>0</v>
      </c>
      <c r="N1441" s="56">
        <f>IF(OR(F1441&lt;0,G1441&lt;0),60*F1441-ABS(G1441),60*F1441+ABS(G1441))</f>
        <v>0</v>
      </c>
      <c r="O1441" s="56"/>
      <c r="P1441" s="56"/>
      <c r="Q1441" s="56"/>
      <c r="R1441" s="56"/>
      <c r="S1441" s="56"/>
      <c r="T1441" s="56"/>
      <c r="U1441" s="57"/>
      <c r="V1441" s="58"/>
      <c r="W1441" s="58">
        <f>W1439+V1440</f>
        <v>0</v>
      </c>
      <c r="X1441" s="59"/>
      <c r="Y1441" s="58"/>
      <c r="Z1441" s="58">
        <f>Z1439+Y1440</f>
        <v>0</v>
      </c>
      <c r="AA1441" s="60"/>
      <c r="AB1441" s="61">
        <f>IF(AA1440=AA1438,AB1439+Y1440,Y1440)</f>
        <v>0</v>
      </c>
      <c r="AC1441" s="58" t="str">
        <f>IF(AA1440=AA1442,"",AB1441)</f>
        <v/>
      </c>
    </row>
    <row r="1442" spans="1:29" ht="12.95" customHeight="1">
      <c r="A1442" s="66"/>
      <c r="B1442" s="53"/>
      <c r="C1442" s="54"/>
      <c r="D1442" s="84"/>
      <c r="E1442" s="55"/>
      <c r="F1442" s="54"/>
      <c r="G1442" s="84"/>
      <c r="H1442" s="55"/>
      <c r="I1442" s="56"/>
      <c r="J1442" s="56"/>
      <c r="K1442" s="56"/>
      <c r="L1442" s="56"/>
      <c r="M1442" s="56"/>
      <c r="N1442" s="56"/>
      <c r="O1442" s="56">
        <f>I1443-I1441</f>
        <v>0</v>
      </c>
      <c r="P1442" s="56">
        <f>L1443-L1441</f>
        <v>0</v>
      </c>
      <c r="Q1442" s="56">
        <f>M1443-M1441</f>
        <v>0</v>
      </c>
      <c r="R1442" s="56">
        <f>IF(ABS(N1443-N1441)&gt;180*60,ABS(N1443-N1441)-360*60,N1443-N1441)</f>
        <v>0</v>
      </c>
      <c r="S1442" s="56">
        <f>IF(P1442=0,PI()/2,ATAN(R1442/P1442))</f>
        <v>1.5707963267948966</v>
      </c>
      <c r="T1442" s="56">
        <f>IF(O1442=0,ABS(R1442*COS((J1441+J1443)/2)),ABS(Q1442/COS(S1442)))</f>
        <v>0</v>
      </c>
      <c r="U1442" s="67">
        <f>IF(O1442+0.0000001&lt;0,S1442*180/PI()+180,(IF(R1442+0.0000001&lt;0,S1442*180/PI()+360,S1442*180/PI())))</f>
        <v>90</v>
      </c>
      <c r="V1442" s="58">
        <f>T1442*1.85532</f>
        <v>0</v>
      </c>
      <c r="W1442" s="58"/>
      <c r="X1442" s="68"/>
      <c r="Y1442" s="58">
        <f>V1442*(1+X1442/100)</f>
        <v>0</v>
      </c>
      <c r="Z1442" s="58"/>
      <c r="AA1442" s="57" t="s">
        <v>54</v>
      </c>
      <c r="AB1442" s="61"/>
      <c r="AC1442" s="58"/>
    </row>
    <row r="1443" spans="1:29" ht="12.95" customHeight="1">
      <c r="A1443" s="52">
        <f t="shared" si="20"/>
        <v>719</v>
      </c>
      <c r="B1443" s="53" t="s">
        <v>53</v>
      </c>
      <c r="C1443" s="54"/>
      <c r="D1443" s="84"/>
      <c r="E1443" s="55"/>
      <c r="F1443" s="54"/>
      <c r="G1443" s="84"/>
      <c r="H1443" s="55"/>
      <c r="I1443" s="56">
        <f>IF(OR(C1443&lt;0,D1443&lt;0),C1443-ABS(D1443)/60,C1443+ABS(D1443)/60)</f>
        <v>0</v>
      </c>
      <c r="J1443" s="56">
        <f>I1443*PI()/180</f>
        <v>0</v>
      </c>
      <c r="K1443" s="56">
        <f>SIN(J1443)</f>
        <v>0</v>
      </c>
      <c r="L1443" s="56">
        <f>3437.747*(LN(TAN(PI()/4+J1443/2))-EE*K1443-(EE^2)*(K1443^3)/3)</f>
        <v>-3.8166658722360578E-13</v>
      </c>
      <c r="M1443" s="56">
        <f>AA*(1-1/4*EE-3/64*EE^2-5/256*EE^3)*J1443-AA*(3/8*EE+3/32*EE^2+45/1024*EE^3)*SIN(2*J1443)+AA*(15/256*EE^2+45/1024*EE^3)*SIN(4*J1443)</f>
        <v>0</v>
      </c>
      <c r="N1443" s="56">
        <f>IF(OR(F1443&lt;0,G1443&lt;0),60*F1443-ABS(G1443),60*F1443+ABS(G1443))</f>
        <v>0</v>
      </c>
      <c r="O1443" s="56"/>
      <c r="P1443" s="56"/>
      <c r="Q1443" s="56"/>
      <c r="R1443" s="56"/>
      <c r="S1443" s="56"/>
      <c r="T1443" s="56"/>
      <c r="U1443" s="57"/>
      <c r="V1443" s="58"/>
      <c r="W1443" s="58">
        <f>W1441+V1442</f>
        <v>0</v>
      </c>
      <c r="X1443" s="59"/>
      <c r="Y1443" s="58"/>
      <c r="Z1443" s="58">
        <f>Z1441+Y1442</f>
        <v>0</v>
      </c>
      <c r="AA1443" s="60"/>
      <c r="AB1443" s="61">
        <f>IF(AA1442=AA1440,AB1441+Y1442,Y1442)</f>
        <v>0</v>
      </c>
      <c r="AC1443" s="58" t="str">
        <f>IF(AA1442=AA1444,"",AB1443)</f>
        <v/>
      </c>
    </row>
    <row r="1444" spans="1:29" ht="12.95" customHeight="1">
      <c r="A1444" s="66"/>
      <c r="B1444" s="53"/>
      <c r="C1444" s="54"/>
      <c r="D1444" s="84"/>
      <c r="E1444" s="55"/>
      <c r="F1444" s="54"/>
      <c r="G1444" s="84"/>
      <c r="H1444" s="55"/>
      <c r="I1444" s="56"/>
      <c r="J1444" s="56"/>
      <c r="K1444" s="56"/>
      <c r="L1444" s="56"/>
      <c r="M1444" s="56"/>
      <c r="N1444" s="56"/>
      <c r="O1444" s="56">
        <f>I1445-I1443</f>
        <v>0</v>
      </c>
      <c r="P1444" s="56">
        <f>L1445-L1443</f>
        <v>0</v>
      </c>
      <c r="Q1444" s="56">
        <f>M1445-M1443</f>
        <v>0</v>
      </c>
      <c r="R1444" s="56">
        <f>IF(ABS(N1445-N1443)&gt;180*60,ABS(N1445-N1443)-360*60,N1445-N1443)</f>
        <v>0</v>
      </c>
      <c r="S1444" s="56">
        <f>IF(P1444=0,PI()/2,ATAN(R1444/P1444))</f>
        <v>1.5707963267948966</v>
      </c>
      <c r="T1444" s="56">
        <f>IF(O1444=0,ABS(R1444*COS((J1443+J1445)/2)),ABS(Q1444/COS(S1444)))</f>
        <v>0</v>
      </c>
      <c r="U1444" s="67">
        <f>IF(O1444+0.0000001&lt;0,S1444*180/PI()+180,(IF(R1444+0.0000001&lt;0,S1444*180/PI()+360,S1444*180/PI())))</f>
        <v>90</v>
      </c>
      <c r="V1444" s="58">
        <f>T1444*1.85532</f>
        <v>0</v>
      </c>
      <c r="W1444" s="58"/>
      <c r="X1444" s="68"/>
      <c r="Y1444" s="58">
        <f>V1444*(1+X1444/100)</f>
        <v>0</v>
      </c>
      <c r="Z1444" s="58"/>
      <c r="AA1444" s="57" t="s">
        <v>54</v>
      </c>
      <c r="AB1444" s="61"/>
      <c r="AC1444" s="58"/>
    </row>
    <row r="1445" spans="1:29" ht="12.95" customHeight="1">
      <c r="A1445" s="52">
        <f t="shared" si="20"/>
        <v>720</v>
      </c>
      <c r="B1445" s="53" t="s">
        <v>53</v>
      </c>
      <c r="C1445" s="54"/>
      <c r="D1445" s="84"/>
      <c r="E1445" s="55"/>
      <c r="F1445" s="54"/>
      <c r="G1445" s="84"/>
      <c r="H1445" s="55"/>
      <c r="I1445" s="56">
        <f>IF(OR(C1445&lt;0,D1445&lt;0),C1445-ABS(D1445)/60,C1445+ABS(D1445)/60)</f>
        <v>0</v>
      </c>
      <c r="J1445" s="56">
        <f>I1445*PI()/180</f>
        <v>0</v>
      </c>
      <c r="K1445" s="56">
        <f>SIN(J1445)</f>
        <v>0</v>
      </c>
      <c r="L1445" s="56">
        <f>3437.747*(LN(TAN(PI()/4+J1445/2))-EE*K1445-(EE^2)*(K1445^3)/3)</f>
        <v>-3.8166658722360578E-13</v>
      </c>
      <c r="M1445" s="56">
        <f>AA*(1-1/4*EE-3/64*EE^2-5/256*EE^3)*J1445-AA*(3/8*EE+3/32*EE^2+45/1024*EE^3)*SIN(2*J1445)+AA*(15/256*EE^2+45/1024*EE^3)*SIN(4*J1445)</f>
        <v>0</v>
      </c>
      <c r="N1445" s="56">
        <f>IF(OR(F1445&lt;0,G1445&lt;0),60*F1445-ABS(G1445),60*F1445+ABS(G1445))</f>
        <v>0</v>
      </c>
      <c r="O1445" s="56"/>
      <c r="P1445" s="56"/>
      <c r="Q1445" s="56"/>
      <c r="R1445" s="56"/>
      <c r="S1445" s="56"/>
      <c r="T1445" s="56"/>
      <c r="U1445" s="57"/>
      <c r="V1445" s="58"/>
      <c r="W1445" s="58">
        <f>W1443+V1444</f>
        <v>0</v>
      </c>
      <c r="X1445" s="59"/>
      <c r="Y1445" s="58"/>
      <c r="Z1445" s="58">
        <f>Z1443+Y1444</f>
        <v>0</v>
      </c>
      <c r="AA1445" s="60"/>
      <c r="AB1445" s="61">
        <f>IF(AA1444=AA1442,AB1443+Y1444,Y1444)</f>
        <v>0</v>
      </c>
      <c r="AC1445" s="58" t="str">
        <f>IF(AA1444=AA1446,"",AB1445)</f>
        <v/>
      </c>
    </row>
    <row r="1446" spans="1:29" ht="12.95" customHeight="1">
      <c r="A1446" s="66"/>
      <c r="B1446" s="53"/>
      <c r="C1446" s="54"/>
      <c r="D1446" s="84"/>
      <c r="E1446" s="55"/>
      <c r="F1446" s="54"/>
      <c r="G1446" s="84"/>
      <c r="H1446" s="55"/>
      <c r="I1446" s="56"/>
      <c r="J1446" s="56"/>
      <c r="K1446" s="56"/>
      <c r="L1446" s="56"/>
      <c r="M1446" s="56"/>
      <c r="N1446" s="56"/>
      <c r="O1446" s="56">
        <f>I1447-I1445</f>
        <v>0</v>
      </c>
      <c r="P1446" s="56">
        <f>L1447-L1445</f>
        <v>0</v>
      </c>
      <c r="Q1446" s="56">
        <f>M1447-M1445</f>
        <v>0</v>
      </c>
      <c r="R1446" s="56">
        <f>IF(ABS(N1447-N1445)&gt;180*60,ABS(N1447-N1445)-360*60,N1447-N1445)</f>
        <v>0</v>
      </c>
      <c r="S1446" s="56">
        <f>IF(P1446=0,PI()/2,ATAN(R1446/P1446))</f>
        <v>1.5707963267948966</v>
      </c>
      <c r="T1446" s="56">
        <f>IF(O1446=0,ABS(R1446*COS((J1445+J1447)/2)),ABS(Q1446/COS(S1446)))</f>
        <v>0</v>
      </c>
      <c r="U1446" s="67">
        <f>IF(O1446+0.0000001&lt;0,S1446*180/PI()+180,(IF(R1446+0.0000001&lt;0,S1446*180/PI()+360,S1446*180/PI())))</f>
        <v>90</v>
      </c>
      <c r="V1446" s="58">
        <f>T1446*1.85532</f>
        <v>0</v>
      </c>
      <c r="W1446" s="58"/>
      <c r="X1446" s="68"/>
      <c r="Y1446" s="58">
        <f>V1446*(1+X1446/100)</f>
        <v>0</v>
      </c>
      <c r="Z1446" s="58"/>
      <c r="AA1446" s="57" t="s">
        <v>54</v>
      </c>
      <c r="AB1446" s="61"/>
      <c r="AC1446" s="58"/>
    </row>
    <row r="1447" spans="1:29" ht="12.95" customHeight="1">
      <c r="A1447" s="52">
        <f t="shared" si="20"/>
        <v>721</v>
      </c>
      <c r="B1447" s="53" t="s">
        <v>53</v>
      </c>
      <c r="C1447" s="54"/>
      <c r="D1447" s="84"/>
      <c r="E1447" s="55"/>
      <c r="F1447" s="54"/>
      <c r="G1447" s="84"/>
      <c r="H1447" s="55"/>
      <c r="I1447" s="56">
        <f>IF(OR(C1447&lt;0,D1447&lt;0),C1447-ABS(D1447)/60,C1447+ABS(D1447)/60)</f>
        <v>0</v>
      </c>
      <c r="J1447" s="56">
        <f>I1447*PI()/180</f>
        <v>0</v>
      </c>
      <c r="K1447" s="56">
        <f>SIN(J1447)</f>
        <v>0</v>
      </c>
      <c r="L1447" s="56">
        <f>3437.747*(LN(TAN(PI()/4+J1447/2))-EE*K1447-(EE^2)*(K1447^3)/3)</f>
        <v>-3.8166658722360578E-13</v>
      </c>
      <c r="M1447" s="56">
        <f>AA*(1-1/4*EE-3/64*EE^2-5/256*EE^3)*J1447-AA*(3/8*EE+3/32*EE^2+45/1024*EE^3)*SIN(2*J1447)+AA*(15/256*EE^2+45/1024*EE^3)*SIN(4*J1447)</f>
        <v>0</v>
      </c>
      <c r="N1447" s="56">
        <f>IF(OR(F1447&lt;0,G1447&lt;0),60*F1447-ABS(G1447),60*F1447+ABS(G1447))</f>
        <v>0</v>
      </c>
      <c r="O1447" s="56"/>
      <c r="P1447" s="56"/>
      <c r="Q1447" s="56"/>
      <c r="R1447" s="56"/>
      <c r="S1447" s="56"/>
      <c r="T1447" s="56"/>
      <c r="U1447" s="57"/>
      <c r="V1447" s="58"/>
      <c r="W1447" s="58">
        <f>W1445+V1446</f>
        <v>0</v>
      </c>
      <c r="X1447" s="59"/>
      <c r="Y1447" s="58"/>
      <c r="Z1447" s="58">
        <f>Z1445+Y1446</f>
        <v>0</v>
      </c>
      <c r="AA1447" s="60"/>
      <c r="AB1447" s="61">
        <f>IF(AA1446=AA1444,AB1445+Y1446,Y1446)</f>
        <v>0</v>
      </c>
      <c r="AC1447" s="58" t="str">
        <f>IF(AA1446=AA1448,"",AB1447)</f>
        <v/>
      </c>
    </row>
    <row r="1448" spans="1:29" ht="12.95" customHeight="1">
      <c r="A1448" s="66"/>
      <c r="B1448" s="53"/>
      <c r="C1448" s="54"/>
      <c r="D1448" s="84"/>
      <c r="E1448" s="55"/>
      <c r="F1448" s="54"/>
      <c r="G1448" s="84"/>
      <c r="H1448" s="55"/>
      <c r="I1448" s="56"/>
      <c r="J1448" s="56"/>
      <c r="K1448" s="56"/>
      <c r="L1448" s="56"/>
      <c r="M1448" s="56"/>
      <c r="N1448" s="56"/>
      <c r="O1448" s="56">
        <f>I1449-I1447</f>
        <v>0</v>
      </c>
      <c r="P1448" s="56">
        <f>L1449-L1447</f>
        <v>0</v>
      </c>
      <c r="Q1448" s="56">
        <f>M1449-M1447</f>
        <v>0</v>
      </c>
      <c r="R1448" s="56">
        <f>IF(ABS(N1449-N1447)&gt;180*60,ABS(N1449-N1447)-360*60,N1449-N1447)</f>
        <v>0</v>
      </c>
      <c r="S1448" s="56">
        <f>IF(P1448=0,PI()/2,ATAN(R1448/P1448))</f>
        <v>1.5707963267948966</v>
      </c>
      <c r="T1448" s="56">
        <f>IF(O1448=0,ABS(R1448*COS((J1447+J1449)/2)),ABS(Q1448/COS(S1448)))</f>
        <v>0</v>
      </c>
      <c r="U1448" s="67">
        <f>IF(O1448+0.0000001&lt;0,S1448*180/PI()+180,(IF(R1448+0.0000001&lt;0,S1448*180/PI()+360,S1448*180/PI())))</f>
        <v>90</v>
      </c>
      <c r="V1448" s="58">
        <f>T1448*1.85532</f>
        <v>0</v>
      </c>
      <c r="W1448" s="58"/>
      <c r="X1448" s="68"/>
      <c r="Y1448" s="58">
        <f>V1448*(1+X1448/100)</f>
        <v>0</v>
      </c>
      <c r="Z1448" s="58"/>
      <c r="AA1448" s="57" t="s">
        <v>54</v>
      </c>
      <c r="AB1448" s="61"/>
      <c r="AC1448" s="58"/>
    </row>
    <row r="1449" spans="1:29" ht="12.95" customHeight="1">
      <c r="A1449" s="52">
        <f t="shared" si="20"/>
        <v>722</v>
      </c>
      <c r="B1449" s="53" t="s">
        <v>53</v>
      </c>
      <c r="C1449" s="54"/>
      <c r="D1449" s="84"/>
      <c r="E1449" s="55"/>
      <c r="F1449" s="54"/>
      <c r="G1449" s="84"/>
      <c r="H1449" s="55"/>
      <c r="I1449" s="56">
        <f>IF(OR(C1449&lt;0,D1449&lt;0),C1449-ABS(D1449)/60,C1449+ABS(D1449)/60)</f>
        <v>0</v>
      </c>
      <c r="J1449" s="56">
        <f>I1449*PI()/180</f>
        <v>0</v>
      </c>
      <c r="K1449" s="56">
        <f>SIN(J1449)</f>
        <v>0</v>
      </c>
      <c r="L1449" s="56">
        <f>3437.747*(LN(TAN(PI()/4+J1449/2))-EE*K1449-(EE^2)*(K1449^3)/3)</f>
        <v>-3.8166658722360578E-13</v>
      </c>
      <c r="M1449" s="56">
        <f>AA*(1-1/4*EE-3/64*EE^2-5/256*EE^3)*J1449-AA*(3/8*EE+3/32*EE^2+45/1024*EE^3)*SIN(2*J1449)+AA*(15/256*EE^2+45/1024*EE^3)*SIN(4*J1449)</f>
        <v>0</v>
      </c>
      <c r="N1449" s="56">
        <f>IF(OR(F1449&lt;0,G1449&lt;0),60*F1449-ABS(G1449),60*F1449+ABS(G1449))</f>
        <v>0</v>
      </c>
      <c r="O1449" s="56"/>
      <c r="P1449" s="56"/>
      <c r="Q1449" s="56"/>
      <c r="R1449" s="56"/>
      <c r="S1449" s="56"/>
      <c r="T1449" s="56"/>
      <c r="U1449" s="57"/>
      <c r="V1449" s="58"/>
      <c r="W1449" s="58">
        <f>W1447+V1448</f>
        <v>0</v>
      </c>
      <c r="X1449" s="59"/>
      <c r="Y1449" s="58"/>
      <c r="Z1449" s="58">
        <f>Z1447+Y1448</f>
        <v>0</v>
      </c>
      <c r="AA1449" s="60"/>
      <c r="AB1449" s="61">
        <f>IF(AA1448=AA1446,AB1447+Y1448,Y1448)</f>
        <v>0</v>
      </c>
      <c r="AC1449" s="58" t="str">
        <f>IF(AA1448=AA1450,"",AB1449)</f>
        <v/>
      </c>
    </row>
    <row r="1450" spans="1:29" ht="12.95" customHeight="1">
      <c r="A1450" s="66"/>
      <c r="B1450" s="53"/>
      <c r="C1450" s="54"/>
      <c r="D1450" s="84"/>
      <c r="E1450" s="55"/>
      <c r="F1450" s="54"/>
      <c r="G1450" s="84"/>
      <c r="H1450" s="55"/>
      <c r="I1450" s="56"/>
      <c r="J1450" s="56"/>
      <c r="K1450" s="56"/>
      <c r="L1450" s="56"/>
      <c r="M1450" s="56"/>
      <c r="N1450" s="56"/>
      <c r="O1450" s="56">
        <f>I1451-I1449</f>
        <v>0</v>
      </c>
      <c r="P1450" s="56">
        <f>L1451-L1449</f>
        <v>0</v>
      </c>
      <c r="Q1450" s="56">
        <f>M1451-M1449</f>
        <v>0</v>
      </c>
      <c r="R1450" s="56">
        <f>IF(ABS(N1451-N1449)&gt;180*60,ABS(N1451-N1449)-360*60,N1451-N1449)</f>
        <v>0</v>
      </c>
      <c r="S1450" s="56">
        <f>IF(P1450=0,PI()/2,ATAN(R1450/P1450))</f>
        <v>1.5707963267948966</v>
      </c>
      <c r="T1450" s="56">
        <f>IF(O1450=0,ABS(R1450*COS((J1449+J1451)/2)),ABS(Q1450/COS(S1450)))</f>
        <v>0</v>
      </c>
      <c r="U1450" s="67">
        <f>IF(O1450+0.0000001&lt;0,S1450*180/PI()+180,(IF(R1450+0.0000001&lt;0,S1450*180/PI()+360,S1450*180/PI())))</f>
        <v>90</v>
      </c>
      <c r="V1450" s="58">
        <f>T1450*1.85532</f>
        <v>0</v>
      </c>
      <c r="W1450" s="58"/>
      <c r="X1450" s="68"/>
      <c r="Y1450" s="58">
        <f>V1450*(1+X1450/100)</f>
        <v>0</v>
      </c>
      <c r="Z1450" s="58"/>
      <c r="AA1450" s="57" t="s">
        <v>54</v>
      </c>
      <c r="AB1450" s="61"/>
      <c r="AC1450" s="58"/>
    </row>
    <row r="1451" spans="1:29" ht="12.95" customHeight="1">
      <c r="A1451" s="52">
        <f t="shared" si="20"/>
        <v>723</v>
      </c>
      <c r="B1451" s="53" t="s">
        <v>53</v>
      </c>
      <c r="C1451" s="54"/>
      <c r="D1451" s="84"/>
      <c r="E1451" s="55"/>
      <c r="F1451" s="54"/>
      <c r="G1451" s="84"/>
      <c r="H1451" s="55"/>
      <c r="I1451" s="56">
        <f>IF(OR(C1451&lt;0,D1451&lt;0),C1451-ABS(D1451)/60,C1451+ABS(D1451)/60)</f>
        <v>0</v>
      </c>
      <c r="J1451" s="56">
        <f>I1451*PI()/180</f>
        <v>0</v>
      </c>
      <c r="K1451" s="56">
        <f>SIN(J1451)</f>
        <v>0</v>
      </c>
      <c r="L1451" s="56">
        <f>3437.747*(LN(TAN(PI()/4+J1451/2))-EE*K1451-(EE^2)*(K1451^3)/3)</f>
        <v>-3.8166658722360578E-13</v>
      </c>
      <c r="M1451" s="56">
        <f>AA*(1-1/4*EE-3/64*EE^2-5/256*EE^3)*J1451-AA*(3/8*EE+3/32*EE^2+45/1024*EE^3)*SIN(2*J1451)+AA*(15/256*EE^2+45/1024*EE^3)*SIN(4*J1451)</f>
        <v>0</v>
      </c>
      <c r="N1451" s="56">
        <f>IF(OR(F1451&lt;0,G1451&lt;0),60*F1451-ABS(G1451),60*F1451+ABS(G1451))</f>
        <v>0</v>
      </c>
      <c r="O1451" s="56"/>
      <c r="P1451" s="56"/>
      <c r="Q1451" s="56"/>
      <c r="R1451" s="56"/>
      <c r="S1451" s="56"/>
      <c r="T1451" s="56"/>
      <c r="U1451" s="57"/>
      <c r="V1451" s="58"/>
      <c r="W1451" s="58">
        <f>W1449+V1450</f>
        <v>0</v>
      </c>
      <c r="X1451" s="59"/>
      <c r="Y1451" s="58"/>
      <c r="Z1451" s="58">
        <f>Z1449+Y1450</f>
        <v>0</v>
      </c>
      <c r="AA1451" s="60"/>
      <c r="AB1451" s="61">
        <f>IF(AA1450=AA1448,AB1449+Y1450,Y1450)</f>
        <v>0</v>
      </c>
      <c r="AC1451" s="58" t="str">
        <f>IF(AA1450=AA1452,"",AB1451)</f>
        <v/>
      </c>
    </row>
    <row r="1452" spans="1:29" ht="12.95" customHeight="1">
      <c r="A1452" s="66"/>
      <c r="B1452" s="53"/>
      <c r="C1452" s="54"/>
      <c r="D1452" s="84"/>
      <c r="E1452" s="55"/>
      <c r="F1452" s="54"/>
      <c r="G1452" s="84"/>
      <c r="H1452" s="55"/>
      <c r="I1452" s="56"/>
      <c r="J1452" s="56"/>
      <c r="K1452" s="56"/>
      <c r="L1452" s="56"/>
      <c r="M1452" s="56"/>
      <c r="N1452" s="56"/>
      <c r="O1452" s="56">
        <f>I1453-I1451</f>
        <v>0</v>
      </c>
      <c r="P1452" s="56">
        <f>L1453-L1451</f>
        <v>0</v>
      </c>
      <c r="Q1452" s="56">
        <f>M1453-M1451</f>
        <v>0</v>
      </c>
      <c r="R1452" s="56">
        <f>IF(ABS(N1453-N1451)&gt;180*60,ABS(N1453-N1451)-360*60,N1453-N1451)</f>
        <v>0</v>
      </c>
      <c r="S1452" s="56">
        <f>IF(P1452=0,PI()/2,ATAN(R1452/P1452))</f>
        <v>1.5707963267948966</v>
      </c>
      <c r="T1452" s="56">
        <f>IF(O1452=0,ABS(R1452*COS((J1451+J1453)/2)),ABS(Q1452/COS(S1452)))</f>
        <v>0</v>
      </c>
      <c r="U1452" s="67">
        <f>IF(O1452+0.0000001&lt;0,S1452*180/PI()+180,(IF(R1452+0.0000001&lt;0,S1452*180/PI()+360,S1452*180/PI())))</f>
        <v>90</v>
      </c>
      <c r="V1452" s="58">
        <f>T1452*1.85532</f>
        <v>0</v>
      </c>
      <c r="W1452" s="58"/>
      <c r="X1452" s="68"/>
      <c r="Y1452" s="58">
        <f>V1452*(1+X1452/100)</f>
        <v>0</v>
      </c>
      <c r="Z1452" s="58"/>
      <c r="AA1452" s="57" t="s">
        <v>54</v>
      </c>
      <c r="AB1452" s="61"/>
      <c r="AC1452" s="58"/>
    </row>
    <row r="1453" spans="1:29" ht="12.95" customHeight="1">
      <c r="A1453" s="52">
        <f t="shared" si="20"/>
        <v>724</v>
      </c>
      <c r="B1453" s="53" t="s">
        <v>53</v>
      </c>
      <c r="C1453" s="54"/>
      <c r="D1453" s="84"/>
      <c r="E1453" s="55"/>
      <c r="F1453" s="54"/>
      <c r="G1453" s="84"/>
      <c r="H1453" s="55"/>
      <c r="I1453" s="56">
        <f>IF(OR(C1453&lt;0,D1453&lt;0),C1453-ABS(D1453)/60,C1453+ABS(D1453)/60)</f>
        <v>0</v>
      </c>
      <c r="J1453" s="56">
        <f>I1453*PI()/180</f>
        <v>0</v>
      </c>
      <c r="K1453" s="56">
        <f>SIN(J1453)</f>
        <v>0</v>
      </c>
      <c r="L1453" s="56">
        <f>3437.747*(LN(TAN(PI()/4+J1453/2))-EE*K1453-(EE^2)*(K1453^3)/3)</f>
        <v>-3.8166658722360578E-13</v>
      </c>
      <c r="M1453" s="56">
        <f>AA*(1-1/4*EE-3/64*EE^2-5/256*EE^3)*J1453-AA*(3/8*EE+3/32*EE^2+45/1024*EE^3)*SIN(2*J1453)+AA*(15/256*EE^2+45/1024*EE^3)*SIN(4*J1453)</f>
        <v>0</v>
      </c>
      <c r="N1453" s="56">
        <f>IF(OR(F1453&lt;0,G1453&lt;0),60*F1453-ABS(G1453),60*F1453+ABS(G1453))</f>
        <v>0</v>
      </c>
      <c r="O1453" s="56"/>
      <c r="P1453" s="56"/>
      <c r="Q1453" s="56"/>
      <c r="R1453" s="56"/>
      <c r="S1453" s="56"/>
      <c r="T1453" s="56"/>
      <c r="U1453" s="57"/>
      <c r="V1453" s="58"/>
      <c r="W1453" s="58">
        <f>W1451+V1452</f>
        <v>0</v>
      </c>
      <c r="X1453" s="59"/>
      <c r="Y1453" s="58"/>
      <c r="Z1453" s="58">
        <f>Z1451+Y1452</f>
        <v>0</v>
      </c>
      <c r="AA1453" s="60"/>
      <c r="AB1453" s="61">
        <f>IF(AA1452=AA1450,AB1451+Y1452,Y1452)</f>
        <v>0</v>
      </c>
      <c r="AC1453" s="58" t="str">
        <f>IF(AA1452=AA1454,"",AB1453)</f>
        <v/>
      </c>
    </row>
    <row r="1454" spans="1:29" ht="12.95" customHeight="1">
      <c r="A1454" s="66"/>
      <c r="B1454" s="53"/>
      <c r="C1454" s="54"/>
      <c r="D1454" s="84"/>
      <c r="E1454" s="55"/>
      <c r="F1454" s="54"/>
      <c r="G1454" s="84"/>
      <c r="H1454" s="55"/>
      <c r="I1454" s="56"/>
      <c r="J1454" s="56"/>
      <c r="K1454" s="56"/>
      <c r="L1454" s="56"/>
      <c r="M1454" s="56"/>
      <c r="N1454" s="56"/>
      <c r="O1454" s="56">
        <f>I1455-I1453</f>
        <v>0</v>
      </c>
      <c r="P1454" s="56">
        <f>L1455-L1453</f>
        <v>0</v>
      </c>
      <c r="Q1454" s="56">
        <f>M1455-M1453</f>
        <v>0</v>
      </c>
      <c r="R1454" s="56">
        <f>IF(ABS(N1455-N1453)&gt;180*60,ABS(N1455-N1453)-360*60,N1455-N1453)</f>
        <v>0</v>
      </c>
      <c r="S1454" s="56">
        <f>IF(P1454=0,PI()/2,ATAN(R1454/P1454))</f>
        <v>1.5707963267948966</v>
      </c>
      <c r="T1454" s="56">
        <f>IF(O1454=0,ABS(R1454*COS((J1453+J1455)/2)),ABS(Q1454/COS(S1454)))</f>
        <v>0</v>
      </c>
      <c r="U1454" s="67">
        <f>IF(O1454+0.0000001&lt;0,S1454*180/PI()+180,(IF(R1454+0.0000001&lt;0,S1454*180/PI()+360,S1454*180/PI())))</f>
        <v>90</v>
      </c>
      <c r="V1454" s="58">
        <f>T1454*1.85532</f>
        <v>0</v>
      </c>
      <c r="W1454" s="58"/>
      <c r="X1454" s="68"/>
      <c r="Y1454" s="58">
        <f>V1454*(1+X1454/100)</f>
        <v>0</v>
      </c>
      <c r="Z1454" s="58"/>
      <c r="AA1454" s="57" t="s">
        <v>54</v>
      </c>
      <c r="AB1454" s="61"/>
      <c r="AC1454" s="58"/>
    </row>
    <row r="1455" spans="1:29" ht="12.95" customHeight="1">
      <c r="A1455" s="52">
        <f t="shared" si="20"/>
        <v>725</v>
      </c>
      <c r="B1455" s="53" t="s">
        <v>53</v>
      </c>
      <c r="C1455" s="54"/>
      <c r="D1455" s="84"/>
      <c r="E1455" s="55"/>
      <c r="F1455" s="54"/>
      <c r="G1455" s="84"/>
      <c r="H1455" s="55"/>
      <c r="I1455" s="56">
        <f>IF(OR(C1455&lt;0,D1455&lt;0),C1455-ABS(D1455)/60,C1455+ABS(D1455)/60)</f>
        <v>0</v>
      </c>
      <c r="J1455" s="56">
        <f>I1455*PI()/180</f>
        <v>0</v>
      </c>
      <c r="K1455" s="56">
        <f>SIN(J1455)</f>
        <v>0</v>
      </c>
      <c r="L1455" s="56">
        <f>3437.747*(LN(TAN(PI()/4+J1455/2))-EE*K1455-(EE^2)*(K1455^3)/3)</f>
        <v>-3.8166658722360578E-13</v>
      </c>
      <c r="M1455" s="56">
        <f>AA*(1-1/4*EE-3/64*EE^2-5/256*EE^3)*J1455-AA*(3/8*EE+3/32*EE^2+45/1024*EE^3)*SIN(2*J1455)+AA*(15/256*EE^2+45/1024*EE^3)*SIN(4*J1455)</f>
        <v>0</v>
      </c>
      <c r="N1455" s="56">
        <f>IF(OR(F1455&lt;0,G1455&lt;0),60*F1455-ABS(G1455),60*F1455+ABS(G1455))</f>
        <v>0</v>
      </c>
      <c r="O1455" s="56"/>
      <c r="P1455" s="56"/>
      <c r="Q1455" s="56"/>
      <c r="R1455" s="56"/>
      <c r="S1455" s="56"/>
      <c r="T1455" s="56"/>
      <c r="U1455" s="57"/>
      <c r="V1455" s="58"/>
      <c r="W1455" s="58">
        <f>W1453+V1454</f>
        <v>0</v>
      </c>
      <c r="X1455" s="59"/>
      <c r="Y1455" s="58"/>
      <c r="Z1455" s="58">
        <f>Z1453+Y1454</f>
        <v>0</v>
      </c>
      <c r="AA1455" s="60"/>
      <c r="AB1455" s="61">
        <f>IF(AA1454=AA1452,AB1453+Y1454,Y1454)</f>
        <v>0</v>
      </c>
      <c r="AC1455" s="58" t="str">
        <f>IF(AA1454=AA1456,"",AB1455)</f>
        <v/>
      </c>
    </row>
    <row r="1456" spans="1:29" ht="12.95" customHeight="1">
      <c r="A1456" s="66"/>
      <c r="B1456" s="53"/>
      <c r="C1456" s="54"/>
      <c r="D1456" s="84"/>
      <c r="E1456" s="55"/>
      <c r="F1456" s="54"/>
      <c r="G1456" s="84"/>
      <c r="H1456" s="55"/>
      <c r="I1456" s="56"/>
      <c r="J1456" s="56"/>
      <c r="K1456" s="56"/>
      <c r="L1456" s="56"/>
      <c r="M1456" s="56"/>
      <c r="N1456" s="56"/>
      <c r="O1456" s="56">
        <f>I1457-I1455</f>
        <v>0</v>
      </c>
      <c r="P1456" s="56">
        <f>L1457-L1455</f>
        <v>0</v>
      </c>
      <c r="Q1456" s="56">
        <f>M1457-M1455</f>
        <v>0</v>
      </c>
      <c r="R1456" s="56">
        <f>IF(ABS(N1457-N1455)&gt;180*60,ABS(N1457-N1455)-360*60,N1457-N1455)</f>
        <v>0</v>
      </c>
      <c r="S1456" s="56">
        <f>IF(P1456=0,PI()/2,ATAN(R1456/P1456))</f>
        <v>1.5707963267948966</v>
      </c>
      <c r="T1456" s="56">
        <f>IF(O1456=0,ABS(R1456*COS((J1455+J1457)/2)),ABS(Q1456/COS(S1456)))</f>
        <v>0</v>
      </c>
      <c r="U1456" s="67">
        <f>IF(O1456+0.0000001&lt;0,S1456*180/PI()+180,(IF(R1456+0.0000001&lt;0,S1456*180/PI()+360,S1456*180/PI())))</f>
        <v>90</v>
      </c>
      <c r="V1456" s="58">
        <f>T1456*1.85532</f>
        <v>0</v>
      </c>
      <c r="W1456" s="58"/>
      <c r="X1456" s="68"/>
      <c r="Y1456" s="58">
        <f>V1456*(1+X1456/100)</f>
        <v>0</v>
      </c>
      <c r="Z1456" s="58"/>
      <c r="AA1456" s="57" t="s">
        <v>54</v>
      </c>
      <c r="AB1456" s="61"/>
      <c r="AC1456" s="58"/>
    </row>
    <row r="1457" spans="1:29" ht="12.95" customHeight="1">
      <c r="A1457" s="52">
        <f t="shared" si="20"/>
        <v>726</v>
      </c>
      <c r="B1457" s="53" t="s">
        <v>53</v>
      </c>
      <c r="C1457" s="54"/>
      <c r="D1457" s="84"/>
      <c r="E1457" s="55"/>
      <c r="F1457" s="54"/>
      <c r="G1457" s="84"/>
      <c r="H1457" s="55"/>
      <c r="I1457" s="56">
        <f>IF(OR(C1457&lt;0,D1457&lt;0),C1457-ABS(D1457)/60,C1457+ABS(D1457)/60)</f>
        <v>0</v>
      </c>
      <c r="J1457" s="56">
        <f>I1457*PI()/180</f>
        <v>0</v>
      </c>
      <c r="K1457" s="56">
        <f>SIN(J1457)</f>
        <v>0</v>
      </c>
      <c r="L1457" s="56">
        <f>3437.747*(LN(TAN(PI()/4+J1457/2))-EE*K1457-(EE^2)*(K1457^3)/3)</f>
        <v>-3.8166658722360578E-13</v>
      </c>
      <c r="M1457" s="56">
        <f>AA*(1-1/4*EE-3/64*EE^2-5/256*EE^3)*J1457-AA*(3/8*EE+3/32*EE^2+45/1024*EE^3)*SIN(2*J1457)+AA*(15/256*EE^2+45/1024*EE^3)*SIN(4*J1457)</f>
        <v>0</v>
      </c>
      <c r="N1457" s="56">
        <f>IF(OR(F1457&lt;0,G1457&lt;0),60*F1457-ABS(G1457),60*F1457+ABS(G1457))</f>
        <v>0</v>
      </c>
      <c r="O1457" s="56"/>
      <c r="P1457" s="56"/>
      <c r="Q1457" s="56"/>
      <c r="R1457" s="56"/>
      <c r="S1457" s="56"/>
      <c r="T1457" s="56"/>
      <c r="U1457" s="57"/>
      <c r="V1457" s="58"/>
      <c r="W1457" s="58">
        <f>W1455+V1456</f>
        <v>0</v>
      </c>
      <c r="X1457" s="59"/>
      <c r="Y1457" s="58"/>
      <c r="Z1457" s="58">
        <f>Z1455+Y1456</f>
        <v>0</v>
      </c>
      <c r="AA1457" s="60"/>
      <c r="AB1457" s="61">
        <f>IF(AA1456=AA1454,AB1455+Y1456,Y1456)</f>
        <v>0</v>
      </c>
      <c r="AC1457" s="58" t="str">
        <f>IF(AA1456=AA1458,"",AB1457)</f>
        <v/>
      </c>
    </row>
    <row r="1458" spans="1:29" ht="12.95" customHeight="1">
      <c r="A1458" s="66"/>
      <c r="B1458" s="53"/>
      <c r="C1458" s="54"/>
      <c r="D1458" s="84"/>
      <c r="E1458" s="55"/>
      <c r="F1458" s="54"/>
      <c r="G1458" s="84"/>
      <c r="H1458" s="55"/>
      <c r="I1458" s="56"/>
      <c r="J1458" s="56"/>
      <c r="K1458" s="56"/>
      <c r="L1458" s="56"/>
      <c r="M1458" s="56"/>
      <c r="N1458" s="56"/>
      <c r="O1458" s="56">
        <f>I1459-I1457</f>
        <v>0</v>
      </c>
      <c r="P1458" s="56">
        <f>L1459-L1457</f>
        <v>0</v>
      </c>
      <c r="Q1458" s="56">
        <f>M1459-M1457</f>
        <v>0</v>
      </c>
      <c r="R1458" s="56">
        <f>IF(ABS(N1459-N1457)&gt;180*60,ABS(N1459-N1457)-360*60,N1459-N1457)</f>
        <v>0</v>
      </c>
      <c r="S1458" s="56">
        <f>IF(P1458=0,PI()/2,ATAN(R1458/P1458))</f>
        <v>1.5707963267948966</v>
      </c>
      <c r="T1458" s="56">
        <f>IF(O1458=0,ABS(R1458*COS((J1457+J1459)/2)),ABS(Q1458/COS(S1458)))</f>
        <v>0</v>
      </c>
      <c r="U1458" s="67">
        <f>IF(O1458+0.0000001&lt;0,S1458*180/PI()+180,(IF(R1458+0.0000001&lt;0,S1458*180/PI()+360,S1458*180/PI())))</f>
        <v>90</v>
      </c>
      <c r="V1458" s="58">
        <f>T1458*1.85532</f>
        <v>0</v>
      </c>
      <c r="W1458" s="58"/>
      <c r="X1458" s="68"/>
      <c r="Y1458" s="58">
        <f>V1458*(1+X1458/100)</f>
        <v>0</v>
      </c>
      <c r="Z1458" s="58"/>
      <c r="AA1458" s="57" t="s">
        <v>54</v>
      </c>
      <c r="AB1458" s="61"/>
      <c r="AC1458" s="58"/>
    </row>
    <row r="1459" spans="1:29" ht="12.95" customHeight="1">
      <c r="A1459" s="52">
        <f t="shared" si="20"/>
        <v>727</v>
      </c>
      <c r="B1459" s="53" t="s">
        <v>53</v>
      </c>
      <c r="C1459" s="54"/>
      <c r="D1459" s="84"/>
      <c r="E1459" s="55"/>
      <c r="F1459" s="54"/>
      <c r="G1459" s="84"/>
      <c r="H1459" s="55"/>
      <c r="I1459" s="56">
        <f>IF(OR(C1459&lt;0,D1459&lt;0),C1459-ABS(D1459)/60,C1459+ABS(D1459)/60)</f>
        <v>0</v>
      </c>
      <c r="J1459" s="56">
        <f>I1459*PI()/180</f>
        <v>0</v>
      </c>
      <c r="K1459" s="56">
        <f>SIN(J1459)</f>
        <v>0</v>
      </c>
      <c r="L1459" s="56">
        <f>3437.747*(LN(TAN(PI()/4+J1459/2))-EE*K1459-(EE^2)*(K1459^3)/3)</f>
        <v>-3.8166658722360578E-13</v>
      </c>
      <c r="M1459" s="56">
        <f>AA*(1-1/4*EE-3/64*EE^2-5/256*EE^3)*J1459-AA*(3/8*EE+3/32*EE^2+45/1024*EE^3)*SIN(2*J1459)+AA*(15/256*EE^2+45/1024*EE^3)*SIN(4*J1459)</f>
        <v>0</v>
      </c>
      <c r="N1459" s="56">
        <f>IF(OR(F1459&lt;0,G1459&lt;0),60*F1459-ABS(G1459),60*F1459+ABS(G1459))</f>
        <v>0</v>
      </c>
      <c r="O1459" s="56"/>
      <c r="P1459" s="56"/>
      <c r="Q1459" s="56"/>
      <c r="R1459" s="56"/>
      <c r="S1459" s="56"/>
      <c r="T1459" s="56"/>
      <c r="U1459" s="57"/>
      <c r="V1459" s="58"/>
      <c r="W1459" s="58">
        <f>W1457+V1458</f>
        <v>0</v>
      </c>
      <c r="X1459" s="59"/>
      <c r="Y1459" s="58"/>
      <c r="Z1459" s="58">
        <f>Z1457+Y1458</f>
        <v>0</v>
      </c>
      <c r="AA1459" s="60"/>
      <c r="AB1459" s="61">
        <f>IF(AA1458=AA1456,AB1457+Y1458,Y1458)</f>
        <v>0</v>
      </c>
      <c r="AC1459" s="58" t="str">
        <f>IF(AA1458=AA1460,"",AB1459)</f>
        <v/>
      </c>
    </row>
    <row r="1460" spans="1:29" ht="12.95" customHeight="1">
      <c r="A1460" s="66"/>
      <c r="B1460" s="53"/>
      <c r="C1460" s="54"/>
      <c r="D1460" s="84"/>
      <c r="E1460" s="55"/>
      <c r="F1460" s="54"/>
      <c r="G1460" s="84"/>
      <c r="H1460" s="55"/>
      <c r="I1460" s="56"/>
      <c r="J1460" s="56"/>
      <c r="K1460" s="56"/>
      <c r="L1460" s="56"/>
      <c r="M1460" s="56"/>
      <c r="N1460" s="56"/>
      <c r="O1460" s="56">
        <f>I1461-I1459</f>
        <v>0</v>
      </c>
      <c r="P1460" s="56">
        <f>L1461-L1459</f>
        <v>0</v>
      </c>
      <c r="Q1460" s="56">
        <f>M1461-M1459</f>
        <v>0</v>
      </c>
      <c r="R1460" s="56">
        <f>IF(ABS(N1461-N1459)&gt;180*60,ABS(N1461-N1459)-360*60,N1461-N1459)</f>
        <v>0</v>
      </c>
      <c r="S1460" s="56">
        <f>IF(P1460=0,PI()/2,ATAN(R1460/P1460))</f>
        <v>1.5707963267948966</v>
      </c>
      <c r="T1460" s="56">
        <f>IF(O1460=0,ABS(R1460*COS((J1459+J1461)/2)),ABS(Q1460/COS(S1460)))</f>
        <v>0</v>
      </c>
      <c r="U1460" s="67">
        <f>IF(O1460+0.0000001&lt;0,S1460*180/PI()+180,(IF(R1460+0.0000001&lt;0,S1460*180/PI()+360,S1460*180/PI())))</f>
        <v>90</v>
      </c>
      <c r="V1460" s="58">
        <f>T1460*1.85532</f>
        <v>0</v>
      </c>
      <c r="W1460" s="58"/>
      <c r="X1460" s="68"/>
      <c r="Y1460" s="58">
        <f>V1460*(1+X1460/100)</f>
        <v>0</v>
      </c>
      <c r="Z1460" s="58"/>
      <c r="AA1460" s="57" t="s">
        <v>54</v>
      </c>
      <c r="AB1460" s="61"/>
      <c r="AC1460" s="58"/>
    </row>
    <row r="1461" spans="1:29" ht="12.95" customHeight="1">
      <c r="A1461" s="52">
        <f t="shared" si="20"/>
        <v>728</v>
      </c>
      <c r="B1461" s="53" t="s">
        <v>53</v>
      </c>
      <c r="C1461" s="54"/>
      <c r="D1461" s="84"/>
      <c r="E1461" s="55"/>
      <c r="F1461" s="54"/>
      <c r="G1461" s="84"/>
      <c r="H1461" s="55"/>
      <c r="I1461" s="56">
        <f>IF(OR(C1461&lt;0,D1461&lt;0),C1461-ABS(D1461)/60,C1461+ABS(D1461)/60)</f>
        <v>0</v>
      </c>
      <c r="J1461" s="56">
        <f>I1461*PI()/180</f>
        <v>0</v>
      </c>
      <c r="K1461" s="56">
        <f>SIN(J1461)</f>
        <v>0</v>
      </c>
      <c r="L1461" s="56">
        <f>3437.747*(LN(TAN(PI()/4+J1461/2))-EE*K1461-(EE^2)*(K1461^3)/3)</f>
        <v>-3.8166658722360578E-13</v>
      </c>
      <c r="M1461" s="56">
        <f>AA*(1-1/4*EE-3/64*EE^2-5/256*EE^3)*J1461-AA*(3/8*EE+3/32*EE^2+45/1024*EE^3)*SIN(2*J1461)+AA*(15/256*EE^2+45/1024*EE^3)*SIN(4*J1461)</f>
        <v>0</v>
      </c>
      <c r="N1461" s="56">
        <f>IF(OR(F1461&lt;0,G1461&lt;0),60*F1461-ABS(G1461),60*F1461+ABS(G1461))</f>
        <v>0</v>
      </c>
      <c r="O1461" s="56"/>
      <c r="P1461" s="56"/>
      <c r="Q1461" s="56"/>
      <c r="R1461" s="56"/>
      <c r="S1461" s="56"/>
      <c r="T1461" s="56"/>
      <c r="U1461" s="57"/>
      <c r="V1461" s="58"/>
      <c r="W1461" s="58">
        <f>W1459+V1460</f>
        <v>0</v>
      </c>
      <c r="X1461" s="59"/>
      <c r="Y1461" s="58"/>
      <c r="Z1461" s="58">
        <f>Z1459+Y1460</f>
        <v>0</v>
      </c>
      <c r="AA1461" s="60"/>
      <c r="AB1461" s="61">
        <f>IF(AA1460=AA1458,AB1459+Y1460,Y1460)</f>
        <v>0</v>
      </c>
      <c r="AC1461" s="58" t="str">
        <f>IF(AA1460=AA1462,"",AB1461)</f>
        <v/>
      </c>
    </row>
    <row r="1462" spans="1:29" ht="12.95" customHeight="1">
      <c r="A1462" s="66"/>
      <c r="B1462" s="53"/>
      <c r="C1462" s="54"/>
      <c r="D1462" s="84"/>
      <c r="E1462" s="55"/>
      <c r="F1462" s="54"/>
      <c r="G1462" s="84"/>
      <c r="H1462" s="55"/>
      <c r="I1462" s="56"/>
      <c r="J1462" s="56"/>
      <c r="K1462" s="56"/>
      <c r="L1462" s="56"/>
      <c r="M1462" s="56"/>
      <c r="N1462" s="56"/>
      <c r="O1462" s="56">
        <f>I1463-I1461</f>
        <v>0</v>
      </c>
      <c r="P1462" s="56">
        <f>L1463-L1461</f>
        <v>0</v>
      </c>
      <c r="Q1462" s="56">
        <f>M1463-M1461</f>
        <v>0</v>
      </c>
      <c r="R1462" s="56">
        <f>IF(ABS(N1463-N1461)&gt;180*60,ABS(N1463-N1461)-360*60,N1463-N1461)</f>
        <v>0</v>
      </c>
      <c r="S1462" s="56">
        <f>IF(P1462=0,PI()/2,ATAN(R1462/P1462))</f>
        <v>1.5707963267948966</v>
      </c>
      <c r="T1462" s="56">
        <f>IF(O1462=0,ABS(R1462*COS((J1461+J1463)/2)),ABS(Q1462/COS(S1462)))</f>
        <v>0</v>
      </c>
      <c r="U1462" s="67">
        <f>IF(O1462+0.0000001&lt;0,S1462*180/PI()+180,(IF(R1462+0.0000001&lt;0,S1462*180/PI()+360,S1462*180/PI())))</f>
        <v>90</v>
      </c>
      <c r="V1462" s="58">
        <f>T1462*1.85532</f>
        <v>0</v>
      </c>
      <c r="W1462" s="58"/>
      <c r="X1462" s="68"/>
      <c r="Y1462" s="58">
        <f>V1462*(1+X1462/100)</f>
        <v>0</v>
      </c>
      <c r="Z1462" s="58"/>
      <c r="AA1462" s="57" t="s">
        <v>54</v>
      </c>
      <c r="AB1462" s="61"/>
      <c r="AC1462" s="58"/>
    </row>
    <row r="1463" spans="1:29" ht="12.95" customHeight="1">
      <c r="A1463" s="52">
        <f t="shared" si="20"/>
        <v>729</v>
      </c>
      <c r="B1463" s="53" t="s">
        <v>53</v>
      </c>
      <c r="C1463" s="54"/>
      <c r="D1463" s="84"/>
      <c r="E1463" s="55"/>
      <c r="F1463" s="54"/>
      <c r="G1463" s="84"/>
      <c r="H1463" s="55"/>
      <c r="I1463" s="56">
        <f>IF(OR(C1463&lt;0,D1463&lt;0),C1463-ABS(D1463)/60,C1463+ABS(D1463)/60)</f>
        <v>0</v>
      </c>
      <c r="J1463" s="56">
        <f>I1463*PI()/180</f>
        <v>0</v>
      </c>
      <c r="K1463" s="56">
        <f>SIN(J1463)</f>
        <v>0</v>
      </c>
      <c r="L1463" s="56">
        <f>3437.747*(LN(TAN(PI()/4+J1463/2))-EE*K1463-(EE^2)*(K1463^3)/3)</f>
        <v>-3.8166658722360578E-13</v>
      </c>
      <c r="M1463" s="56">
        <f>AA*(1-1/4*EE-3/64*EE^2-5/256*EE^3)*J1463-AA*(3/8*EE+3/32*EE^2+45/1024*EE^3)*SIN(2*J1463)+AA*(15/256*EE^2+45/1024*EE^3)*SIN(4*J1463)</f>
        <v>0</v>
      </c>
      <c r="N1463" s="56">
        <f>IF(OR(F1463&lt;0,G1463&lt;0),60*F1463-ABS(G1463),60*F1463+ABS(G1463))</f>
        <v>0</v>
      </c>
      <c r="O1463" s="56"/>
      <c r="P1463" s="56"/>
      <c r="Q1463" s="56"/>
      <c r="R1463" s="56"/>
      <c r="S1463" s="56"/>
      <c r="T1463" s="56"/>
      <c r="U1463" s="57"/>
      <c r="V1463" s="58"/>
      <c r="W1463" s="58">
        <f>W1461+V1462</f>
        <v>0</v>
      </c>
      <c r="X1463" s="59"/>
      <c r="Y1463" s="58"/>
      <c r="Z1463" s="58">
        <f>Z1461+Y1462</f>
        <v>0</v>
      </c>
      <c r="AA1463" s="60"/>
      <c r="AB1463" s="61">
        <f>IF(AA1462=AA1460,AB1461+Y1462,Y1462)</f>
        <v>0</v>
      </c>
      <c r="AC1463" s="58" t="str">
        <f>IF(AA1462=AA1464,"",AB1463)</f>
        <v/>
      </c>
    </row>
    <row r="1464" spans="1:29" ht="12.95" customHeight="1">
      <c r="A1464" s="66"/>
      <c r="B1464" s="53"/>
      <c r="C1464" s="54"/>
      <c r="D1464" s="84"/>
      <c r="E1464" s="55"/>
      <c r="F1464" s="54"/>
      <c r="G1464" s="84"/>
      <c r="H1464" s="55"/>
      <c r="I1464" s="56"/>
      <c r="J1464" s="56"/>
      <c r="K1464" s="56"/>
      <c r="L1464" s="56"/>
      <c r="M1464" s="56"/>
      <c r="N1464" s="56"/>
      <c r="O1464" s="56">
        <f>I1465-I1463</f>
        <v>0</v>
      </c>
      <c r="P1464" s="56">
        <f>L1465-L1463</f>
        <v>0</v>
      </c>
      <c r="Q1464" s="56">
        <f>M1465-M1463</f>
        <v>0</v>
      </c>
      <c r="R1464" s="56">
        <f>IF(ABS(N1465-N1463)&gt;180*60,ABS(N1465-N1463)-360*60,N1465-N1463)</f>
        <v>0</v>
      </c>
      <c r="S1464" s="56">
        <f>IF(P1464=0,PI()/2,ATAN(R1464/P1464))</f>
        <v>1.5707963267948966</v>
      </c>
      <c r="T1464" s="56">
        <f>IF(O1464=0,ABS(R1464*COS((J1463+J1465)/2)),ABS(Q1464/COS(S1464)))</f>
        <v>0</v>
      </c>
      <c r="U1464" s="67">
        <f>IF(O1464+0.0000001&lt;0,S1464*180/PI()+180,(IF(R1464+0.0000001&lt;0,S1464*180/PI()+360,S1464*180/PI())))</f>
        <v>90</v>
      </c>
      <c r="V1464" s="58">
        <f>T1464*1.85532</f>
        <v>0</v>
      </c>
      <c r="W1464" s="58"/>
      <c r="X1464" s="68"/>
      <c r="Y1464" s="58">
        <f>V1464*(1+X1464/100)</f>
        <v>0</v>
      </c>
      <c r="Z1464" s="58"/>
      <c r="AA1464" s="57" t="s">
        <v>54</v>
      </c>
      <c r="AB1464" s="61"/>
      <c r="AC1464" s="58"/>
    </row>
    <row r="1465" spans="1:29" ht="12.95" customHeight="1">
      <c r="A1465" s="52">
        <f t="shared" si="20"/>
        <v>730</v>
      </c>
      <c r="B1465" s="53" t="s">
        <v>53</v>
      </c>
      <c r="C1465" s="54"/>
      <c r="D1465" s="84"/>
      <c r="E1465" s="55"/>
      <c r="F1465" s="54"/>
      <c r="G1465" s="84"/>
      <c r="H1465" s="55"/>
      <c r="I1465" s="56">
        <f>IF(OR(C1465&lt;0,D1465&lt;0),C1465-ABS(D1465)/60,C1465+ABS(D1465)/60)</f>
        <v>0</v>
      </c>
      <c r="J1465" s="56">
        <f>I1465*PI()/180</f>
        <v>0</v>
      </c>
      <c r="K1465" s="56">
        <f>SIN(J1465)</f>
        <v>0</v>
      </c>
      <c r="L1465" s="56">
        <f>3437.747*(LN(TAN(PI()/4+J1465/2))-EE*K1465-(EE^2)*(K1465^3)/3)</f>
        <v>-3.8166658722360578E-13</v>
      </c>
      <c r="M1465" s="56">
        <f>AA*(1-1/4*EE-3/64*EE^2-5/256*EE^3)*J1465-AA*(3/8*EE+3/32*EE^2+45/1024*EE^3)*SIN(2*J1465)+AA*(15/256*EE^2+45/1024*EE^3)*SIN(4*J1465)</f>
        <v>0</v>
      </c>
      <c r="N1465" s="56">
        <f>IF(OR(F1465&lt;0,G1465&lt;0),60*F1465-ABS(G1465),60*F1465+ABS(G1465))</f>
        <v>0</v>
      </c>
      <c r="O1465" s="56"/>
      <c r="P1465" s="56"/>
      <c r="Q1465" s="56"/>
      <c r="R1465" s="56"/>
      <c r="S1465" s="56"/>
      <c r="T1465" s="56"/>
      <c r="U1465" s="57"/>
      <c r="V1465" s="58"/>
      <c r="W1465" s="58">
        <f>W1463+V1464</f>
        <v>0</v>
      </c>
      <c r="X1465" s="59"/>
      <c r="Y1465" s="58"/>
      <c r="Z1465" s="58">
        <f>Z1463+Y1464</f>
        <v>0</v>
      </c>
      <c r="AA1465" s="60"/>
      <c r="AB1465" s="61">
        <f>IF(AA1464=AA1462,AB1463+Y1464,Y1464)</f>
        <v>0</v>
      </c>
      <c r="AC1465" s="58" t="str">
        <f>IF(AA1464=AA1466,"",AB1465)</f>
        <v/>
      </c>
    </row>
    <row r="1466" spans="1:29" ht="12.95" customHeight="1">
      <c r="A1466" s="66"/>
      <c r="B1466" s="53"/>
      <c r="C1466" s="54"/>
      <c r="D1466" s="84"/>
      <c r="E1466" s="55"/>
      <c r="F1466" s="54"/>
      <c r="G1466" s="84"/>
      <c r="H1466" s="55"/>
      <c r="I1466" s="56"/>
      <c r="J1466" s="56"/>
      <c r="K1466" s="56"/>
      <c r="L1466" s="56"/>
      <c r="M1466" s="56"/>
      <c r="N1466" s="56"/>
      <c r="O1466" s="56">
        <f>I1467-I1465</f>
        <v>0</v>
      </c>
      <c r="P1466" s="56">
        <f>L1467-L1465</f>
        <v>0</v>
      </c>
      <c r="Q1466" s="56">
        <f>M1467-M1465</f>
        <v>0</v>
      </c>
      <c r="R1466" s="56">
        <f>IF(ABS(N1467-N1465)&gt;180*60,ABS(N1467-N1465)-360*60,N1467-N1465)</f>
        <v>0</v>
      </c>
      <c r="S1466" s="56">
        <f>IF(P1466=0,PI()/2,ATAN(R1466/P1466))</f>
        <v>1.5707963267948966</v>
      </c>
      <c r="T1466" s="56">
        <f>IF(O1466=0,ABS(R1466*COS((J1465+J1467)/2)),ABS(Q1466/COS(S1466)))</f>
        <v>0</v>
      </c>
      <c r="U1466" s="67">
        <f>IF(O1466+0.0000001&lt;0,S1466*180/PI()+180,(IF(R1466+0.0000001&lt;0,S1466*180/PI()+360,S1466*180/PI())))</f>
        <v>90</v>
      </c>
      <c r="V1466" s="58">
        <f>T1466*1.85532</f>
        <v>0</v>
      </c>
      <c r="W1466" s="58"/>
      <c r="X1466" s="68"/>
      <c r="Y1466" s="58">
        <f>V1466*(1+X1466/100)</f>
        <v>0</v>
      </c>
      <c r="Z1466" s="58"/>
      <c r="AA1466" s="57" t="s">
        <v>54</v>
      </c>
      <c r="AB1466" s="61"/>
      <c r="AC1466" s="58"/>
    </row>
    <row r="1467" spans="1:29" ht="12.95" customHeight="1">
      <c r="A1467" s="52">
        <f t="shared" si="20"/>
        <v>731</v>
      </c>
      <c r="B1467" s="53" t="s">
        <v>53</v>
      </c>
      <c r="C1467" s="54"/>
      <c r="D1467" s="84"/>
      <c r="E1467" s="55"/>
      <c r="F1467" s="54"/>
      <c r="G1467" s="84"/>
      <c r="H1467" s="55"/>
      <c r="I1467" s="56">
        <f>IF(OR(C1467&lt;0,D1467&lt;0),C1467-ABS(D1467)/60,C1467+ABS(D1467)/60)</f>
        <v>0</v>
      </c>
      <c r="J1467" s="56">
        <f>I1467*PI()/180</f>
        <v>0</v>
      </c>
      <c r="K1467" s="56">
        <f>SIN(J1467)</f>
        <v>0</v>
      </c>
      <c r="L1467" s="56">
        <f>3437.747*(LN(TAN(PI()/4+J1467/2))-EE*K1467-(EE^2)*(K1467^3)/3)</f>
        <v>-3.8166658722360578E-13</v>
      </c>
      <c r="M1467" s="56">
        <f>AA*(1-1/4*EE-3/64*EE^2-5/256*EE^3)*J1467-AA*(3/8*EE+3/32*EE^2+45/1024*EE^3)*SIN(2*J1467)+AA*(15/256*EE^2+45/1024*EE^3)*SIN(4*J1467)</f>
        <v>0</v>
      </c>
      <c r="N1467" s="56">
        <f>IF(OR(F1467&lt;0,G1467&lt;0),60*F1467-ABS(G1467),60*F1467+ABS(G1467))</f>
        <v>0</v>
      </c>
      <c r="O1467" s="56"/>
      <c r="P1467" s="56"/>
      <c r="Q1467" s="56"/>
      <c r="R1467" s="56"/>
      <c r="S1467" s="56"/>
      <c r="T1467" s="56"/>
      <c r="U1467" s="57"/>
      <c r="V1467" s="58"/>
      <c r="W1467" s="58">
        <f>W1465+V1466</f>
        <v>0</v>
      </c>
      <c r="X1467" s="59"/>
      <c r="Y1467" s="58"/>
      <c r="Z1467" s="58">
        <f>Z1465+Y1466</f>
        <v>0</v>
      </c>
      <c r="AA1467" s="60"/>
      <c r="AB1467" s="61">
        <f>IF(AA1466=AA1464,AB1465+Y1466,Y1466)</f>
        <v>0</v>
      </c>
      <c r="AC1467" s="58" t="str">
        <f>IF(AA1466=AA1468,"",AB1467)</f>
        <v/>
      </c>
    </row>
    <row r="1468" spans="1:29" ht="12.95" customHeight="1">
      <c r="A1468" s="66"/>
      <c r="B1468" s="53"/>
      <c r="C1468" s="54"/>
      <c r="D1468" s="84"/>
      <c r="E1468" s="55"/>
      <c r="F1468" s="54"/>
      <c r="G1468" s="84"/>
      <c r="H1468" s="55"/>
      <c r="I1468" s="56"/>
      <c r="J1468" s="56"/>
      <c r="K1468" s="56"/>
      <c r="L1468" s="56"/>
      <c r="M1468" s="56"/>
      <c r="N1468" s="56"/>
      <c r="O1468" s="56">
        <f>I1469-I1467</f>
        <v>0</v>
      </c>
      <c r="P1468" s="56">
        <f>L1469-L1467</f>
        <v>0</v>
      </c>
      <c r="Q1468" s="56">
        <f>M1469-M1467</f>
        <v>0</v>
      </c>
      <c r="R1468" s="56">
        <f>IF(ABS(N1469-N1467)&gt;180*60,ABS(N1469-N1467)-360*60,N1469-N1467)</f>
        <v>0</v>
      </c>
      <c r="S1468" s="56">
        <f>IF(P1468=0,PI()/2,ATAN(R1468/P1468))</f>
        <v>1.5707963267948966</v>
      </c>
      <c r="T1468" s="56">
        <f>IF(O1468=0,ABS(R1468*COS((J1467+J1469)/2)),ABS(Q1468/COS(S1468)))</f>
        <v>0</v>
      </c>
      <c r="U1468" s="67">
        <f>IF(O1468+0.0000001&lt;0,S1468*180/PI()+180,(IF(R1468+0.0000001&lt;0,S1468*180/PI()+360,S1468*180/PI())))</f>
        <v>90</v>
      </c>
      <c r="V1468" s="58">
        <f>T1468*1.85532</f>
        <v>0</v>
      </c>
      <c r="W1468" s="58"/>
      <c r="X1468" s="68"/>
      <c r="Y1468" s="58">
        <f>V1468*(1+X1468/100)</f>
        <v>0</v>
      </c>
      <c r="Z1468" s="58"/>
      <c r="AA1468" s="57" t="s">
        <v>54</v>
      </c>
      <c r="AB1468" s="61"/>
      <c r="AC1468" s="58"/>
    </row>
    <row r="1469" spans="1:29" ht="12.95" customHeight="1">
      <c r="A1469" s="52">
        <f t="shared" si="20"/>
        <v>732</v>
      </c>
      <c r="B1469" s="53" t="s">
        <v>53</v>
      </c>
      <c r="C1469" s="54"/>
      <c r="D1469" s="84"/>
      <c r="E1469" s="55"/>
      <c r="F1469" s="54"/>
      <c r="G1469" s="84"/>
      <c r="H1469" s="55"/>
      <c r="I1469" s="56">
        <f>IF(OR(C1469&lt;0,D1469&lt;0),C1469-ABS(D1469)/60,C1469+ABS(D1469)/60)</f>
        <v>0</v>
      </c>
      <c r="J1469" s="56">
        <f>I1469*PI()/180</f>
        <v>0</v>
      </c>
      <c r="K1469" s="56">
        <f>SIN(J1469)</f>
        <v>0</v>
      </c>
      <c r="L1469" s="56">
        <f>3437.747*(LN(TAN(PI()/4+J1469/2))-EE*K1469-(EE^2)*(K1469^3)/3)</f>
        <v>-3.8166658722360578E-13</v>
      </c>
      <c r="M1469" s="56">
        <f>AA*(1-1/4*EE-3/64*EE^2-5/256*EE^3)*J1469-AA*(3/8*EE+3/32*EE^2+45/1024*EE^3)*SIN(2*J1469)+AA*(15/256*EE^2+45/1024*EE^3)*SIN(4*J1469)</f>
        <v>0</v>
      </c>
      <c r="N1469" s="56">
        <f>IF(OR(F1469&lt;0,G1469&lt;0),60*F1469-ABS(G1469),60*F1469+ABS(G1469))</f>
        <v>0</v>
      </c>
      <c r="O1469" s="56"/>
      <c r="P1469" s="56"/>
      <c r="Q1469" s="56"/>
      <c r="R1469" s="56"/>
      <c r="S1469" s="56"/>
      <c r="T1469" s="56"/>
      <c r="U1469" s="57"/>
      <c r="V1469" s="58"/>
      <c r="W1469" s="58">
        <f>W1467+V1468</f>
        <v>0</v>
      </c>
      <c r="X1469" s="59"/>
      <c r="Y1469" s="58"/>
      <c r="Z1469" s="58">
        <f>Z1467+Y1468</f>
        <v>0</v>
      </c>
      <c r="AA1469" s="60"/>
      <c r="AB1469" s="61">
        <f>IF(AA1468=AA1466,AB1467+Y1468,Y1468)</f>
        <v>0</v>
      </c>
      <c r="AC1469" s="58" t="str">
        <f>IF(AA1468=AA1470,"",AB1469)</f>
        <v/>
      </c>
    </row>
    <row r="1470" spans="1:29" ht="12.95" customHeight="1">
      <c r="A1470" s="66"/>
      <c r="B1470" s="53"/>
      <c r="C1470" s="54"/>
      <c r="D1470" s="84"/>
      <c r="E1470" s="55"/>
      <c r="F1470" s="54"/>
      <c r="G1470" s="84"/>
      <c r="H1470" s="55"/>
      <c r="I1470" s="56"/>
      <c r="J1470" s="56"/>
      <c r="K1470" s="56"/>
      <c r="L1470" s="56"/>
      <c r="M1470" s="56"/>
      <c r="N1470" s="56"/>
      <c r="O1470" s="56">
        <f>I1471-I1469</f>
        <v>0</v>
      </c>
      <c r="P1470" s="56">
        <f>L1471-L1469</f>
        <v>0</v>
      </c>
      <c r="Q1470" s="56">
        <f>M1471-M1469</f>
        <v>0</v>
      </c>
      <c r="R1470" s="56">
        <f>IF(ABS(N1471-N1469)&gt;180*60,ABS(N1471-N1469)-360*60,N1471-N1469)</f>
        <v>0</v>
      </c>
      <c r="S1470" s="56">
        <f>IF(P1470=0,PI()/2,ATAN(R1470/P1470))</f>
        <v>1.5707963267948966</v>
      </c>
      <c r="T1470" s="56">
        <f>IF(O1470=0,ABS(R1470*COS((J1469+J1471)/2)),ABS(Q1470/COS(S1470)))</f>
        <v>0</v>
      </c>
      <c r="U1470" s="67">
        <f>IF(O1470+0.0000001&lt;0,S1470*180/PI()+180,(IF(R1470+0.0000001&lt;0,S1470*180/PI()+360,S1470*180/PI())))</f>
        <v>90</v>
      </c>
      <c r="V1470" s="58">
        <f>T1470*1.85532</f>
        <v>0</v>
      </c>
      <c r="W1470" s="58"/>
      <c r="X1470" s="68"/>
      <c r="Y1470" s="58">
        <f>V1470*(1+X1470/100)</f>
        <v>0</v>
      </c>
      <c r="Z1470" s="58"/>
      <c r="AA1470" s="57" t="s">
        <v>54</v>
      </c>
      <c r="AB1470" s="61"/>
      <c r="AC1470" s="58"/>
    </row>
    <row r="1471" spans="1:29" ht="12.95" customHeight="1">
      <c r="A1471" s="52">
        <f t="shared" si="20"/>
        <v>733</v>
      </c>
      <c r="B1471" s="53" t="s">
        <v>53</v>
      </c>
      <c r="C1471" s="54"/>
      <c r="D1471" s="84"/>
      <c r="E1471" s="55"/>
      <c r="F1471" s="54"/>
      <c r="G1471" s="84"/>
      <c r="H1471" s="55"/>
      <c r="I1471" s="56">
        <f>IF(OR(C1471&lt;0,D1471&lt;0),C1471-ABS(D1471)/60,C1471+ABS(D1471)/60)</f>
        <v>0</v>
      </c>
      <c r="J1471" s="56">
        <f>I1471*PI()/180</f>
        <v>0</v>
      </c>
      <c r="K1471" s="56">
        <f>SIN(J1471)</f>
        <v>0</v>
      </c>
      <c r="L1471" s="56">
        <f>3437.747*(LN(TAN(PI()/4+J1471/2))-EE*K1471-(EE^2)*(K1471^3)/3)</f>
        <v>-3.8166658722360578E-13</v>
      </c>
      <c r="M1471" s="56">
        <f>AA*(1-1/4*EE-3/64*EE^2-5/256*EE^3)*J1471-AA*(3/8*EE+3/32*EE^2+45/1024*EE^3)*SIN(2*J1471)+AA*(15/256*EE^2+45/1024*EE^3)*SIN(4*J1471)</f>
        <v>0</v>
      </c>
      <c r="N1471" s="56">
        <f>IF(OR(F1471&lt;0,G1471&lt;0),60*F1471-ABS(G1471),60*F1471+ABS(G1471))</f>
        <v>0</v>
      </c>
      <c r="O1471" s="56"/>
      <c r="P1471" s="56"/>
      <c r="Q1471" s="56"/>
      <c r="R1471" s="56"/>
      <c r="S1471" s="56"/>
      <c r="T1471" s="56"/>
      <c r="U1471" s="57"/>
      <c r="V1471" s="58"/>
      <c r="W1471" s="58">
        <f>W1469+V1470</f>
        <v>0</v>
      </c>
      <c r="X1471" s="59"/>
      <c r="Y1471" s="58"/>
      <c r="Z1471" s="58">
        <f>Z1469+Y1470</f>
        <v>0</v>
      </c>
      <c r="AA1471" s="60"/>
      <c r="AB1471" s="61">
        <f>IF(AA1470=AA1468,AB1469+Y1470,Y1470)</f>
        <v>0</v>
      </c>
      <c r="AC1471" s="58" t="str">
        <f>IF(AA1470=AA1472,"",AB1471)</f>
        <v/>
      </c>
    </row>
    <row r="1472" spans="1:29" ht="12.95" customHeight="1">
      <c r="A1472" s="66"/>
      <c r="B1472" s="53"/>
      <c r="C1472" s="54"/>
      <c r="D1472" s="84"/>
      <c r="E1472" s="55"/>
      <c r="F1472" s="54"/>
      <c r="G1472" s="84"/>
      <c r="H1472" s="55"/>
      <c r="I1472" s="56"/>
      <c r="J1472" s="56"/>
      <c r="K1472" s="56"/>
      <c r="L1472" s="56"/>
      <c r="M1472" s="56"/>
      <c r="N1472" s="56"/>
      <c r="O1472" s="56">
        <f>I1473-I1471</f>
        <v>0</v>
      </c>
      <c r="P1472" s="56">
        <f>L1473-L1471</f>
        <v>0</v>
      </c>
      <c r="Q1472" s="56">
        <f>M1473-M1471</f>
        <v>0</v>
      </c>
      <c r="R1472" s="56">
        <f>IF(ABS(N1473-N1471)&gt;180*60,ABS(N1473-N1471)-360*60,N1473-N1471)</f>
        <v>0</v>
      </c>
      <c r="S1472" s="56">
        <f>IF(P1472=0,PI()/2,ATAN(R1472/P1472))</f>
        <v>1.5707963267948966</v>
      </c>
      <c r="T1472" s="56">
        <f>IF(O1472=0,ABS(R1472*COS((J1471+J1473)/2)),ABS(Q1472/COS(S1472)))</f>
        <v>0</v>
      </c>
      <c r="U1472" s="67">
        <f>IF(O1472+0.0000001&lt;0,S1472*180/PI()+180,(IF(R1472+0.0000001&lt;0,S1472*180/PI()+360,S1472*180/PI())))</f>
        <v>90</v>
      </c>
      <c r="V1472" s="58">
        <f>T1472*1.85532</f>
        <v>0</v>
      </c>
      <c r="W1472" s="58"/>
      <c r="X1472" s="68"/>
      <c r="Y1472" s="58">
        <f>V1472*(1+X1472/100)</f>
        <v>0</v>
      </c>
      <c r="Z1472" s="58"/>
      <c r="AA1472" s="57" t="s">
        <v>54</v>
      </c>
      <c r="AB1472" s="61"/>
      <c r="AC1472" s="58"/>
    </row>
    <row r="1473" spans="1:29" ht="12.95" customHeight="1">
      <c r="A1473" s="52">
        <f t="shared" si="20"/>
        <v>734</v>
      </c>
      <c r="B1473" s="53" t="s">
        <v>53</v>
      </c>
      <c r="C1473" s="54"/>
      <c r="D1473" s="84"/>
      <c r="E1473" s="55"/>
      <c r="F1473" s="54"/>
      <c r="G1473" s="84"/>
      <c r="H1473" s="55"/>
      <c r="I1473" s="56">
        <f>IF(OR(C1473&lt;0,D1473&lt;0),C1473-ABS(D1473)/60,C1473+ABS(D1473)/60)</f>
        <v>0</v>
      </c>
      <c r="J1473" s="56">
        <f>I1473*PI()/180</f>
        <v>0</v>
      </c>
      <c r="K1473" s="56">
        <f>SIN(J1473)</f>
        <v>0</v>
      </c>
      <c r="L1473" s="56">
        <f>3437.747*(LN(TAN(PI()/4+J1473/2))-EE*K1473-(EE^2)*(K1473^3)/3)</f>
        <v>-3.8166658722360578E-13</v>
      </c>
      <c r="M1473" s="56">
        <f>AA*(1-1/4*EE-3/64*EE^2-5/256*EE^3)*J1473-AA*(3/8*EE+3/32*EE^2+45/1024*EE^3)*SIN(2*J1473)+AA*(15/256*EE^2+45/1024*EE^3)*SIN(4*J1473)</f>
        <v>0</v>
      </c>
      <c r="N1473" s="56">
        <f>IF(OR(F1473&lt;0,G1473&lt;0),60*F1473-ABS(G1473),60*F1473+ABS(G1473))</f>
        <v>0</v>
      </c>
      <c r="O1473" s="56"/>
      <c r="P1473" s="56"/>
      <c r="Q1473" s="56"/>
      <c r="R1473" s="56"/>
      <c r="S1473" s="56"/>
      <c r="T1473" s="56"/>
      <c r="U1473" s="57"/>
      <c r="V1473" s="58"/>
      <c r="W1473" s="58">
        <f>W1471+V1472</f>
        <v>0</v>
      </c>
      <c r="X1473" s="59"/>
      <c r="Y1473" s="58"/>
      <c r="Z1473" s="58">
        <f>Z1471+Y1472</f>
        <v>0</v>
      </c>
      <c r="AA1473" s="60"/>
      <c r="AB1473" s="61">
        <f>IF(AA1472=AA1470,AB1471+Y1472,Y1472)</f>
        <v>0</v>
      </c>
      <c r="AC1473" s="58" t="str">
        <f>IF(AA1472=AA1474,"",AB1473)</f>
        <v/>
      </c>
    </row>
    <row r="1474" spans="1:29" ht="12.95" customHeight="1">
      <c r="A1474" s="66"/>
      <c r="B1474" s="53"/>
      <c r="C1474" s="54"/>
      <c r="D1474" s="84"/>
      <c r="E1474" s="55"/>
      <c r="F1474" s="54"/>
      <c r="G1474" s="84"/>
      <c r="H1474" s="55"/>
      <c r="I1474" s="56"/>
      <c r="J1474" s="56"/>
      <c r="K1474" s="56"/>
      <c r="L1474" s="56"/>
      <c r="M1474" s="56"/>
      <c r="N1474" s="56"/>
      <c r="O1474" s="56">
        <f>I1475-I1473</f>
        <v>0</v>
      </c>
      <c r="P1474" s="56">
        <f>L1475-L1473</f>
        <v>0</v>
      </c>
      <c r="Q1474" s="56">
        <f>M1475-M1473</f>
        <v>0</v>
      </c>
      <c r="R1474" s="56">
        <f>IF(ABS(N1475-N1473)&gt;180*60,ABS(N1475-N1473)-360*60,N1475-N1473)</f>
        <v>0</v>
      </c>
      <c r="S1474" s="56">
        <f>IF(P1474=0,PI()/2,ATAN(R1474/P1474))</f>
        <v>1.5707963267948966</v>
      </c>
      <c r="T1474" s="56">
        <f>IF(O1474=0,ABS(R1474*COS((J1473+J1475)/2)),ABS(Q1474/COS(S1474)))</f>
        <v>0</v>
      </c>
      <c r="U1474" s="67">
        <f>IF(O1474+0.0000001&lt;0,S1474*180/PI()+180,(IF(R1474+0.0000001&lt;0,S1474*180/PI()+360,S1474*180/PI())))</f>
        <v>90</v>
      </c>
      <c r="V1474" s="58">
        <f>T1474*1.85532</f>
        <v>0</v>
      </c>
      <c r="W1474" s="58"/>
      <c r="X1474" s="68"/>
      <c r="Y1474" s="58">
        <f>V1474*(1+X1474/100)</f>
        <v>0</v>
      </c>
      <c r="Z1474" s="58"/>
      <c r="AA1474" s="57" t="s">
        <v>54</v>
      </c>
      <c r="AB1474" s="61"/>
      <c r="AC1474" s="58"/>
    </row>
    <row r="1475" spans="1:29" ht="12.95" customHeight="1">
      <c r="A1475" s="52">
        <f t="shared" si="20"/>
        <v>735</v>
      </c>
      <c r="B1475" s="53" t="s">
        <v>53</v>
      </c>
      <c r="C1475" s="54"/>
      <c r="D1475" s="84"/>
      <c r="E1475" s="55"/>
      <c r="F1475" s="54"/>
      <c r="G1475" s="84"/>
      <c r="H1475" s="55"/>
      <c r="I1475" s="56">
        <f>IF(OR(C1475&lt;0,D1475&lt;0),C1475-ABS(D1475)/60,C1475+ABS(D1475)/60)</f>
        <v>0</v>
      </c>
      <c r="J1475" s="56">
        <f>I1475*PI()/180</f>
        <v>0</v>
      </c>
      <c r="K1475" s="56">
        <f>SIN(J1475)</f>
        <v>0</v>
      </c>
      <c r="L1475" s="56">
        <f>3437.747*(LN(TAN(PI()/4+J1475/2))-EE*K1475-(EE^2)*(K1475^3)/3)</f>
        <v>-3.8166658722360578E-13</v>
      </c>
      <c r="M1475" s="56">
        <f>AA*(1-1/4*EE-3/64*EE^2-5/256*EE^3)*J1475-AA*(3/8*EE+3/32*EE^2+45/1024*EE^3)*SIN(2*J1475)+AA*(15/256*EE^2+45/1024*EE^3)*SIN(4*J1475)</f>
        <v>0</v>
      </c>
      <c r="N1475" s="56">
        <f>IF(OR(F1475&lt;0,G1475&lt;0),60*F1475-ABS(G1475),60*F1475+ABS(G1475))</f>
        <v>0</v>
      </c>
      <c r="O1475" s="56"/>
      <c r="P1475" s="56"/>
      <c r="Q1475" s="56"/>
      <c r="R1475" s="56"/>
      <c r="S1475" s="56"/>
      <c r="T1475" s="56"/>
      <c r="U1475" s="57"/>
      <c r="V1475" s="58"/>
      <c r="W1475" s="58">
        <f>W1473+V1474</f>
        <v>0</v>
      </c>
      <c r="X1475" s="59"/>
      <c r="Y1475" s="58"/>
      <c r="Z1475" s="58">
        <f>Z1473+Y1474</f>
        <v>0</v>
      </c>
      <c r="AA1475" s="60"/>
      <c r="AB1475" s="61">
        <f>IF(AA1474=AA1472,AB1473+Y1474,Y1474)</f>
        <v>0</v>
      </c>
      <c r="AC1475" s="58" t="str">
        <f>IF(AA1474=AA1476,"",AB1475)</f>
        <v/>
      </c>
    </row>
    <row r="1476" spans="1:29" ht="12.95" customHeight="1">
      <c r="A1476" s="66"/>
      <c r="B1476" s="53"/>
      <c r="C1476" s="54"/>
      <c r="D1476" s="84"/>
      <c r="E1476" s="55"/>
      <c r="F1476" s="54"/>
      <c r="G1476" s="84"/>
      <c r="H1476" s="55"/>
      <c r="I1476" s="56"/>
      <c r="J1476" s="56"/>
      <c r="K1476" s="56"/>
      <c r="L1476" s="56"/>
      <c r="M1476" s="56"/>
      <c r="N1476" s="56"/>
      <c r="O1476" s="56">
        <f>I1477-I1475</f>
        <v>0</v>
      </c>
      <c r="P1476" s="56">
        <f>L1477-L1475</f>
        <v>0</v>
      </c>
      <c r="Q1476" s="56">
        <f>M1477-M1475</f>
        <v>0</v>
      </c>
      <c r="R1476" s="56">
        <f>IF(ABS(N1477-N1475)&gt;180*60,ABS(N1477-N1475)-360*60,N1477-N1475)</f>
        <v>0</v>
      </c>
      <c r="S1476" s="56">
        <f>IF(P1476=0,PI()/2,ATAN(R1476/P1476))</f>
        <v>1.5707963267948966</v>
      </c>
      <c r="T1476" s="56">
        <f>IF(O1476=0,ABS(R1476*COS((J1475+J1477)/2)),ABS(Q1476/COS(S1476)))</f>
        <v>0</v>
      </c>
      <c r="U1476" s="67">
        <f>IF(O1476+0.0000001&lt;0,S1476*180/PI()+180,(IF(R1476+0.0000001&lt;0,S1476*180/PI()+360,S1476*180/PI())))</f>
        <v>90</v>
      </c>
      <c r="V1476" s="58">
        <f>T1476*1.85532</f>
        <v>0</v>
      </c>
      <c r="W1476" s="58"/>
      <c r="X1476" s="68"/>
      <c r="Y1476" s="58">
        <f>V1476*(1+X1476/100)</f>
        <v>0</v>
      </c>
      <c r="Z1476" s="58"/>
      <c r="AA1476" s="57" t="s">
        <v>54</v>
      </c>
      <c r="AB1476" s="61"/>
      <c r="AC1476" s="58"/>
    </row>
    <row r="1477" spans="1:29" ht="12.95" customHeight="1">
      <c r="A1477" s="52">
        <f t="shared" si="20"/>
        <v>736</v>
      </c>
      <c r="B1477" s="53" t="s">
        <v>53</v>
      </c>
      <c r="C1477" s="54"/>
      <c r="D1477" s="84"/>
      <c r="E1477" s="55"/>
      <c r="F1477" s="54"/>
      <c r="G1477" s="84"/>
      <c r="H1477" s="55"/>
      <c r="I1477" s="56">
        <f>IF(OR(C1477&lt;0,D1477&lt;0),C1477-ABS(D1477)/60,C1477+ABS(D1477)/60)</f>
        <v>0</v>
      </c>
      <c r="J1477" s="56">
        <f>I1477*PI()/180</f>
        <v>0</v>
      </c>
      <c r="K1477" s="56">
        <f>SIN(J1477)</f>
        <v>0</v>
      </c>
      <c r="L1477" s="56">
        <f>3437.747*(LN(TAN(PI()/4+J1477/2))-EE*K1477-(EE^2)*(K1477^3)/3)</f>
        <v>-3.8166658722360578E-13</v>
      </c>
      <c r="M1477" s="56">
        <f>AA*(1-1/4*EE-3/64*EE^2-5/256*EE^3)*J1477-AA*(3/8*EE+3/32*EE^2+45/1024*EE^3)*SIN(2*J1477)+AA*(15/256*EE^2+45/1024*EE^3)*SIN(4*J1477)</f>
        <v>0</v>
      </c>
      <c r="N1477" s="56">
        <f>IF(OR(F1477&lt;0,G1477&lt;0),60*F1477-ABS(G1477),60*F1477+ABS(G1477))</f>
        <v>0</v>
      </c>
      <c r="O1477" s="56"/>
      <c r="P1477" s="56"/>
      <c r="Q1477" s="56"/>
      <c r="R1477" s="56"/>
      <c r="S1477" s="56"/>
      <c r="T1477" s="56"/>
      <c r="U1477" s="57"/>
      <c r="V1477" s="58"/>
      <c r="W1477" s="58">
        <f>W1475+V1476</f>
        <v>0</v>
      </c>
      <c r="X1477" s="59"/>
      <c r="Y1477" s="58"/>
      <c r="Z1477" s="58">
        <f>Z1475+Y1476</f>
        <v>0</v>
      </c>
      <c r="AA1477" s="60"/>
      <c r="AB1477" s="61">
        <f>IF(AA1476=AA1474,AB1475+Y1476,Y1476)</f>
        <v>0</v>
      </c>
      <c r="AC1477" s="58" t="str">
        <f>IF(AA1476=AA1478,"",AB1477)</f>
        <v/>
      </c>
    </row>
    <row r="1478" spans="1:29" ht="12.95" customHeight="1">
      <c r="A1478" s="66"/>
      <c r="B1478" s="53"/>
      <c r="C1478" s="54"/>
      <c r="D1478" s="84"/>
      <c r="E1478" s="55"/>
      <c r="F1478" s="54"/>
      <c r="G1478" s="84"/>
      <c r="H1478" s="55"/>
      <c r="I1478" s="56"/>
      <c r="J1478" s="56"/>
      <c r="K1478" s="56"/>
      <c r="L1478" s="56"/>
      <c r="M1478" s="56"/>
      <c r="N1478" s="56"/>
      <c r="O1478" s="56">
        <f>I1479-I1477</f>
        <v>0</v>
      </c>
      <c r="P1478" s="56">
        <f>L1479-L1477</f>
        <v>0</v>
      </c>
      <c r="Q1478" s="56">
        <f>M1479-M1477</f>
        <v>0</v>
      </c>
      <c r="R1478" s="56">
        <f>IF(ABS(N1479-N1477)&gt;180*60,ABS(N1479-N1477)-360*60,N1479-N1477)</f>
        <v>0</v>
      </c>
      <c r="S1478" s="56">
        <f>IF(P1478=0,PI()/2,ATAN(R1478/P1478))</f>
        <v>1.5707963267948966</v>
      </c>
      <c r="T1478" s="56">
        <f>IF(O1478=0,ABS(R1478*COS((J1477+J1479)/2)),ABS(Q1478/COS(S1478)))</f>
        <v>0</v>
      </c>
      <c r="U1478" s="67">
        <f>IF(O1478+0.0000001&lt;0,S1478*180/PI()+180,(IF(R1478+0.0000001&lt;0,S1478*180/PI()+360,S1478*180/PI())))</f>
        <v>90</v>
      </c>
      <c r="V1478" s="58">
        <f>T1478*1.85532</f>
        <v>0</v>
      </c>
      <c r="W1478" s="58"/>
      <c r="X1478" s="68"/>
      <c r="Y1478" s="58">
        <f>V1478*(1+X1478/100)</f>
        <v>0</v>
      </c>
      <c r="Z1478" s="58"/>
      <c r="AA1478" s="57" t="s">
        <v>54</v>
      </c>
      <c r="AB1478" s="61"/>
      <c r="AC1478" s="58"/>
    </row>
    <row r="1479" spans="1:29" ht="12.95" customHeight="1">
      <c r="A1479" s="52">
        <f t="shared" si="20"/>
        <v>737</v>
      </c>
      <c r="B1479" s="53" t="s">
        <v>53</v>
      </c>
      <c r="C1479" s="54"/>
      <c r="D1479" s="84"/>
      <c r="E1479" s="55"/>
      <c r="F1479" s="54"/>
      <c r="G1479" s="84"/>
      <c r="H1479" s="55"/>
      <c r="I1479" s="56">
        <f>IF(OR(C1479&lt;0,D1479&lt;0),C1479-ABS(D1479)/60,C1479+ABS(D1479)/60)</f>
        <v>0</v>
      </c>
      <c r="J1479" s="56">
        <f>I1479*PI()/180</f>
        <v>0</v>
      </c>
      <c r="K1479" s="56">
        <f>SIN(J1479)</f>
        <v>0</v>
      </c>
      <c r="L1479" s="56">
        <f>3437.747*(LN(TAN(PI()/4+J1479/2))-EE*K1479-(EE^2)*(K1479^3)/3)</f>
        <v>-3.8166658722360578E-13</v>
      </c>
      <c r="M1479" s="56">
        <f>AA*(1-1/4*EE-3/64*EE^2-5/256*EE^3)*J1479-AA*(3/8*EE+3/32*EE^2+45/1024*EE^3)*SIN(2*J1479)+AA*(15/256*EE^2+45/1024*EE^3)*SIN(4*J1479)</f>
        <v>0</v>
      </c>
      <c r="N1479" s="56">
        <f>IF(OR(F1479&lt;0,G1479&lt;0),60*F1479-ABS(G1479),60*F1479+ABS(G1479))</f>
        <v>0</v>
      </c>
      <c r="O1479" s="56"/>
      <c r="P1479" s="56"/>
      <c r="Q1479" s="56"/>
      <c r="R1479" s="56"/>
      <c r="S1479" s="56"/>
      <c r="T1479" s="56"/>
      <c r="U1479" s="57"/>
      <c r="V1479" s="58"/>
      <c r="W1479" s="58">
        <f>W1477+V1478</f>
        <v>0</v>
      </c>
      <c r="X1479" s="59"/>
      <c r="Y1479" s="58"/>
      <c r="Z1479" s="58">
        <f>Z1477+Y1478</f>
        <v>0</v>
      </c>
      <c r="AA1479" s="60"/>
      <c r="AB1479" s="61">
        <f>IF(AA1478=AA1476,AB1477+Y1478,Y1478)</f>
        <v>0</v>
      </c>
      <c r="AC1479" s="58" t="str">
        <f>IF(AA1478=AA1480,"",AB1479)</f>
        <v/>
      </c>
    </row>
    <row r="1480" spans="1:29" ht="12.95" customHeight="1">
      <c r="A1480" s="66"/>
      <c r="B1480" s="53"/>
      <c r="C1480" s="54"/>
      <c r="D1480" s="84"/>
      <c r="E1480" s="55"/>
      <c r="F1480" s="54"/>
      <c r="G1480" s="84"/>
      <c r="H1480" s="55"/>
      <c r="I1480" s="56"/>
      <c r="J1480" s="56"/>
      <c r="K1480" s="56"/>
      <c r="L1480" s="56"/>
      <c r="M1480" s="56"/>
      <c r="N1480" s="56"/>
      <c r="O1480" s="56">
        <f>I1481-I1479</f>
        <v>0</v>
      </c>
      <c r="P1480" s="56">
        <f>L1481-L1479</f>
        <v>0</v>
      </c>
      <c r="Q1480" s="56">
        <f>M1481-M1479</f>
        <v>0</v>
      </c>
      <c r="R1480" s="56">
        <f>IF(ABS(N1481-N1479)&gt;180*60,ABS(N1481-N1479)-360*60,N1481-N1479)</f>
        <v>0</v>
      </c>
      <c r="S1480" s="56">
        <f>IF(P1480=0,PI()/2,ATAN(R1480/P1480))</f>
        <v>1.5707963267948966</v>
      </c>
      <c r="T1480" s="56">
        <f>IF(O1480=0,ABS(R1480*COS((J1479+J1481)/2)),ABS(Q1480/COS(S1480)))</f>
        <v>0</v>
      </c>
      <c r="U1480" s="67">
        <f>IF(O1480+0.0000001&lt;0,S1480*180/PI()+180,(IF(R1480+0.0000001&lt;0,S1480*180/PI()+360,S1480*180/PI())))</f>
        <v>90</v>
      </c>
      <c r="V1480" s="58">
        <f>T1480*1.85532</f>
        <v>0</v>
      </c>
      <c r="W1480" s="58"/>
      <c r="X1480" s="68"/>
      <c r="Y1480" s="58">
        <f>V1480*(1+X1480/100)</f>
        <v>0</v>
      </c>
      <c r="Z1480" s="58"/>
      <c r="AA1480" s="57" t="s">
        <v>54</v>
      </c>
      <c r="AB1480" s="61"/>
      <c r="AC1480" s="58"/>
    </row>
    <row r="1481" spans="1:29" ht="12.95" customHeight="1">
      <c r="A1481" s="52">
        <f t="shared" si="20"/>
        <v>738</v>
      </c>
      <c r="B1481" s="53" t="s">
        <v>53</v>
      </c>
      <c r="C1481" s="54"/>
      <c r="D1481" s="84"/>
      <c r="E1481" s="55"/>
      <c r="F1481" s="54"/>
      <c r="G1481" s="84"/>
      <c r="H1481" s="55"/>
      <c r="I1481" s="56">
        <f>IF(OR(C1481&lt;0,D1481&lt;0),C1481-ABS(D1481)/60,C1481+ABS(D1481)/60)</f>
        <v>0</v>
      </c>
      <c r="J1481" s="56">
        <f>I1481*PI()/180</f>
        <v>0</v>
      </c>
      <c r="K1481" s="56">
        <f>SIN(J1481)</f>
        <v>0</v>
      </c>
      <c r="L1481" s="56">
        <f>3437.747*(LN(TAN(PI()/4+J1481/2))-EE*K1481-(EE^2)*(K1481^3)/3)</f>
        <v>-3.8166658722360578E-13</v>
      </c>
      <c r="M1481" s="56">
        <f>AA*(1-1/4*EE-3/64*EE^2-5/256*EE^3)*J1481-AA*(3/8*EE+3/32*EE^2+45/1024*EE^3)*SIN(2*J1481)+AA*(15/256*EE^2+45/1024*EE^3)*SIN(4*J1481)</f>
        <v>0</v>
      </c>
      <c r="N1481" s="56">
        <f>IF(OR(F1481&lt;0,G1481&lt;0),60*F1481-ABS(G1481),60*F1481+ABS(G1481))</f>
        <v>0</v>
      </c>
      <c r="O1481" s="56"/>
      <c r="P1481" s="56"/>
      <c r="Q1481" s="56"/>
      <c r="R1481" s="56"/>
      <c r="S1481" s="56"/>
      <c r="T1481" s="56"/>
      <c r="U1481" s="57"/>
      <c r="V1481" s="58"/>
      <c r="W1481" s="58">
        <f>W1479+V1480</f>
        <v>0</v>
      </c>
      <c r="X1481" s="59"/>
      <c r="Y1481" s="58"/>
      <c r="Z1481" s="58">
        <f>Z1479+Y1480</f>
        <v>0</v>
      </c>
      <c r="AA1481" s="60"/>
      <c r="AB1481" s="61">
        <f>IF(AA1480=AA1478,AB1479+Y1480,Y1480)</f>
        <v>0</v>
      </c>
      <c r="AC1481" s="58" t="str">
        <f>IF(AA1480=AA1482,"",AB1481)</f>
        <v/>
      </c>
    </row>
    <row r="1482" spans="1:29" ht="12.95" customHeight="1">
      <c r="A1482" s="66"/>
      <c r="B1482" s="53"/>
      <c r="C1482" s="54"/>
      <c r="D1482" s="84"/>
      <c r="E1482" s="55"/>
      <c r="F1482" s="54"/>
      <c r="G1482" s="84"/>
      <c r="H1482" s="55"/>
      <c r="I1482" s="56"/>
      <c r="J1482" s="56"/>
      <c r="K1482" s="56"/>
      <c r="L1482" s="56"/>
      <c r="M1482" s="56"/>
      <c r="N1482" s="56"/>
      <c r="O1482" s="56">
        <f>I1483-I1481</f>
        <v>0</v>
      </c>
      <c r="P1482" s="56">
        <f>L1483-L1481</f>
        <v>0</v>
      </c>
      <c r="Q1482" s="56">
        <f>M1483-M1481</f>
        <v>0</v>
      </c>
      <c r="R1482" s="56">
        <f>IF(ABS(N1483-N1481)&gt;180*60,ABS(N1483-N1481)-360*60,N1483-N1481)</f>
        <v>0</v>
      </c>
      <c r="S1482" s="56">
        <f>IF(P1482=0,PI()/2,ATAN(R1482/P1482))</f>
        <v>1.5707963267948966</v>
      </c>
      <c r="T1482" s="56">
        <f>IF(O1482=0,ABS(R1482*COS((J1481+J1483)/2)),ABS(Q1482/COS(S1482)))</f>
        <v>0</v>
      </c>
      <c r="U1482" s="67">
        <f>IF(O1482+0.0000001&lt;0,S1482*180/PI()+180,(IF(R1482+0.0000001&lt;0,S1482*180/PI()+360,S1482*180/PI())))</f>
        <v>90</v>
      </c>
      <c r="V1482" s="58">
        <f>T1482*1.85532</f>
        <v>0</v>
      </c>
      <c r="W1482" s="58"/>
      <c r="X1482" s="68"/>
      <c r="Y1482" s="58">
        <f>V1482*(1+X1482/100)</f>
        <v>0</v>
      </c>
      <c r="Z1482" s="58"/>
      <c r="AA1482" s="57" t="s">
        <v>54</v>
      </c>
      <c r="AB1482" s="61"/>
      <c r="AC1482" s="58"/>
    </row>
    <row r="1483" spans="1:29" ht="12.95" customHeight="1">
      <c r="A1483" s="52">
        <f t="shared" si="20"/>
        <v>739</v>
      </c>
      <c r="B1483" s="53" t="s">
        <v>53</v>
      </c>
      <c r="C1483" s="54"/>
      <c r="D1483" s="84"/>
      <c r="E1483" s="55"/>
      <c r="F1483" s="54"/>
      <c r="G1483" s="84"/>
      <c r="H1483" s="55"/>
      <c r="I1483" s="56">
        <f>IF(OR(C1483&lt;0,D1483&lt;0),C1483-ABS(D1483)/60,C1483+ABS(D1483)/60)</f>
        <v>0</v>
      </c>
      <c r="J1483" s="56">
        <f>I1483*PI()/180</f>
        <v>0</v>
      </c>
      <c r="K1483" s="56">
        <f>SIN(J1483)</f>
        <v>0</v>
      </c>
      <c r="L1483" s="56">
        <f>3437.747*(LN(TAN(PI()/4+J1483/2))-EE*K1483-(EE^2)*(K1483^3)/3)</f>
        <v>-3.8166658722360578E-13</v>
      </c>
      <c r="M1483" s="56">
        <f>AA*(1-1/4*EE-3/64*EE^2-5/256*EE^3)*J1483-AA*(3/8*EE+3/32*EE^2+45/1024*EE^3)*SIN(2*J1483)+AA*(15/256*EE^2+45/1024*EE^3)*SIN(4*J1483)</f>
        <v>0</v>
      </c>
      <c r="N1483" s="56">
        <f>IF(OR(F1483&lt;0,G1483&lt;0),60*F1483-ABS(G1483),60*F1483+ABS(G1483))</f>
        <v>0</v>
      </c>
      <c r="O1483" s="56"/>
      <c r="P1483" s="56"/>
      <c r="Q1483" s="56"/>
      <c r="R1483" s="56"/>
      <c r="S1483" s="56"/>
      <c r="T1483" s="56"/>
      <c r="U1483" s="57"/>
      <c r="V1483" s="58"/>
      <c r="W1483" s="58">
        <f>W1481+V1482</f>
        <v>0</v>
      </c>
      <c r="X1483" s="59"/>
      <c r="Y1483" s="58"/>
      <c r="Z1483" s="58">
        <f>Z1481+Y1482</f>
        <v>0</v>
      </c>
      <c r="AA1483" s="60"/>
      <c r="AB1483" s="61">
        <f>IF(AA1482=AA1480,AB1481+Y1482,Y1482)</f>
        <v>0</v>
      </c>
      <c r="AC1483" s="58" t="str">
        <f>IF(AA1482=AA1484,"",AB1483)</f>
        <v/>
      </c>
    </row>
    <row r="1484" spans="1:29" ht="12.95" customHeight="1">
      <c r="A1484" s="66"/>
      <c r="B1484" s="53"/>
      <c r="C1484" s="54"/>
      <c r="D1484" s="84"/>
      <c r="E1484" s="55"/>
      <c r="F1484" s="54"/>
      <c r="G1484" s="84"/>
      <c r="H1484" s="55"/>
      <c r="I1484" s="56"/>
      <c r="J1484" s="56"/>
      <c r="K1484" s="56"/>
      <c r="L1484" s="56"/>
      <c r="M1484" s="56"/>
      <c r="N1484" s="56"/>
      <c r="O1484" s="56">
        <f>I1485-I1483</f>
        <v>0</v>
      </c>
      <c r="P1484" s="56">
        <f>L1485-L1483</f>
        <v>0</v>
      </c>
      <c r="Q1484" s="56">
        <f>M1485-M1483</f>
        <v>0</v>
      </c>
      <c r="R1484" s="56">
        <f>IF(ABS(N1485-N1483)&gt;180*60,ABS(N1485-N1483)-360*60,N1485-N1483)</f>
        <v>0</v>
      </c>
      <c r="S1484" s="56">
        <f>IF(P1484=0,PI()/2,ATAN(R1484/P1484))</f>
        <v>1.5707963267948966</v>
      </c>
      <c r="T1484" s="56">
        <f>IF(O1484=0,ABS(R1484*COS((J1483+J1485)/2)),ABS(Q1484/COS(S1484)))</f>
        <v>0</v>
      </c>
      <c r="U1484" s="67">
        <f>IF(O1484+0.0000001&lt;0,S1484*180/PI()+180,(IF(R1484+0.0000001&lt;0,S1484*180/PI()+360,S1484*180/PI())))</f>
        <v>90</v>
      </c>
      <c r="V1484" s="58">
        <f>T1484*1.85532</f>
        <v>0</v>
      </c>
      <c r="W1484" s="58"/>
      <c r="X1484" s="68"/>
      <c r="Y1484" s="58">
        <f>V1484*(1+X1484/100)</f>
        <v>0</v>
      </c>
      <c r="Z1484" s="58"/>
      <c r="AA1484" s="57" t="s">
        <v>54</v>
      </c>
      <c r="AB1484" s="61"/>
      <c r="AC1484" s="58"/>
    </row>
    <row r="1485" spans="1:29" ht="12.95" customHeight="1">
      <c r="A1485" s="52">
        <f t="shared" si="20"/>
        <v>740</v>
      </c>
      <c r="B1485" s="53" t="s">
        <v>53</v>
      </c>
      <c r="C1485" s="54"/>
      <c r="D1485" s="84"/>
      <c r="E1485" s="55"/>
      <c r="F1485" s="54"/>
      <c r="G1485" s="84"/>
      <c r="H1485" s="55"/>
      <c r="I1485" s="56">
        <f>IF(OR(C1485&lt;0,D1485&lt;0),C1485-ABS(D1485)/60,C1485+ABS(D1485)/60)</f>
        <v>0</v>
      </c>
      <c r="J1485" s="56">
        <f>I1485*PI()/180</f>
        <v>0</v>
      </c>
      <c r="K1485" s="56">
        <f>SIN(J1485)</f>
        <v>0</v>
      </c>
      <c r="L1485" s="56">
        <f>3437.747*(LN(TAN(PI()/4+J1485/2))-EE*K1485-(EE^2)*(K1485^3)/3)</f>
        <v>-3.8166658722360578E-13</v>
      </c>
      <c r="M1485" s="56">
        <f>AA*(1-1/4*EE-3/64*EE^2-5/256*EE^3)*J1485-AA*(3/8*EE+3/32*EE^2+45/1024*EE^3)*SIN(2*J1485)+AA*(15/256*EE^2+45/1024*EE^3)*SIN(4*J1485)</f>
        <v>0</v>
      </c>
      <c r="N1485" s="56">
        <f>IF(OR(F1485&lt;0,G1485&lt;0),60*F1485-ABS(G1485),60*F1485+ABS(G1485))</f>
        <v>0</v>
      </c>
      <c r="O1485" s="56"/>
      <c r="P1485" s="56"/>
      <c r="Q1485" s="56"/>
      <c r="R1485" s="56"/>
      <c r="S1485" s="56"/>
      <c r="T1485" s="56"/>
      <c r="U1485" s="57"/>
      <c r="V1485" s="58"/>
      <c r="W1485" s="58">
        <f>W1483+V1484</f>
        <v>0</v>
      </c>
      <c r="X1485" s="59"/>
      <c r="Y1485" s="58"/>
      <c r="Z1485" s="58">
        <f>Z1483+Y1484</f>
        <v>0</v>
      </c>
      <c r="AA1485" s="60"/>
      <c r="AB1485" s="61">
        <f>IF(AA1484=AA1482,AB1483+Y1484,Y1484)</f>
        <v>0</v>
      </c>
      <c r="AC1485" s="58" t="str">
        <f>IF(AA1484=AA1486,"",AB1485)</f>
        <v/>
      </c>
    </row>
    <row r="1486" spans="1:29" ht="12.95" customHeight="1">
      <c r="A1486" s="66"/>
      <c r="B1486" s="53"/>
      <c r="C1486" s="54"/>
      <c r="D1486" s="84"/>
      <c r="E1486" s="55"/>
      <c r="F1486" s="54"/>
      <c r="G1486" s="84"/>
      <c r="H1486" s="55"/>
      <c r="I1486" s="56"/>
      <c r="J1486" s="56"/>
      <c r="K1486" s="56"/>
      <c r="L1486" s="56"/>
      <c r="M1486" s="56"/>
      <c r="N1486" s="56"/>
      <c r="O1486" s="56">
        <f>I1487-I1485</f>
        <v>0</v>
      </c>
      <c r="P1486" s="56">
        <f>L1487-L1485</f>
        <v>0</v>
      </c>
      <c r="Q1486" s="56">
        <f>M1487-M1485</f>
        <v>0</v>
      </c>
      <c r="R1486" s="56">
        <f>IF(ABS(N1487-N1485)&gt;180*60,ABS(N1487-N1485)-360*60,N1487-N1485)</f>
        <v>0</v>
      </c>
      <c r="S1486" s="56">
        <f>IF(P1486=0,PI()/2,ATAN(R1486/P1486))</f>
        <v>1.5707963267948966</v>
      </c>
      <c r="T1486" s="56">
        <f>IF(O1486=0,ABS(R1486*COS((J1485+J1487)/2)),ABS(Q1486/COS(S1486)))</f>
        <v>0</v>
      </c>
      <c r="U1486" s="67">
        <f>IF(O1486+0.0000001&lt;0,S1486*180/PI()+180,(IF(R1486+0.0000001&lt;0,S1486*180/PI()+360,S1486*180/PI())))</f>
        <v>90</v>
      </c>
      <c r="V1486" s="58">
        <f>T1486*1.85532</f>
        <v>0</v>
      </c>
      <c r="W1486" s="58"/>
      <c r="X1486" s="68"/>
      <c r="Y1486" s="58">
        <f>V1486*(1+X1486/100)</f>
        <v>0</v>
      </c>
      <c r="Z1486" s="58"/>
      <c r="AA1486" s="57" t="s">
        <v>54</v>
      </c>
      <c r="AB1486" s="61"/>
      <c r="AC1486" s="58"/>
    </row>
    <row r="1487" spans="1:29" ht="12.95" customHeight="1">
      <c r="A1487" s="52">
        <f t="shared" si="20"/>
        <v>741</v>
      </c>
      <c r="B1487" s="53" t="s">
        <v>53</v>
      </c>
      <c r="C1487" s="54"/>
      <c r="D1487" s="84"/>
      <c r="E1487" s="55"/>
      <c r="F1487" s="54"/>
      <c r="G1487" s="84"/>
      <c r="H1487" s="55"/>
      <c r="I1487" s="56">
        <f>IF(OR(C1487&lt;0,D1487&lt;0),C1487-ABS(D1487)/60,C1487+ABS(D1487)/60)</f>
        <v>0</v>
      </c>
      <c r="J1487" s="56">
        <f>I1487*PI()/180</f>
        <v>0</v>
      </c>
      <c r="K1487" s="56">
        <f>SIN(J1487)</f>
        <v>0</v>
      </c>
      <c r="L1487" s="56">
        <f>3437.747*(LN(TAN(PI()/4+J1487/2))-EE*K1487-(EE^2)*(K1487^3)/3)</f>
        <v>-3.8166658722360578E-13</v>
      </c>
      <c r="M1487" s="56">
        <f>AA*(1-1/4*EE-3/64*EE^2-5/256*EE^3)*J1487-AA*(3/8*EE+3/32*EE^2+45/1024*EE^3)*SIN(2*J1487)+AA*(15/256*EE^2+45/1024*EE^3)*SIN(4*J1487)</f>
        <v>0</v>
      </c>
      <c r="N1487" s="56">
        <f>IF(OR(F1487&lt;0,G1487&lt;0),60*F1487-ABS(G1487),60*F1487+ABS(G1487))</f>
        <v>0</v>
      </c>
      <c r="O1487" s="56"/>
      <c r="P1487" s="56"/>
      <c r="Q1487" s="56"/>
      <c r="R1487" s="56"/>
      <c r="S1487" s="56"/>
      <c r="T1487" s="56"/>
      <c r="U1487" s="57"/>
      <c r="V1487" s="58"/>
      <c r="W1487" s="58">
        <f>W1485+V1486</f>
        <v>0</v>
      </c>
      <c r="X1487" s="59"/>
      <c r="Y1487" s="58"/>
      <c r="Z1487" s="58">
        <f>Z1485+Y1486</f>
        <v>0</v>
      </c>
      <c r="AA1487" s="60"/>
      <c r="AB1487" s="61">
        <f>IF(AA1486=AA1484,AB1485+Y1486,Y1486)</f>
        <v>0</v>
      </c>
      <c r="AC1487" s="58" t="str">
        <f>IF(AA1486=AA1488,"",AB1487)</f>
        <v/>
      </c>
    </row>
    <row r="1488" spans="1:29" ht="12.95" customHeight="1">
      <c r="A1488" s="66"/>
      <c r="B1488" s="53"/>
      <c r="C1488" s="54"/>
      <c r="D1488" s="84"/>
      <c r="E1488" s="55"/>
      <c r="F1488" s="54"/>
      <c r="G1488" s="84"/>
      <c r="H1488" s="55"/>
      <c r="I1488" s="56"/>
      <c r="J1488" s="56"/>
      <c r="K1488" s="56"/>
      <c r="L1488" s="56"/>
      <c r="M1488" s="56"/>
      <c r="N1488" s="56"/>
      <c r="O1488" s="56">
        <f>I1489-I1487</f>
        <v>0</v>
      </c>
      <c r="P1488" s="56">
        <f>L1489-L1487</f>
        <v>0</v>
      </c>
      <c r="Q1488" s="56">
        <f>M1489-M1487</f>
        <v>0</v>
      </c>
      <c r="R1488" s="56">
        <f>IF(ABS(N1489-N1487)&gt;180*60,ABS(N1489-N1487)-360*60,N1489-N1487)</f>
        <v>0</v>
      </c>
      <c r="S1488" s="56">
        <f>IF(P1488=0,PI()/2,ATAN(R1488/P1488))</f>
        <v>1.5707963267948966</v>
      </c>
      <c r="T1488" s="56">
        <f>IF(O1488=0,ABS(R1488*COS((J1487+J1489)/2)),ABS(Q1488/COS(S1488)))</f>
        <v>0</v>
      </c>
      <c r="U1488" s="67">
        <f>IF(O1488+0.0000001&lt;0,S1488*180/PI()+180,(IF(R1488+0.0000001&lt;0,S1488*180/PI()+360,S1488*180/PI())))</f>
        <v>90</v>
      </c>
      <c r="V1488" s="58">
        <f>T1488*1.85532</f>
        <v>0</v>
      </c>
      <c r="W1488" s="58"/>
      <c r="X1488" s="68"/>
      <c r="Y1488" s="58">
        <f>V1488*(1+X1488/100)</f>
        <v>0</v>
      </c>
      <c r="Z1488" s="58"/>
      <c r="AA1488" s="57" t="s">
        <v>54</v>
      </c>
      <c r="AB1488" s="61"/>
      <c r="AC1488" s="58"/>
    </row>
    <row r="1489" spans="1:29" ht="12.95" customHeight="1">
      <c r="A1489" s="52">
        <f t="shared" si="20"/>
        <v>742</v>
      </c>
      <c r="B1489" s="53" t="s">
        <v>53</v>
      </c>
      <c r="C1489" s="54"/>
      <c r="D1489" s="84"/>
      <c r="E1489" s="55"/>
      <c r="F1489" s="54"/>
      <c r="G1489" s="84"/>
      <c r="H1489" s="55"/>
      <c r="I1489" s="56">
        <f>IF(OR(C1489&lt;0,D1489&lt;0),C1489-ABS(D1489)/60,C1489+ABS(D1489)/60)</f>
        <v>0</v>
      </c>
      <c r="J1489" s="56">
        <f>I1489*PI()/180</f>
        <v>0</v>
      </c>
      <c r="K1489" s="56">
        <f>SIN(J1489)</f>
        <v>0</v>
      </c>
      <c r="L1489" s="56">
        <f>3437.747*(LN(TAN(PI()/4+J1489/2))-EE*K1489-(EE^2)*(K1489^3)/3)</f>
        <v>-3.8166658722360578E-13</v>
      </c>
      <c r="M1489" s="56">
        <f>AA*(1-1/4*EE-3/64*EE^2-5/256*EE^3)*J1489-AA*(3/8*EE+3/32*EE^2+45/1024*EE^3)*SIN(2*J1489)+AA*(15/256*EE^2+45/1024*EE^3)*SIN(4*J1489)</f>
        <v>0</v>
      </c>
      <c r="N1489" s="56">
        <f>IF(OR(F1489&lt;0,G1489&lt;0),60*F1489-ABS(G1489),60*F1489+ABS(G1489))</f>
        <v>0</v>
      </c>
      <c r="O1489" s="56"/>
      <c r="P1489" s="56"/>
      <c r="Q1489" s="56"/>
      <c r="R1489" s="56"/>
      <c r="S1489" s="56"/>
      <c r="T1489" s="56"/>
      <c r="U1489" s="57"/>
      <c r="V1489" s="58"/>
      <c r="W1489" s="58">
        <f>W1487+V1488</f>
        <v>0</v>
      </c>
      <c r="X1489" s="59"/>
      <c r="Y1489" s="58"/>
      <c r="Z1489" s="58">
        <f>Z1487+Y1488</f>
        <v>0</v>
      </c>
      <c r="AA1489" s="60"/>
      <c r="AB1489" s="61">
        <f>IF(AA1488=AA1486,AB1487+Y1488,Y1488)</f>
        <v>0</v>
      </c>
      <c r="AC1489" s="58" t="str">
        <f>IF(AA1488=AA1490,"",AB1489)</f>
        <v/>
      </c>
    </row>
    <row r="1490" spans="1:29" ht="12.95" customHeight="1">
      <c r="A1490" s="66"/>
      <c r="B1490" s="53"/>
      <c r="C1490" s="54"/>
      <c r="D1490" s="84"/>
      <c r="E1490" s="55"/>
      <c r="F1490" s="54"/>
      <c r="G1490" s="84"/>
      <c r="H1490" s="55"/>
      <c r="I1490" s="56"/>
      <c r="J1490" s="56"/>
      <c r="K1490" s="56"/>
      <c r="L1490" s="56"/>
      <c r="M1490" s="56"/>
      <c r="N1490" s="56"/>
      <c r="O1490" s="56">
        <f>I1491-I1489</f>
        <v>0</v>
      </c>
      <c r="P1490" s="56">
        <f>L1491-L1489</f>
        <v>0</v>
      </c>
      <c r="Q1490" s="56">
        <f>M1491-M1489</f>
        <v>0</v>
      </c>
      <c r="R1490" s="56">
        <f>IF(ABS(N1491-N1489)&gt;180*60,ABS(N1491-N1489)-360*60,N1491-N1489)</f>
        <v>0</v>
      </c>
      <c r="S1490" s="56">
        <f>IF(P1490=0,PI()/2,ATAN(R1490/P1490))</f>
        <v>1.5707963267948966</v>
      </c>
      <c r="T1490" s="56">
        <f>IF(O1490=0,ABS(R1490*COS((J1489+J1491)/2)),ABS(Q1490/COS(S1490)))</f>
        <v>0</v>
      </c>
      <c r="U1490" s="67">
        <f>IF(O1490+0.0000001&lt;0,S1490*180/PI()+180,(IF(R1490+0.0000001&lt;0,S1490*180/PI()+360,S1490*180/PI())))</f>
        <v>90</v>
      </c>
      <c r="V1490" s="58">
        <f>T1490*1.85532</f>
        <v>0</v>
      </c>
      <c r="W1490" s="58"/>
      <c r="X1490" s="68"/>
      <c r="Y1490" s="58">
        <f>V1490*(1+X1490/100)</f>
        <v>0</v>
      </c>
      <c r="Z1490" s="58"/>
      <c r="AA1490" s="57" t="s">
        <v>54</v>
      </c>
      <c r="AB1490" s="61"/>
      <c r="AC1490" s="58"/>
    </row>
    <row r="1491" spans="1:29" ht="12.95" customHeight="1">
      <c r="A1491" s="52">
        <f t="shared" si="20"/>
        <v>743</v>
      </c>
      <c r="B1491" s="53" t="s">
        <v>53</v>
      </c>
      <c r="C1491" s="54"/>
      <c r="D1491" s="84"/>
      <c r="E1491" s="55"/>
      <c r="F1491" s="54"/>
      <c r="G1491" s="84"/>
      <c r="H1491" s="55"/>
      <c r="I1491" s="56">
        <f>IF(OR(C1491&lt;0,D1491&lt;0),C1491-ABS(D1491)/60,C1491+ABS(D1491)/60)</f>
        <v>0</v>
      </c>
      <c r="J1491" s="56">
        <f>I1491*PI()/180</f>
        <v>0</v>
      </c>
      <c r="K1491" s="56">
        <f>SIN(J1491)</f>
        <v>0</v>
      </c>
      <c r="L1491" s="56">
        <f>3437.747*(LN(TAN(PI()/4+J1491/2))-EE*K1491-(EE^2)*(K1491^3)/3)</f>
        <v>-3.8166658722360578E-13</v>
      </c>
      <c r="M1491" s="56">
        <f>AA*(1-1/4*EE-3/64*EE^2-5/256*EE^3)*J1491-AA*(3/8*EE+3/32*EE^2+45/1024*EE^3)*SIN(2*J1491)+AA*(15/256*EE^2+45/1024*EE^3)*SIN(4*J1491)</f>
        <v>0</v>
      </c>
      <c r="N1491" s="56">
        <f>IF(OR(F1491&lt;0,G1491&lt;0),60*F1491-ABS(G1491),60*F1491+ABS(G1491))</f>
        <v>0</v>
      </c>
      <c r="O1491" s="56"/>
      <c r="P1491" s="56"/>
      <c r="Q1491" s="56"/>
      <c r="R1491" s="56"/>
      <c r="S1491" s="56"/>
      <c r="T1491" s="56"/>
      <c r="U1491" s="57"/>
      <c r="V1491" s="58"/>
      <c r="W1491" s="58">
        <f>W1489+V1490</f>
        <v>0</v>
      </c>
      <c r="X1491" s="59"/>
      <c r="Y1491" s="58"/>
      <c r="Z1491" s="58">
        <f>Z1489+Y1490</f>
        <v>0</v>
      </c>
      <c r="AA1491" s="60"/>
      <c r="AB1491" s="61">
        <f>IF(AA1490=AA1488,AB1489+Y1490,Y1490)</f>
        <v>0</v>
      </c>
      <c r="AC1491" s="58" t="str">
        <f>IF(AA1490=AA1492,"",AB1491)</f>
        <v/>
      </c>
    </row>
    <row r="1492" spans="1:29" ht="12.95" customHeight="1">
      <c r="A1492" s="66"/>
      <c r="B1492" s="53"/>
      <c r="C1492" s="54"/>
      <c r="D1492" s="84"/>
      <c r="E1492" s="55"/>
      <c r="F1492" s="54"/>
      <c r="G1492" s="84"/>
      <c r="H1492" s="55"/>
      <c r="I1492" s="56"/>
      <c r="J1492" s="56"/>
      <c r="K1492" s="56"/>
      <c r="L1492" s="56"/>
      <c r="M1492" s="56"/>
      <c r="N1492" s="56"/>
      <c r="O1492" s="56">
        <f>I1493-I1491</f>
        <v>0</v>
      </c>
      <c r="P1492" s="56">
        <f>L1493-L1491</f>
        <v>0</v>
      </c>
      <c r="Q1492" s="56">
        <f>M1493-M1491</f>
        <v>0</v>
      </c>
      <c r="R1492" s="56">
        <f>IF(ABS(N1493-N1491)&gt;180*60,ABS(N1493-N1491)-360*60,N1493-N1491)</f>
        <v>0</v>
      </c>
      <c r="S1492" s="56">
        <f>IF(P1492=0,PI()/2,ATAN(R1492/P1492))</f>
        <v>1.5707963267948966</v>
      </c>
      <c r="T1492" s="56">
        <f>IF(O1492=0,ABS(R1492*COS((J1491+J1493)/2)),ABS(Q1492/COS(S1492)))</f>
        <v>0</v>
      </c>
      <c r="U1492" s="67">
        <f>IF(O1492+0.0000001&lt;0,S1492*180/PI()+180,(IF(R1492+0.0000001&lt;0,S1492*180/PI()+360,S1492*180/PI())))</f>
        <v>90</v>
      </c>
      <c r="V1492" s="58">
        <f>T1492*1.85532</f>
        <v>0</v>
      </c>
      <c r="W1492" s="58"/>
      <c r="X1492" s="68"/>
      <c r="Y1492" s="58">
        <f>V1492*(1+X1492/100)</f>
        <v>0</v>
      </c>
      <c r="Z1492" s="58"/>
      <c r="AA1492" s="57" t="s">
        <v>54</v>
      </c>
      <c r="AB1492" s="61"/>
      <c r="AC1492" s="58"/>
    </row>
    <row r="1493" spans="1:29" ht="12.95" customHeight="1">
      <c r="A1493" s="52">
        <f t="shared" si="20"/>
        <v>744</v>
      </c>
      <c r="B1493" s="53" t="s">
        <v>53</v>
      </c>
      <c r="C1493" s="54"/>
      <c r="D1493" s="84"/>
      <c r="E1493" s="55"/>
      <c r="F1493" s="54"/>
      <c r="G1493" s="84"/>
      <c r="H1493" s="55"/>
      <c r="I1493" s="56">
        <f>IF(OR(C1493&lt;0,D1493&lt;0),C1493-ABS(D1493)/60,C1493+ABS(D1493)/60)</f>
        <v>0</v>
      </c>
      <c r="J1493" s="56">
        <f>I1493*PI()/180</f>
        <v>0</v>
      </c>
      <c r="K1493" s="56">
        <f>SIN(J1493)</f>
        <v>0</v>
      </c>
      <c r="L1493" s="56">
        <f>3437.747*(LN(TAN(PI()/4+J1493/2))-EE*K1493-(EE^2)*(K1493^3)/3)</f>
        <v>-3.8166658722360578E-13</v>
      </c>
      <c r="M1493" s="56">
        <f>AA*(1-1/4*EE-3/64*EE^2-5/256*EE^3)*J1493-AA*(3/8*EE+3/32*EE^2+45/1024*EE^3)*SIN(2*J1493)+AA*(15/256*EE^2+45/1024*EE^3)*SIN(4*J1493)</f>
        <v>0</v>
      </c>
      <c r="N1493" s="56">
        <f>IF(OR(F1493&lt;0,G1493&lt;0),60*F1493-ABS(G1493),60*F1493+ABS(G1493))</f>
        <v>0</v>
      </c>
      <c r="O1493" s="56"/>
      <c r="P1493" s="56"/>
      <c r="Q1493" s="56"/>
      <c r="R1493" s="56"/>
      <c r="S1493" s="56"/>
      <c r="T1493" s="56"/>
      <c r="U1493" s="57"/>
      <c r="V1493" s="58"/>
      <c r="W1493" s="58">
        <f>W1491+V1492</f>
        <v>0</v>
      </c>
      <c r="X1493" s="59"/>
      <c r="Y1493" s="58"/>
      <c r="Z1493" s="58">
        <f>Z1491+Y1492</f>
        <v>0</v>
      </c>
      <c r="AA1493" s="60"/>
      <c r="AB1493" s="61">
        <f>IF(AA1492=AA1490,AB1491+Y1492,Y1492)</f>
        <v>0</v>
      </c>
      <c r="AC1493" s="58" t="str">
        <f>IF(AA1492=AA1494,"",AB1493)</f>
        <v/>
      </c>
    </row>
    <row r="1494" spans="1:29" ht="12.95" customHeight="1">
      <c r="A1494" s="66"/>
      <c r="B1494" s="53"/>
      <c r="C1494" s="54"/>
      <c r="D1494" s="84"/>
      <c r="E1494" s="55"/>
      <c r="F1494" s="54"/>
      <c r="G1494" s="84"/>
      <c r="H1494" s="55"/>
      <c r="I1494" s="56"/>
      <c r="J1494" s="56"/>
      <c r="K1494" s="56"/>
      <c r="L1494" s="56"/>
      <c r="M1494" s="56"/>
      <c r="N1494" s="56"/>
      <c r="O1494" s="56">
        <f>I1495-I1493</f>
        <v>0</v>
      </c>
      <c r="P1494" s="56">
        <f>L1495-L1493</f>
        <v>0</v>
      </c>
      <c r="Q1494" s="56">
        <f>M1495-M1493</f>
        <v>0</v>
      </c>
      <c r="R1494" s="56">
        <f>IF(ABS(N1495-N1493)&gt;180*60,ABS(N1495-N1493)-360*60,N1495-N1493)</f>
        <v>0</v>
      </c>
      <c r="S1494" s="56">
        <f>IF(P1494=0,PI()/2,ATAN(R1494/P1494))</f>
        <v>1.5707963267948966</v>
      </c>
      <c r="T1494" s="56">
        <f>IF(O1494=0,ABS(R1494*COS((J1493+J1495)/2)),ABS(Q1494/COS(S1494)))</f>
        <v>0</v>
      </c>
      <c r="U1494" s="67">
        <f>IF(O1494+0.0000001&lt;0,S1494*180/PI()+180,(IF(R1494+0.0000001&lt;0,S1494*180/PI()+360,S1494*180/PI())))</f>
        <v>90</v>
      </c>
      <c r="V1494" s="58">
        <f>T1494*1.85532</f>
        <v>0</v>
      </c>
      <c r="W1494" s="58"/>
      <c r="X1494" s="68"/>
      <c r="Y1494" s="58">
        <f>V1494*(1+X1494/100)</f>
        <v>0</v>
      </c>
      <c r="Z1494" s="58"/>
      <c r="AA1494" s="57" t="s">
        <v>54</v>
      </c>
      <c r="AB1494" s="61"/>
      <c r="AC1494" s="58"/>
    </row>
    <row r="1495" spans="1:29" ht="12.95" customHeight="1">
      <c r="A1495" s="52">
        <f t="shared" si="20"/>
        <v>745</v>
      </c>
      <c r="B1495" s="53" t="s">
        <v>53</v>
      </c>
      <c r="C1495" s="54"/>
      <c r="D1495" s="84"/>
      <c r="E1495" s="55"/>
      <c r="F1495" s="54"/>
      <c r="G1495" s="84"/>
      <c r="H1495" s="55"/>
      <c r="I1495" s="56">
        <f>IF(OR(C1495&lt;0,D1495&lt;0),C1495-ABS(D1495)/60,C1495+ABS(D1495)/60)</f>
        <v>0</v>
      </c>
      <c r="J1495" s="56">
        <f>I1495*PI()/180</f>
        <v>0</v>
      </c>
      <c r="K1495" s="56">
        <f>SIN(J1495)</f>
        <v>0</v>
      </c>
      <c r="L1495" s="56">
        <f>3437.747*(LN(TAN(PI()/4+J1495/2))-EE*K1495-(EE^2)*(K1495^3)/3)</f>
        <v>-3.8166658722360578E-13</v>
      </c>
      <c r="M1495" s="56">
        <f>AA*(1-1/4*EE-3/64*EE^2-5/256*EE^3)*J1495-AA*(3/8*EE+3/32*EE^2+45/1024*EE^3)*SIN(2*J1495)+AA*(15/256*EE^2+45/1024*EE^3)*SIN(4*J1495)</f>
        <v>0</v>
      </c>
      <c r="N1495" s="56">
        <f>IF(OR(F1495&lt;0,G1495&lt;0),60*F1495-ABS(G1495),60*F1495+ABS(G1495))</f>
        <v>0</v>
      </c>
      <c r="O1495" s="56"/>
      <c r="P1495" s="56"/>
      <c r="Q1495" s="56"/>
      <c r="R1495" s="56"/>
      <c r="S1495" s="56"/>
      <c r="T1495" s="56"/>
      <c r="U1495" s="57"/>
      <c r="V1495" s="58"/>
      <c r="W1495" s="58">
        <f>W1493+V1494</f>
        <v>0</v>
      </c>
      <c r="X1495" s="59"/>
      <c r="Y1495" s="58"/>
      <c r="Z1495" s="58">
        <f>Z1493+Y1494</f>
        <v>0</v>
      </c>
      <c r="AA1495" s="60"/>
      <c r="AB1495" s="61">
        <f>IF(AA1494=AA1492,AB1493+Y1494,Y1494)</f>
        <v>0</v>
      </c>
      <c r="AC1495" s="58" t="str">
        <f>IF(AA1494=AA1496,"",AB1495)</f>
        <v/>
      </c>
    </row>
    <row r="1496" spans="1:29" ht="12.95" customHeight="1">
      <c r="A1496" s="66"/>
      <c r="B1496" s="53"/>
      <c r="C1496" s="54"/>
      <c r="D1496" s="84"/>
      <c r="E1496" s="55"/>
      <c r="F1496" s="54"/>
      <c r="G1496" s="84"/>
      <c r="H1496" s="55"/>
      <c r="I1496" s="56"/>
      <c r="J1496" s="56"/>
      <c r="K1496" s="56"/>
      <c r="L1496" s="56"/>
      <c r="M1496" s="56"/>
      <c r="N1496" s="56"/>
      <c r="O1496" s="56">
        <f>I1497-I1495</f>
        <v>0</v>
      </c>
      <c r="P1496" s="56">
        <f>L1497-L1495</f>
        <v>0</v>
      </c>
      <c r="Q1496" s="56">
        <f>M1497-M1495</f>
        <v>0</v>
      </c>
      <c r="R1496" s="56">
        <f>IF(ABS(N1497-N1495)&gt;180*60,ABS(N1497-N1495)-360*60,N1497-N1495)</f>
        <v>0</v>
      </c>
      <c r="S1496" s="56">
        <f>IF(P1496=0,PI()/2,ATAN(R1496/P1496))</f>
        <v>1.5707963267948966</v>
      </c>
      <c r="T1496" s="56">
        <f>IF(O1496=0,ABS(R1496*COS((J1495+J1497)/2)),ABS(Q1496/COS(S1496)))</f>
        <v>0</v>
      </c>
      <c r="U1496" s="67">
        <f>IF(O1496+0.0000001&lt;0,S1496*180/PI()+180,(IF(R1496+0.0000001&lt;0,S1496*180/PI()+360,S1496*180/PI())))</f>
        <v>90</v>
      </c>
      <c r="V1496" s="58">
        <f>T1496*1.85532</f>
        <v>0</v>
      </c>
      <c r="W1496" s="58"/>
      <c r="X1496" s="68"/>
      <c r="Y1496" s="58">
        <f>V1496*(1+X1496/100)</f>
        <v>0</v>
      </c>
      <c r="Z1496" s="58"/>
      <c r="AA1496" s="57" t="s">
        <v>54</v>
      </c>
      <c r="AB1496" s="61"/>
      <c r="AC1496" s="58"/>
    </row>
    <row r="1497" spans="1:29" ht="12.95" customHeight="1">
      <c r="A1497" s="52">
        <f t="shared" si="20"/>
        <v>746</v>
      </c>
      <c r="B1497" s="53" t="s">
        <v>53</v>
      </c>
      <c r="C1497" s="54"/>
      <c r="D1497" s="84"/>
      <c r="E1497" s="55"/>
      <c r="F1497" s="54"/>
      <c r="G1497" s="84"/>
      <c r="H1497" s="55"/>
      <c r="I1497" s="56">
        <f>IF(OR(C1497&lt;0,D1497&lt;0),C1497-ABS(D1497)/60,C1497+ABS(D1497)/60)</f>
        <v>0</v>
      </c>
      <c r="J1497" s="56">
        <f>I1497*PI()/180</f>
        <v>0</v>
      </c>
      <c r="K1497" s="56">
        <f>SIN(J1497)</f>
        <v>0</v>
      </c>
      <c r="L1497" s="56">
        <f>3437.747*(LN(TAN(PI()/4+J1497/2))-EE*K1497-(EE^2)*(K1497^3)/3)</f>
        <v>-3.8166658722360578E-13</v>
      </c>
      <c r="M1497" s="56">
        <f>AA*(1-1/4*EE-3/64*EE^2-5/256*EE^3)*J1497-AA*(3/8*EE+3/32*EE^2+45/1024*EE^3)*SIN(2*J1497)+AA*(15/256*EE^2+45/1024*EE^3)*SIN(4*J1497)</f>
        <v>0</v>
      </c>
      <c r="N1497" s="56">
        <f>IF(OR(F1497&lt;0,G1497&lt;0),60*F1497-ABS(G1497),60*F1497+ABS(G1497))</f>
        <v>0</v>
      </c>
      <c r="O1497" s="56"/>
      <c r="P1497" s="56"/>
      <c r="Q1497" s="56"/>
      <c r="R1497" s="56"/>
      <c r="S1497" s="56"/>
      <c r="T1497" s="56"/>
      <c r="U1497" s="57"/>
      <c r="V1497" s="58"/>
      <c r="W1497" s="58">
        <f>W1495+V1496</f>
        <v>0</v>
      </c>
      <c r="X1497" s="59"/>
      <c r="Y1497" s="58"/>
      <c r="Z1497" s="58">
        <f>Z1495+Y1496</f>
        <v>0</v>
      </c>
      <c r="AA1497" s="60"/>
      <c r="AB1497" s="61">
        <f>IF(AA1496=AA1494,AB1495+Y1496,Y1496)</f>
        <v>0</v>
      </c>
      <c r="AC1497" s="58" t="str">
        <f>IF(AA1496=AA1498,"",AB1497)</f>
        <v/>
      </c>
    </row>
    <row r="1498" spans="1:29" ht="12.95" customHeight="1">
      <c r="A1498" s="66"/>
      <c r="B1498" s="53"/>
      <c r="C1498" s="54"/>
      <c r="D1498" s="84"/>
      <c r="E1498" s="55"/>
      <c r="F1498" s="54"/>
      <c r="G1498" s="84"/>
      <c r="H1498" s="55"/>
      <c r="I1498" s="56"/>
      <c r="J1498" s="56"/>
      <c r="K1498" s="56"/>
      <c r="L1498" s="56"/>
      <c r="M1498" s="56"/>
      <c r="N1498" s="56"/>
      <c r="O1498" s="56">
        <f>I1499-I1497</f>
        <v>0</v>
      </c>
      <c r="P1498" s="56">
        <f>L1499-L1497</f>
        <v>0</v>
      </c>
      <c r="Q1498" s="56">
        <f>M1499-M1497</f>
        <v>0</v>
      </c>
      <c r="R1498" s="56">
        <f>IF(ABS(N1499-N1497)&gt;180*60,ABS(N1499-N1497)-360*60,N1499-N1497)</f>
        <v>0</v>
      </c>
      <c r="S1498" s="56">
        <f>IF(P1498=0,PI()/2,ATAN(R1498/P1498))</f>
        <v>1.5707963267948966</v>
      </c>
      <c r="T1498" s="56">
        <f>IF(O1498=0,ABS(R1498*COS((J1497+J1499)/2)),ABS(Q1498/COS(S1498)))</f>
        <v>0</v>
      </c>
      <c r="U1498" s="67">
        <f>IF(O1498+0.0000001&lt;0,S1498*180/PI()+180,(IF(R1498+0.0000001&lt;0,S1498*180/PI()+360,S1498*180/PI())))</f>
        <v>90</v>
      </c>
      <c r="V1498" s="58">
        <f>T1498*1.85532</f>
        <v>0</v>
      </c>
      <c r="W1498" s="58"/>
      <c r="X1498" s="68"/>
      <c r="Y1498" s="58">
        <f>V1498*(1+X1498/100)</f>
        <v>0</v>
      </c>
      <c r="Z1498" s="58"/>
      <c r="AA1498" s="57" t="s">
        <v>54</v>
      </c>
      <c r="AB1498" s="61"/>
      <c r="AC1498" s="58"/>
    </row>
    <row r="1499" spans="1:29" ht="12.95" customHeight="1">
      <c r="A1499" s="52">
        <f t="shared" si="20"/>
        <v>747</v>
      </c>
      <c r="B1499" s="53" t="s">
        <v>53</v>
      </c>
      <c r="C1499" s="54"/>
      <c r="D1499" s="84"/>
      <c r="E1499" s="55"/>
      <c r="F1499" s="54"/>
      <c r="G1499" s="84"/>
      <c r="H1499" s="55"/>
      <c r="I1499" s="56">
        <f>IF(OR(C1499&lt;0,D1499&lt;0),C1499-ABS(D1499)/60,C1499+ABS(D1499)/60)</f>
        <v>0</v>
      </c>
      <c r="J1499" s="56">
        <f>I1499*PI()/180</f>
        <v>0</v>
      </c>
      <c r="K1499" s="56">
        <f>SIN(J1499)</f>
        <v>0</v>
      </c>
      <c r="L1499" s="56">
        <f>3437.747*(LN(TAN(PI()/4+J1499/2))-EE*K1499-(EE^2)*(K1499^3)/3)</f>
        <v>-3.8166658722360578E-13</v>
      </c>
      <c r="M1499" s="56">
        <f>AA*(1-1/4*EE-3/64*EE^2-5/256*EE^3)*J1499-AA*(3/8*EE+3/32*EE^2+45/1024*EE^3)*SIN(2*J1499)+AA*(15/256*EE^2+45/1024*EE^3)*SIN(4*J1499)</f>
        <v>0</v>
      </c>
      <c r="N1499" s="56">
        <f>IF(OR(F1499&lt;0,G1499&lt;0),60*F1499-ABS(G1499),60*F1499+ABS(G1499))</f>
        <v>0</v>
      </c>
      <c r="O1499" s="56"/>
      <c r="P1499" s="56"/>
      <c r="Q1499" s="56"/>
      <c r="R1499" s="56"/>
      <c r="S1499" s="56"/>
      <c r="T1499" s="56"/>
      <c r="U1499" s="57"/>
      <c r="V1499" s="58"/>
      <c r="W1499" s="58">
        <f>W1497+V1498</f>
        <v>0</v>
      </c>
      <c r="X1499" s="59"/>
      <c r="Y1499" s="58"/>
      <c r="Z1499" s="58">
        <f>Z1497+Y1498</f>
        <v>0</v>
      </c>
      <c r="AA1499" s="60"/>
      <c r="AB1499" s="61">
        <f>IF(AA1498=AA1496,AB1497+Y1498,Y1498)</f>
        <v>0</v>
      </c>
      <c r="AC1499" s="58" t="str">
        <f>IF(AA1498=AA1500,"",AB1499)</f>
        <v/>
      </c>
    </row>
    <row r="1500" spans="1:29" ht="12.95" customHeight="1">
      <c r="A1500" s="66"/>
      <c r="B1500" s="53"/>
      <c r="C1500" s="54"/>
      <c r="D1500" s="84"/>
      <c r="E1500" s="55"/>
      <c r="F1500" s="54"/>
      <c r="G1500" s="84"/>
      <c r="H1500" s="55"/>
      <c r="I1500" s="56"/>
      <c r="J1500" s="56"/>
      <c r="K1500" s="56"/>
      <c r="L1500" s="56"/>
      <c r="M1500" s="56"/>
      <c r="N1500" s="56"/>
      <c r="O1500" s="56">
        <f>I1501-I1499</f>
        <v>0</v>
      </c>
      <c r="P1500" s="56">
        <f>L1501-L1499</f>
        <v>0</v>
      </c>
      <c r="Q1500" s="56">
        <f>M1501-M1499</f>
        <v>0</v>
      </c>
      <c r="R1500" s="56">
        <f>IF(ABS(N1501-N1499)&gt;180*60,ABS(N1501-N1499)-360*60,N1501-N1499)</f>
        <v>0</v>
      </c>
      <c r="S1500" s="56">
        <f>IF(P1500=0,PI()/2,ATAN(R1500/P1500))</f>
        <v>1.5707963267948966</v>
      </c>
      <c r="T1500" s="56">
        <f>IF(O1500=0,ABS(R1500*COS((J1499+J1501)/2)),ABS(Q1500/COS(S1500)))</f>
        <v>0</v>
      </c>
      <c r="U1500" s="67">
        <f>IF(O1500+0.0000001&lt;0,S1500*180/PI()+180,(IF(R1500+0.0000001&lt;0,S1500*180/PI()+360,S1500*180/PI())))</f>
        <v>90</v>
      </c>
      <c r="V1500" s="58">
        <f>T1500*1.85532</f>
        <v>0</v>
      </c>
      <c r="W1500" s="58"/>
      <c r="X1500" s="68"/>
      <c r="Y1500" s="58">
        <f>V1500*(1+X1500/100)</f>
        <v>0</v>
      </c>
      <c r="Z1500" s="58"/>
      <c r="AA1500" s="57" t="s">
        <v>54</v>
      </c>
      <c r="AB1500" s="61"/>
      <c r="AC1500" s="58"/>
    </row>
    <row r="1501" spans="1:29" ht="12.95" customHeight="1">
      <c r="A1501" s="52">
        <f t="shared" si="20"/>
        <v>748</v>
      </c>
      <c r="B1501" s="53" t="s">
        <v>53</v>
      </c>
      <c r="C1501" s="54"/>
      <c r="D1501" s="84"/>
      <c r="E1501" s="55"/>
      <c r="F1501" s="54"/>
      <c r="G1501" s="84"/>
      <c r="H1501" s="55"/>
      <c r="I1501" s="56">
        <f>IF(OR(C1501&lt;0,D1501&lt;0),C1501-ABS(D1501)/60,C1501+ABS(D1501)/60)</f>
        <v>0</v>
      </c>
      <c r="J1501" s="56">
        <f>I1501*PI()/180</f>
        <v>0</v>
      </c>
      <c r="K1501" s="56">
        <f>SIN(J1501)</f>
        <v>0</v>
      </c>
      <c r="L1501" s="56">
        <f>3437.747*(LN(TAN(PI()/4+J1501/2))-EE*K1501-(EE^2)*(K1501^3)/3)</f>
        <v>-3.8166658722360578E-13</v>
      </c>
      <c r="M1501" s="56">
        <f>AA*(1-1/4*EE-3/64*EE^2-5/256*EE^3)*J1501-AA*(3/8*EE+3/32*EE^2+45/1024*EE^3)*SIN(2*J1501)+AA*(15/256*EE^2+45/1024*EE^3)*SIN(4*J1501)</f>
        <v>0</v>
      </c>
      <c r="N1501" s="56">
        <f>IF(OR(F1501&lt;0,G1501&lt;0),60*F1501-ABS(G1501),60*F1501+ABS(G1501))</f>
        <v>0</v>
      </c>
      <c r="O1501" s="56"/>
      <c r="P1501" s="56"/>
      <c r="Q1501" s="56"/>
      <c r="R1501" s="56"/>
      <c r="S1501" s="56"/>
      <c r="T1501" s="56"/>
      <c r="U1501" s="57"/>
      <c r="V1501" s="58"/>
      <c r="W1501" s="58">
        <f>W1499+V1500</f>
        <v>0</v>
      </c>
      <c r="X1501" s="59"/>
      <c r="Y1501" s="58"/>
      <c r="Z1501" s="58">
        <f>Z1499+Y1500</f>
        <v>0</v>
      </c>
      <c r="AA1501" s="60"/>
      <c r="AB1501" s="61">
        <f>IF(AA1500=AA1498,AB1499+Y1500,Y1500)</f>
        <v>0</v>
      </c>
      <c r="AC1501" s="58" t="str">
        <f>IF(AA1500=AA1502,"",AB1501)</f>
        <v/>
      </c>
    </row>
    <row r="1502" spans="1:29" ht="12.95" customHeight="1">
      <c r="A1502" s="66"/>
      <c r="B1502" s="53"/>
      <c r="C1502" s="54"/>
      <c r="D1502" s="84"/>
      <c r="E1502" s="55"/>
      <c r="F1502" s="54"/>
      <c r="G1502" s="84"/>
      <c r="H1502" s="55"/>
      <c r="I1502" s="56"/>
      <c r="J1502" s="56"/>
      <c r="K1502" s="56"/>
      <c r="L1502" s="56"/>
      <c r="M1502" s="56"/>
      <c r="N1502" s="56"/>
      <c r="O1502" s="56">
        <f>I1503-I1501</f>
        <v>0</v>
      </c>
      <c r="P1502" s="56">
        <f>L1503-L1501</f>
        <v>0</v>
      </c>
      <c r="Q1502" s="56">
        <f>M1503-M1501</f>
        <v>0</v>
      </c>
      <c r="R1502" s="56">
        <f>IF(ABS(N1503-N1501)&gt;180*60,ABS(N1503-N1501)-360*60,N1503-N1501)</f>
        <v>0</v>
      </c>
      <c r="S1502" s="56">
        <f>IF(P1502=0,PI()/2,ATAN(R1502/P1502))</f>
        <v>1.5707963267948966</v>
      </c>
      <c r="T1502" s="56">
        <f>IF(O1502=0,ABS(R1502*COS((J1501+J1503)/2)),ABS(Q1502/COS(S1502)))</f>
        <v>0</v>
      </c>
      <c r="U1502" s="67">
        <f>IF(O1502+0.0000001&lt;0,S1502*180/PI()+180,(IF(R1502+0.0000001&lt;0,S1502*180/PI()+360,S1502*180/PI())))</f>
        <v>90</v>
      </c>
      <c r="V1502" s="58">
        <f>T1502*1.85532</f>
        <v>0</v>
      </c>
      <c r="W1502" s="58"/>
      <c r="X1502" s="68"/>
      <c r="Y1502" s="58">
        <f>V1502*(1+X1502/100)</f>
        <v>0</v>
      </c>
      <c r="Z1502" s="58"/>
      <c r="AA1502" s="57" t="s">
        <v>54</v>
      </c>
      <c r="AB1502" s="61"/>
      <c r="AC1502" s="58"/>
    </row>
    <row r="1503" spans="1:29" ht="12.95" customHeight="1">
      <c r="A1503" s="52">
        <f t="shared" si="20"/>
        <v>749</v>
      </c>
      <c r="B1503" s="53" t="s">
        <v>53</v>
      </c>
      <c r="C1503" s="54"/>
      <c r="D1503" s="84"/>
      <c r="E1503" s="55"/>
      <c r="F1503" s="54"/>
      <c r="G1503" s="84"/>
      <c r="H1503" s="55"/>
      <c r="I1503" s="56">
        <f>IF(OR(C1503&lt;0,D1503&lt;0),C1503-ABS(D1503)/60,C1503+ABS(D1503)/60)</f>
        <v>0</v>
      </c>
      <c r="J1503" s="56">
        <f>I1503*PI()/180</f>
        <v>0</v>
      </c>
      <c r="K1503" s="56">
        <f>SIN(J1503)</f>
        <v>0</v>
      </c>
      <c r="L1503" s="56">
        <f>3437.747*(LN(TAN(PI()/4+J1503/2))-EE*K1503-(EE^2)*(K1503^3)/3)</f>
        <v>-3.8166658722360578E-13</v>
      </c>
      <c r="M1503" s="56">
        <f>AA*(1-1/4*EE-3/64*EE^2-5/256*EE^3)*J1503-AA*(3/8*EE+3/32*EE^2+45/1024*EE^3)*SIN(2*J1503)+AA*(15/256*EE^2+45/1024*EE^3)*SIN(4*J1503)</f>
        <v>0</v>
      </c>
      <c r="N1503" s="56">
        <f>IF(OR(F1503&lt;0,G1503&lt;0),60*F1503-ABS(G1503),60*F1503+ABS(G1503))</f>
        <v>0</v>
      </c>
      <c r="O1503" s="56"/>
      <c r="P1503" s="56"/>
      <c r="Q1503" s="56"/>
      <c r="R1503" s="56"/>
      <c r="S1503" s="56"/>
      <c r="T1503" s="56"/>
      <c r="U1503" s="57"/>
      <c r="V1503" s="58"/>
      <c r="W1503" s="58">
        <f>W1501+V1502</f>
        <v>0</v>
      </c>
      <c r="X1503" s="59"/>
      <c r="Y1503" s="58"/>
      <c r="Z1503" s="58">
        <f>Z1501+Y1502</f>
        <v>0</v>
      </c>
      <c r="AA1503" s="60"/>
      <c r="AB1503" s="61">
        <f>IF(AA1502=AA1500,AB1501+Y1502,Y1502)</f>
        <v>0</v>
      </c>
      <c r="AC1503" s="58" t="str">
        <f>IF(AA1502=AA1504,"",AB1503)</f>
        <v/>
      </c>
    </row>
    <row r="1504" spans="1:29" ht="12.95" customHeight="1">
      <c r="A1504" s="66"/>
      <c r="B1504" s="53"/>
      <c r="C1504" s="54"/>
      <c r="D1504" s="84"/>
      <c r="E1504" s="55"/>
      <c r="F1504" s="54"/>
      <c r="G1504" s="84"/>
      <c r="H1504" s="55"/>
      <c r="I1504" s="56"/>
      <c r="J1504" s="56"/>
      <c r="K1504" s="56"/>
      <c r="L1504" s="56"/>
      <c r="M1504" s="56"/>
      <c r="N1504" s="56"/>
      <c r="O1504" s="56">
        <f>I1505-I1503</f>
        <v>0</v>
      </c>
      <c r="P1504" s="56">
        <f>L1505-L1503</f>
        <v>0</v>
      </c>
      <c r="Q1504" s="56">
        <f>M1505-M1503</f>
        <v>0</v>
      </c>
      <c r="R1504" s="56">
        <f>IF(ABS(N1505-N1503)&gt;180*60,ABS(N1505-N1503)-360*60,N1505-N1503)</f>
        <v>0</v>
      </c>
      <c r="S1504" s="56">
        <f>IF(P1504=0,PI()/2,ATAN(R1504/P1504))</f>
        <v>1.5707963267948966</v>
      </c>
      <c r="T1504" s="56">
        <f>IF(O1504=0,ABS(R1504*COS((J1503+J1505)/2)),ABS(Q1504/COS(S1504)))</f>
        <v>0</v>
      </c>
      <c r="U1504" s="67">
        <f>IF(O1504+0.0000001&lt;0,S1504*180/PI()+180,(IF(R1504+0.0000001&lt;0,S1504*180/PI()+360,S1504*180/PI())))</f>
        <v>90</v>
      </c>
      <c r="V1504" s="58">
        <f>T1504*1.85532</f>
        <v>0</v>
      </c>
      <c r="W1504" s="58"/>
      <c r="X1504" s="68"/>
      <c r="Y1504" s="58">
        <f>V1504*(1+X1504/100)</f>
        <v>0</v>
      </c>
      <c r="Z1504" s="58"/>
      <c r="AA1504" s="57" t="s">
        <v>54</v>
      </c>
      <c r="AB1504" s="61"/>
      <c r="AC1504" s="58"/>
    </row>
    <row r="1505" spans="1:29" ht="12.95" customHeight="1">
      <c r="A1505" s="52">
        <f t="shared" ref="A1505:A1567" si="21">A1503+1</f>
        <v>750</v>
      </c>
      <c r="B1505" s="53" t="s">
        <v>53</v>
      </c>
      <c r="C1505" s="54"/>
      <c r="D1505" s="84"/>
      <c r="E1505" s="55"/>
      <c r="F1505" s="54"/>
      <c r="G1505" s="84"/>
      <c r="H1505" s="55"/>
      <c r="I1505" s="56">
        <f>IF(OR(C1505&lt;0,D1505&lt;0),C1505-ABS(D1505)/60,C1505+ABS(D1505)/60)</f>
        <v>0</v>
      </c>
      <c r="J1505" s="56">
        <f>I1505*PI()/180</f>
        <v>0</v>
      </c>
      <c r="K1505" s="56">
        <f>SIN(J1505)</f>
        <v>0</v>
      </c>
      <c r="L1505" s="56">
        <f>3437.747*(LN(TAN(PI()/4+J1505/2))-EE*K1505-(EE^2)*(K1505^3)/3)</f>
        <v>-3.8166658722360578E-13</v>
      </c>
      <c r="M1505" s="56">
        <f>AA*(1-1/4*EE-3/64*EE^2-5/256*EE^3)*J1505-AA*(3/8*EE+3/32*EE^2+45/1024*EE^3)*SIN(2*J1505)+AA*(15/256*EE^2+45/1024*EE^3)*SIN(4*J1505)</f>
        <v>0</v>
      </c>
      <c r="N1505" s="56">
        <f>IF(OR(F1505&lt;0,G1505&lt;0),60*F1505-ABS(G1505),60*F1505+ABS(G1505))</f>
        <v>0</v>
      </c>
      <c r="O1505" s="56"/>
      <c r="P1505" s="56"/>
      <c r="Q1505" s="56"/>
      <c r="R1505" s="56"/>
      <c r="S1505" s="56"/>
      <c r="T1505" s="56"/>
      <c r="U1505" s="57"/>
      <c r="V1505" s="58"/>
      <c r="W1505" s="58">
        <f>W1503+V1504</f>
        <v>0</v>
      </c>
      <c r="X1505" s="59"/>
      <c r="Y1505" s="58"/>
      <c r="Z1505" s="58">
        <f>Z1503+Y1504</f>
        <v>0</v>
      </c>
      <c r="AA1505" s="60"/>
      <c r="AB1505" s="61">
        <f>IF(AA1504=AA1502,AB1503+Y1504,Y1504)</f>
        <v>0</v>
      </c>
      <c r="AC1505" s="58" t="str">
        <f>IF(AA1504=AA1506,"",AB1505)</f>
        <v/>
      </c>
    </row>
    <row r="1506" spans="1:29" ht="12.95" customHeight="1">
      <c r="A1506" s="66"/>
      <c r="B1506" s="53"/>
      <c r="C1506" s="54"/>
      <c r="D1506" s="84"/>
      <c r="E1506" s="55"/>
      <c r="F1506" s="54"/>
      <c r="G1506" s="84"/>
      <c r="H1506" s="55"/>
      <c r="I1506" s="56"/>
      <c r="J1506" s="56"/>
      <c r="K1506" s="56"/>
      <c r="L1506" s="56"/>
      <c r="M1506" s="56"/>
      <c r="N1506" s="56"/>
      <c r="O1506" s="56">
        <f>I1507-I1505</f>
        <v>0</v>
      </c>
      <c r="P1506" s="56">
        <f>L1507-L1505</f>
        <v>0</v>
      </c>
      <c r="Q1506" s="56">
        <f>M1507-M1505</f>
        <v>0</v>
      </c>
      <c r="R1506" s="56">
        <f>IF(ABS(N1507-N1505)&gt;180*60,ABS(N1507-N1505)-360*60,N1507-N1505)</f>
        <v>0</v>
      </c>
      <c r="S1506" s="56">
        <f>IF(P1506=0,PI()/2,ATAN(R1506/P1506))</f>
        <v>1.5707963267948966</v>
      </c>
      <c r="T1506" s="56">
        <f>IF(O1506=0,ABS(R1506*COS((J1505+J1507)/2)),ABS(Q1506/COS(S1506)))</f>
        <v>0</v>
      </c>
      <c r="U1506" s="67">
        <f>IF(O1506+0.0000001&lt;0,S1506*180/PI()+180,(IF(R1506+0.0000001&lt;0,S1506*180/PI()+360,S1506*180/PI())))</f>
        <v>90</v>
      </c>
      <c r="V1506" s="58">
        <f>T1506*1.85532</f>
        <v>0</v>
      </c>
      <c r="W1506" s="58"/>
      <c r="X1506" s="68"/>
      <c r="Y1506" s="58">
        <f>V1506*(1+X1506/100)</f>
        <v>0</v>
      </c>
      <c r="Z1506" s="58"/>
      <c r="AA1506" s="57" t="s">
        <v>54</v>
      </c>
      <c r="AB1506" s="61"/>
      <c r="AC1506" s="58"/>
    </row>
    <row r="1507" spans="1:29" ht="12.95" customHeight="1">
      <c r="A1507" s="52">
        <f t="shared" si="21"/>
        <v>751</v>
      </c>
      <c r="B1507" s="53" t="s">
        <v>53</v>
      </c>
      <c r="C1507" s="54"/>
      <c r="D1507" s="84"/>
      <c r="E1507" s="55"/>
      <c r="F1507" s="54"/>
      <c r="G1507" s="84"/>
      <c r="H1507" s="55"/>
      <c r="I1507" s="56">
        <f>IF(OR(C1507&lt;0,D1507&lt;0),C1507-ABS(D1507)/60,C1507+ABS(D1507)/60)</f>
        <v>0</v>
      </c>
      <c r="J1507" s="56">
        <f>I1507*PI()/180</f>
        <v>0</v>
      </c>
      <c r="K1507" s="56">
        <f>SIN(J1507)</f>
        <v>0</v>
      </c>
      <c r="L1507" s="56">
        <f>3437.747*(LN(TAN(PI()/4+J1507/2))-EE*K1507-(EE^2)*(K1507^3)/3)</f>
        <v>-3.8166658722360578E-13</v>
      </c>
      <c r="M1507" s="56">
        <f>AA*(1-1/4*EE-3/64*EE^2-5/256*EE^3)*J1507-AA*(3/8*EE+3/32*EE^2+45/1024*EE^3)*SIN(2*J1507)+AA*(15/256*EE^2+45/1024*EE^3)*SIN(4*J1507)</f>
        <v>0</v>
      </c>
      <c r="N1507" s="56">
        <f>IF(OR(F1507&lt;0,G1507&lt;0),60*F1507-ABS(G1507),60*F1507+ABS(G1507))</f>
        <v>0</v>
      </c>
      <c r="O1507" s="56"/>
      <c r="P1507" s="56"/>
      <c r="Q1507" s="56"/>
      <c r="R1507" s="56"/>
      <c r="S1507" s="56"/>
      <c r="T1507" s="56"/>
      <c r="U1507" s="57"/>
      <c r="V1507" s="58"/>
      <c r="W1507" s="58">
        <f>W1505+V1506</f>
        <v>0</v>
      </c>
      <c r="X1507" s="59"/>
      <c r="Y1507" s="58"/>
      <c r="Z1507" s="58">
        <f>Z1505+Y1506</f>
        <v>0</v>
      </c>
      <c r="AA1507" s="60"/>
      <c r="AB1507" s="61">
        <f>IF(AA1506=AA1504,AB1505+Y1506,Y1506)</f>
        <v>0</v>
      </c>
      <c r="AC1507" s="58" t="str">
        <f>IF(AA1506=AA1508,"",AB1507)</f>
        <v/>
      </c>
    </row>
    <row r="1508" spans="1:29" ht="12.95" customHeight="1">
      <c r="A1508" s="66"/>
      <c r="B1508" s="53"/>
      <c r="C1508" s="54"/>
      <c r="D1508" s="84"/>
      <c r="E1508" s="55"/>
      <c r="F1508" s="54"/>
      <c r="G1508" s="84"/>
      <c r="H1508" s="55"/>
      <c r="I1508" s="56"/>
      <c r="J1508" s="56"/>
      <c r="K1508" s="56"/>
      <c r="L1508" s="56"/>
      <c r="M1508" s="56"/>
      <c r="N1508" s="56"/>
      <c r="O1508" s="56">
        <f>I1509-I1507</f>
        <v>0</v>
      </c>
      <c r="P1508" s="56">
        <f>L1509-L1507</f>
        <v>0</v>
      </c>
      <c r="Q1508" s="56">
        <f>M1509-M1507</f>
        <v>0</v>
      </c>
      <c r="R1508" s="56">
        <f>IF(ABS(N1509-N1507)&gt;180*60,ABS(N1509-N1507)-360*60,N1509-N1507)</f>
        <v>0</v>
      </c>
      <c r="S1508" s="56">
        <f>IF(P1508=0,PI()/2,ATAN(R1508/P1508))</f>
        <v>1.5707963267948966</v>
      </c>
      <c r="T1508" s="56">
        <f>IF(O1508=0,ABS(R1508*COS((J1507+J1509)/2)),ABS(Q1508/COS(S1508)))</f>
        <v>0</v>
      </c>
      <c r="U1508" s="67">
        <f>IF(O1508+0.0000001&lt;0,S1508*180/PI()+180,(IF(R1508+0.0000001&lt;0,S1508*180/PI()+360,S1508*180/PI())))</f>
        <v>90</v>
      </c>
      <c r="V1508" s="58">
        <f>T1508*1.85532</f>
        <v>0</v>
      </c>
      <c r="W1508" s="58"/>
      <c r="X1508" s="68"/>
      <c r="Y1508" s="58">
        <f>V1508*(1+X1508/100)</f>
        <v>0</v>
      </c>
      <c r="Z1508" s="58"/>
      <c r="AA1508" s="57" t="s">
        <v>54</v>
      </c>
      <c r="AB1508" s="61"/>
      <c r="AC1508" s="58"/>
    </row>
    <row r="1509" spans="1:29" ht="12.95" customHeight="1">
      <c r="A1509" s="52">
        <f t="shared" si="21"/>
        <v>752</v>
      </c>
      <c r="B1509" s="53" t="s">
        <v>53</v>
      </c>
      <c r="C1509" s="54"/>
      <c r="D1509" s="84"/>
      <c r="E1509" s="55"/>
      <c r="F1509" s="54"/>
      <c r="G1509" s="84"/>
      <c r="H1509" s="55"/>
      <c r="I1509" s="56">
        <f>IF(OR(C1509&lt;0,D1509&lt;0),C1509-ABS(D1509)/60,C1509+ABS(D1509)/60)</f>
        <v>0</v>
      </c>
      <c r="J1509" s="56">
        <f>I1509*PI()/180</f>
        <v>0</v>
      </c>
      <c r="K1509" s="56">
        <f>SIN(J1509)</f>
        <v>0</v>
      </c>
      <c r="L1509" s="56">
        <f>3437.747*(LN(TAN(PI()/4+J1509/2))-EE*K1509-(EE^2)*(K1509^3)/3)</f>
        <v>-3.8166658722360578E-13</v>
      </c>
      <c r="M1509" s="56">
        <f>AA*(1-1/4*EE-3/64*EE^2-5/256*EE^3)*J1509-AA*(3/8*EE+3/32*EE^2+45/1024*EE^3)*SIN(2*J1509)+AA*(15/256*EE^2+45/1024*EE^3)*SIN(4*J1509)</f>
        <v>0</v>
      </c>
      <c r="N1509" s="56">
        <f>IF(OR(F1509&lt;0,G1509&lt;0),60*F1509-ABS(G1509),60*F1509+ABS(G1509))</f>
        <v>0</v>
      </c>
      <c r="O1509" s="56"/>
      <c r="P1509" s="56"/>
      <c r="Q1509" s="56"/>
      <c r="R1509" s="56"/>
      <c r="S1509" s="56"/>
      <c r="T1509" s="56"/>
      <c r="U1509" s="57"/>
      <c r="V1509" s="58"/>
      <c r="W1509" s="58">
        <f>W1507+V1508</f>
        <v>0</v>
      </c>
      <c r="X1509" s="59"/>
      <c r="Y1509" s="58"/>
      <c r="Z1509" s="58">
        <f>Z1507+Y1508</f>
        <v>0</v>
      </c>
      <c r="AA1509" s="60"/>
      <c r="AB1509" s="61">
        <f>IF(AA1508=AA1506,AB1507+Y1508,Y1508)</f>
        <v>0</v>
      </c>
      <c r="AC1509" s="58" t="str">
        <f>IF(AA1508=AA1510,"",AB1509)</f>
        <v/>
      </c>
    </row>
    <row r="1510" spans="1:29" ht="12.95" customHeight="1">
      <c r="A1510" s="66"/>
      <c r="B1510" s="53"/>
      <c r="C1510" s="54"/>
      <c r="D1510" s="84"/>
      <c r="E1510" s="55"/>
      <c r="F1510" s="54"/>
      <c r="G1510" s="84"/>
      <c r="H1510" s="55"/>
      <c r="I1510" s="56"/>
      <c r="J1510" s="56"/>
      <c r="K1510" s="56"/>
      <c r="L1510" s="56"/>
      <c r="M1510" s="56"/>
      <c r="N1510" s="56"/>
      <c r="O1510" s="56">
        <f>I1511-I1509</f>
        <v>0</v>
      </c>
      <c r="P1510" s="56">
        <f>L1511-L1509</f>
        <v>0</v>
      </c>
      <c r="Q1510" s="56">
        <f>M1511-M1509</f>
        <v>0</v>
      </c>
      <c r="R1510" s="56">
        <f>IF(ABS(N1511-N1509)&gt;180*60,ABS(N1511-N1509)-360*60,N1511-N1509)</f>
        <v>0</v>
      </c>
      <c r="S1510" s="56">
        <f>IF(P1510=0,PI()/2,ATAN(R1510/P1510))</f>
        <v>1.5707963267948966</v>
      </c>
      <c r="T1510" s="56">
        <f>IF(O1510=0,ABS(R1510*COS((J1509+J1511)/2)),ABS(Q1510/COS(S1510)))</f>
        <v>0</v>
      </c>
      <c r="U1510" s="67">
        <f>IF(O1510+0.0000001&lt;0,S1510*180/PI()+180,(IF(R1510+0.0000001&lt;0,S1510*180/PI()+360,S1510*180/PI())))</f>
        <v>90</v>
      </c>
      <c r="V1510" s="58">
        <f>T1510*1.85532</f>
        <v>0</v>
      </c>
      <c r="W1510" s="58"/>
      <c r="X1510" s="68"/>
      <c r="Y1510" s="58">
        <f>V1510*(1+X1510/100)</f>
        <v>0</v>
      </c>
      <c r="Z1510" s="58"/>
      <c r="AA1510" s="57" t="s">
        <v>54</v>
      </c>
      <c r="AB1510" s="61"/>
      <c r="AC1510" s="58"/>
    </row>
    <row r="1511" spans="1:29" ht="12.95" customHeight="1">
      <c r="A1511" s="52">
        <f t="shared" si="21"/>
        <v>753</v>
      </c>
      <c r="B1511" s="53" t="s">
        <v>53</v>
      </c>
      <c r="C1511" s="54"/>
      <c r="D1511" s="84"/>
      <c r="E1511" s="55"/>
      <c r="F1511" s="54"/>
      <c r="G1511" s="84"/>
      <c r="H1511" s="55"/>
      <c r="I1511" s="56">
        <f>IF(OR(C1511&lt;0,D1511&lt;0),C1511-ABS(D1511)/60,C1511+ABS(D1511)/60)</f>
        <v>0</v>
      </c>
      <c r="J1511" s="56">
        <f>I1511*PI()/180</f>
        <v>0</v>
      </c>
      <c r="K1511" s="56">
        <f>SIN(J1511)</f>
        <v>0</v>
      </c>
      <c r="L1511" s="56">
        <f>3437.747*(LN(TAN(PI()/4+J1511/2))-EE*K1511-(EE^2)*(K1511^3)/3)</f>
        <v>-3.8166658722360578E-13</v>
      </c>
      <c r="M1511" s="56">
        <f>AA*(1-1/4*EE-3/64*EE^2-5/256*EE^3)*J1511-AA*(3/8*EE+3/32*EE^2+45/1024*EE^3)*SIN(2*J1511)+AA*(15/256*EE^2+45/1024*EE^3)*SIN(4*J1511)</f>
        <v>0</v>
      </c>
      <c r="N1511" s="56">
        <f>IF(OR(F1511&lt;0,G1511&lt;0),60*F1511-ABS(G1511),60*F1511+ABS(G1511))</f>
        <v>0</v>
      </c>
      <c r="O1511" s="56"/>
      <c r="P1511" s="56"/>
      <c r="Q1511" s="56"/>
      <c r="R1511" s="56"/>
      <c r="S1511" s="56"/>
      <c r="T1511" s="56"/>
      <c r="U1511" s="57"/>
      <c r="V1511" s="58"/>
      <c r="W1511" s="58">
        <f>W1509+V1510</f>
        <v>0</v>
      </c>
      <c r="X1511" s="59"/>
      <c r="Y1511" s="58"/>
      <c r="Z1511" s="58">
        <f>Z1509+Y1510</f>
        <v>0</v>
      </c>
      <c r="AA1511" s="60"/>
      <c r="AB1511" s="61">
        <f>IF(AA1510=AA1508,AB1509+Y1510,Y1510)</f>
        <v>0</v>
      </c>
      <c r="AC1511" s="58" t="str">
        <f>IF(AA1510=AA1512,"",AB1511)</f>
        <v/>
      </c>
    </row>
    <row r="1512" spans="1:29" ht="12.95" customHeight="1">
      <c r="A1512" s="66"/>
      <c r="B1512" s="53"/>
      <c r="C1512" s="54"/>
      <c r="D1512" s="84"/>
      <c r="E1512" s="55"/>
      <c r="F1512" s="54"/>
      <c r="G1512" s="84"/>
      <c r="H1512" s="55"/>
      <c r="I1512" s="56"/>
      <c r="J1512" s="56"/>
      <c r="K1512" s="56"/>
      <c r="L1512" s="56"/>
      <c r="M1512" s="56"/>
      <c r="N1512" s="56"/>
      <c r="O1512" s="56">
        <f>I1513-I1511</f>
        <v>0</v>
      </c>
      <c r="P1512" s="56">
        <f>L1513-L1511</f>
        <v>0</v>
      </c>
      <c r="Q1512" s="56">
        <f>M1513-M1511</f>
        <v>0</v>
      </c>
      <c r="R1512" s="56">
        <f>IF(ABS(N1513-N1511)&gt;180*60,ABS(N1513-N1511)-360*60,N1513-N1511)</f>
        <v>0</v>
      </c>
      <c r="S1512" s="56">
        <f>IF(P1512=0,PI()/2,ATAN(R1512/P1512))</f>
        <v>1.5707963267948966</v>
      </c>
      <c r="T1512" s="56">
        <f>IF(O1512=0,ABS(R1512*COS((J1511+J1513)/2)),ABS(Q1512/COS(S1512)))</f>
        <v>0</v>
      </c>
      <c r="U1512" s="67">
        <f>IF(O1512+0.0000001&lt;0,S1512*180/PI()+180,(IF(R1512+0.0000001&lt;0,S1512*180/PI()+360,S1512*180/PI())))</f>
        <v>90</v>
      </c>
      <c r="V1512" s="58">
        <f>T1512*1.85532</f>
        <v>0</v>
      </c>
      <c r="W1512" s="58"/>
      <c r="X1512" s="68"/>
      <c r="Y1512" s="58">
        <f>V1512*(1+X1512/100)</f>
        <v>0</v>
      </c>
      <c r="Z1512" s="58"/>
      <c r="AA1512" s="57" t="s">
        <v>54</v>
      </c>
      <c r="AB1512" s="61"/>
      <c r="AC1512" s="58"/>
    </row>
    <row r="1513" spans="1:29" ht="12.95" customHeight="1">
      <c r="A1513" s="52">
        <f t="shared" si="21"/>
        <v>754</v>
      </c>
      <c r="B1513" s="53" t="s">
        <v>53</v>
      </c>
      <c r="C1513" s="54"/>
      <c r="D1513" s="84"/>
      <c r="E1513" s="55"/>
      <c r="F1513" s="54"/>
      <c r="G1513" s="84"/>
      <c r="H1513" s="55"/>
      <c r="I1513" s="56">
        <f>IF(OR(C1513&lt;0,D1513&lt;0),C1513-ABS(D1513)/60,C1513+ABS(D1513)/60)</f>
        <v>0</v>
      </c>
      <c r="J1513" s="56">
        <f>I1513*PI()/180</f>
        <v>0</v>
      </c>
      <c r="K1513" s="56">
        <f>SIN(J1513)</f>
        <v>0</v>
      </c>
      <c r="L1513" s="56">
        <f>3437.747*(LN(TAN(PI()/4+J1513/2))-EE*K1513-(EE^2)*(K1513^3)/3)</f>
        <v>-3.8166658722360578E-13</v>
      </c>
      <c r="M1513" s="56">
        <f>AA*(1-1/4*EE-3/64*EE^2-5/256*EE^3)*J1513-AA*(3/8*EE+3/32*EE^2+45/1024*EE^3)*SIN(2*J1513)+AA*(15/256*EE^2+45/1024*EE^3)*SIN(4*J1513)</f>
        <v>0</v>
      </c>
      <c r="N1513" s="56">
        <f>IF(OR(F1513&lt;0,G1513&lt;0),60*F1513-ABS(G1513),60*F1513+ABS(G1513))</f>
        <v>0</v>
      </c>
      <c r="O1513" s="56"/>
      <c r="P1513" s="56"/>
      <c r="Q1513" s="56"/>
      <c r="R1513" s="56"/>
      <c r="S1513" s="56"/>
      <c r="T1513" s="56"/>
      <c r="U1513" s="57"/>
      <c r="V1513" s="58"/>
      <c r="W1513" s="58">
        <f>W1511+V1512</f>
        <v>0</v>
      </c>
      <c r="X1513" s="59"/>
      <c r="Y1513" s="58"/>
      <c r="Z1513" s="58">
        <f>Z1511+Y1512</f>
        <v>0</v>
      </c>
      <c r="AA1513" s="60"/>
      <c r="AB1513" s="61">
        <f>IF(AA1512=AA1510,AB1511+Y1512,Y1512)</f>
        <v>0</v>
      </c>
      <c r="AC1513" s="58" t="str">
        <f>IF(AA1512=AA1514,"",AB1513)</f>
        <v/>
      </c>
    </row>
    <row r="1514" spans="1:29" ht="12.95" customHeight="1">
      <c r="A1514" s="66"/>
      <c r="B1514" s="53"/>
      <c r="C1514" s="54"/>
      <c r="D1514" s="84"/>
      <c r="E1514" s="55"/>
      <c r="F1514" s="54"/>
      <c r="G1514" s="84"/>
      <c r="H1514" s="55"/>
      <c r="I1514" s="56"/>
      <c r="J1514" s="56"/>
      <c r="K1514" s="56"/>
      <c r="L1514" s="56"/>
      <c r="M1514" s="56"/>
      <c r="N1514" s="56"/>
      <c r="O1514" s="56">
        <f>I1515-I1513</f>
        <v>0</v>
      </c>
      <c r="P1514" s="56">
        <f>L1515-L1513</f>
        <v>0</v>
      </c>
      <c r="Q1514" s="56">
        <f>M1515-M1513</f>
        <v>0</v>
      </c>
      <c r="R1514" s="56">
        <f>IF(ABS(N1515-N1513)&gt;180*60,ABS(N1515-N1513)-360*60,N1515-N1513)</f>
        <v>0</v>
      </c>
      <c r="S1514" s="56">
        <f>IF(P1514=0,PI()/2,ATAN(R1514/P1514))</f>
        <v>1.5707963267948966</v>
      </c>
      <c r="T1514" s="56">
        <f>IF(O1514=0,ABS(R1514*COS((J1513+J1515)/2)),ABS(Q1514/COS(S1514)))</f>
        <v>0</v>
      </c>
      <c r="U1514" s="67">
        <f>IF(O1514+0.0000001&lt;0,S1514*180/PI()+180,(IF(R1514+0.0000001&lt;0,S1514*180/PI()+360,S1514*180/PI())))</f>
        <v>90</v>
      </c>
      <c r="V1514" s="58">
        <f>T1514*1.85532</f>
        <v>0</v>
      </c>
      <c r="W1514" s="58"/>
      <c r="X1514" s="68"/>
      <c r="Y1514" s="58">
        <f>V1514*(1+X1514/100)</f>
        <v>0</v>
      </c>
      <c r="Z1514" s="58"/>
      <c r="AA1514" s="57" t="s">
        <v>54</v>
      </c>
      <c r="AB1514" s="61"/>
      <c r="AC1514" s="58"/>
    </row>
    <row r="1515" spans="1:29" ht="12.95" customHeight="1">
      <c r="A1515" s="52">
        <f t="shared" si="21"/>
        <v>755</v>
      </c>
      <c r="B1515" s="53" t="s">
        <v>53</v>
      </c>
      <c r="C1515" s="54"/>
      <c r="D1515" s="84"/>
      <c r="E1515" s="55"/>
      <c r="F1515" s="54"/>
      <c r="G1515" s="84"/>
      <c r="H1515" s="55"/>
      <c r="I1515" s="56">
        <f>IF(OR(C1515&lt;0,D1515&lt;0),C1515-ABS(D1515)/60,C1515+ABS(D1515)/60)</f>
        <v>0</v>
      </c>
      <c r="J1515" s="56">
        <f>I1515*PI()/180</f>
        <v>0</v>
      </c>
      <c r="K1515" s="56">
        <f>SIN(J1515)</f>
        <v>0</v>
      </c>
      <c r="L1515" s="56">
        <f>3437.747*(LN(TAN(PI()/4+J1515/2))-EE*K1515-(EE^2)*(K1515^3)/3)</f>
        <v>-3.8166658722360578E-13</v>
      </c>
      <c r="M1515" s="56">
        <f>AA*(1-1/4*EE-3/64*EE^2-5/256*EE^3)*J1515-AA*(3/8*EE+3/32*EE^2+45/1024*EE^3)*SIN(2*J1515)+AA*(15/256*EE^2+45/1024*EE^3)*SIN(4*J1515)</f>
        <v>0</v>
      </c>
      <c r="N1515" s="56">
        <f>IF(OR(F1515&lt;0,G1515&lt;0),60*F1515-ABS(G1515),60*F1515+ABS(G1515))</f>
        <v>0</v>
      </c>
      <c r="O1515" s="56"/>
      <c r="P1515" s="56"/>
      <c r="Q1515" s="56"/>
      <c r="R1515" s="56"/>
      <c r="S1515" s="56"/>
      <c r="T1515" s="56"/>
      <c r="U1515" s="57"/>
      <c r="V1515" s="58"/>
      <c r="W1515" s="58">
        <f>W1513+V1514</f>
        <v>0</v>
      </c>
      <c r="X1515" s="59"/>
      <c r="Y1515" s="58"/>
      <c r="Z1515" s="58">
        <f>Z1513+Y1514</f>
        <v>0</v>
      </c>
      <c r="AA1515" s="60"/>
      <c r="AB1515" s="61">
        <f>IF(AA1514=AA1512,AB1513+Y1514,Y1514)</f>
        <v>0</v>
      </c>
      <c r="AC1515" s="58" t="str">
        <f>IF(AA1514=AA1516,"",AB1515)</f>
        <v/>
      </c>
    </row>
    <row r="1516" spans="1:29" ht="12.95" customHeight="1">
      <c r="A1516" s="66"/>
      <c r="B1516" s="53"/>
      <c r="C1516" s="54"/>
      <c r="D1516" s="84"/>
      <c r="E1516" s="55"/>
      <c r="F1516" s="54"/>
      <c r="G1516" s="84"/>
      <c r="H1516" s="55"/>
      <c r="I1516" s="56"/>
      <c r="J1516" s="56"/>
      <c r="K1516" s="56"/>
      <c r="L1516" s="56"/>
      <c r="M1516" s="56"/>
      <c r="N1516" s="56"/>
      <c r="O1516" s="56">
        <f>I1517-I1515</f>
        <v>0</v>
      </c>
      <c r="P1516" s="56">
        <f>L1517-L1515</f>
        <v>0</v>
      </c>
      <c r="Q1516" s="56">
        <f>M1517-M1515</f>
        <v>0</v>
      </c>
      <c r="R1516" s="56">
        <f>IF(ABS(N1517-N1515)&gt;180*60,ABS(N1517-N1515)-360*60,N1517-N1515)</f>
        <v>0</v>
      </c>
      <c r="S1516" s="56">
        <f>IF(P1516=0,PI()/2,ATAN(R1516/P1516))</f>
        <v>1.5707963267948966</v>
      </c>
      <c r="T1516" s="56">
        <f>IF(O1516=0,ABS(R1516*COS((J1515+J1517)/2)),ABS(Q1516/COS(S1516)))</f>
        <v>0</v>
      </c>
      <c r="U1516" s="67">
        <f>IF(O1516+0.0000001&lt;0,S1516*180/PI()+180,(IF(R1516+0.0000001&lt;0,S1516*180/PI()+360,S1516*180/PI())))</f>
        <v>90</v>
      </c>
      <c r="V1516" s="58">
        <f>T1516*1.85532</f>
        <v>0</v>
      </c>
      <c r="W1516" s="58"/>
      <c r="X1516" s="68"/>
      <c r="Y1516" s="58">
        <f>V1516*(1+X1516/100)</f>
        <v>0</v>
      </c>
      <c r="Z1516" s="58"/>
      <c r="AA1516" s="57" t="s">
        <v>54</v>
      </c>
      <c r="AB1516" s="61"/>
      <c r="AC1516" s="58"/>
    </row>
    <row r="1517" spans="1:29" ht="12.95" customHeight="1">
      <c r="A1517" s="52">
        <f t="shared" si="21"/>
        <v>756</v>
      </c>
      <c r="B1517" s="53" t="s">
        <v>53</v>
      </c>
      <c r="C1517" s="54"/>
      <c r="D1517" s="84"/>
      <c r="E1517" s="55"/>
      <c r="F1517" s="54"/>
      <c r="G1517" s="84"/>
      <c r="H1517" s="55"/>
      <c r="I1517" s="56">
        <f>IF(OR(C1517&lt;0,D1517&lt;0),C1517-ABS(D1517)/60,C1517+ABS(D1517)/60)</f>
        <v>0</v>
      </c>
      <c r="J1517" s="56">
        <f>I1517*PI()/180</f>
        <v>0</v>
      </c>
      <c r="K1517" s="56">
        <f>SIN(J1517)</f>
        <v>0</v>
      </c>
      <c r="L1517" s="56">
        <f>3437.747*(LN(TAN(PI()/4+J1517/2))-EE*K1517-(EE^2)*(K1517^3)/3)</f>
        <v>-3.8166658722360578E-13</v>
      </c>
      <c r="M1517" s="56">
        <f>AA*(1-1/4*EE-3/64*EE^2-5/256*EE^3)*J1517-AA*(3/8*EE+3/32*EE^2+45/1024*EE^3)*SIN(2*J1517)+AA*(15/256*EE^2+45/1024*EE^3)*SIN(4*J1517)</f>
        <v>0</v>
      </c>
      <c r="N1517" s="56">
        <f>IF(OR(F1517&lt;0,G1517&lt;0),60*F1517-ABS(G1517),60*F1517+ABS(G1517))</f>
        <v>0</v>
      </c>
      <c r="O1517" s="56"/>
      <c r="P1517" s="56"/>
      <c r="Q1517" s="56"/>
      <c r="R1517" s="56"/>
      <c r="S1517" s="56"/>
      <c r="T1517" s="56"/>
      <c r="U1517" s="57"/>
      <c r="V1517" s="58"/>
      <c r="W1517" s="58">
        <f>W1515+V1516</f>
        <v>0</v>
      </c>
      <c r="X1517" s="59"/>
      <c r="Y1517" s="58"/>
      <c r="Z1517" s="58">
        <f>Z1515+Y1516</f>
        <v>0</v>
      </c>
      <c r="AA1517" s="60"/>
      <c r="AB1517" s="61">
        <f>IF(AA1516=AA1514,AB1515+Y1516,Y1516)</f>
        <v>0</v>
      </c>
      <c r="AC1517" s="58" t="str">
        <f>IF(AA1516=AA1518,"",AB1517)</f>
        <v/>
      </c>
    </row>
    <row r="1518" spans="1:29" ht="12.95" customHeight="1">
      <c r="A1518" s="66"/>
      <c r="B1518" s="53"/>
      <c r="C1518" s="54"/>
      <c r="D1518" s="84"/>
      <c r="E1518" s="55"/>
      <c r="F1518" s="54"/>
      <c r="G1518" s="84"/>
      <c r="H1518" s="55"/>
      <c r="I1518" s="56"/>
      <c r="J1518" s="56"/>
      <c r="K1518" s="56"/>
      <c r="L1518" s="56"/>
      <c r="M1518" s="56"/>
      <c r="N1518" s="56"/>
      <c r="O1518" s="56">
        <f>I1519-I1517</f>
        <v>0</v>
      </c>
      <c r="P1518" s="56">
        <f>L1519-L1517</f>
        <v>0</v>
      </c>
      <c r="Q1518" s="56">
        <f>M1519-M1517</f>
        <v>0</v>
      </c>
      <c r="R1518" s="56">
        <f>IF(ABS(N1519-N1517)&gt;180*60,ABS(N1519-N1517)-360*60,N1519-N1517)</f>
        <v>0</v>
      </c>
      <c r="S1518" s="56">
        <f>IF(P1518=0,PI()/2,ATAN(R1518/P1518))</f>
        <v>1.5707963267948966</v>
      </c>
      <c r="T1518" s="56">
        <f>IF(O1518=0,ABS(R1518*COS((J1517+J1519)/2)),ABS(Q1518/COS(S1518)))</f>
        <v>0</v>
      </c>
      <c r="U1518" s="67">
        <f>IF(O1518+0.0000001&lt;0,S1518*180/PI()+180,(IF(R1518+0.0000001&lt;0,S1518*180/PI()+360,S1518*180/PI())))</f>
        <v>90</v>
      </c>
      <c r="V1518" s="58">
        <f>T1518*1.85532</f>
        <v>0</v>
      </c>
      <c r="W1518" s="58"/>
      <c r="X1518" s="68"/>
      <c r="Y1518" s="58">
        <f>V1518*(1+X1518/100)</f>
        <v>0</v>
      </c>
      <c r="Z1518" s="58"/>
      <c r="AA1518" s="57" t="s">
        <v>54</v>
      </c>
      <c r="AB1518" s="61"/>
      <c r="AC1518" s="58"/>
    </row>
    <row r="1519" spans="1:29" ht="12.95" customHeight="1">
      <c r="A1519" s="52">
        <f t="shared" si="21"/>
        <v>757</v>
      </c>
      <c r="B1519" s="53" t="s">
        <v>53</v>
      </c>
      <c r="C1519" s="54"/>
      <c r="D1519" s="84"/>
      <c r="E1519" s="55"/>
      <c r="F1519" s="54"/>
      <c r="G1519" s="84"/>
      <c r="H1519" s="55"/>
      <c r="I1519" s="56">
        <f>IF(OR(C1519&lt;0,D1519&lt;0),C1519-ABS(D1519)/60,C1519+ABS(D1519)/60)</f>
        <v>0</v>
      </c>
      <c r="J1519" s="56">
        <f>I1519*PI()/180</f>
        <v>0</v>
      </c>
      <c r="K1519" s="56">
        <f>SIN(J1519)</f>
        <v>0</v>
      </c>
      <c r="L1519" s="56">
        <f>3437.747*(LN(TAN(PI()/4+J1519/2))-EE*K1519-(EE^2)*(K1519^3)/3)</f>
        <v>-3.8166658722360578E-13</v>
      </c>
      <c r="M1519" s="56">
        <f>AA*(1-1/4*EE-3/64*EE^2-5/256*EE^3)*J1519-AA*(3/8*EE+3/32*EE^2+45/1024*EE^3)*SIN(2*J1519)+AA*(15/256*EE^2+45/1024*EE^3)*SIN(4*J1519)</f>
        <v>0</v>
      </c>
      <c r="N1519" s="56">
        <f>IF(OR(F1519&lt;0,G1519&lt;0),60*F1519-ABS(G1519),60*F1519+ABS(G1519))</f>
        <v>0</v>
      </c>
      <c r="O1519" s="56"/>
      <c r="P1519" s="56"/>
      <c r="Q1519" s="56"/>
      <c r="R1519" s="56"/>
      <c r="S1519" s="56"/>
      <c r="T1519" s="56"/>
      <c r="U1519" s="57"/>
      <c r="V1519" s="58"/>
      <c r="W1519" s="58">
        <f>W1517+V1518</f>
        <v>0</v>
      </c>
      <c r="X1519" s="59"/>
      <c r="Y1519" s="58"/>
      <c r="Z1519" s="58">
        <f>Z1517+Y1518</f>
        <v>0</v>
      </c>
      <c r="AA1519" s="60"/>
      <c r="AB1519" s="61">
        <f>IF(AA1518=AA1516,AB1517+Y1518,Y1518)</f>
        <v>0</v>
      </c>
      <c r="AC1519" s="58" t="str">
        <f>IF(AA1518=AA1520,"",AB1519)</f>
        <v/>
      </c>
    </row>
    <row r="1520" spans="1:29" ht="12.95" customHeight="1">
      <c r="A1520" s="66"/>
      <c r="B1520" s="53"/>
      <c r="C1520" s="54"/>
      <c r="D1520" s="84"/>
      <c r="E1520" s="55"/>
      <c r="F1520" s="54"/>
      <c r="G1520" s="84"/>
      <c r="H1520" s="55"/>
      <c r="I1520" s="56"/>
      <c r="J1520" s="56"/>
      <c r="K1520" s="56"/>
      <c r="L1520" s="56"/>
      <c r="M1520" s="56"/>
      <c r="N1520" s="56"/>
      <c r="O1520" s="56">
        <f>I1521-I1519</f>
        <v>0</v>
      </c>
      <c r="P1520" s="56">
        <f>L1521-L1519</f>
        <v>0</v>
      </c>
      <c r="Q1520" s="56">
        <f>M1521-M1519</f>
        <v>0</v>
      </c>
      <c r="R1520" s="56">
        <f>IF(ABS(N1521-N1519)&gt;180*60,ABS(N1521-N1519)-360*60,N1521-N1519)</f>
        <v>0</v>
      </c>
      <c r="S1520" s="56">
        <f>IF(P1520=0,PI()/2,ATAN(R1520/P1520))</f>
        <v>1.5707963267948966</v>
      </c>
      <c r="T1520" s="56">
        <f>IF(O1520=0,ABS(R1520*COS((J1519+J1521)/2)),ABS(Q1520/COS(S1520)))</f>
        <v>0</v>
      </c>
      <c r="U1520" s="67">
        <f>IF(O1520+0.0000001&lt;0,S1520*180/PI()+180,(IF(R1520+0.0000001&lt;0,S1520*180/PI()+360,S1520*180/PI())))</f>
        <v>90</v>
      </c>
      <c r="V1520" s="58">
        <f>T1520*1.85532</f>
        <v>0</v>
      </c>
      <c r="W1520" s="58"/>
      <c r="X1520" s="68"/>
      <c r="Y1520" s="58">
        <f>V1520*(1+X1520/100)</f>
        <v>0</v>
      </c>
      <c r="Z1520" s="58"/>
      <c r="AA1520" s="57" t="s">
        <v>54</v>
      </c>
      <c r="AB1520" s="61"/>
      <c r="AC1520" s="58"/>
    </row>
    <row r="1521" spans="1:29" ht="12.95" customHeight="1">
      <c r="A1521" s="52">
        <f t="shared" si="21"/>
        <v>758</v>
      </c>
      <c r="B1521" s="53" t="s">
        <v>53</v>
      </c>
      <c r="C1521" s="54"/>
      <c r="D1521" s="84"/>
      <c r="E1521" s="55"/>
      <c r="F1521" s="54"/>
      <c r="G1521" s="84"/>
      <c r="H1521" s="55"/>
      <c r="I1521" s="56">
        <f>IF(OR(C1521&lt;0,D1521&lt;0),C1521-ABS(D1521)/60,C1521+ABS(D1521)/60)</f>
        <v>0</v>
      </c>
      <c r="J1521" s="56">
        <f>I1521*PI()/180</f>
        <v>0</v>
      </c>
      <c r="K1521" s="56">
        <f>SIN(J1521)</f>
        <v>0</v>
      </c>
      <c r="L1521" s="56">
        <f>3437.747*(LN(TAN(PI()/4+J1521/2))-EE*K1521-(EE^2)*(K1521^3)/3)</f>
        <v>-3.8166658722360578E-13</v>
      </c>
      <c r="M1521" s="56">
        <f>AA*(1-1/4*EE-3/64*EE^2-5/256*EE^3)*J1521-AA*(3/8*EE+3/32*EE^2+45/1024*EE^3)*SIN(2*J1521)+AA*(15/256*EE^2+45/1024*EE^3)*SIN(4*J1521)</f>
        <v>0</v>
      </c>
      <c r="N1521" s="56">
        <f>IF(OR(F1521&lt;0,G1521&lt;0),60*F1521-ABS(G1521),60*F1521+ABS(G1521))</f>
        <v>0</v>
      </c>
      <c r="O1521" s="56"/>
      <c r="P1521" s="56"/>
      <c r="Q1521" s="56"/>
      <c r="R1521" s="56"/>
      <c r="S1521" s="56"/>
      <c r="T1521" s="56"/>
      <c r="U1521" s="57"/>
      <c r="V1521" s="58"/>
      <c r="W1521" s="58">
        <f>W1519+V1520</f>
        <v>0</v>
      </c>
      <c r="X1521" s="59"/>
      <c r="Y1521" s="58"/>
      <c r="Z1521" s="58">
        <f>Z1519+Y1520</f>
        <v>0</v>
      </c>
      <c r="AA1521" s="60"/>
      <c r="AB1521" s="61">
        <f>IF(AA1520=AA1518,AB1519+Y1520,Y1520)</f>
        <v>0</v>
      </c>
      <c r="AC1521" s="58" t="str">
        <f>IF(AA1520=AA1522,"",AB1521)</f>
        <v/>
      </c>
    </row>
    <row r="1522" spans="1:29" ht="12.95" customHeight="1">
      <c r="A1522" s="66"/>
      <c r="B1522" s="53"/>
      <c r="C1522" s="54"/>
      <c r="D1522" s="84"/>
      <c r="E1522" s="55"/>
      <c r="F1522" s="54"/>
      <c r="G1522" s="84"/>
      <c r="H1522" s="55"/>
      <c r="I1522" s="56"/>
      <c r="J1522" s="56"/>
      <c r="K1522" s="56"/>
      <c r="L1522" s="56"/>
      <c r="M1522" s="56"/>
      <c r="N1522" s="56"/>
      <c r="O1522" s="56">
        <f>I1523-I1521</f>
        <v>0</v>
      </c>
      <c r="P1522" s="56">
        <f>L1523-L1521</f>
        <v>0</v>
      </c>
      <c r="Q1522" s="56">
        <f>M1523-M1521</f>
        <v>0</v>
      </c>
      <c r="R1522" s="56">
        <f>IF(ABS(N1523-N1521)&gt;180*60,ABS(N1523-N1521)-360*60,N1523-N1521)</f>
        <v>0</v>
      </c>
      <c r="S1522" s="56">
        <f>IF(P1522=0,PI()/2,ATAN(R1522/P1522))</f>
        <v>1.5707963267948966</v>
      </c>
      <c r="T1522" s="56">
        <f>IF(O1522=0,ABS(R1522*COS((J1521+J1523)/2)),ABS(Q1522/COS(S1522)))</f>
        <v>0</v>
      </c>
      <c r="U1522" s="67">
        <f>IF(O1522+0.0000001&lt;0,S1522*180/PI()+180,(IF(R1522+0.0000001&lt;0,S1522*180/PI()+360,S1522*180/PI())))</f>
        <v>90</v>
      </c>
      <c r="V1522" s="58">
        <f>T1522*1.85532</f>
        <v>0</v>
      </c>
      <c r="W1522" s="58"/>
      <c r="X1522" s="68"/>
      <c r="Y1522" s="58">
        <f>V1522*(1+X1522/100)</f>
        <v>0</v>
      </c>
      <c r="Z1522" s="58"/>
      <c r="AA1522" s="57" t="s">
        <v>54</v>
      </c>
      <c r="AB1522" s="61"/>
      <c r="AC1522" s="58"/>
    </row>
    <row r="1523" spans="1:29" ht="12.95" customHeight="1">
      <c r="A1523" s="52">
        <f t="shared" si="21"/>
        <v>759</v>
      </c>
      <c r="B1523" s="53" t="s">
        <v>53</v>
      </c>
      <c r="C1523" s="54"/>
      <c r="D1523" s="84"/>
      <c r="E1523" s="55"/>
      <c r="F1523" s="54"/>
      <c r="G1523" s="84"/>
      <c r="H1523" s="55"/>
      <c r="I1523" s="56">
        <f>IF(OR(C1523&lt;0,D1523&lt;0),C1523-ABS(D1523)/60,C1523+ABS(D1523)/60)</f>
        <v>0</v>
      </c>
      <c r="J1523" s="56">
        <f>I1523*PI()/180</f>
        <v>0</v>
      </c>
      <c r="K1523" s="56">
        <f>SIN(J1523)</f>
        <v>0</v>
      </c>
      <c r="L1523" s="56">
        <f>3437.747*(LN(TAN(PI()/4+J1523/2))-EE*K1523-(EE^2)*(K1523^3)/3)</f>
        <v>-3.8166658722360578E-13</v>
      </c>
      <c r="M1523" s="56">
        <f>AA*(1-1/4*EE-3/64*EE^2-5/256*EE^3)*J1523-AA*(3/8*EE+3/32*EE^2+45/1024*EE^3)*SIN(2*J1523)+AA*(15/256*EE^2+45/1024*EE^3)*SIN(4*J1523)</f>
        <v>0</v>
      </c>
      <c r="N1523" s="56">
        <f>IF(OR(F1523&lt;0,G1523&lt;0),60*F1523-ABS(G1523),60*F1523+ABS(G1523))</f>
        <v>0</v>
      </c>
      <c r="O1523" s="56"/>
      <c r="P1523" s="56"/>
      <c r="Q1523" s="56"/>
      <c r="R1523" s="56"/>
      <c r="S1523" s="56"/>
      <c r="T1523" s="56"/>
      <c r="U1523" s="57"/>
      <c r="V1523" s="58"/>
      <c r="W1523" s="58">
        <f>W1521+V1522</f>
        <v>0</v>
      </c>
      <c r="X1523" s="59"/>
      <c r="Y1523" s="58"/>
      <c r="Z1523" s="58">
        <f>Z1521+Y1522</f>
        <v>0</v>
      </c>
      <c r="AA1523" s="60"/>
      <c r="AB1523" s="61">
        <f>IF(AA1522=AA1520,AB1521+Y1522,Y1522)</f>
        <v>0</v>
      </c>
      <c r="AC1523" s="58" t="str">
        <f>IF(AA1522=AA1524,"",AB1523)</f>
        <v/>
      </c>
    </row>
    <row r="1524" spans="1:29" ht="12.95" customHeight="1">
      <c r="A1524" s="66"/>
      <c r="B1524" s="53"/>
      <c r="C1524" s="54"/>
      <c r="D1524" s="84"/>
      <c r="E1524" s="55"/>
      <c r="F1524" s="54"/>
      <c r="G1524" s="84"/>
      <c r="H1524" s="55"/>
      <c r="I1524" s="56"/>
      <c r="J1524" s="56"/>
      <c r="K1524" s="56"/>
      <c r="L1524" s="56"/>
      <c r="M1524" s="56"/>
      <c r="N1524" s="56"/>
      <c r="O1524" s="56">
        <f>I1525-I1523</f>
        <v>0</v>
      </c>
      <c r="P1524" s="56">
        <f>L1525-L1523</f>
        <v>0</v>
      </c>
      <c r="Q1524" s="56">
        <f>M1525-M1523</f>
        <v>0</v>
      </c>
      <c r="R1524" s="56">
        <f>IF(ABS(N1525-N1523)&gt;180*60,ABS(N1525-N1523)-360*60,N1525-N1523)</f>
        <v>0</v>
      </c>
      <c r="S1524" s="56">
        <f>IF(P1524=0,PI()/2,ATAN(R1524/P1524))</f>
        <v>1.5707963267948966</v>
      </c>
      <c r="T1524" s="56">
        <f>IF(O1524=0,ABS(R1524*COS((J1523+J1525)/2)),ABS(Q1524/COS(S1524)))</f>
        <v>0</v>
      </c>
      <c r="U1524" s="67">
        <f>IF(O1524+0.0000001&lt;0,S1524*180/PI()+180,(IF(R1524+0.0000001&lt;0,S1524*180/PI()+360,S1524*180/PI())))</f>
        <v>90</v>
      </c>
      <c r="V1524" s="58">
        <f>T1524*1.85532</f>
        <v>0</v>
      </c>
      <c r="W1524" s="58"/>
      <c r="X1524" s="68"/>
      <c r="Y1524" s="58">
        <f>V1524*(1+X1524/100)</f>
        <v>0</v>
      </c>
      <c r="Z1524" s="58"/>
      <c r="AA1524" s="57" t="s">
        <v>54</v>
      </c>
      <c r="AB1524" s="61"/>
      <c r="AC1524" s="58"/>
    </row>
    <row r="1525" spans="1:29" ht="12.95" customHeight="1">
      <c r="A1525" s="52">
        <f t="shared" si="21"/>
        <v>760</v>
      </c>
      <c r="B1525" s="53" t="s">
        <v>53</v>
      </c>
      <c r="C1525" s="54"/>
      <c r="D1525" s="84"/>
      <c r="E1525" s="55"/>
      <c r="F1525" s="54"/>
      <c r="G1525" s="84"/>
      <c r="H1525" s="55"/>
      <c r="I1525" s="56">
        <f>IF(OR(C1525&lt;0,D1525&lt;0),C1525-ABS(D1525)/60,C1525+ABS(D1525)/60)</f>
        <v>0</v>
      </c>
      <c r="J1525" s="56">
        <f>I1525*PI()/180</f>
        <v>0</v>
      </c>
      <c r="K1525" s="56">
        <f>SIN(J1525)</f>
        <v>0</v>
      </c>
      <c r="L1525" s="56">
        <f>3437.747*(LN(TAN(PI()/4+J1525/2))-EE*K1525-(EE^2)*(K1525^3)/3)</f>
        <v>-3.8166658722360578E-13</v>
      </c>
      <c r="M1525" s="56">
        <f>AA*(1-1/4*EE-3/64*EE^2-5/256*EE^3)*J1525-AA*(3/8*EE+3/32*EE^2+45/1024*EE^3)*SIN(2*J1525)+AA*(15/256*EE^2+45/1024*EE^3)*SIN(4*J1525)</f>
        <v>0</v>
      </c>
      <c r="N1525" s="56">
        <f>IF(OR(F1525&lt;0,G1525&lt;0),60*F1525-ABS(G1525),60*F1525+ABS(G1525))</f>
        <v>0</v>
      </c>
      <c r="O1525" s="56"/>
      <c r="P1525" s="56"/>
      <c r="Q1525" s="56"/>
      <c r="R1525" s="56"/>
      <c r="S1525" s="56"/>
      <c r="T1525" s="56"/>
      <c r="U1525" s="57"/>
      <c r="V1525" s="58"/>
      <c r="W1525" s="58">
        <f>W1523+V1524</f>
        <v>0</v>
      </c>
      <c r="X1525" s="59"/>
      <c r="Y1525" s="58"/>
      <c r="Z1525" s="58">
        <f>Z1523+Y1524</f>
        <v>0</v>
      </c>
      <c r="AA1525" s="60"/>
      <c r="AB1525" s="61">
        <f>IF(AA1524=AA1522,AB1523+Y1524,Y1524)</f>
        <v>0</v>
      </c>
      <c r="AC1525" s="58" t="str">
        <f>IF(AA1524=AA1526,"",AB1525)</f>
        <v/>
      </c>
    </row>
    <row r="1526" spans="1:29" ht="12.95" customHeight="1">
      <c r="A1526" s="66"/>
      <c r="B1526" s="53"/>
      <c r="C1526" s="54"/>
      <c r="D1526" s="84"/>
      <c r="E1526" s="55"/>
      <c r="F1526" s="54"/>
      <c r="G1526" s="84"/>
      <c r="H1526" s="55"/>
      <c r="I1526" s="56"/>
      <c r="J1526" s="56"/>
      <c r="K1526" s="56"/>
      <c r="L1526" s="56"/>
      <c r="M1526" s="56"/>
      <c r="N1526" s="56"/>
      <c r="O1526" s="56">
        <f>I1527-I1525</f>
        <v>0</v>
      </c>
      <c r="P1526" s="56">
        <f>L1527-L1525</f>
        <v>0</v>
      </c>
      <c r="Q1526" s="56">
        <f>M1527-M1525</f>
        <v>0</v>
      </c>
      <c r="R1526" s="56">
        <f>IF(ABS(N1527-N1525)&gt;180*60,ABS(N1527-N1525)-360*60,N1527-N1525)</f>
        <v>0</v>
      </c>
      <c r="S1526" s="56">
        <f>IF(P1526=0,PI()/2,ATAN(R1526/P1526))</f>
        <v>1.5707963267948966</v>
      </c>
      <c r="T1526" s="56">
        <f>IF(O1526=0,ABS(R1526*COS((J1525+J1527)/2)),ABS(Q1526/COS(S1526)))</f>
        <v>0</v>
      </c>
      <c r="U1526" s="67">
        <f>IF(O1526+0.0000001&lt;0,S1526*180/PI()+180,(IF(R1526+0.0000001&lt;0,S1526*180/PI()+360,S1526*180/PI())))</f>
        <v>90</v>
      </c>
      <c r="V1526" s="58">
        <f>T1526*1.85532</f>
        <v>0</v>
      </c>
      <c r="W1526" s="58"/>
      <c r="X1526" s="68"/>
      <c r="Y1526" s="58">
        <f>V1526*(1+X1526/100)</f>
        <v>0</v>
      </c>
      <c r="Z1526" s="58"/>
      <c r="AA1526" s="57" t="s">
        <v>54</v>
      </c>
      <c r="AB1526" s="61"/>
      <c r="AC1526" s="58"/>
    </row>
    <row r="1527" spans="1:29" ht="12.95" customHeight="1">
      <c r="A1527" s="52">
        <f t="shared" si="21"/>
        <v>761</v>
      </c>
      <c r="B1527" s="53" t="s">
        <v>53</v>
      </c>
      <c r="C1527" s="54"/>
      <c r="D1527" s="84"/>
      <c r="E1527" s="55"/>
      <c r="F1527" s="54"/>
      <c r="G1527" s="84"/>
      <c r="H1527" s="55"/>
      <c r="I1527" s="56">
        <f>IF(OR(C1527&lt;0,D1527&lt;0),C1527-ABS(D1527)/60,C1527+ABS(D1527)/60)</f>
        <v>0</v>
      </c>
      <c r="J1527" s="56">
        <f>I1527*PI()/180</f>
        <v>0</v>
      </c>
      <c r="K1527" s="56">
        <f>SIN(J1527)</f>
        <v>0</v>
      </c>
      <c r="L1527" s="56">
        <f>3437.747*(LN(TAN(PI()/4+J1527/2))-EE*K1527-(EE^2)*(K1527^3)/3)</f>
        <v>-3.8166658722360578E-13</v>
      </c>
      <c r="M1527" s="56">
        <f>AA*(1-1/4*EE-3/64*EE^2-5/256*EE^3)*J1527-AA*(3/8*EE+3/32*EE^2+45/1024*EE^3)*SIN(2*J1527)+AA*(15/256*EE^2+45/1024*EE^3)*SIN(4*J1527)</f>
        <v>0</v>
      </c>
      <c r="N1527" s="56">
        <f>IF(OR(F1527&lt;0,G1527&lt;0),60*F1527-ABS(G1527),60*F1527+ABS(G1527))</f>
        <v>0</v>
      </c>
      <c r="O1527" s="56"/>
      <c r="P1527" s="56"/>
      <c r="Q1527" s="56"/>
      <c r="R1527" s="56"/>
      <c r="S1527" s="56"/>
      <c r="T1527" s="56"/>
      <c r="U1527" s="57"/>
      <c r="V1527" s="58"/>
      <c r="W1527" s="58">
        <f>W1525+V1526</f>
        <v>0</v>
      </c>
      <c r="X1527" s="59"/>
      <c r="Y1527" s="58"/>
      <c r="Z1527" s="58">
        <f>Z1525+Y1526</f>
        <v>0</v>
      </c>
      <c r="AA1527" s="60"/>
      <c r="AB1527" s="61">
        <f>IF(AA1526=AA1524,AB1525+Y1526,Y1526)</f>
        <v>0</v>
      </c>
      <c r="AC1527" s="58" t="str">
        <f>IF(AA1526=AA1528,"",AB1527)</f>
        <v/>
      </c>
    </row>
    <row r="1528" spans="1:29" ht="12.95" customHeight="1">
      <c r="A1528" s="66"/>
      <c r="B1528" s="53"/>
      <c r="C1528" s="54"/>
      <c r="D1528" s="84"/>
      <c r="E1528" s="55"/>
      <c r="F1528" s="54"/>
      <c r="G1528" s="84"/>
      <c r="H1528" s="55"/>
      <c r="I1528" s="56"/>
      <c r="J1528" s="56"/>
      <c r="K1528" s="56"/>
      <c r="L1528" s="56"/>
      <c r="M1528" s="56"/>
      <c r="N1528" s="56"/>
      <c r="O1528" s="56">
        <f>I1529-I1527</f>
        <v>0</v>
      </c>
      <c r="P1528" s="56">
        <f>L1529-L1527</f>
        <v>0</v>
      </c>
      <c r="Q1528" s="56">
        <f>M1529-M1527</f>
        <v>0</v>
      </c>
      <c r="R1528" s="56">
        <f>IF(ABS(N1529-N1527)&gt;180*60,ABS(N1529-N1527)-360*60,N1529-N1527)</f>
        <v>0</v>
      </c>
      <c r="S1528" s="56">
        <f>IF(P1528=0,PI()/2,ATAN(R1528/P1528))</f>
        <v>1.5707963267948966</v>
      </c>
      <c r="T1528" s="56">
        <f>IF(O1528=0,ABS(R1528*COS((J1527+J1529)/2)),ABS(Q1528/COS(S1528)))</f>
        <v>0</v>
      </c>
      <c r="U1528" s="67">
        <f>IF(O1528+0.0000001&lt;0,S1528*180/PI()+180,(IF(R1528+0.0000001&lt;0,S1528*180/PI()+360,S1528*180/PI())))</f>
        <v>90</v>
      </c>
      <c r="V1528" s="58">
        <f>T1528*1.85532</f>
        <v>0</v>
      </c>
      <c r="W1528" s="58"/>
      <c r="X1528" s="68"/>
      <c r="Y1528" s="58">
        <f>V1528*(1+X1528/100)</f>
        <v>0</v>
      </c>
      <c r="Z1528" s="58"/>
      <c r="AA1528" s="57" t="s">
        <v>54</v>
      </c>
      <c r="AB1528" s="61"/>
      <c r="AC1528" s="58"/>
    </row>
    <row r="1529" spans="1:29" ht="12.95" customHeight="1">
      <c r="A1529" s="52">
        <f t="shared" si="21"/>
        <v>762</v>
      </c>
      <c r="B1529" s="53" t="s">
        <v>53</v>
      </c>
      <c r="C1529" s="54"/>
      <c r="D1529" s="84"/>
      <c r="E1529" s="55"/>
      <c r="F1529" s="54"/>
      <c r="G1529" s="84"/>
      <c r="H1529" s="55"/>
      <c r="I1529" s="56">
        <f>IF(OR(C1529&lt;0,D1529&lt;0),C1529-ABS(D1529)/60,C1529+ABS(D1529)/60)</f>
        <v>0</v>
      </c>
      <c r="J1529" s="56">
        <f>I1529*PI()/180</f>
        <v>0</v>
      </c>
      <c r="K1529" s="56">
        <f>SIN(J1529)</f>
        <v>0</v>
      </c>
      <c r="L1529" s="56">
        <f>3437.747*(LN(TAN(PI()/4+J1529/2))-EE*K1529-(EE^2)*(K1529^3)/3)</f>
        <v>-3.8166658722360578E-13</v>
      </c>
      <c r="M1529" s="56">
        <f>AA*(1-1/4*EE-3/64*EE^2-5/256*EE^3)*J1529-AA*(3/8*EE+3/32*EE^2+45/1024*EE^3)*SIN(2*J1529)+AA*(15/256*EE^2+45/1024*EE^3)*SIN(4*J1529)</f>
        <v>0</v>
      </c>
      <c r="N1529" s="56">
        <f>IF(OR(F1529&lt;0,G1529&lt;0),60*F1529-ABS(G1529),60*F1529+ABS(G1529))</f>
        <v>0</v>
      </c>
      <c r="O1529" s="56"/>
      <c r="P1529" s="56"/>
      <c r="Q1529" s="56"/>
      <c r="R1529" s="56"/>
      <c r="S1529" s="56"/>
      <c r="T1529" s="56"/>
      <c r="U1529" s="57"/>
      <c r="V1529" s="58"/>
      <c r="W1529" s="58">
        <f>W1527+V1528</f>
        <v>0</v>
      </c>
      <c r="X1529" s="59"/>
      <c r="Y1529" s="58"/>
      <c r="Z1529" s="58">
        <f>Z1527+Y1528</f>
        <v>0</v>
      </c>
      <c r="AA1529" s="60"/>
      <c r="AB1529" s="61">
        <f>IF(AA1528=AA1526,AB1527+Y1528,Y1528)</f>
        <v>0</v>
      </c>
      <c r="AC1529" s="58" t="str">
        <f>IF(AA1528=AA1530,"",AB1529)</f>
        <v/>
      </c>
    </row>
    <row r="1530" spans="1:29" ht="12.95" customHeight="1">
      <c r="A1530" s="66"/>
      <c r="B1530" s="53"/>
      <c r="C1530" s="54"/>
      <c r="D1530" s="84"/>
      <c r="E1530" s="55"/>
      <c r="F1530" s="54"/>
      <c r="G1530" s="84"/>
      <c r="H1530" s="55"/>
      <c r="I1530" s="56"/>
      <c r="J1530" s="56"/>
      <c r="K1530" s="56"/>
      <c r="L1530" s="56"/>
      <c r="M1530" s="56"/>
      <c r="N1530" s="56"/>
      <c r="O1530" s="56">
        <f>I1531-I1529</f>
        <v>0</v>
      </c>
      <c r="P1530" s="56">
        <f>L1531-L1529</f>
        <v>0</v>
      </c>
      <c r="Q1530" s="56">
        <f>M1531-M1529</f>
        <v>0</v>
      </c>
      <c r="R1530" s="56">
        <f>IF(ABS(N1531-N1529)&gt;180*60,ABS(N1531-N1529)-360*60,N1531-N1529)</f>
        <v>0</v>
      </c>
      <c r="S1530" s="56">
        <f>IF(P1530=0,PI()/2,ATAN(R1530/P1530))</f>
        <v>1.5707963267948966</v>
      </c>
      <c r="T1530" s="56">
        <f>IF(O1530=0,ABS(R1530*COS((J1529+J1531)/2)),ABS(Q1530/COS(S1530)))</f>
        <v>0</v>
      </c>
      <c r="U1530" s="67">
        <f>IF(O1530+0.0000001&lt;0,S1530*180/PI()+180,(IF(R1530+0.0000001&lt;0,S1530*180/PI()+360,S1530*180/PI())))</f>
        <v>90</v>
      </c>
      <c r="V1530" s="58">
        <f>T1530*1.85532</f>
        <v>0</v>
      </c>
      <c r="W1530" s="58"/>
      <c r="X1530" s="68"/>
      <c r="Y1530" s="58">
        <f>V1530*(1+X1530/100)</f>
        <v>0</v>
      </c>
      <c r="Z1530" s="58"/>
      <c r="AA1530" s="57" t="s">
        <v>54</v>
      </c>
      <c r="AB1530" s="61"/>
      <c r="AC1530" s="58"/>
    </row>
    <row r="1531" spans="1:29" ht="12.95" customHeight="1">
      <c r="A1531" s="52">
        <f t="shared" si="21"/>
        <v>763</v>
      </c>
      <c r="B1531" s="53" t="s">
        <v>53</v>
      </c>
      <c r="C1531" s="54"/>
      <c r="D1531" s="84"/>
      <c r="E1531" s="55"/>
      <c r="F1531" s="54"/>
      <c r="G1531" s="84"/>
      <c r="H1531" s="55"/>
      <c r="I1531" s="56">
        <f>IF(OR(C1531&lt;0,D1531&lt;0),C1531-ABS(D1531)/60,C1531+ABS(D1531)/60)</f>
        <v>0</v>
      </c>
      <c r="J1531" s="56">
        <f>I1531*PI()/180</f>
        <v>0</v>
      </c>
      <c r="K1531" s="56">
        <f>SIN(J1531)</f>
        <v>0</v>
      </c>
      <c r="L1531" s="56">
        <f>3437.747*(LN(TAN(PI()/4+J1531/2))-EE*K1531-(EE^2)*(K1531^3)/3)</f>
        <v>-3.8166658722360578E-13</v>
      </c>
      <c r="M1531" s="56">
        <f>AA*(1-1/4*EE-3/64*EE^2-5/256*EE^3)*J1531-AA*(3/8*EE+3/32*EE^2+45/1024*EE^3)*SIN(2*J1531)+AA*(15/256*EE^2+45/1024*EE^3)*SIN(4*J1531)</f>
        <v>0</v>
      </c>
      <c r="N1531" s="56">
        <f>IF(OR(F1531&lt;0,G1531&lt;0),60*F1531-ABS(G1531),60*F1531+ABS(G1531))</f>
        <v>0</v>
      </c>
      <c r="O1531" s="56"/>
      <c r="P1531" s="56"/>
      <c r="Q1531" s="56"/>
      <c r="R1531" s="56"/>
      <c r="S1531" s="56"/>
      <c r="T1531" s="56"/>
      <c r="U1531" s="57"/>
      <c r="V1531" s="58"/>
      <c r="W1531" s="58">
        <f>W1529+V1530</f>
        <v>0</v>
      </c>
      <c r="X1531" s="59"/>
      <c r="Y1531" s="58"/>
      <c r="Z1531" s="58">
        <f>Z1529+Y1530</f>
        <v>0</v>
      </c>
      <c r="AA1531" s="60"/>
      <c r="AB1531" s="61">
        <f>IF(AA1530=AA1528,AB1529+Y1530,Y1530)</f>
        <v>0</v>
      </c>
      <c r="AC1531" s="58" t="str">
        <f>IF(AA1530=AA1532,"",AB1531)</f>
        <v/>
      </c>
    </row>
    <row r="1532" spans="1:29" ht="12.95" customHeight="1">
      <c r="A1532" s="66"/>
      <c r="B1532" s="53"/>
      <c r="C1532" s="54"/>
      <c r="D1532" s="84"/>
      <c r="E1532" s="55"/>
      <c r="F1532" s="54"/>
      <c r="G1532" s="84"/>
      <c r="H1532" s="55"/>
      <c r="I1532" s="56"/>
      <c r="J1532" s="56"/>
      <c r="K1532" s="56"/>
      <c r="L1532" s="56"/>
      <c r="M1532" s="56"/>
      <c r="N1532" s="56"/>
      <c r="O1532" s="56">
        <f>I1533-I1531</f>
        <v>0</v>
      </c>
      <c r="P1532" s="56">
        <f>L1533-L1531</f>
        <v>0</v>
      </c>
      <c r="Q1532" s="56">
        <f>M1533-M1531</f>
        <v>0</v>
      </c>
      <c r="R1532" s="56">
        <f>IF(ABS(N1533-N1531)&gt;180*60,ABS(N1533-N1531)-360*60,N1533-N1531)</f>
        <v>0</v>
      </c>
      <c r="S1532" s="56">
        <f>IF(P1532=0,PI()/2,ATAN(R1532/P1532))</f>
        <v>1.5707963267948966</v>
      </c>
      <c r="T1532" s="56">
        <f>IF(O1532=0,ABS(R1532*COS((J1531+J1533)/2)),ABS(Q1532/COS(S1532)))</f>
        <v>0</v>
      </c>
      <c r="U1532" s="67">
        <f>IF(O1532+0.0000001&lt;0,S1532*180/PI()+180,(IF(R1532+0.0000001&lt;0,S1532*180/PI()+360,S1532*180/PI())))</f>
        <v>90</v>
      </c>
      <c r="V1532" s="58">
        <f>T1532*1.85532</f>
        <v>0</v>
      </c>
      <c r="W1532" s="58"/>
      <c r="X1532" s="68"/>
      <c r="Y1532" s="58">
        <f>V1532*(1+X1532/100)</f>
        <v>0</v>
      </c>
      <c r="Z1532" s="58"/>
      <c r="AA1532" s="57" t="s">
        <v>54</v>
      </c>
      <c r="AB1532" s="61"/>
      <c r="AC1532" s="58"/>
    </row>
    <row r="1533" spans="1:29" ht="12.95" customHeight="1">
      <c r="A1533" s="52">
        <f t="shared" si="21"/>
        <v>764</v>
      </c>
      <c r="B1533" s="53" t="s">
        <v>53</v>
      </c>
      <c r="C1533" s="54"/>
      <c r="D1533" s="84"/>
      <c r="E1533" s="55"/>
      <c r="F1533" s="54"/>
      <c r="G1533" s="84"/>
      <c r="H1533" s="55"/>
      <c r="I1533" s="56">
        <f>IF(OR(C1533&lt;0,D1533&lt;0),C1533-ABS(D1533)/60,C1533+ABS(D1533)/60)</f>
        <v>0</v>
      </c>
      <c r="J1533" s="56">
        <f>I1533*PI()/180</f>
        <v>0</v>
      </c>
      <c r="K1533" s="56">
        <f>SIN(J1533)</f>
        <v>0</v>
      </c>
      <c r="L1533" s="56">
        <f>3437.747*(LN(TAN(PI()/4+J1533/2))-EE*K1533-(EE^2)*(K1533^3)/3)</f>
        <v>-3.8166658722360578E-13</v>
      </c>
      <c r="M1533" s="56">
        <f>AA*(1-1/4*EE-3/64*EE^2-5/256*EE^3)*J1533-AA*(3/8*EE+3/32*EE^2+45/1024*EE^3)*SIN(2*J1533)+AA*(15/256*EE^2+45/1024*EE^3)*SIN(4*J1533)</f>
        <v>0</v>
      </c>
      <c r="N1533" s="56">
        <f>IF(OR(F1533&lt;0,G1533&lt;0),60*F1533-ABS(G1533),60*F1533+ABS(G1533))</f>
        <v>0</v>
      </c>
      <c r="O1533" s="56"/>
      <c r="P1533" s="56"/>
      <c r="Q1533" s="56"/>
      <c r="R1533" s="56"/>
      <c r="S1533" s="56"/>
      <c r="T1533" s="56"/>
      <c r="U1533" s="57"/>
      <c r="V1533" s="58"/>
      <c r="W1533" s="58">
        <f>W1531+V1532</f>
        <v>0</v>
      </c>
      <c r="X1533" s="59"/>
      <c r="Y1533" s="58"/>
      <c r="Z1533" s="58">
        <f>Z1531+Y1532</f>
        <v>0</v>
      </c>
      <c r="AA1533" s="60"/>
      <c r="AB1533" s="61">
        <f>IF(AA1532=AA1530,AB1531+Y1532,Y1532)</f>
        <v>0</v>
      </c>
      <c r="AC1533" s="58" t="str">
        <f>IF(AA1532=AA1534,"",AB1533)</f>
        <v/>
      </c>
    </row>
    <row r="1534" spans="1:29" ht="12.95" customHeight="1">
      <c r="A1534" s="66"/>
      <c r="B1534" s="53"/>
      <c r="C1534" s="54"/>
      <c r="D1534" s="84"/>
      <c r="E1534" s="55"/>
      <c r="F1534" s="54"/>
      <c r="G1534" s="84"/>
      <c r="H1534" s="55"/>
      <c r="I1534" s="56"/>
      <c r="J1534" s="56"/>
      <c r="K1534" s="56"/>
      <c r="L1534" s="56"/>
      <c r="M1534" s="56"/>
      <c r="N1534" s="56"/>
      <c r="O1534" s="56">
        <f>I1535-I1533</f>
        <v>0</v>
      </c>
      <c r="P1534" s="56">
        <f>L1535-L1533</f>
        <v>0</v>
      </c>
      <c r="Q1534" s="56">
        <f>M1535-M1533</f>
        <v>0</v>
      </c>
      <c r="R1534" s="56">
        <f>IF(ABS(N1535-N1533)&gt;180*60,ABS(N1535-N1533)-360*60,N1535-N1533)</f>
        <v>0</v>
      </c>
      <c r="S1534" s="56">
        <f>IF(P1534=0,PI()/2,ATAN(R1534/P1534))</f>
        <v>1.5707963267948966</v>
      </c>
      <c r="T1534" s="56">
        <f>IF(O1534=0,ABS(R1534*COS((J1533+J1535)/2)),ABS(Q1534/COS(S1534)))</f>
        <v>0</v>
      </c>
      <c r="U1534" s="67">
        <f>IF(O1534+0.0000001&lt;0,S1534*180/PI()+180,(IF(R1534+0.0000001&lt;0,S1534*180/PI()+360,S1534*180/PI())))</f>
        <v>90</v>
      </c>
      <c r="V1534" s="58">
        <f>T1534*1.85532</f>
        <v>0</v>
      </c>
      <c r="W1534" s="58"/>
      <c r="X1534" s="68"/>
      <c r="Y1534" s="58">
        <f>V1534*(1+X1534/100)</f>
        <v>0</v>
      </c>
      <c r="Z1534" s="58"/>
      <c r="AA1534" s="57" t="s">
        <v>54</v>
      </c>
      <c r="AB1534" s="61"/>
      <c r="AC1534" s="58"/>
    </row>
    <row r="1535" spans="1:29" ht="12.95" customHeight="1">
      <c r="A1535" s="52">
        <f t="shared" si="21"/>
        <v>765</v>
      </c>
      <c r="B1535" s="53" t="s">
        <v>53</v>
      </c>
      <c r="C1535" s="54"/>
      <c r="D1535" s="84"/>
      <c r="E1535" s="55"/>
      <c r="F1535" s="54"/>
      <c r="G1535" s="84"/>
      <c r="H1535" s="55"/>
      <c r="I1535" s="56">
        <f>IF(OR(C1535&lt;0,D1535&lt;0),C1535-ABS(D1535)/60,C1535+ABS(D1535)/60)</f>
        <v>0</v>
      </c>
      <c r="J1535" s="56">
        <f>I1535*PI()/180</f>
        <v>0</v>
      </c>
      <c r="K1535" s="56">
        <f>SIN(J1535)</f>
        <v>0</v>
      </c>
      <c r="L1535" s="56">
        <f>3437.747*(LN(TAN(PI()/4+J1535/2))-EE*K1535-(EE^2)*(K1535^3)/3)</f>
        <v>-3.8166658722360578E-13</v>
      </c>
      <c r="M1535" s="56">
        <f>AA*(1-1/4*EE-3/64*EE^2-5/256*EE^3)*J1535-AA*(3/8*EE+3/32*EE^2+45/1024*EE^3)*SIN(2*J1535)+AA*(15/256*EE^2+45/1024*EE^3)*SIN(4*J1535)</f>
        <v>0</v>
      </c>
      <c r="N1535" s="56">
        <f>IF(OR(F1535&lt;0,G1535&lt;0),60*F1535-ABS(G1535),60*F1535+ABS(G1535))</f>
        <v>0</v>
      </c>
      <c r="O1535" s="56"/>
      <c r="P1535" s="56"/>
      <c r="Q1535" s="56"/>
      <c r="R1535" s="56"/>
      <c r="S1535" s="56"/>
      <c r="T1535" s="56"/>
      <c r="U1535" s="57"/>
      <c r="V1535" s="58"/>
      <c r="W1535" s="58">
        <f>W1533+V1534</f>
        <v>0</v>
      </c>
      <c r="X1535" s="59"/>
      <c r="Y1535" s="58"/>
      <c r="Z1535" s="58">
        <f>Z1533+Y1534</f>
        <v>0</v>
      </c>
      <c r="AA1535" s="60"/>
      <c r="AB1535" s="61">
        <f>IF(AA1534=AA1532,AB1533+Y1534,Y1534)</f>
        <v>0</v>
      </c>
      <c r="AC1535" s="58" t="str">
        <f>IF(AA1534=AA1536,"",AB1535)</f>
        <v/>
      </c>
    </row>
    <row r="1536" spans="1:29" ht="12.95" customHeight="1">
      <c r="A1536" s="66"/>
      <c r="B1536" s="53"/>
      <c r="C1536" s="54"/>
      <c r="D1536" s="84"/>
      <c r="E1536" s="55"/>
      <c r="F1536" s="54"/>
      <c r="G1536" s="84"/>
      <c r="H1536" s="55"/>
      <c r="I1536" s="56"/>
      <c r="J1536" s="56"/>
      <c r="K1536" s="56"/>
      <c r="L1536" s="56"/>
      <c r="M1536" s="56"/>
      <c r="N1536" s="56"/>
      <c r="O1536" s="56">
        <f>I1537-I1535</f>
        <v>0</v>
      </c>
      <c r="P1536" s="56">
        <f>L1537-L1535</f>
        <v>0</v>
      </c>
      <c r="Q1536" s="56">
        <f>M1537-M1535</f>
        <v>0</v>
      </c>
      <c r="R1536" s="56">
        <f>IF(ABS(N1537-N1535)&gt;180*60,ABS(N1537-N1535)-360*60,N1537-N1535)</f>
        <v>0</v>
      </c>
      <c r="S1536" s="56">
        <f>IF(P1536=0,PI()/2,ATAN(R1536/P1536))</f>
        <v>1.5707963267948966</v>
      </c>
      <c r="T1536" s="56">
        <f>IF(O1536=0,ABS(R1536*COS((J1535+J1537)/2)),ABS(Q1536/COS(S1536)))</f>
        <v>0</v>
      </c>
      <c r="U1536" s="67">
        <f>IF(O1536+0.0000001&lt;0,S1536*180/PI()+180,(IF(R1536+0.0000001&lt;0,S1536*180/PI()+360,S1536*180/PI())))</f>
        <v>90</v>
      </c>
      <c r="V1536" s="58">
        <f>T1536*1.85532</f>
        <v>0</v>
      </c>
      <c r="W1536" s="58"/>
      <c r="X1536" s="68"/>
      <c r="Y1536" s="58">
        <f>V1536*(1+X1536/100)</f>
        <v>0</v>
      </c>
      <c r="Z1536" s="58"/>
      <c r="AA1536" s="57" t="s">
        <v>54</v>
      </c>
      <c r="AB1536" s="61"/>
      <c r="AC1536" s="58"/>
    </row>
    <row r="1537" spans="1:29" ht="12.95" customHeight="1">
      <c r="A1537" s="52">
        <f t="shared" si="21"/>
        <v>766</v>
      </c>
      <c r="B1537" s="53" t="s">
        <v>53</v>
      </c>
      <c r="C1537" s="54"/>
      <c r="D1537" s="84"/>
      <c r="E1537" s="55"/>
      <c r="F1537" s="54"/>
      <c r="G1537" s="84"/>
      <c r="H1537" s="55"/>
      <c r="I1537" s="56">
        <f>IF(OR(C1537&lt;0,D1537&lt;0),C1537-ABS(D1537)/60,C1537+ABS(D1537)/60)</f>
        <v>0</v>
      </c>
      <c r="J1537" s="56">
        <f>I1537*PI()/180</f>
        <v>0</v>
      </c>
      <c r="K1537" s="56">
        <f>SIN(J1537)</f>
        <v>0</v>
      </c>
      <c r="L1537" s="56">
        <f>3437.747*(LN(TAN(PI()/4+J1537/2))-EE*K1537-(EE^2)*(K1537^3)/3)</f>
        <v>-3.8166658722360578E-13</v>
      </c>
      <c r="M1537" s="56">
        <f>AA*(1-1/4*EE-3/64*EE^2-5/256*EE^3)*J1537-AA*(3/8*EE+3/32*EE^2+45/1024*EE^3)*SIN(2*J1537)+AA*(15/256*EE^2+45/1024*EE^3)*SIN(4*J1537)</f>
        <v>0</v>
      </c>
      <c r="N1537" s="56">
        <f>IF(OR(F1537&lt;0,G1537&lt;0),60*F1537-ABS(G1537),60*F1537+ABS(G1537))</f>
        <v>0</v>
      </c>
      <c r="O1537" s="56"/>
      <c r="P1537" s="56"/>
      <c r="Q1537" s="56"/>
      <c r="R1537" s="56"/>
      <c r="S1537" s="56"/>
      <c r="T1537" s="56"/>
      <c r="U1537" s="57"/>
      <c r="V1537" s="58"/>
      <c r="W1537" s="58">
        <f>W1535+V1536</f>
        <v>0</v>
      </c>
      <c r="X1537" s="59"/>
      <c r="Y1537" s="58"/>
      <c r="Z1537" s="58">
        <f>Z1535+Y1536</f>
        <v>0</v>
      </c>
      <c r="AA1537" s="60"/>
      <c r="AB1537" s="61">
        <f>IF(AA1536=AA1534,AB1535+Y1536,Y1536)</f>
        <v>0</v>
      </c>
      <c r="AC1537" s="58" t="str">
        <f>IF(AA1536=AA1538,"",AB1537)</f>
        <v/>
      </c>
    </row>
    <row r="1538" spans="1:29" ht="12.95" customHeight="1">
      <c r="A1538" s="66"/>
      <c r="B1538" s="53"/>
      <c r="C1538" s="54"/>
      <c r="D1538" s="84"/>
      <c r="E1538" s="55"/>
      <c r="F1538" s="54"/>
      <c r="G1538" s="84"/>
      <c r="H1538" s="55"/>
      <c r="I1538" s="56"/>
      <c r="J1538" s="56"/>
      <c r="K1538" s="56"/>
      <c r="L1538" s="56"/>
      <c r="M1538" s="56"/>
      <c r="N1538" s="56"/>
      <c r="O1538" s="56">
        <f>I1539-I1537</f>
        <v>0</v>
      </c>
      <c r="P1538" s="56">
        <f>L1539-L1537</f>
        <v>0</v>
      </c>
      <c r="Q1538" s="56">
        <f>M1539-M1537</f>
        <v>0</v>
      </c>
      <c r="R1538" s="56">
        <f>IF(ABS(N1539-N1537)&gt;180*60,ABS(N1539-N1537)-360*60,N1539-N1537)</f>
        <v>0</v>
      </c>
      <c r="S1538" s="56">
        <f>IF(P1538=0,PI()/2,ATAN(R1538/P1538))</f>
        <v>1.5707963267948966</v>
      </c>
      <c r="T1538" s="56">
        <f>IF(O1538=0,ABS(R1538*COS((J1537+J1539)/2)),ABS(Q1538/COS(S1538)))</f>
        <v>0</v>
      </c>
      <c r="U1538" s="67">
        <f>IF(O1538+0.0000001&lt;0,S1538*180/PI()+180,(IF(R1538+0.0000001&lt;0,S1538*180/PI()+360,S1538*180/PI())))</f>
        <v>90</v>
      </c>
      <c r="V1538" s="58">
        <f>T1538*1.85532</f>
        <v>0</v>
      </c>
      <c r="W1538" s="58"/>
      <c r="X1538" s="68"/>
      <c r="Y1538" s="58">
        <f>V1538*(1+X1538/100)</f>
        <v>0</v>
      </c>
      <c r="Z1538" s="58"/>
      <c r="AA1538" s="57" t="s">
        <v>54</v>
      </c>
      <c r="AB1538" s="61"/>
      <c r="AC1538" s="58"/>
    </row>
    <row r="1539" spans="1:29" ht="12.95" customHeight="1">
      <c r="A1539" s="52">
        <f t="shared" si="21"/>
        <v>767</v>
      </c>
      <c r="B1539" s="53" t="s">
        <v>53</v>
      </c>
      <c r="C1539" s="54"/>
      <c r="D1539" s="84"/>
      <c r="E1539" s="55"/>
      <c r="F1539" s="54"/>
      <c r="G1539" s="84"/>
      <c r="H1539" s="55"/>
      <c r="I1539" s="56">
        <f>IF(OR(C1539&lt;0,D1539&lt;0),C1539-ABS(D1539)/60,C1539+ABS(D1539)/60)</f>
        <v>0</v>
      </c>
      <c r="J1539" s="56">
        <f>I1539*PI()/180</f>
        <v>0</v>
      </c>
      <c r="K1539" s="56">
        <f>SIN(J1539)</f>
        <v>0</v>
      </c>
      <c r="L1539" s="56">
        <f>3437.747*(LN(TAN(PI()/4+J1539/2))-EE*K1539-(EE^2)*(K1539^3)/3)</f>
        <v>-3.8166658722360578E-13</v>
      </c>
      <c r="M1539" s="56">
        <f>AA*(1-1/4*EE-3/64*EE^2-5/256*EE^3)*J1539-AA*(3/8*EE+3/32*EE^2+45/1024*EE^3)*SIN(2*J1539)+AA*(15/256*EE^2+45/1024*EE^3)*SIN(4*J1539)</f>
        <v>0</v>
      </c>
      <c r="N1539" s="56">
        <f>IF(OR(F1539&lt;0,G1539&lt;0),60*F1539-ABS(G1539),60*F1539+ABS(G1539))</f>
        <v>0</v>
      </c>
      <c r="O1539" s="56"/>
      <c r="P1539" s="56"/>
      <c r="Q1539" s="56"/>
      <c r="R1539" s="56"/>
      <c r="S1539" s="56"/>
      <c r="T1539" s="56"/>
      <c r="U1539" s="57"/>
      <c r="V1539" s="58"/>
      <c r="W1539" s="58">
        <f>W1537+V1538</f>
        <v>0</v>
      </c>
      <c r="X1539" s="59"/>
      <c r="Y1539" s="58"/>
      <c r="Z1539" s="58">
        <f>Z1537+Y1538</f>
        <v>0</v>
      </c>
      <c r="AA1539" s="60"/>
      <c r="AB1539" s="61">
        <f>IF(AA1538=AA1536,AB1537+Y1538,Y1538)</f>
        <v>0</v>
      </c>
      <c r="AC1539" s="58" t="str">
        <f>IF(AA1538=AA1540,"",AB1539)</f>
        <v/>
      </c>
    </row>
    <row r="1540" spans="1:29" ht="12.95" customHeight="1">
      <c r="A1540" s="66"/>
      <c r="B1540" s="53"/>
      <c r="C1540" s="54"/>
      <c r="D1540" s="84"/>
      <c r="E1540" s="55"/>
      <c r="F1540" s="54"/>
      <c r="G1540" s="84"/>
      <c r="H1540" s="55"/>
      <c r="I1540" s="56"/>
      <c r="J1540" s="56"/>
      <c r="K1540" s="56"/>
      <c r="L1540" s="56"/>
      <c r="M1540" s="56"/>
      <c r="N1540" s="56"/>
      <c r="O1540" s="56">
        <f>I1541-I1539</f>
        <v>0</v>
      </c>
      <c r="P1540" s="56">
        <f>L1541-L1539</f>
        <v>0</v>
      </c>
      <c r="Q1540" s="56">
        <f>M1541-M1539</f>
        <v>0</v>
      </c>
      <c r="R1540" s="56">
        <f>IF(ABS(N1541-N1539)&gt;180*60,ABS(N1541-N1539)-360*60,N1541-N1539)</f>
        <v>0</v>
      </c>
      <c r="S1540" s="56">
        <f>IF(P1540=0,PI()/2,ATAN(R1540/P1540))</f>
        <v>1.5707963267948966</v>
      </c>
      <c r="T1540" s="56">
        <f>IF(O1540=0,ABS(R1540*COS((J1539+J1541)/2)),ABS(Q1540/COS(S1540)))</f>
        <v>0</v>
      </c>
      <c r="U1540" s="67">
        <f>IF(O1540+0.0000001&lt;0,S1540*180/PI()+180,(IF(R1540+0.0000001&lt;0,S1540*180/PI()+360,S1540*180/PI())))</f>
        <v>90</v>
      </c>
      <c r="V1540" s="58">
        <f>T1540*1.85532</f>
        <v>0</v>
      </c>
      <c r="W1540" s="58"/>
      <c r="X1540" s="68"/>
      <c r="Y1540" s="58">
        <f>V1540*(1+X1540/100)</f>
        <v>0</v>
      </c>
      <c r="Z1540" s="58"/>
      <c r="AA1540" s="57" t="s">
        <v>54</v>
      </c>
      <c r="AB1540" s="61"/>
      <c r="AC1540" s="58"/>
    </row>
    <row r="1541" spans="1:29" ht="12.95" customHeight="1">
      <c r="A1541" s="52">
        <f t="shared" si="21"/>
        <v>768</v>
      </c>
      <c r="B1541" s="53" t="s">
        <v>53</v>
      </c>
      <c r="C1541" s="54"/>
      <c r="D1541" s="84"/>
      <c r="E1541" s="55"/>
      <c r="F1541" s="54"/>
      <c r="G1541" s="84"/>
      <c r="H1541" s="55"/>
      <c r="I1541" s="56">
        <f>IF(OR(C1541&lt;0,D1541&lt;0),C1541-ABS(D1541)/60,C1541+ABS(D1541)/60)</f>
        <v>0</v>
      </c>
      <c r="J1541" s="56">
        <f>I1541*PI()/180</f>
        <v>0</v>
      </c>
      <c r="K1541" s="56">
        <f>SIN(J1541)</f>
        <v>0</v>
      </c>
      <c r="L1541" s="56">
        <f>3437.747*(LN(TAN(PI()/4+J1541/2))-EE*K1541-(EE^2)*(K1541^3)/3)</f>
        <v>-3.8166658722360578E-13</v>
      </c>
      <c r="M1541" s="56">
        <f>AA*(1-1/4*EE-3/64*EE^2-5/256*EE^3)*J1541-AA*(3/8*EE+3/32*EE^2+45/1024*EE^3)*SIN(2*J1541)+AA*(15/256*EE^2+45/1024*EE^3)*SIN(4*J1541)</f>
        <v>0</v>
      </c>
      <c r="N1541" s="56">
        <f>IF(OR(F1541&lt;0,G1541&lt;0),60*F1541-ABS(G1541),60*F1541+ABS(G1541))</f>
        <v>0</v>
      </c>
      <c r="O1541" s="56"/>
      <c r="P1541" s="56"/>
      <c r="Q1541" s="56"/>
      <c r="R1541" s="56"/>
      <c r="S1541" s="56"/>
      <c r="T1541" s="56"/>
      <c r="U1541" s="57"/>
      <c r="V1541" s="58"/>
      <c r="W1541" s="58">
        <f>W1539+V1540</f>
        <v>0</v>
      </c>
      <c r="X1541" s="59"/>
      <c r="Y1541" s="58"/>
      <c r="Z1541" s="58">
        <f>Z1539+Y1540</f>
        <v>0</v>
      </c>
      <c r="AA1541" s="60"/>
      <c r="AB1541" s="61">
        <f>IF(AA1540=AA1538,AB1539+Y1540,Y1540)</f>
        <v>0</v>
      </c>
      <c r="AC1541" s="58" t="str">
        <f>IF(AA1540=AA1542,"",AB1541)</f>
        <v/>
      </c>
    </row>
    <row r="1542" spans="1:29" ht="12.95" customHeight="1">
      <c r="A1542" s="66"/>
      <c r="B1542" s="53"/>
      <c r="C1542" s="54"/>
      <c r="D1542" s="84"/>
      <c r="E1542" s="55"/>
      <c r="F1542" s="54"/>
      <c r="G1542" s="84"/>
      <c r="H1542" s="55"/>
      <c r="I1542" s="56"/>
      <c r="J1542" s="56"/>
      <c r="K1542" s="56"/>
      <c r="L1542" s="56"/>
      <c r="M1542" s="56"/>
      <c r="N1542" s="56"/>
      <c r="O1542" s="56">
        <f>I1543-I1541</f>
        <v>0</v>
      </c>
      <c r="P1542" s="56">
        <f>L1543-L1541</f>
        <v>0</v>
      </c>
      <c r="Q1542" s="56">
        <f>M1543-M1541</f>
        <v>0</v>
      </c>
      <c r="R1542" s="56">
        <f>IF(ABS(N1543-N1541)&gt;180*60,ABS(N1543-N1541)-360*60,N1543-N1541)</f>
        <v>0</v>
      </c>
      <c r="S1542" s="56">
        <f>IF(P1542=0,PI()/2,ATAN(R1542/P1542))</f>
        <v>1.5707963267948966</v>
      </c>
      <c r="T1542" s="56">
        <f>IF(O1542=0,ABS(R1542*COS((J1541+J1543)/2)),ABS(Q1542/COS(S1542)))</f>
        <v>0</v>
      </c>
      <c r="U1542" s="67">
        <f>IF(O1542+0.0000001&lt;0,S1542*180/PI()+180,(IF(R1542+0.0000001&lt;0,S1542*180/PI()+360,S1542*180/PI())))</f>
        <v>90</v>
      </c>
      <c r="V1542" s="58">
        <f>T1542*1.85532</f>
        <v>0</v>
      </c>
      <c r="W1542" s="58"/>
      <c r="X1542" s="68"/>
      <c r="Y1542" s="58">
        <f>V1542*(1+X1542/100)</f>
        <v>0</v>
      </c>
      <c r="Z1542" s="58"/>
      <c r="AA1542" s="57" t="s">
        <v>54</v>
      </c>
      <c r="AB1542" s="61"/>
      <c r="AC1542" s="58"/>
    </row>
    <row r="1543" spans="1:29" ht="12.95" customHeight="1">
      <c r="A1543" s="52">
        <f t="shared" si="21"/>
        <v>769</v>
      </c>
      <c r="B1543" s="53" t="s">
        <v>53</v>
      </c>
      <c r="C1543" s="54"/>
      <c r="D1543" s="84"/>
      <c r="E1543" s="55"/>
      <c r="F1543" s="54"/>
      <c r="G1543" s="84"/>
      <c r="H1543" s="55"/>
      <c r="I1543" s="56">
        <f>IF(OR(C1543&lt;0,D1543&lt;0),C1543-ABS(D1543)/60,C1543+ABS(D1543)/60)</f>
        <v>0</v>
      </c>
      <c r="J1543" s="56">
        <f>I1543*PI()/180</f>
        <v>0</v>
      </c>
      <c r="K1543" s="56">
        <f>SIN(J1543)</f>
        <v>0</v>
      </c>
      <c r="L1543" s="56">
        <f>3437.747*(LN(TAN(PI()/4+J1543/2))-EE*K1543-(EE^2)*(K1543^3)/3)</f>
        <v>-3.8166658722360578E-13</v>
      </c>
      <c r="M1543" s="56">
        <f>AA*(1-1/4*EE-3/64*EE^2-5/256*EE^3)*J1543-AA*(3/8*EE+3/32*EE^2+45/1024*EE^3)*SIN(2*J1543)+AA*(15/256*EE^2+45/1024*EE^3)*SIN(4*J1543)</f>
        <v>0</v>
      </c>
      <c r="N1543" s="56">
        <f>IF(OR(F1543&lt;0,G1543&lt;0),60*F1543-ABS(G1543),60*F1543+ABS(G1543))</f>
        <v>0</v>
      </c>
      <c r="O1543" s="56"/>
      <c r="P1543" s="56"/>
      <c r="Q1543" s="56"/>
      <c r="R1543" s="56"/>
      <c r="S1543" s="56"/>
      <c r="T1543" s="56"/>
      <c r="U1543" s="57"/>
      <c r="V1543" s="58"/>
      <c r="W1543" s="58">
        <f>W1541+V1542</f>
        <v>0</v>
      </c>
      <c r="X1543" s="59"/>
      <c r="Y1543" s="58"/>
      <c r="Z1543" s="58">
        <f>Z1541+Y1542</f>
        <v>0</v>
      </c>
      <c r="AA1543" s="60"/>
      <c r="AB1543" s="61">
        <f>IF(AA1542=AA1540,AB1541+Y1542,Y1542)</f>
        <v>0</v>
      </c>
      <c r="AC1543" s="58" t="str">
        <f>IF(AA1542=AA1544,"",AB1543)</f>
        <v/>
      </c>
    </row>
    <row r="1544" spans="1:29" ht="12.95" customHeight="1">
      <c r="A1544" s="66"/>
      <c r="B1544" s="53"/>
      <c r="C1544" s="54"/>
      <c r="D1544" s="84"/>
      <c r="E1544" s="55"/>
      <c r="F1544" s="54"/>
      <c r="G1544" s="84"/>
      <c r="H1544" s="55"/>
      <c r="I1544" s="56"/>
      <c r="J1544" s="56"/>
      <c r="K1544" s="56"/>
      <c r="L1544" s="56"/>
      <c r="M1544" s="56"/>
      <c r="N1544" s="56"/>
      <c r="O1544" s="56">
        <f>I1545-I1543</f>
        <v>0</v>
      </c>
      <c r="P1544" s="56">
        <f>L1545-L1543</f>
        <v>0</v>
      </c>
      <c r="Q1544" s="56">
        <f>M1545-M1543</f>
        <v>0</v>
      </c>
      <c r="R1544" s="56">
        <f>IF(ABS(N1545-N1543)&gt;180*60,ABS(N1545-N1543)-360*60,N1545-N1543)</f>
        <v>0</v>
      </c>
      <c r="S1544" s="56">
        <f>IF(P1544=0,PI()/2,ATAN(R1544/P1544))</f>
        <v>1.5707963267948966</v>
      </c>
      <c r="T1544" s="56">
        <f>IF(O1544=0,ABS(R1544*COS((J1543+J1545)/2)),ABS(Q1544/COS(S1544)))</f>
        <v>0</v>
      </c>
      <c r="U1544" s="67">
        <f>IF(O1544+0.0000001&lt;0,S1544*180/PI()+180,(IF(R1544+0.0000001&lt;0,S1544*180/PI()+360,S1544*180/PI())))</f>
        <v>90</v>
      </c>
      <c r="V1544" s="58">
        <f>T1544*1.85532</f>
        <v>0</v>
      </c>
      <c r="W1544" s="58"/>
      <c r="X1544" s="68"/>
      <c r="Y1544" s="58">
        <f>V1544*(1+X1544/100)</f>
        <v>0</v>
      </c>
      <c r="Z1544" s="58"/>
      <c r="AA1544" s="57" t="s">
        <v>54</v>
      </c>
      <c r="AB1544" s="61"/>
      <c r="AC1544" s="58"/>
    </row>
    <row r="1545" spans="1:29" ht="12.95" customHeight="1">
      <c r="A1545" s="52">
        <f t="shared" si="21"/>
        <v>770</v>
      </c>
      <c r="B1545" s="53" t="s">
        <v>53</v>
      </c>
      <c r="C1545" s="54"/>
      <c r="D1545" s="84"/>
      <c r="E1545" s="55"/>
      <c r="F1545" s="54"/>
      <c r="G1545" s="84"/>
      <c r="H1545" s="55"/>
      <c r="I1545" s="56">
        <f>IF(OR(C1545&lt;0,D1545&lt;0),C1545-ABS(D1545)/60,C1545+ABS(D1545)/60)</f>
        <v>0</v>
      </c>
      <c r="J1545" s="56">
        <f>I1545*PI()/180</f>
        <v>0</v>
      </c>
      <c r="K1545" s="56">
        <f>SIN(J1545)</f>
        <v>0</v>
      </c>
      <c r="L1545" s="56">
        <f>3437.747*(LN(TAN(PI()/4+J1545/2))-EE*K1545-(EE^2)*(K1545^3)/3)</f>
        <v>-3.8166658722360578E-13</v>
      </c>
      <c r="M1545" s="56">
        <f>AA*(1-1/4*EE-3/64*EE^2-5/256*EE^3)*J1545-AA*(3/8*EE+3/32*EE^2+45/1024*EE^3)*SIN(2*J1545)+AA*(15/256*EE^2+45/1024*EE^3)*SIN(4*J1545)</f>
        <v>0</v>
      </c>
      <c r="N1545" s="56">
        <f>IF(OR(F1545&lt;0,G1545&lt;0),60*F1545-ABS(G1545),60*F1545+ABS(G1545))</f>
        <v>0</v>
      </c>
      <c r="O1545" s="56"/>
      <c r="P1545" s="56"/>
      <c r="Q1545" s="56"/>
      <c r="R1545" s="56"/>
      <c r="S1545" s="56"/>
      <c r="T1545" s="56"/>
      <c r="U1545" s="57"/>
      <c r="V1545" s="58"/>
      <c r="W1545" s="58">
        <f>W1543+V1544</f>
        <v>0</v>
      </c>
      <c r="X1545" s="59"/>
      <c r="Y1545" s="58"/>
      <c r="Z1545" s="58">
        <f>Z1543+Y1544</f>
        <v>0</v>
      </c>
      <c r="AA1545" s="60"/>
      <c r="AB1545" s="61">
        <f>IF(AA1544=AA1542,AB1543+Y1544,Y1544)</f>
        <v>0</v>
      </c>
      <c r="AC1545" s="58" t="str">
        <f>IF(AA1544=AA1546,"",AB1545)</f>
        <v/>
      </c>
    </row>
    <row r="1546" spans="1:29" ht="12.95" customHeight="1">
      <c r="A1546" s="66"/>
      <c r="B1546" s="53"/>
      <c r="C1546" s="54"/>
      <c r="D1546" s="84"/>
      <c r="E1546" s="55"/>
      <c r="F1546" s="54"/>
      <c r="G1546" s="84"/>
      <c r="H1546" s="55"/>
      <c r="I1546" s="56"/>
      <c r="J1546" s="56"/>
      <c r="K1546" s="56"/>
      <c r="L1546" s="56"/>
      <c r="M1546" s="56"/>
      <c r="N1546" s="56"/>
      <c r="O1546" s="56">
        <f>I1547-I1545</f>
        <v>0</v>
      </c>
      <c r="P1546" s="56">
        <f>L1547-L1545</f>
        <v>0</v>
      </c>
      <c r="Q1546" s="56">
        <f>M1547-M1545</f>
        <v>0</v>
      </c>
      <c r="R1546" s="56">
        <f>IF(ABS(N1547-N1545)&gt;180*60,ABS(N1547-N1545)-360*60,N1547-N1545)</f>
        <v>0</v>
      </c>
      <c r="S1546" s="56">
        <f>IF(P1546=0,PI()/2,ATAN(R1546/P1546))</f>
        <v>1.5707963267948966</v>
      </c>
      <c r="T1546" s="56">
        <f>IF(O1546=0,ABS(R1546*COS((J1545+J1547)/2)),ABS(Q1546/COS(S1546)))</f>
        <v>0</v>
      </c>
      <c r="U1546" s="67">
        <f>IF(O1546+0.0000001&lt;0,S1546*180/PI()+180,(IF(R1546+0.0000001&lt;0,S1546*180/PI()+360,S1546*180/PI())))</f>
        <v>90</v>
      </c>
      <c r="V1546" s="58">
        <f>T1546*1.85532</f>
        <v>0</v>
      </c>
      <c r="W1546" s="58"/>
      <c r="X1546" s="68"/>
      <c r="Y1546" s="58">
        <f>V1546*(1+X1546/100)</f>
        <v>0</v>
      </c>
      <c r="Z1546" s="58"/>
      <c r="AA1546" s="57" t="s">
        <v>54</v>
      </c>
      <c r="AB1546" s="61"/>
      <c r="AC1546" s="58"/>
    </row>
    <row r="1547" spans="1:29" ht="12.95" customHeight="1">
      <c r="A1547" s="52">
        <f t="shared" si="21"/>
        <v>771</v>
      </c>
      <c r="B1547" s="53" t="s">
        <v>53</v>
      </c>
      <c r="C1547" s="54"/>
      <c r="D1547" s="84"/>
      <c r="E1547" s="55"/>
      <c r="F1547" s="54"/>
      <c r="G1547" s="84"/>
      <c r="H1547" s="55"/>
      <c r="I1547" s="56">
        <f>IF(OR(C1547&lt;0,D1547&lt;0),C1547-ABS(D1547)/60,C1547+ABS(D1547)/60)</f>
        <v>0</v>
      </c>
      <c r="J1547" s="56">
        <f>I1547*PI()/180</f>
        <v>0</v>
      </c>
      <c r="K1547" s="56">
        <f>SIN(J1547)</f>
        <v>0</v>
      </c>
      <c r="L1547" s="56">
        <f>3437.747*(LN(TAN(PI()/4+J1547/2))-EE*K1547-(EE^2)*(K1547^3)/3)</f>
        <v>-3.8166658722360578E-13</v>
      </c>
      <c r="M1547" s="56">
        <f>AA*(1-1/4*EE-3/64*EE^2-5/256*EE^3)*J1547-AA*(3/8*EE+3/32*EE^2+45/1024*EE^3)*SIN(2*J1547)+AA*(15/256*EE^2+45/1024*EE^3)*SIN(4*J1547)</f>
        <v>0</v>
      </c>
      <c r="N1547" s="56">
        <f>IF(OR(F1547&lt;0,G1547&lt;0),60*F1547-ABS(G1547),60*F1547+ABS(G1547))</f>
        <v>0</v>
      </c>
      <c r="O1547" s="56"/>
      <c r="P1547" s="56"/>
      <c r="Q1547" s="56"/>
      <c r="R1547" s="56"/>
      <c r="S1547" s="56"/>
      <c r="T1547" s="56"/>
      <c r="U1547" s="57"/>
      <c r="V1547" s="58"/>
      <c r="W1547" s="58">
        <f>W1545+V1546</f>
        <v>0</v>
      </c>
      <c r="X1547" s="59"/>
      <c r="Y1547" s="58"/>
      <c r="Z1547" s="58">
        <f>Z1545+Y1546</f>
        <v>0</v>
      </c>
      <c r="AA1547" s="60"/>
      <c r="AB1547" s="61">
        <f>IF(AA1546=AA1544,AB1545+Y1546,Y1546)</f>
        <v>0</v>
      </c>
      <c r="AC1547" s="58" t="str">
        <f>IF(AA1546=AA1548,"",AB1547)</f>
        <v/>
      </c>
    </row>
    <row r="1548" spans="1:29" ht="12.95" customHeight="1">
      <c r="A1548" s="66"/>
      <c r="B1548" s="53"/>
      <c r="C1548" s="54"/>
      <c r="D1548" s="84"/>
      <c r="E1548" s="55"/>
      <c r="F1548" s="54"/>
      <c r="G1548" s="84"/>
      <c r="H1548" s="55"/>
      <c r="I1548" s="56"/>
      <c r="J1548" s="56"/>
      <c r="K1548" s="56"/>
      <c r="L1548" s="56"/>
      <c r="M1548" s="56"/>
      <c r="N1548" s="56"/>
      <c r="O1548" s="56">
        <f>I1549-I1547</f>
        <v>0</v>
      </c>
      <c r="P1548" s="56">
        <f>L1549-L1547</f>
        <v>0</v>
      </c>
      <c r="Q1548" s="56">
        <f>M1549-M1547</f>
        <v>0</v>
      </c>
      <c r="R1548" s="56">
        <f>IF(ABS(N1549-N1547)&gt;180*60,ABS(N1549-N1547)-360*60,N1549-N1547)</f>
        <v>0</v>
      </c>
      <c r="S1548" s="56">
        <f>IF(P1548=0,PI()/2,ATAN(R1548/P1548))</f>
        <v>1.5707963267948966</v>
      </c>
      <c r="T1548" s="56">
        <f>IF(O1548=0,ABS(R1548*COS((J1547+J1549)/2)),ABS(Q1548/COS(S1548)))</f>
        <v>0</v>
      </c>
      <c r="U1548" s="67">
        <f>IF(O1548+0.0000001&lt;0,S1548*180/PI()+180,(IF(R1548+0.0000001&lt;0,S1548*180/PI()+360,S1548*180/PI())))</f>
        <v>90</v>
      </c>
      <c r="V1548" s="58">
        <f>T1548*1.85532</f>
        <v>0</v>
      </c>
      <c r="W1548" s="58"/>
      <c r="X1548" s="68"/>
      <c r="Y1548" s="58">
        <f>V1548*(1+X1548/100)</f>
        <v>0</v>
      </c>
      <c r="Z1548" s="58"/>
      <c r="AA1548" s="57" t="s">
        <v>54</v>
      </c>
      <c r="AB1548" s="61"/>
      <c r="AC1548" s="58"/>
    </row>
    <row r="1549" spans="1:29" ht="12.95" customHeight="1">
      <c r="A1549" s="52">
        <f t="shared" si="21"/>
        <v>772</v>
      </c>
      <c r="B1549" s="53" t="s">
        <v>53</v>
      </c>
      <c r="C1549" s="54"/>
      <c r="D1549" s="84"/>
      <c r="E1549" s="55"/>
      <c r="F1549" s="54"/>
      <c r="G1549" s="84"/>
      <c r="H1549" s="55"/>
      <c r="I1549" s="56">
        <f>IF(OR(C1549&lt;0,D1549&lt;0),C1549-ABS(D1549)/60,C1549+ABS(D1549)/60)</f>
        <v>0</v>
      </c>
      <c r="J1549" s="56">
        <f>I1549*PI()/180</f>
        <v>0</v>
      </c>
      <c r="K1549" s="56">
        <f>SIN(J1549)</f>
        <v>0</v>
      </c>
      <c r="L1549" s="56">
        <f>3437.747*(LN(TAN(PI()/4+J1549/2))-EE*K1549-(EE^2)*(K1549^3)/3)</f>
        <v>-3.8166658722360578E-13</v>
      </c>
      <c r="M1549" s="56">
        <f>AA*(1-1/4*EE-3/64*EE^2-5/256*EE^3)*J1549-AA*(3/8*EE+3/32*EE^2+45/1024*EE^3)*SIN(2*J1549)+AA*(15/256*EE^2+45/1024*EE^3)*SIN(4*J1549)</f>
        <v>0</v>
      </c>
      <c r="N1549" s="56">
        <f>IF(OR(F1549&lt;0,G1549&lt;0),60*F1549-ABS(G1549),60*F1549+ABS(G1549))</f>
        <v>0</v>
      </c>
      <c r="O1549" s="56"/>
      <c r="P1549" s="56"/>
      <c r="Q1549" s="56"/>
      <c r="R1549" s="56"/>
      <c r="S1549" s="56"/>
      <c r="T1549" s="56"/>
      <c r="U1549" s="57"/>
      <c r="V1549" s="58"/>
      <c r="W1549" s="58">
        <f>W1547+V1548</f>
        <v>0</v>
      </c>
      <c r="X1549" s="59"/>
      <c r="Y1549" s="58"/>
      <c r="Z1549" s="58">
        <f>Z1547+Y1548</f>
        <v>0</v>
      </c>
      <c r="AA1549" s="60"/>
      <c r="AB1549" s="61">
        <f>IF(AA1548=AA1546,AB1547+Y1548,Y1548)</f>
        <v>0</v>
      </c>
      <c r="AC1549" s="58" t="str">
        <f>IF(AA1548=AA1550,"",AB1549)</f>
        <v/>
      </c>
    </row>
    <row r="1550" spans="1:29" ht="12.95" customHeight="1">
      <c r="A1550" s="66"/>
      <c r="B1550" s="53"/>
      <c r="C1550" s="54"/>
      <c r="D1550" s="84"/>
      <c r="E1550" s="55"/>
      <c r="F1550" s="54"/>
      <c r="G1550" s="84"/>
      <c r="H1550" s="55"/>
      <c r="I1550" s="56"/>
      <c r="J1550" s="56"/>
      <c r="K1550" s="56"/>
      <c r="L1550" s="56"/>
      <c r="M1550" s="56"/>
      <c r="N1550" s="56"/>
      <c r="O1550" s="56">
        <f>I1551-I1549</f>
        <v>0</v>
      </c>
      <c r="P1550" s="56">
        <f>L1551-L1549</f>
        <v>0</v>
      </c>
      <c r="Q1550" s="56">
        <f>M1551-M1549</f>
        <v>0</v>
      </c>
      <c r="R1550" s="56">
        <f>IF(ABS(N1551-N1549)&gt;180*60,ABS(N1551-N1549)-360*60,N1551-N1549)</f>
        <v>0</v>
      </c>
      <c r="S1550" s="56">
        <f>IF(P1550=0,PI()/2,ATAN(R1550/P1550))</f>
        <v>1.5707963267948966</v>
      </c>
      <c r="T1550" s="56">
        <f>IF(O1550=0,ABS(R1550*COS((J1549+J1551)/2)),ABS(Q1550/COS(S1550)))</f>
        <v>0</v>
      </c>
      <c r="U1550" s="67">
        <f>IF(O1550+0.0000001&lt;0,S1550*180/PI()+180,(IF(R1550+0.0000001&lt;0,S1550*180/PI()+360,S1550*180/PI())))</f>
        <v>90</v>
      </c>
      <c r="V1550" s="58">
        <f>T1550*1.85532</f>
        <v>0</v>
      </c>
      <c r="W1550" s="58"/>
      <c r="X1550" s="68"/>
      <c r="Y1550" s="58">
        <f>V1550*(1+X1550/100)</f>
        <v>0</v>
      </c>
      <c r="Z1550" s="58"/>
      <c r="AA1550" s="57" t="s">
        <v>54</v>
      </c>
      <c r="AB1550" s="61"/>
      <c r="AC1550" s="58"/>
    </row>
    <row r="1551" spans="1:29" ht="12.95" customHeight="1">
      <c r="A1551" s="52">
        <f t="shared" si="21"/>
        <v>773</v>
      </c>
      <c r="B1551" s="53" t="s">
        <v>53</v>
      </c>
      <c r="C1551" s="54"/>
      <c r="D1551" s="84"/>
      <c r="E1551" s="55"/>
      <c r="F1551" s="54"/>
      <c r="G1551" s="84"/>
      <c r="H1551" s="55"/>
      <c r="I1551" s="56">
        <f>IF(OR(C1551&lt;0,D1551&lt;0),C1551-ABS(D1551)/60,C1551+ABS(D1551)/60)</f>
        <v>0</v>
      </c>
      <c r="J1551" s="56">
        <f>I1551*PI()/180</f>
        <v>0</v>
      </c>
      <c r="K1551" s="56">
        <f>SIN(J1551)</f>
        <v>0</v>
      </c>
      <c r="L1551" s="56">
        <f>3437.747*(LN(TAN(PI()/4+J1551/2))-EE*K1551-(EE^2)*(K1551^3)/3)</f>
        <v>-3.8166658722360578E-13</v>
      </c>
      <c r="M1551" s="56">
        <f>AA*(1-1/4*EE-3/64*EE^2-5/256*EE^3)*J1551-AA*(3/8*EE+3/32*EE^2+45/1024*EE^3)*SIN(2*J1551)+AA*(15/256*EE^2+45/1024*EE^3)*SIN(4*J1551)</f>
        <v>0</v>
      </c>
      <c r="N1551" s="56">
        <f>IF(OR(F1551&lt;0,G1551&lt;0),60*F1551-ABS(G1551),60*F1551+ABS(G1551))</f>
        <v>0</v>
      </c>
      <c r="O1551" s="56"/>
      <c r="P1551" s="56"/>
      <c r="Q1551" s="56"/>
      <c r="R1551" s="56"/>
      <c r="S1551" s="56"/>
      <c r="T1551" s="56"/>
      <c r="U1551" s="57"/>
      <c r="V1551" s="58"/>
      <c r="W1551" s="58">
        <f>W1549+V1550</f>
        <v>0</v>
      </c>
      <c r="X1551" s="59"/>
      <c r="Y1551" s="58"/>
      <c r="Z1551" s="58">
        <f>Z1549+Y1550</f>
        <v>0</v>
      </c>
      <c r="AA1551" s="60"/>
      <c r="AB1551" s="61">
        <f>IF(AA1550=AA1548,AB1549+Y1550,Y1550)</f>
        <v>0</v>
      </c>
      <c r="AC1551" s="58" t="str">
        <f>IF(AA1550=AA1552,"",AB1551)</f>
        <v/>
      </c>
    </row>
    <row r="1552" spans="1:29" ht="12.95" customHeight="1">
      <c r="A1552" s="66"/>
      <c r="B1552" s="53"/>
      <c r="C1552" s="54"/>
      <c r="D1552" s="84"/>
      <c r="E1552" s="55"/>
      <c r="F1552" s="54"/>
      <c r="G1552" s="84"/>
      <c r="H1552" s="55"/>
      <c r="I1552" s="56"/>
      <c r="J1552" s="56"/>
      <c r="K1552" s="56"/>
      <c r="L1552" s="56"/>
      <c r="M1552" s="56"/>
      <c r="N1552" s="56"/>
      <c r="O1552" s="56">
        <f>I1553-I1551</f>
        <v>0</v>
      </c>
      <c r="P1552" s="56">
        <f>L1553-L1551</f>
        <v>0</v>
      </c>
      <c r="Q1552" s="56">
        <f>M1553-M1551</f>
        <v>0</v>
      </c>
      <c r="R1552" s="56">
        <f>IF(ABS(N1553-N1551)&gt;180*60,ABS(N1553-N1551)-360*60,N1553-N1551)</f>
        <v>0</v>
      </c>
      <c r="S1552" s="56">
        <f>IF(P1552=0,PI()/2,ATAN(R1552/P1552))</f>
        <v>1.5707963267948966</v>
      </c>
      <c r="T1552" s="56">
        <f>IF(O1552=0,ABS(R1552*COS((J1551+J1553)/2)),ABS(Q1552/COS(S1552)))</f>
        <v>0</v>
      </c>
      <c r="U1552" s="67">
        <f>IF(O1552+0.0000001&lt;0,S1552*180/PI()+180,(IF(R1552+0.0000001&lt;0,S1552*180/PI()+360,S1552*180/PI())))</f>
        <v>90</v>
      </c>
      <c r="V1552" s="58">
        <f>T1552*1.85532</f>
        <v>0</v>
      </c>
      <c r="W1552" s="58"/>
      <c r="X1552" s="68"/>
      <c r="Y1552" s="58">
        <f>V1552*(1+X1552/100)</f>
        <v>0</v>
      </c>
      <c r="Z1552" s="58"/>
      <c r="AA1552" s="57" t="s">
        <v>54</v>
      </c>
      <c r="AB1552" s="61"/>
      <c r="AC1552" s="58"/>
    </row>
    <row r="1553" spans="1:29" ht="12.95" customHeight="1">
      <c r="A1553" s="52">
        <f t="shared" si="21"/>
        <v>774</v>
      </c>
      <c r="B1553" s="53" t="s">
        <v>53</v>
      </c>
      <c r="C1553" s="54"/>
      <c r="D1553" s="84"/>
      <c r="E1553" s="55"/>
      <c r="F1553" s="54"/>
      <c r="G1553" s="84"/>
      <c r="H1553" s="55"/>
      <c r="I1553" s="56">
        <f>IF(OR(C1553&lt;0,D1553&lt;0),C1553-ABS(D1553)/60,C1553+ABS(D1553)/60)</f>
        <v>0</v>
      </c>
      <c r="J1553" s="56">
        <f>I1553*PI()/180</f>
        <v>0</v>
      </c>
      <c r="K1553" s="56">
        <f>SIN(J1553)</f>
        <v>0</v>
      </c>
      <c r="L1553" s="56">
        <f>3437.747*(LN(TAN(PI()/4+J1553/2))-EE*K1553-(EE^2)*(K1553^3)/3)</f>
        <v>-3.8166658722360578E-13</v>
      </c>
      <c r="M1553" s="56">
        <f>AA*(1-1/4*EE-3/64*EE^2-5/256*EE^3)*J1553-AA*(3/8*EE+3/32*EE^2+45/1024*EE^3)*SIN(2*J1553)+AA*(15/256*EE^2+45/1024*EE^3)*SIN(4*J1553)</f>
        <v>0</v>
      </c>
      <c r="N1553" s="56">
        <f>IF(OR(F1553&lt;0,G1553&lt;0),60*F1553-ABS(G1553),60*F1553+ABS(G1553))</f>
        <v>0</v>
      </c>
      <c r="O1553" s="56"/>
      <c r="P1553" s="56"/>
      <c r="Q1553" s="56"/>
      <c r="R1553" s="56"/>
      <c r="S1553" s="56"/>
      <c r="T1553" s="56"/>
      <c r="U1553" s="57"/>
      <c r="V1553" s="58"/>
      <c r="W1553" s="58">
        <f>W1551+V1552</f>
        <v>0</v>
      </c>
      <c r="X1553" s="59"/>
      <c r="Y1553" s="58"/>
      <c r="Z1553" s="58">
        <f>Z1551+Y1552</f>
        <v>0</v>
      </c>
      <c r="AA1553" s="60"/>
      <c r="AB1553" s="61">
        <f>IF(AA1552=AA1550,AB1551+Y1552,Y1552)</f>
        <v>0</v>
      </c>
      <c r="AC1553" s="58" t="str">
        <f>IF(AA1552=AA1554,"",AB1553)</f>
        <v/>
      </c>
    </row>
    <row r="1554" spans="1:29" ht="12.95" customHeight="1">
      <c r="A1554" s="66"/>
      <c r="B1554" s="53"/>
      <c r="C1554" s="54"/>
      <c r="D1554" s="84"/>
      <c r="E1554" s="55"/>
      <c r="F1554" s="54"/>
      <c r="G1554" s="84"/>
      <c r="H1554" s="55"/>
      <c r="I1554" s="56"/>
      <c r="J1554" s="56"/>
      <c r="K1554" s="56"/>
      <c r="L1554" s="56"/>
      <c r="M1554" s="56"/>
      <c r="N1554" s="56"/>
      <c r="O1554" s="56">
        <f>I1555-I1553</f>
        <v>0</v>
      </c>
      <c r="P1554" s="56">
        <f>L1555-L1553</f>
        <v>0</v>
      </c>
      <c r="Q1554" s="56">
        <f>M1555-M1553</f>
        <v>0</v>
      </c>
      <c r="R1554" s="56">
        <f>IF(ABS(N1555-N1553)&gt;180*60,ABS(N1555-N1553)-360*60,N1555-N1553)</f>
        <v>0</v>
      </c>
      <c r="S1554" s="56">
        <f>IF(P1554=0,PI()/2,ATAN(R1554/P1554))</f>
        <v>1.5707963267948966</v>
      </c>
      <c r="T1554" s="56">
        <f>IF(O1554=0,ABS(R1554*COS((J1553+J1555)/2)),ABS(Q1554/COS(S1554)))</f>
        <v>0</v>
      </c>
      <c r="U1554" s="67">
        <f>IF(O1554+0.0000001&lt;0,S1554*180/PI()+180,(IF(R1554+0.0000001&lt;0,S1554*180/PI()+360,S1554*180/PI())))</f>
        <v>90</v>
      </c>
      <c r="V1554" s="58">
        <f>T1554*1.85532</f>
        <v>0</v>
      </c>
      <c r="W1554" s="58"/>
      <c r="X1554" s="68"/>
      <c r="Y1554" s="58">
        <f>V1554*(1+X1554/100)</f>
        <v>0</v>
      </c>
      <c r="Z1554" s="58"/>
      <c r="AA1554" s="57" t="s">
        <v>54</v>
      </c>
      <c r="AB1554" s="61"/>
      <c r="AC1554" s="58"/>
    </row>
    <row r="1555" spans="1:29" ht="12.95" customHeight="1">
      <c r="A1555" s="52">
        <f t="shared" si="21"/>
        <v>775</v>
      </c>
      <c r="B1555" s="53" t="s">
        <v>53</v>
      </c>
      <c r="C1555" s="54"/>
      <c r="D1555" s="84"/>
      <c r="E1555" s="55"/>
      <c r="F1555" s="54"/>
      <c r="G1555" s="84"/>
      <c r="H1555" s="55"/>
      <c r="I1555" s="56">
        <f>IF(OR(C1555&lt;0,D1555&lt;0),C1555-ABS(D1555)/60,C1555+ABS(D1555)/60)</f>
        <v>0</v>
      </c>
      <c r="J1555" s="56">
        <f>I1555*PI()/180</f>
        <v>0</v>
      </c>
      <c r="K1555" s="56">
        <f>SIN(J1555)</f>
        <v>0</v>
      </c>
      <c r="L1555" s="56">
        <f>3437.747*(LN(TAN(PI()/4+J1555/2))-EE*K1555-(EE^2)*(K1555^3)/3)</f>
        <v>-3.8166658722360578E-13</v>
      </c>
      <c r="M1555" s="56">
        <f>AA*(1-1/4*EE-3/64*EE^2-5/256*EE^3)*J1555-AA*(3/8*EE+3/32*EE^2+45/1024*EE^3)*SIN(2*J1555)+AA*(15/256*EE^2+45/1024*EE^3)*SIN(4*J1555)</f>
        <v>0</v>
      </c>
      <c r="N1555" s="56">
        <f>IF(OR(F1555&lt;0,G1555&lt;0),60*F1555-ABS(G1555),60*F1555+ABS(G1555))</f>
        <v>0</v>
      </c>
      <c r="O1555" s="56"/>
      <c r="P1555" s="56"/>
      <c r="Q1555" s="56"/>
      <c r="R1555" s="56"/>
      <c r="S1555" s="56"/>
      <c r="T1555" s="56"/>
      <c r="U1555" s="57"/>
      <c r="V1555" s="58"/>
      <c r="W1555" s="58">
        <f>W1553+V1554</f>
        <v>0</v>
      </c>
      <c r="X1555" s="59"/>
      <c r="Y1555" s="58"/>
      <c r="Z1555" s="58">
        <f>Z1553+Y1554</f>
        <v>0</v>
      </c>
      <c r="AA1555" s="60"/>
      <c r="AB1555" s="61">
        <f>IF(AA1554=AA1552,AB1553+Y1554,Y1554)</f>
        <v>0</v>
      </c>
      <c r="AC1555" s="58" t="str">
        <f>IF(AA1554=AA1556,"",AB1555)</f>
        <v/>
      </c>
    </row>
    <row r="1556" spans="1:29" ht="12.95" customHeight="1">
      <c r="A1556" s="66"/>
      <c r="B1556" s="53"/>
      <c r="C1556" s="54"/>
      <c r="D1556" s="84"/>
      <c r="E1556" s="55"/>
      <c r="F1556" s="54"/>
      <c r="G1556" s="84"/>
      <c r="H1556" s="55"/>
      <c r="I1556" s="56"/>
      <c r="J1556" s="56"/>
      <c r="K1556" s="56"/>
      <c r="L1556" s="56"/>
      <c r="M1556" s="56"/>
      <c r="N1556" s="56"/>
      <c r="O1556" s="56">
        <f>I1557-I1555</f>
        <v>0</v>
      </c>
      <c r="P1556" s="56">
        <f>L1557-L1555</f>
        <v>0</v>
      </c>
      <c r="Q1556" s="56">
        <f>M1557-M1555</f>
        <v>0</v>
      </c>
      <c r="R1556" s="56">
        <f>IF(ABS(N1557-N1555)&gt;180*60,ABS(N1557-N1555)-360*60,N1557-N1555)</f>
        <v>0</v>
      </c>
      <c r="S1556" s="56">
        <f>IF(P1556=0,PI()/2,ATAN(R1556/P1556))</f>
        <v>1.5707963267948966</v>
      </c>
      <c r="T1556" s="56">
        <f>IF(O1556=0,ABS(R1556*COS((J1555+J1557)/2)),ABS(Q1556/COS(S1556)))</f>
        <v>0</v>
      </c>
      <c r="U1556" s="67">
        <f>IF(O1556+0.0000001&lt;0,S1556*180/PI()+180,(IF(R1556+0.0000001&lt;0,S1556*180/PI()+360,S1556*180/PI())))</f>
        <v>90</v>
      </c>
      <c r="V1556" s="58">
        <f>T1556*1.85532</f>
        <v>0</v>
      </c>
      <c r="W1556" s="58"/>
      <c r="X1556" s="68"/>
      <c r="Y1556" s="58">
        <f>V1556*(1+X1556/100)</f>
        <v>0</v>
      </c>
      <c r="Z1556" s="58"/>
      <c r="AA1556" s="57" t="s">
        <v>54</v>
      </c>
      <c r="AB1556" s="61"/>
      <c r="AC1556" s="58"/>
    </row>
    <row r="1557" spans="1:29" ht="12.95" customHeight="1">
      <c r="A1557" s="52">
        <f t="shared" si="21"/>
        <v>776</v>
      </c>
      <c r="B1557" s="53" t="s">
        <v>53</v>
      </c>
      <c r="C1557" s="54"/>
      <c r="D1557" s="84"/>
      <c r="E1557" s="55"/>
      <c r="F1557" s="54"/>
      <c r="G1557" s="84"/>
      <c r="H1557" s="55"/>
      <c r="I1557" s="56">
        <f>IF(OR(C1557&lt;0,D1557&lt;0),C1557-ABS(D1557)/60,C1557+ABS(D1557)/60)</f>
        <v>0</v>
      </c>
      <c r="J1557" s="56">
        <f>I1557*PI()/180</f>
        <v>0</v>
      </c>
      <c r="K1557" s="56">
        <f>SIN(J1557)</f>
        <v>0</v>
      </c>
      <c r="L1557" s="56">
        <f>3437.747*(LN(TAN(PI()/4+J1557/2))-EE*K1557-(EE^2)*(K1557^3)/3)</f>
        <v>-3.8166658722360578E-13</v>
      </c>
      <c r="M1557" s="56">
        <f>AA*(1-1/4*EE-3/64*EE^2-5/256*EE^3)*J1557-AA*(3/8*EE+3/32*EE^2+45/1024*EE^3)*SIN(2*J1557)+AA*(15/256*EE^2+45/1024*EE^3)*SIN(4*J1557)</f>
        <v>0</v>
      </c>
      <c r="N1557" s="56">
        <f>IF(OR(F1557&lt;0,G1557&lt;0),60*F1557-ABS(G1557),60*F1557+ABS(G1557))</f>
        <v>0</v>
      </c>
      <c r="O1557" s="56"/>
      <c r="P1557" s="56"/>
      <c r="Q1557" s="56"/>
      <c r="R1557" s="56"/>
      <c r="S1557" s="56"/>
      <c r="T1557" s="56"/>
      <c r="U1557" s="57"/>
      <c r="V1557" s="58"/>
      <c r="W1557" s="58">
        <f>W1555+V1556</f>
        <v>0</v>
      </c>
      <c r="X1557" s="59"/>
      <c r="Y1557" s="58"/>
      <c r="Z1557" s="58">
        <f>Z1555+Y1556</f>
        <v>0</v>
      </c>
      <c r="AA1557" s="60"/>
      <c r="AB1557" s="61">
        <f>IF(AA1556=AA1554,AB1555+Y1556,Y1556)</f>
        <v>0</v>
      </c>
      <c r="AC1557" s="58" t="str">
        <f>IF(AA1556=AA1558,"",AB1557)</f>
        <v/>
      </c>
    </row>
    <row r="1558" spans="1:29" ht="12.95" customHeight="1">
      <c r="A1558" s="66"/>
      <c r="B1558" s="53"/>
      <c r="C1558" s="54"/>
      <c r="D1558" s="84"/>
      <c r="E1558" s="55"/>
      <c r="F1558" s="54"/>
      <c r="G1558" s="84"/>
      <c r="H1558" s="55"/>
      <c r="I1558" s="56"/>
      <c r="J1558" s="56"/>
      <c r="K1558" s="56"/>
      <c r="L1558" s="56"/>
      <c r="M1558" s="56"/>
      <c r="N1558" s="56"/>
      <c r="O1558" s="56">
        <f>I1559-I1557</f>
        <v>0</v>
      </c>
      <c r="P1558" s="56">
        <f>L1559-L1557</f>
        <v>0</v>
      </c>
      <c r="Q1558" s="56">
        <f>M1559-M1557</f>
        <v>0</v>
      </c>
      <c r="R1558" s="56">
        <f>IF(ABS(N1559-N1557)&gt;180*60,ABS(N1559-N1557)-360*60,N1559-N1557)</f>
        <v>0</v>
      </c>
      <c r="S1558" s="56">
        <f>IF(P1558=0,PI()/2,ATAN(R1558/P1558))</f>
        <v>1.5707963267948966</v>
      </c>
      <c r="T1558" s="56">
        <f>IF(O1558=0,ABS(R1558*COS((J1557+J1559)/2)),ABS(Q1558/COS(S1558)))</f>
        <v>0</v>
      </c>
      <c r="U1558" s="67">
        <f>IF(O1558+0.0000001&lt;0,S1558*180/PI()+180,(IF(R1558+0.0000001&lt;0,S1558*180/PI()+360,S1558*180/PI())))</f>
        <v>90</v>
      </c>
      <c r="V1558" s="58">
        <f>T1558*1.85532</f>
        <v>0</v>
      </c>
      <c r="W1558" s="58"/>
      <c r="X1558" s="68"/>
      <c r="Y1558" s="58">
        <f>V1558*(1+X1558/100)</f>
        <v>0</v>
      </c>
      <c r="Z1558" s="58"/>
      <c r="AA1558" s="57" t="s">
        <v>54</v>
      </c>
      <c r="AB1558" s="61"/>
      <c r="AC1558" s="58"/>
    </row>
    <row r="1559" spans="1:29" ht="12.95" customHeight="1">
      <c r="A1559" s="52">
        <f t="shared" si="21"/>
        <v>777</v>
      </c>
      <c r="B1559" s="53" t="s">
        <v>53</v>
      </c>
      <c r="C1559" s="54"/>
      <c r="D1559" s="84"/>
      <c r="E1559" s="55"/>
      <c r="F1559" s="54"/>
      <c r="G1559" s="84"/>
      <c r="H1559" s="55"/>
      <c r="I1559" s="56">
        <f>IF(OR(C1559&lt;0,D1559&lt;0),C1559-ABS(D1559)/60,C1559+ABS(D1559)/60)</f>
        <v>0</v>
      </c>
      <c r="J1559" s="56">
        <f>I1559*PI()/180</f>
        <v>0</v>
      </c>
      <c r="K1559" s="56">
        <f>SIN(J1559)</f>
        <v>0</v>
      </c>
      <c r="L1559" s="56">
        <f>3437.747*(LN(TAN(PI()/4+J1559/2))-EE*K1559-(EE^2)*(K1559^3)/3)</f>
        <v>-3.8166658722360578E-13</v>
      </c>
      <c r="M1559" s="56">
        <f>AA*(1-1/4*EE-3/64*EE^2-5/256*EE^3)*J1559-AA*(3/8*EE+3/32*EE^2+45/1024*EE^3)*SIN(2*J1559)+AA*(15/256*EE^2+45/1024*EE^3)*SIN(4*J1559)</f>
        <v>0</v>
      </c>
      <c r="N1559" s="56">
        <f>IF(OR(F1559&lt;0,G1559&lt;0),60*F1559-ABS(G1559),60*F1559+ABS(G1559))</f>
        <v>0</v>
      </c>
      <c r="O1559" s="56"/>
      <c r="P1559" s="56"/>
      <c r="Q1559" s="56"/>
      <c r="R1559" s="56"/>
      <c r="S1559" s="56"/>
      <c r="T1559" s="56"/>
      <c r="U1559" s="57"/>
      <c r="V1559" s="58"/>
      <c r="W1559" s="58">
        <f>W1557+V1558</f>
        <v>0</v>
      </c>
      <c r="X1559" s="59"/>
      <c r="Y1559" s="58"/>
      <c r="Z1559" s="58">
        <f>Z1557+Y1558</f>
        <v>0</v>
      </c>
      <c r="AA1559" s="60"/>
      <c r="AB1559" s="61">
        <f>IF(AA1558=AA1556,AB1557+Y1558,Y1558)</f>
        <v>0</v>
      </c>
      <c r="AC1559" s="58" t="str">
        <f>IF(AA1558=AA1560,"",AB1559)</f>
        <v/>
      </c>
    </row>
    <row r="1560" spans="1:29" ht="12.95" customHeight="1">
      <c r="A1560" s="66"/>
      <c r="B1560" s="53"/>
      <c r="C1560" s="54"/>
      <c r="D1560" s="84"/>
      <c r="E1560" s="55"/>
      <c r="F1560" s="54"/>
      <c r="G1560" s="84"/>
      <c r="H1560" s="55"/>
      <c r="I1560" s="56"/>
      <c r="J1560" s="56"/>
      <c r="K1560" s="56"/>
      <c r="L1560" s="56"/>
      <c r="M1560" s="56"/>
      <c r="N1560" s="56"/>
      <c r="O1560" s="56">
        <f>I1561-I1559</f>
        <v>0</v>
      </c>
      <c r="P1560" s="56">
        <f>L1561-L1559</f>
        <v>0</v>
      </c>
      <c r="Q1560" s="56">
        <f>M1561-M1559</f>
        <v>0</v>
      </c>
      <c r="R1560" s="56">
        <f>IF(ABS(N1561-N1559)&gt;180*60,ABS(N1561-N1559)-360*60,N1561-N1559)</f>
        <v>0</v>
      </c>
      <c r="S1560" s="56">
        <f>IF(P1560=0,PI()/2,ATAN(R1560/P1560))</f>
        <v>1.5707963267948966</v>
      </c>
      <c r="T1560" s="56">
        <f>IF(O1560=0,ABS(R1560*COS((J1559+J1561)/2)),ABS(Q1560/COS(S1560)))</f>
        <v>0</v>
      </c>
      <c r="U1560" s="67">
        <f>IF(O1560+0.0000001&lt;0,S1560*180/PI()+180,(IF(R1560+0.0000001&lt;0,S1560*180/PI()+360,S1560*180/PI())))</f>
        <v>90</v>
      </c>
      <c r="V1560" s="58">
        <f>T1560*1.85532</f>
        <v>0</v>
      </c>
      <c r="W1560" s="58"/>
      <c r="X1560" s="68"/>
      <c r="Y1560" s="58">
        <f>V1560*(1+X1560/100)</f>
        <v>0</v>
      </c>
      <c r="Z1560" s="58"/>
      <c r="AA1560" s="57" t="s">
        <v>54</v>
      </c>
      <c r="AB1560" s="61"/>
      <c r="AC1560" s="58"/>
    </row>
    <row r="1561" spans="1:29" ht="12.95" customHeight="1">
      <c r="A1561" s="52">
        <f t="shared" si="21"/>
        <v>778</v>
      </c>
      <c r="B1561" s="53" t="s">
        <v>53</v>
      </c>
      <c r="C1561" s="54"/>
      <c r="D1561" s="84"/>
      <c r="E1561" s="55"/>
      <c r="F1561" s="54"/>
      <c r="G1561" s="84"/>
      <c r="H1561" s="55"/>
      <c r="I1561" s="56">
        <f>IF(OR(C1561&lt;0,D1561&lt;0),C1561-ABS(D1561)/60,C1561+ABS(D1561)/60)</f>
        <v>0</v>
      </c>
      <c r="J1561" s="56">
        <f>I1561*PI()/180</f>
        <v>0</v>
      </c>
      <c r="K1561" s="56">
        <f>SIN(J1561)</f>
        <v>0</v>
      </c>
      <c r="L1561" s="56">
        <f>3437.747*(LN(TAN(PI()/4+J1561/2))-EE*K1561-(EE^2)*(K1561^3)/3)</f>
        <v>-3.8166658722360578E-13</v>
      </c>
      <c r="M1561" s="56">
        <f>AA*(1-1/4*EE-3/64*EE^2-5/256*EE^3)*J1561-AA*(3/8*EE+3/32*EE^2+45/1024*EE^3)*SIN(2*J1561)+AA*(15/256*EE^2+45/1024*EE^3)*SIN(4*J1561)</f>
        <v>0</v>
      </c>
      <c r="N1561" s="56">
        <f>IF(OR(F1561&lt;0,G1561&lt;0),60*F1561-ABS(G1561),60*F1561+ABS(G1561))</f>
        <v>0</v>
      </c>
      <c r="O1561" s="56"/>
      <c r="P1561" s="56"/>
      <c r="Q1561" s="56"/>
      <c r="R1561" s="56"/>
      <c r="S1561" s="56"/>
      <c r="T1561" s="56"/>
      <c r="U1561" s="57"/>
      <c r="V1561" s="58"/>
      <c r="W1561" s="58">
        <f>W1559+V1560</f>
        <v>0</v>
      </c>
      <c r="X1561" s="59"/>
      <c r="Y1561" s="58"/>
      <c r="Z1561" s="58">
        <f>Z1559+Y1560</f>
        <v>0</v>
      </c>
      <c r="AA1561" s="60"/>
      <c r="AB1561" s="61">
        <f>IF(AA1560=AA1558,AB1559+Y1560,Y1560)</f>
        <v>0</v>
      </c>
      <c r="AC1561" s="58" t="str">
        <f>IF(AA1560=AA1562,"",AB1561)</f>
        <v/>
      </c>
    </row>
    <row r="1562" spans="1:29" ht="12.95" customHeight="1">
      <c r="A1562" s="66"/>
      <c r="B1562" s="53"/>
      <c r="C1562" s="54"/>
      <c r="D1562" s="84"/>
      <c r="E1562" s="55"/>
      <c r="F1562" s="54"/>
      <c r="G1562" s="84"/>
      <c r="H1562" s="55"/>
      <c r="I1562" s="56"/>
      <c r="J1562" s="56"/>
      <c r="K1562" s="56"/>
      <c r="L1562" s="56"/>
      <c r="M1562" s="56"/>
      <c r="N1562" s="56"/>
      <c r="O1562" s="56">
        <f>I1563-I1561</f>
        <v>0</v>
      </c>
      <c r="P1562" s="56">
        <f>L1563-L1561</f>
        <v>0</v>
      </c>
      <c r="Q1562" s="56">
        <f>M1563-M1561</f>
        <v>0</v>
      </c>
      <c r="R1562" s="56">
        <f>IF(ABS(N1563-N1561)&gt;180*60,ABS(N1563-N1561)-360*60,N1563-N1561)</f>
        <v>0</v>
      </c>
      <c r="S1562" s="56">
        <f>IF(P1562=0,PI()/2,ATAN(R1562/P1562))</f>
        <v>1.5707963267948966</v>
      </c>
      <c r="T1562" s="56">
        <f>IF(O1562=0,ABS(R1562*COS((J1561+J1563)/2)),ABS(Q1562/COS(S1562)))</f>
        <v>0</v>
      </c>
      <c r="U1562" s="67">
        <f>IF(O1562+0.0000001&lt;0,S1562*180/PI()+180,(IF(R1562+0.0000001&lt;0,S1562*180/PI()+360,S1562*180/PI())))</f>
        <v>90</v>
      </c>
      <c r="V1562" s="58">
        <f>T1562*1.85532</f>
        <v>0</v>
      </c>
      <c r="W1562" s="58"/>
      <c r="X1562" s="68"/>
      <c r="Y1562" s="58">
        <f>V1562*(1+X1562/100)</f>
        <v>0</v>
      </c>
      <c r="Z1562" s="58"/>
      <c r="AA1562" s="57" t="s">
        <v>54</v>
      </c>
      <c r="AB1562" s="61"/>
      <c r="AC1562" s="58"/>
    </row>
    <row r="1563" spans="1:29" ht="12.95" customHeight="1">
      <c r="A1563" s="52">
        <f t="shared" si="21"/>
        <v>779</v>
      </c>
      <c r="B1563" s="53" t="s">
        <v>53</v>
      </c>
      <c r="C1563" s="54"/>
      <c r="D1563" s="84"/>
      <c r="E1563" s="55"/>
      <c r="F1563" s="54"/>
      <c r="G1563" s="84"/>
      <c r="H1563" s="55"/>
      <c r="I1563" s="56">
        <f>IF(OR(C1563&lt;0,D1563&lt;0),C1563-ABS(D1563)/60,C1563+ABS(D1563)/60)</f>
        <v>0</v>
      </c>
      <c r="J1563" s="56">
        <f>I1563*PI()/180</f>
        <v>0</v>
      </c>
      <c r="K1563" s="56">
        <f>SIN(J1563)</f>
        <v>0</v>
      </c>
      <c r="L1563" s="56">
        <f>3437.747*(LN(TAN(PI()/4+J1563/2))-EE*K1563-(EE^2)*(K1563^3)/3)</f>
        <v>-3.8166658722360578E-13</v>
      </c>
      <c r="M1563" s="56">
        <f>AA*(1-1/4*EE-3/64*EE^2-5/256*EE^3)*J1563-AA*(3/8*EE+3/32*EE^2+45/1024*EE^3)*SIN(2*J1563)+AA*(15/256*EE^2+45/1024*EE^3)*SIN(4*J1563)</f>
        <v>0</v>
      </c>
      <c r="N1563" s="56">
        <f>IF(OR(F1563&lt;0,G1563&lt;0),60*F1563-ABS(G1563),60*F1563+ABS(G1563))</f>
        <v>0</v>
      </c>
      <c r="O1563" s="56"/>
      <c r="P1563" s="56"/>
      <c r="Q1563" s="56"/>
      <c r="R1563" s="56"/>
      <c r="S1563" s="56"/>
      <c r="T1563" s="56"/>
      <c r="U1563" s="57"/>
      <c r="V1563" s="58"/>
      <c r="W1563" s="58">
        <f>W1561+V1562</f>
        <v>0</v>
      </c>
      <c r="X1563" s="59"/>
      <c r="Y1563" s="58"/>
      <c r="Z1563" s="58">
        <f>Z1561+Y1562</f>
        <v>0</v>
      </c>
      <c r="AA1563" s="60"/>
      <c r="AB1563" s="61">
        <f>IF(AA1562=AA1560,AB1561+Y1562,Y1562)</f>
        <v>0</v>
      </c>
      <c r="AC1563" s="58" t="str">
        <f>IF(AA1562=AA1564,"",AB1563)</f>
        <v/>
      </c>
    </row>
    <row r="1564" spans="1:29" ht="12.95" customHeight="1">
      <c r="A1564" s="66"/>
      <c r="B1564" s="53"/>
      <c r="C1564" s="54"/>
      <c r="D1564" s="84"/>
      <c r="E1564" s="55"/>
      <c r="F1564" s="54"/>
      <c r="G1564" s="84"/>
      <c r="H1564" s="55"/>
      <c r="I1564" s="56"/>
      <c r="J1564" s="56"/>
      <c r="K1564" s="56"/>
      <c r="L1564" s="56"/>
      <c r="M1564" s="56"/>
      <c r="N1564" s="56"/>
      <c r="O1564" s="56">
        <f>I1565-I1563</f>
        <v>0</v>
      </c>
      <c r="P1564" s="56">
        <f>L1565-L1563</f>
        <v>0</v>
      </c>
      <c r="Q1564" s="56">
        <f>M1565-M1563</f>
        <v>0</v>
      </c>
      <c r="R1564" s="56">
        <f>IF(ABS(N1565-N1563)&gt;180*60,ABS(N1565-N1563)-360*60,N1565-N1563)</f>
        <v>0</v>
      </c>
      <c r="S1564" s="56">
        <f>IF(P1564=0,PI()/2,ATAN(R1564/P1564))</f>
        <v>1.5707963267948966</v>
      </c>
      <c r="T1564" s="56">
        <f>IF(O1564=0,ABS(R1564*COS((J1563+J1565)/2)),ABS(Q1564/COS(S1564)))</f>
        <v>0</v>
      </c>
      <c r="U1564" s="67">
        <f>IF(O1564+0.0000001&lt;0,S1564*180/PI()+180,(IF(R1564+0.0000001&lt;0,S1564*180/PI()+360,S1564*180/PI())))</f>
        <v>90</v>
      </c>
      <c r="V1564" s="58">
        <f>T1564*1.85532</f>
        <v>0</v>
      </c>
      <c r="W1564" s="58"/>
      <c r="X1564" s="68"/>
      <c r="Y1564" s="58">
        <f>V1564*(1+X1564/100)</f>
        <v>0</v>
      </c>
      <c r="Z1564" s="58"/>
      <c r="AA1564" s="57" t="s">
        <v>54</v>
      </c>
      <c r="AB1564" s="61"/>
      <c r="AC1564" s="58"/>
    </row>
    <row r="1565" spans="1:29" ht="12.95" customHeight="1">
      <c r="A1565" s="52">
        <f t="shared" si="21"/>
        <v>780</v>
      </c>
      <c r="B1565" s="53" t="s">
        <v>53</v>
      </c>
      <c r="C1565" s="54"/>
      <c r="D1565" s="84"/>
      <c r="E1565" s="55"/>
      <c r="F1565" s="54"/>
      <c r="G1565" s="84"/>
      <c r="H1565" s="55"/>
      <c r="I1565" s="56">
        <f>IF(OR(C1565&lt;0,D1565&lt;0),C1565-ABS(D1565)/60,C1565+ABS(D1565)/60)</f>
        <v>0</v>
      </c>
      <c r="J1565" s="56">
        <f>I1565*PI()/180</f>
        <v>0</v>
      </c>
      <c r="K1565" s="56">
        <f>SIN(J1565)</f>
        <v>0</v>
      </c>
      <c r="L1565" s="56">
        <f>3437.747*(LN(TAN(PI()/4+J1565/2))-EE*K1565-(EE^2)*(K1565^3)/3)</f>
        <v>-3.8166658722360578E-13</v>
      </c>
      <c r="M1565" s="56">
        <f>AA*(1-1/4*EE-3/64*EE^2-5/256*EE^3)*J1565-AA*(3/8*EE+3/32*EE^2+45/1024*EE^3)*SIN(2*J1565)+AA*(15/256*EE^2+45/1024*EE^3)*SIN(4*J1565)</f>
        <v>0</v>
      </c>
      <c r="N1565" s="56">
        <f>IF(OR(F1565&lt;0,G1565&lt;0),60*F1565-ABS(G1565),60*F1565+ABS(G1565))</f>
        <v>0</v>
      </c>
      <c r="O1565" s="56"/>
      <c r="P1565" s="56"/>
      <c r="Q1565" s="56"/>
      <c r="R1565" s="56"/>
      <c r="S1565" s="56"/>
      <c r="T1565" s="56"/>
      <c r="U1565" s="57"/>
      <c r="V1565" s="58"/>
      <c r="W1565" s="58">
        <f>W1563+V1564</f>
        <v>0</v>
      </c>
      <c r="X1565" s="59"/>
      <c r="Y1565" s="58"/>
      <c r="Z1565" s="58">
        <f>Z1563+Y1564</f>
        <v>0</v>
      </c>
      <c r="AA1565" s="60"/>
      <c r="AB1565" s="61">
        <f>IF(AA1564=AA1562,AB1563+Y1564,Y1564)</f>
        <v>0</v>
      </c>
      <c r="AC1565" s="58" t="str">
        <f>IF(AA1564=AA1566,"",AB1565)</f>
        <v/>
      </c>
    </row>
    <row r="1566" spans="1:29" ht="12.95" customHeight="1">
      <c r="A1566" s="66"/>
      <c r="B1566" s="53"/>
      <c r="C1566" s="54"/>
      <c r="D1566" s="84"/>
      <c r="E1566" s="55"/>
      <c r="F1566" s="54"/>
      <c r="G1566" s="84"/>
      <c r="H1566" s="55"/>
      <c r="I1566" s="56"/>
      <c r="J1566" s="56"/>
      <c r="K1566" s="56"/>
      <c r="L1566" s="56"/>
      <c r="M1566" s="56"/>
      <c r="N1566" s="56"/>
      <c r="O1566" s="56">
        <f>I1567-I1565</f>
        <v>0</v>
      </c>
      <c r="P1566" s="56">
        <f>L1567-L1565</f>
        <v>0</v>
      </c>
      <c r="Q1566" s="56">
        <f>M1567-M1565</f>
        <v>0</v>
      </c>
      <c r="R1566" s="56">
        <f>IF(ABS(N1567-N1565)&gt;180*60,ABS(N1567-N1565)-360*60,N1567-N1565)</f>
        <v>0</v>
      </c>
      <c r="S1566" s="56">
        <f>IF(P1566=0,PI()/2,ATAN(R1566/P1566))</f>
        <v>1.5707963267948966</v>
      </c>
      <c r="T1566" s="56">
        <f>IF(O1566=0,ABS(R1566*COS((J1565+J1567)/2)),ABS(Q1566/COS(S1566)))</f>
        <v>0</v>
      </c>
      <c r="U1566" s="67">
        <f>IF(O1566+0.0000001&lt;0,S1566*180/PI()+180,(IF(R1566+0.0000001&lt;0,S1566*180/PI()+360,S1566*180/PI())))</f>
        <v>90</v>
      </c>
      <c r="V1566" s="58">
        <f>T1566*1.85532</f>
        <v>0</v>
      </c>
      <c r="W1566" s="58"/>
      <c r="X1566" s="68"/>
      <c r="Y1566" s="58">
        <f>V1566*(1+X1566/100)</f>
        <v>0</v>
      </c>
      <c r="Z1566" s="58"/>
      <c r="AA1566" s="57" t="s">
        <v>54</v>
      </c>
      <c r="AB1566" s="61"/>
      <c r="AC1566" s="58"/>
    </row>
    <row r="1567" spans="1:29" ht="12.95" customHeight="1">
      <c r="A1567" s="52">
        <f t="shared" si="21"/>
        <v>781</v>
      </c>
      <c r="B1567" s="53" t="s">
        <v>53</v>
      </c>
      <c r="C1567" s="54"/>
      <c r="D1567" s="84"/>
      <c r="E1567" s="55"/>
      <c r="F1567" s="54"/>
      <c r="G1567" s="84"/>
      <c r="H1567" s="55"/>
      <c r="I1567" s="56">
        <f>IF(OR(C1567&lt;0,D1567&lt;0),C1567-ABS(D1567)/60,C1567+ABS(D1567)/60)</f>
        <v>0</v>
      </c>
      <c r="J1567" s="56">
        <f>I1567*PI()/180</f>
        <v>0</v>
      </c>
      <c r="K1567" s="56">
        <f>SIN(J1567)</f>
        <v>0</v>
      </c>
      <c r="L1567" s="56">
        <f>3437.747*(LN(TAN(PI()/4+J1567/2))-EE*K1567-(EE^2)*(K1567^3)/3)</f>
        <v>-3.8166658722360578E-13</v>
      </c>
      <c r="M1567" s="56">
        <f>AA*(1-1/4*EE-3/64*EE^2-5/256*EE^3)*J1567-AA*(3/8*EE+3/32*EE^2+45/1024*EE^3)*SIN(2*J1567)+AA*(15/256*EE^2+45/1024*EE^3)*SIN(4*J1567)</f>
        <v>0</v>
      </c>
      <c r="N1567" s="56">
        <f>IF(OR(F1567&lt;0,G1567&lt;0),60*F1567-ABS(G1567),60*F1567+ABS(G1567))</f>
        <v>0</v>
      </c>
      <c r="O1567" s="56"/>
      <c r="P1567" s="56"/>
      <c r="Q1567" s="56"/>
      <c r="R1567" s="56"/>
      <c r="S1567" s="56"/>
      <c r="T1567" s="56"/>
      <c r="U1567" s="57"/>
      <c r="V1567" s="58"/>
      <c r="W1567" s="58">
        <f>W1565+V1566</f>
        <v>0</v>
      </c>
      <c r="X1567" s="59"/>
      <c r="Y1567" s="58"/>
      <c r="Z1567" s="58">
        <f>Z1565+Y1566</f>
        <v>0</v>
      </c>
      <c r="AA1567" s="60"/>
      <c r="AB1567" s="61">
        <f>IF(AA1566=AA1564,AB1565+Y1566,Y1566)</f>
        <v>0</v>
      </c>
      <c r="AC1567" s="58" t="str">
        <f>IF(AA1566=AA1568,"",AB1567)</f>
        <v/>
      </c>
    </row>
    <row r="1568" spans="1:29" ht="12.95" customHeight="1">
      <c r="A1568" s="66"/>
      <c r="B1568" s="53"/>
      <c r="C1568" s="54"/>
      <c r="D1568" s="84"/>
      <c r="E1568" s="55"/>
      <c r="F1568" s="54"/>
      <c r="G1568" s="84"/>
      <c r="H1568" s="55"/>
      <c r="I1568" s="56"/>
      <c r="J1568" s="56"/>
      <c r="K1568" s="56"/>
      <c r="L1568" s="56"/>
      <c r="M1568" s="56"/>
      <c r="N1568" s="56"/>
      <c r="O1568" s="56">
        <f>I1569-I1567</f>
        <v>0</v>
      </c>
      <c r="P1568" s="56">
        <f>L1569-L1567</f>
        <v>0</v>
      </c>
      <c r="Q1568" s="56">
        <f>M1569-M1567</f>
        <v>0</v>
      </c>
      <c r="R1568" s="56">
        <f>IF(ABS(N1569-N1567)&gt;180*60,ABS(N1569-N1567)-360*60,N1569-N1567)</f>
        <v>0</v>
      </c>
      <c r="S1568" s="56">
        <f>IF(P1568=0,PI()/2,ATAN(R1568/P1568))</f>
        <v>1.5707963267948966</v>
      </c>
      <c r="T1568" s="56">
        <f>IF(O1568=0,ABS(R1568*COS((J1567+J1569)/2)),ABS(Q1568/COS(S1568)))</f>
        <v>0</v>
      </c>
      <c r="U1568" s="67">
        <f>IF(O1568+0.0000001&lt;0,S1568*180/PI()+180,(IF(R1568+0.0000001&lt;0,S1568*180/PI()+360,S1568*180/PI())))</f>
        <v>90</v>
      </c>
      <c r="V1568" s="58">
        <f>T1568*1.85532</f>
        <v>0</v>
      </c>
      <c r="W1568" s="58"/>
      <c r="X1568" s="68"/>
      <c r="Y1568" s="58">
        <f>V1568*(1+X1568/100)</f>
        <v>0</v>
      </c>
      <c r="Z1568" s="58"/>
      <c r="AA1568" s="57" t="s">
        <v>54</v>
      </c>
      <c r="AB1568" s="61"/>
      <c r="AC1568" s="58"/>
    </row>
    <row r="1569" spans="1:29" ht="12.95" customHeight="1">
      <c r="A1569" s="52">
        <f t="shared" ref="A1569:A1633" si="22">A1567+1</f>
        <v>782</v>
      </c>
      <c r="B1569" s="53" t="s">
        <v>53</v>
      </c>
      <c r="C1569" s="54"/>
      <c r="D1569" s="84"/>
      <c r="E1569" s="55"/>
      <c r="F1569" s="54"/>
      <c r="G1569" s="84"/>
      <c r="H1569" s="55"/>
      <c r="I1569" s="56">
        <f>IF(OR(C1569&lt;0,D1569&lt;0),C1569-ABS(D1569)/60,C1569+ABS(D1569)/60)</f>
        <v>0</v>
      </c>
      <c r="J1569" s="56">
        <f>I1569*PI()/180</f>
        <v>0</v>
      </c>
      <c r="K1569" s="56">
        <f>SIN(J1569)</f>
        <v>0</v>
      </c>
      <c r="L1569" s="56">
        <f>3437.747*(LN(TAN(PI()/4+J1569/2))-EE*K1569-(EE^2)*(K1569^3)/3)</f>
        <v>-3.8166658722360578E-13</v>
      </c>
      <c r="M1569" s="56">
        <f>AA*(1-1/4*EE-3/64*EE^2-5/256*EE^3)*J1569-AA*(3/8*EE+3/32*EE^2+45/1024*EE^3)*SIN(2*J1569)+AA*(15/256*EE^2+45/1024*EE^3)*SIN(4*J1569)</f>
        <v>0</v>
      </c>
      <c r="N1569" s="56">
        <f>IF(OR(F1569&lt;0,G1569&lt;0),60*F1569-ABS(G1569),60*F1569+ABS(G1569))</f>
        <v>0</v>
      </c>
      <c r="O1569" s="56"/>
      <c r="P1569" s="56"/>
      <c r="Q1569" s="56"/>
      <c r="R1569" s="56"/>
      <c r="S1569" s="56"/>
      <c r="T1569" s="56"/>
      <c r="U1569" s="57"/>
      <c r="V1569" s="58"/>
      <c r="W1569" s="58">
        <f>W1567+V1568</f>
        <v>0</v>
      </c>
      <c r="X1569" s="59"/>
      <c r="Y1569" s="58"/>
      <c r="Z1569" s="58">
        <f>Z1567+Y1568</f>
        <v>0</v>
      </c>
      <c r="AA1569" s="60"/>
      <c r="AB1569" s="61">
        <f>IF(AA1568=AA1566,AB1567+Y1568,Y1568)</f>
        <v>0</v>
      </c>
      <c r="AC1569" s="58" t="str">
        <f>IF(AA1568=AA1570,"",AB1569)</f>
        <v/>
      </c>
    </row>
    <row r="1570" spans="1:29" ht="12.95" customHeight="1">
      <c r="A1570" s="66"/>
      <c r="B1570" s="53"/>
      <c r="C1570" s="54"/>
      <c r="D1570" s="84"/>
      <c r="E1570" s="55"/>
      <c r="F1570" s="54"/>
      <c r="G1570" s="84"/>
      <c r="H1570" s="55"/>
      <c r="I1570" s="56"/>
      <c r="J1570" s="56"/>
      <c r="K1570" s="56"/>
      <c r="L1570" s="56"/>
      <c r="M1570" s="56"/>
      <c r="N1570" s="56"/>
      <c r="O1570" s="56">
        <f>I1571-I1569</f>
        <v>0</v>
      </c>
      <c r="P1570" s="56">
        <f>L1571-L1569</f>
        <v>0</v>
      </c>
      <c r="Q1570" s="56">
        <f>M1571-M1569</f>
        <v>0</v>
      </c>
      <c r="R1570" s="56">
        <f>IF(ABS(N1571-N1569)&gt;180*60,ABS(N1571-N1569)-360*60,N1571-N1569)</f>
        <v>0</v>
      </c>
      <c r="S1570" s="56">
        <f>IF(P1570=0,PI()/2,ATAN(R1570/P1570))</f>
        <v>1.5707963267948966</v>
      </c>
      <c r="T1570" s="56">
        <f>IF(O1570=0,ABS(R1570*COS((J1569+J1571)/2)),ABS(Q1570/COS(S1570)))</f>
        <v>0</v>
      </c>
      <c r="U1570" s="67">
        <f>IF(O1570+0.0000001&lt;0,S1570*180/PI()+180,(IF(R1570+0.0000001&lt;0,S1570*180/PI()+360,S1570*180/PI())))</f>
        <v>90</v>
      </c>
      <c r="V1570" s="58">
        <f>T1570*1.85532</f>
        <v>0</v>
      </c>
      <c r="W1570" s="58"/>
      <c r="X1570" s="68"/>
      <c r="Y1570" s="58">
        <f>V1570*(1+X1570/100)</f>
        <v>0</v>
      </c>
      <c r="Z1570" s="58"/>
      <c r="AA1570" s="57" t="s">
        <v>54</v>
      </c>
      <c r="AB1570" s="61"/>
      <c r="AC1570" s="58"/>
    </row>
    <row r="1571" spans="1:29" ht="12.95" customHeight="1">
      <c r="A1571" s="52">
        <f t="shared" si="22"/>
        <v>783</v>
      </c>
      <c r="B1571" s="53" t="s">
        <v>53</v>
      </c>
      <c r="C1571" s="54"/>
      <c r="D1571" s="84"/>
      <c r="E1571" s="55"/>
      <c r="F1571" s="54"/>
      <c r="G1571" s="84"/>
      <c r="H1571" s="55"/>
      <c r="I1571" s="56">
        <f>IF(OR(C1571&lt;0,D1571&lt;0),C1571-ABS(D1571)/60,C1571+ABS(D1571)/60)</f>
        <v>0</v>
      </c>
      <c r="J1571" s="56">
        <f>I1571*PI()/180</f>
        <v>0</v>
      </c>
      <c r="K1571" s="56">
        <f>SIN(J1571)</f>
        <v>0</v>
      </c>
      <c r="L1571" s="56">
        <f>3437.747*(LN(TAN(PI()/4+J1571/2))-EE*K1571-(EE^2)*(K1571^3)/3)</f>
        <v>-3.8166658722360578E-13</v>
      </c>
      <c r="M1571" s="56">
        <f>AA*(1-1/4*EE-3/64*EE^2-5/256*EE^3)*J1571-AA*(3/8*EE+3/32*EE^2+45/1024*EE^3)*SIN(2*J1571)+AA*(15/256*EE^2+45/1024*EE^3)*SIN(4*J1571)</f>
        <v>0</v>
      </c>
      <c r="N1571" s="56">
        <f>IF(OR(F1571&lt;0,G1571&lt;0),60*F1571-ABS(G1571),60*F1571+ABS(G1571))</f>
        <v>0</v>
      </c>
      <c r="O1571" s="56"/>
      <c r="P1571" s="56"/>
      <c r="Q1571" s="56"/>
      <c r="R1571" s="56"/>
      <c r="S1571" s="56"/>
      <c r="T1571" s="56"/>
      <c r="U1571" s="57"/>
      <c r="V1571" s="58"/>
      <c r="W1571" s="58">
        <f>W1569+V1570</f>
        <v>0</v>
      </c>
      <c r="X1571" s="59"/>
      <c r="Y1571" s="58"/>
      <c r="Z1571" s="58">
        <f>Z1569+Y1570</f>
        <v>0</v>
      </c>
      <c r="AA1571" s="60"/>
      <c r="AB1571" s="61">
        <f>IF(AA1570=AA1568,AB1569+Y1570,Y1570)</f>
        <v>0</v>
      </c>
      <c r="AC1571" s="58" t="str">
        <f>IF(AA1570=AA1572,"",AB1571)</f>
        <v/>
      </c>
    </row>
    <row r="1572" spans="1:29" ht="12.95" customHeight="1">
      <c r="A1572" s="66"/>
      <c r="B1572" s="53"/>
      <c r="C1572" s="54"/>
      <c r="D1572" s="84"/>
      <c r="E1572" s="55"/>
      <c r="F1572" s="54"/>
      <c r="G1572" s="84"/>
      <c r="H1572" s="55"/>
      <c r="I1572" s="56"/>
      <c r="J1572" s="56"/>
      <c r="K1572" s="56"/>
      <c r="L1572" s="56"/>
      <c r="M1572" s="56"/>
      <c r="N1572" s="56"/>
      <c r="O1572" s="56">
        <f>I1573-I1571</f>
        <v>0</v>
      </c>
      <c r="P1572" s="56">
        <f>L1573-L1571</f>
        <v>0</v>
      </c>
      <c r="Q1572" s="56">
        <f>M1573-M1571</f>
        <v>0</v>
      </c>
      <c r="R1572" s="56">
        <f>IF(ABS(N1573-N1571)&gt;180*60,ABS(N1573-N1571)-360*60,N1573-N1571)</f>
        <v>0</v>
      </c>
      <c r="S1572" s="56">
        <f>IF(P1572=0,PI()/2,ATAN(R1572/P1572))</f>
        <v>1.5707963267948966</v>
      </c>
      <c r="T1572" s="56">
        <f>IF(O1572=0,ABS(R1572*COS((J1571+J1573)/2)),ABS(Q1572/COS(S1572)))</f>
        <v>0</v>
      </c>
      <c r="U1572" s="67">
        <f>IF(O1572+0.0000001&lt;0,S1572*180/PI()+180,(IF(R1572+0.0000001&lt;0,S1572*180/PI()+360,S1572*180/PI())))</f>
        <v>90</v>
      </c>
      <c r="V1572" s="58">
        <f>T1572*1.85532</f>
        <v>0</v>
      </c>
      <c r="W1572" s="58"/>
      <c r="X1572" s="68"/>
      <c r="Y1572" s="58">
        <f>V1572*(1+X1572/100)</f>
        <v>0</v>
      </c>
      <c r="Z1572" s="58"/>
      <c r="AA1572" s="57" t="s">
        <v>54</v>
      </c>
      <c r="AB1572" s="61"/>
      <c r="AC1572" s="58"/>
    </row>
    <row r="1573" spans="1:29" ht="12.95" customHeight="1">
      <c r="A1573" s="52">
        <f t="shared" si="22"/>
        <v>784</v>
      </c>
      <c r="B1573" s="53" t="s">
        <v>53</v>
      </c>
      <c r="C1573" s="54"/>
      <c r="D1573" s="84"/>
      <c r="E1573" s="55"/>
      <c r="F1573" s="54"/>
      <c r="G1573" s="84"/>
      <c r="H1573" s="55"/>
      <c r="I1573" s="56">
        <f>IF(OR(C1573&lt;0,D1573&lt;0),C1573-ABS(D1573)/60,C1573+ABS(D1573)/60)</f>
        <v>0</v>
      </c>
      <c r="J1573" s="56">
        <f>I1573*PI()/180</f>
        <v>0</v>
      </c>
      <c r="K1573" s="56">
        <f>SIN(J1573)</f>
        <v>0</v>
      </c>
      <c r="L1573" s="56">
        <f>3437.747*(LN(TAN(PI()/4+J1573/2))-EE*K1573-(EE^2)*(K1573^3)/3)</f>
        <v>-3.8166658722360578E-13</v>
      </c>
      <c r="M1573" s="56">
        <f>AA*(1-1/4*EE-3/64*EE^2-5/256*EE^3)*J1573-AA*(3/8*EE+3/32*EE^2+45/1024*EE^3)*SIN(2*J1573)+AA*(15/256*EE^2+45/1024*EE^3)*SIN(4*J1573)</f>
        <v>0</v>
      </c>
      <c r="N1573" s="56">
        <f>IF(OR(F1573&lt;0,G1573&lt;0),60*F1573-ABS(G1573),60*F1573+ABS(G1573))</f>
        <v>0</v>
      </c>
      <c r="O1573" s="56"/>
      <c r="P1573" s="56"/>
      <c r="Q1573" s="56"/>
      <c r="R1573" s="56"/>
      <c r="S1573" s="56"/>
      <c r="T1573" s="56"/>
      <c r="U1573" s="57"/>
      <c r="V1573" s="58"/>
      <c r="W1573" s="58">
        <f>W1571+V1572</f>
        <v>0</v>
      </c>
      <c r="X1573" s="59"/>
      <c r="Y1573" s="58"/>
      <c r="Z1573" s="58">
        <f>Z1571+Y1572</f>
        <v>0</v>
      </c>
      <c r="AA1573" s="60"/>
      <c r="AB1573" s="61">
        <f>IF(AA1572=AA1570,AB1571+Y1572,Y1572)</f>
        <v>0</v>
      </c>
      <c r="AC1573" s="58" t="str">
        <f>IF(AA1572=AA1574,"",AB1573)</f>
        <v/>
      </c>
    </row>
    <row r="1574" spans="1:29" ht="12.95" customHeight="1">
      <c r="A1574" s="66"/>
      <c r="B1574" s="53"/>
      <c r="C1574" s="54"/>
      <c r="D1574" s="84"/>
      <c r="E1574" s="55"/>
      <c r="F1574" s="54"/>
      <c r="G1574" s="84"/>
      <c r="H1574" s="55"/>
      <c r="I1574" s="56"/>
      <c r="J1574" s="56"/>
      <c r="K1574" s="56"/>
      <c r="L1574" s="56"/>
      <c r="M1574" s="56"/>
      <c r="N1574" s="56"/>
      <c r="O1574" s="56">
        <f>I1575-I1573</f>
        <v>0</v>
      </c>
      <c r="P1574" s="56">
        <f>L1575-L1573</f>
        <v>0</v>
      </c>
      <c r="Q1574" s="56">
        <f>M1575-M1573</f>
        <v>0</v>
      </c>
      <c r="R1574" s="56">
        <f>IF(ABS(N1575-N1573)&gt;180*60,ABS(N1575-N1573)-360*60,N1575-N1573)</f>
        <v>0</v>
      </c>
      <c r="S1574" s="56">
        <f>IF(P1574=0,PI()/2,ATAN(R1574/P1574))</f>
        <v>1.5707963267948966</v>
      </c>
      <c r="T1574" s="56">
        <f>IF(O1574=0,ABS(R1574*COS((J1573+J1575)/2)),ABS(Q1574/COS(S1574)))</f>
        <v>0</v>
      </c>
      <c r="U1574" s="67">
        <f>IF(O1574+0.0000001&lt;0,S1574*180/PI()+180,(IF(R1574+0.0000001&lt;0,S1574*180/PI()+360,S1574*180/PI())))</f>
        <v>90</v>
      </c>
      <c r="V1574" s="58">
        <f>T1574*1.85532</f>
        <v>0</v>
      </c>
      <c r="W1574" s="58"/>
      <c r="X1574" s="68"/>
      <c r="Y1574" s="58">
        <f>V1574*(1+X1574/100)</f>
        <v>0</v>
      </c>
      <c r="Z1574" s="58"/>
      <c r="AA1574" s="57" t="s">
        <v>54</v>
      </c>
      <c r="AB1574" s="61"/>
      <c r="AC1574" s="58"/>
    </row>
    <row r="1575" spans="1:29" ht="12.95" customHeight="1">
      <c r="A1575" s="52">
        <f t="shared" si="22"/>
        <v>785</v>
      </c>
      <c r="B1575" s="53" t="s">
        <v>53</v>
      </c>
      <c r="C1575" s="54"/>
      <c r="D1575" s="84"/>
      <c r="E1575" s="55"/>
      <c r="F1575" s="54"/>
      <c r="G1575" s="84"/>
      <c r="H1575" s="55"/>
      <c r="I1575" s="56">
        <f>IF(OR(C1575&lt;0,D1575&lt;0),C1575-ABS(D1575)/60,C1575+ABS(D1575)/60)</f>
        <v>0</v>
      </c>
      <c r="J1575" s="56">
        <f>I1575*PI()/180</f>
        <v>0</v>
      </c>
      <c r="K1575" s="56">
        <f>SIN(J1575)</f>
        <v>0</v>
      </c>
      <c r="L1575" s="56">
        <f>3437.747*(LN(TAN(PI()/4+J1575/2))-EE*K1575-(EE^2)*(K1575^3)/3)</f>
        <v>-3.8166658722360578E-13</v>
      </c>
      <c r="M1575" s="56">
        <f>AA*(1-1/4*EE-3/64*EE^2-5/256*EE^3)*J1575-AA*(3/8*EE+3/32*EE^2+45/1024*EE^3)*SIN(2*J1575)+AA*(15/256*EE^2+45/1024*EE^3)*SIN(4*J1575)</f>
        <v>0</v>
      </c>
      <c r="N1575" s="56">
        <f>IF(OR(F1575&lt;0,G1575&lt;0),60*F1575-ABS(G1575),60*F1575+ABS(G1575))</f>
        <v>0</v>
      </c>
      <c r="O1575" s="56"/>
      <c r="P1575" s="56"/>
      <c r="Q1575" s="56"/>
      <c r="R1575" s="56"/>
      <c r="S1575" s="56"/>
      <c r="T1575" s="56"/>
      <c r="U1575" s="57"/>
      <c r="V1575" s="58"/>
      <c r="W1575" s="58">
        <f>W1573+V1574</f>
        <v>0</v>
      </c>
      <c r="X1575" s="59"/>
      <c r="Y1575" s="58"/>
      <c r="Z1575" s="58">
        <f>Z1573+Y1574</f>
        <v>0</v>
      </c>
      <c r="AA1575" s="60"/>
      <c r="AB1575" s="61">
        <f>IF(AA1574=AA1572,AB1573+Y1574,Y1574)</f>
        <v>0</v>
      </c>
      <c r="AC1575" s="58" t="str">
        <f>IF(AA1574=AA1576,"",AB1575)</f>
        <v/>
      </c>
    </row>
    <row r="1576" spans="1:29" ht="12.95" customHeight="1">
      <c r="A1576" s="66"/>
      <c r="B1576" s="53"/>
      <c r="C1576" s="54"/>
      <c r="D1576" s="84"/>
      <c r="E1576" s="55"/>
      <c r="F1576" s="54"/>
      <c r="G1576" s="84"/>
      <c r="H1576" s="55"/>
      <c r="I1576" s="56"/>
      <c r="J1576" s="56"/>
      <c r="K1576" s="56"/>
      <c r="L1576" s="56"/>
      <c r="M1576" s="56"/>
      <c r="N1576" s="56"/>
      <c r="O1576" s="56">
        <f>I1577-I1575</f>
        <v>0</v>
      </c>
      <c r="P1576" s="56">
        <f>L1577-L1575</f>
        <v>0</v>
      </c>
      <c r="Q1576" s="56">
        <f>M1577-M1575</f>
        <v>0</v>
      </c>
      <c r="R1576" s="56">
        <f>IF(ABS(N1577-N1575)&gt;180*60,ABS(N1577-N1575)-360*60,N1577-N1575)</f>
        <v>0</v>
      </c>
      <c r="S1576" s="56">
        <f>IF(P1576=0,PI()/2,ATAN(R1576/P1576))</f>
        <v>1.5707963267948966</v>
      </c>
      <c r="T1576" s="56">
        <f>IF(O1576=0,ABS(R1576*COS((J1575+J1577)/2)),ABS(Q1576/COS(S1576)))</f>
        <v>0</v>
      </c>
      <c r="U1576" s="67">
        <f>IF(O1576+0.0000001&lt;0,S1576*180/PI()+180,(IF(R1576+0.0000001&lt;0,S1576*180/PI()+360,S1576*180/PI())))</f>
        <v>90</v>
      </c>
      <c r="V1576" s="58">
        <f>T1576*1.85532</f>
        <v>0</v>
      </c>
      <c r="W1576" s="58"/>
      <c r="X1576" s="68"/>
      <c r="Y1576" s="58">
        <f>V1576*(1+X1576/100)</f>
        <v>0</v>
      </c>
      <c r="Z1576" s="58"/>
      <c r="AA1576" s="57" t="s">
        <v>54</v>
      </c>
      <c r="AB1576" s="61"/>
      <c r="AC1576" s="58"/>
    </row>
    <row r="1577" spans="1:29" ht="12.95" customHeight="1">
      <c r="A1577" s="52">
        <f t="shared" si="22"/>
        <v>786</v>
      </c>
      <c r="B1577" s="53" t="s">
        <v>53</v>
      </c>
      <c r="C1577" s="54"/>
      <c r="D1577" s="84"/>
      <c r="E1577" s="55"/>
      <c r="F1577" s="54"/>
      <c r="G1577" s="84"/>
      <c r="H1577" s="55"/>
      <c r="I1577" s="56">
        <f>IF(OR(C1577&lt;0,D1577&lt;0),C1577-ABS(D1577)/60,C1577+ABS(D1577)/60)</f>
        <v>0</v>
      </c>
      <c r="J1577" s="56">
        <f>I1577*PI()/180</f>
        <v>0</v>
      </c>
      <c r="K1577" s="56">
        <f>SIN(J1577)</f>
        <v>0</v>
      </c>
      <c r="L1577" s="56">
        <f>3437.747*(LN(TAN(PI()/4+J1577/2))-EE*K1577-(EE^2)*(K1577^3)/3)</f>
        <v>-3.8166658722360578E-13</v>
      </c>
      <c r="M1577" s="56">
        <f>AA*(1-1/4*EE-3/64*EE^2-5/256*EE^3)*J1577-AA*(3/8*EE+3/32*EE^2+45/1024*EE^3)*SIN(2*J1577)+AA*(15/256*EE^2+45/1024*EE^3)*SIN(4*J1577)</f>
        <v>0</v>
      </c>
      <c r="N1577" s="56">
        <f>IF(OR(F1577&lt;0,G1577&lt;0),60*F1577-ABS(G1577),60*F1577+ABS(G1577))</f>
        <v>0</v>
      </c>
      <c r="O1577" s="56"/>
      <c r="P1577" s="56"/>
      <c r="Q1577" s="56"/>
      <c r="R1577" s="56"/>
      <c r="S1577" s="56"/>
      <c r="T1577" s="56"/>
      <c r="U1577" s="57"/>
      <c r="V1577" s="58"/>
      <c r="W1577" s="58">
        <f>W1575+V1576</f>
        <v>0</v>
      </c>
      <c r="X1577" s="59"/>
      <c r="Y1577" s="58"/>
      <c r="Z1577" s="58">
        <f>Z1575+Y1576</f>
        <v>0</v>
      </c>
      <c r="AA1577" s="60"/>
      <c r="AB1577" s="61">
        <f>IF(AA1576=AA1574,AB1575+Y1576,Y1576)</f>
        <v>0</v>
      </c>
      <c r="AC1577" s="58" t="str">
        <f>IF(AA1576=AA1578,"",AB1577)</f>
        <v/>
      </c>
    </row>
    <row r="1578" spans="1:29" ht="12.95" customHeight="1">
      <c r="A1578" s="66"/>
      <c r="B1578" s="53"/>
      <c r="C1578" s="54"/>
      <c r="D1578" s="84"/>
      <c r="E1578" s="55"/>
      <c r="F1578" s="54"/>
      <c r="G1578" s="84"/>
      <c r="H1578" s="55"/>
      <c r="I1578" s="56"/>
      <c r="J1578" s="56"/>
      <c r="K1578" s="56"/>
      <c r="L1578" s="56"/>
      <c r="M1578" s="56"/>
      <c r="N1578" s="56"/>
      <c r="O1578" s="56">
        <f>I1579-I1577</f>
        <v>0</v>
      </c>
      <c r="P1578" s="56">
        <f>L1579-L1577</f>
        <v>0</v>
      </c>
      <c r="Q1578" s="56">
        <f>M1579-M1577</f>
        <v>0</v>
      </c>
      <c r="R1578" s="56">
        <f>IF(ABS(N1579-N1577)&gt;180*60,ABS(N1579-N1577)-360*60,N1579-N1577)</f>
        <v>0</v>
      </c>
      <c r="S1578" s="56">
        <f>IF(P1578=0,PI()/2,ATAN(R1578/P1578))</f>
        <v>1.5707963267948966</v>
      </c>
      <c r="T1578" s="56">
        <f>IF(O1578=0,ABS(R1578*COS((J1577+J1579)/2)),ABS(Q1578/COS(S1578)))</f>
        <v>0</v>
      </c>
      <c r="U1578" s="67">
        <f>IF(O1578+0.0000001&lt;0,S1578*180/PI()+180,(IF(R1578+0.0000001&lt;0,S1578*180/PI()+360,S1578*180/PI())))</f>
        <v>90</v>
      </c>
      <c r="V1578" s="58">
        <f>T1578*1.85532</f>
        <v>0</v>
      </c>
      <c r="W1578" s="58"/>
      <c r="X1578" s="68"/>
      <c r="Y1578" s="58">
        <f>V1578*(1+X1578/100)</f>
        <v>0</v>
      </c>
      <c r="Z1578" s="58"/>
      <c r="AA1578" s="57" t="s">
        <v>54</v>
      </c>
      <c r="AB1578" s="61"/>
      <c r="AC1578" s="58"/>
    </row>
    <row r="1579" spans="1:29" ht="12.95" customHeight="1">
      <c r="A1579" s="52">
        <f t="shared" si="22"/>
        <v>787</v>
      </c>
      <c r="B1579" s="53" t="s">
        <v>53</v>
      </c>
      <c r="C1579" s="54"/>
      <c r="D1579" s="84"/>
      <c r="E1579" s="55"/>
      <c r="F1579" s="54"/>
      <c r="G1579" s="84"/>
      <c r="H1579" s="55"/>
      <c r="I1579" s="56">
        <f>IF(OR(C1579&lt;0,D1579&lt;0),C1579-ABS(D1579)/60,C1579+ABS(D1579)/60)</f>
        <v>0</v>
      </c>
      <c r="J1579" s="56">
        <f>I1579*PI()/180</f>
        <v>0</v>
      </c>
      <c r="K1579" s="56">
        <f>SIN(J1579)</f>
        <v>0</v>
      </c>
      <c r="L1579" s="56">
        <f>3437.747*(LN(TAN(PI()/4+J1579/2))-EE*K1579-(EE^2)*(K1579^3)/3)</f>
        <v>-3.8166658722360578E-13</v>
      </c>
      <c r="M1579" s="56">
        <f>AA*(1-1/4*EE-3/64*EE^2-5/256*EE^3)*J1579-AA*(3/8*EE+3/32*EE^2+45/1024*EE^3)*SIN(2*J1579)+AA*(15/256*EE^2+45/1024*EE^3)*SIN(4*J1579)</f>
        <v>0</v>
      </c>
      <c r="N1579" s="56">
        <f>IF(OR(F1579&lt;0,G1579&lt;0),60*F1579-ABS(G1579),60*F1579+ABS(G1579))</f>
        <v>0</v>
      </c>
      <c r="O1579" s="56"/>
      <c r="P1579" s="56"/>
      <c r="Q1579" s="56"/>
      <c r="R1579" s="56"/>
      <c r="S1579" s="56"/>
      <c r="T1579" s="56"/>
      <c r="U1579" s="57"/>
      <c r="V1579" s="58"/>
      <c r="W1579" s="58">
        <f>W1577+V1578</f>
        <v>0</v>
      </c>
      <c r="X1579" s="59"/>
      <c r="Y1579" s="58"/>
      <c r="Z1579" s="58">
        <f>Z1577+Y1578</f>
        <v>0</v>
      </c>
      <c r="AA1579" s="60"/>
      <c r="AB1579" s="61">
        <f>IF(AA1578=AA1576,AB1577+Y1578,Y1578)</f>
        <v>0</v>
      </c>
      <c r="AC1579" s="58" t="str">
        <f>IF(AA1578=AA1580,"",AB1579)</f>
        <v/>
      </c>
    </row>
    <row r="1580" spans="1:29" ht="12.95" customHeight="1">
      <c r="A1580" s="66"/>
      <c r="B1580" s="53"/>
      <c r="C1580" s="54"/>
      <c r="D1580" s="84"/>
      <c r="E1580" s="55"/>
      <c r="F1580" s="54"/>
      <c r="G1580" s="84"/>
      <c r="H1580" s="55"/>
      <c r="I1580" s="56"/>
      <c r="J1580" s="56"/>
      <c r="K1580" s="56"/>
      <c r="L1580" s="56"/>
      <c r="M1580" s="56"/>
      <c r="N1580" s="56"/>
      <c r="O1580" s="56">
        <f>I1581-I1579</f>
        <v>0</v>
      </c>
      <c r="P1580" s="56">
        <f>L1581-L1579</f>
        <v>0</v>
      </c>
      <c r="Q1580" s="56">
        <f>M1581-M1579</f>
        <v>0</v>
      </c>
      <c r="R1580" s="56">
        <f>IF(ABS(N1581-N1579)&gt;180*60,ABS(N1581-N1579)-360*60,N1581-N1579)</f>
        <v>0</v>
      </c>
      <c r="S1580" s="56">
        <f>IF(P1580=0,PI()/2,ATAN(R1580/P1580))</f>
        <v>1.5707963267948966</v>
      </c>
      <c r="T1580" s="56">
        <f>IF(O1580=0,ABS(R1580*COS((J1579+J1581)/2)),ABS(Q1580/COS(S1580)))</f>
        <v>0</v>
      </c>
      <c r="U1580" s="67">
        <f>IF(O1580+0.0000001&lt;0,S1580*180/PI()+180,(IF(R1580+0.0000001&lt;0,S1580*180/PI()+360,S1580*180/PI())))</f>
        <v>90</v>
      </c>
      <c r="V1580" s="58">
        <f>T1580*1.85532</f>
        <v>0</v>
      </c>
      <c r="W1580" s="58"/>
      <c r="X1580" s="68"/>
      <c r="Y1580" s="58">
        <f>V1580*(1+X1580/100)</f>
        <v>0</v>
      </c>
      <c r="Z1580" s="58"/>
      <c r="AA1580" s="57" t="s">
        <v>54</v>
      </c>
      <c r="AB1580" s="61"/>
      <c r="AC1580" s="58"/>
    </row>
    <row r="1581" spans="1:29" ht="12.95" customHeight="1">
      <c r="A1581" s="52">
        <f t="shared" si="22"/>
        <v>788</v>
      </c>
      <c r="B1581" s="53" t="s">
        <v>53</v>
      </c>
      <c r="C1581" s="54"/>
      <c r="D1581" s="84"/>
      <c r="E1581" s="55"/>
      <c r="F1581" s="54"/>
      <c r="G1581" s="84"/>
      <c r="H1581" s="55"/>
      <c r="I1581" s="56">
        <f>IF(OR(C1581&lt;0,D1581&lt;0),C1581-ABS(D1581)/60,C1581+ABS(D1581)/60)</f>
        <v>0</v>
      </c>
      <c r="J1581" s="56">
        <f>I1581*PI()/180</f>
        <v>0</v>
      </c>
      <c r="K1581" s="56">
        <f>SIN(J1581)</f>
        <v>0</v>
      </c>
      <c r="L1581" s="56">
        <f>3437.747*(LN(TAN(PI()/4+J1581/2))-EE*K1581-(EE^2)*(K1581^3)/3)</f>
        <v>-3.8166658722360578E-13</v>
      </c>
      <c r="M1581" s="56">
        <f>AA*(1-1/4*EE-3/64*EE^2-5/256*EE^3)*J1581-AA*(3/8*EE+3/32*EE^2+45/1024*EE^3)*SIN(2*J1581)+AA*(15/256*EE^2+45/1024*EE^3)*SIN(4*J1581)</f>
        <v>0</v>
      </c>
      <c r="N1581" s="56">
        <f>IF(OR(F1581&lt;0,G1581&lt;0),60*F1581-ABS(G1581),60*F1581+ABS(G1581))</f>
        <v>0</v>
      </c>
      <c r="O1581" s="56"/>
      <c r="P1581" s="56"/>
      <c r="Q1581" s="56"/>
      <c r="R1581" s="56"/>
      <c r="S1581" s="56"/>
      <c r="T1581" s="56"/>
      <c r="U1581" s="57"/>
      <c r="V1581" s="58"/>
      <c r="W1581" s="58">
        <f>W1579+V1580</f>
        <v>0</v>
      </c>
      <c r="X1581" s="59"/>
      <c r="Y1581" s="58"/>
      <c r="Z1581" s="58">
        <f>Z1579+Y1580</f>
        <v>0</v>
      </c>
      <c r="AA1581" s="60"/>
      <c r="AB1581" s="61">
        <f>IF(AA1580=AA1578,AB1579+Y1580,Y1580)</f>
        <v>0</v>
      </c>
      <c r="AC1581" s="58" t="str">
        <f>IF(AA1580=AA1582,"",AB1581)</f>
        <v/>
      </c>
    </row>
    <row r="1582" spans="1:29" ht="12.95" customHeight="1">
      <c r="A1582" s="66"/>
      <c r="B1582" s="53"/>
      <c r="C1582" s="54"/>
      <c r="D1582" s="84"/>
      <c r="E1582" s="55"/>
      <c r="F1582" s="54"/>
      <c r="G1582" s="84"/>
      <c r="H1582" s="55"/>
      <c r="I1582" s="56"/>
      <c r="J1582" s="56"/>
      <c r="K1582" s="56"/>
      <c r="L1582" s="56"/>
      <c r="M1582" s="56"/>
      <c r="N1582" s="56"/>
      <c r="O1582" s="56">
        <f>I1583-I1581</f>
        <v>0</v>
      </c>
      <c r="P1582" s="56">
        <f>L1583-L1581</f>
        <v>0</v>
      </c>
      <c r="Q1582" s="56">
        <f>M1583-M1581</f>
        <v>0</v>
      </c>
      <c r="R1582" s="56">
        <f>IF(ABS(N1583-N1581)&gt;180*60,ABS(N1583-N1581)-360*60,N1583-N1581)</f>
        <v>0</v>
      </c>
      <c r="S1582" s="56">
        <f>IF(P1582=0,PI()/2,ATAN(R1582/P1582))</f>
        <v>1.5707963267948966</v>
      </c>
      <c r="T1582" s="56">
        <f>IF(O1582=0,ABS(R1582*COS((J1581+J1583)/2)),ABS(Q1582/COS(S1582)))</f>
        <v>0</v>
      </c>
      <c r="U1582" s="67">
        <f>IF(O1582+0.0000001&lt;0,S1582*180/PI()+180,(IF(R1582+0.0000001&lt;0,S1582*180/PI()+360,S1582*180/PI())))</f>
        <v>90</v>
      </c>
      <c r="V1582" s="58">
        <f>T1582*1.85532</f>
        <v>0</v>
      </c>
      <c r="W1582" s="58"/>
      <c r="X1582" s="68"/>
      <c r="Y1582" s="58">
        <f>V1582*(1+X1582/100)</f>
        <v>0</v>
      </c>
      <c r="Z1582" s="58"/>
      <c r="AA1582" s="57" t="s">
        <v>54</v>
      </c>
      <c r="AB1582" s="61"/>
      <c r="AC1582" s="58"/>
    </row>
    <row r="1583" spans="1:29" ht="12.95" customHeight="1">
      <c r="A1583" s="52">
        <f t="shared" si="22"/>
        <v>789</v>
      </c>
      <c r="B1583" s="53" t="s">
        <v>53</v>
      </c>
      <c r="C1583" s="54"/>
      <c r="D1583" s="84"/>
      <c r="E1583" s="55"/>
      <c r="F1583" s="54"/>
      <c r="G1583" s="84"/>
      <c r="H1583" s="55"/>
      <c r="I1583" s="56">
        <f>IF(OR(C1583&lt;0,D1583&lt;0),C1583-ABS(D1583)/60,C1583+ABS(D1583)/60)</f>
        <v>0</v>
      </c>
      <c r="J1583" s="56">
        <f>I1583*PI()/180</f>
        <v>0</v>
      </c>
      <c r="K1583" s="56">
        <f>SIN(J1583)</f>
        <v>0</v>
      </c>
      <c r="L1583" s="56">
        <f>3437.747*(LN(TAN(PI()/4+J1583/2))-EE*K1583-(EE^2)*(K1583^3)/3)</f>
        <v>-3.8166658722360578E-13</v>
      </c>
      <c r="M1583" s="56">
        <f>AA*(1-1/4*EE-3/64*EE^2-5/256*EE^3)*J1583-AA*(3/8*EE+3/32*EE^2+45/1024*EE^3)*SIN(2*J1583)+AA*(15/256*EE^2+45/1024*EE^3)*SIN(4*J1583)</f>
        <v>0</v>
      </c>
      <c r="N1583" s="56">
        <f>IF(OR(F1583&lt;0,G1583&lt;0),60*F1583-ABS(G1583),60*F1583+ABS(G1583))</f>
        <v>0</v>
      </c>
      <c r="O1583" s="56"/>
      <c r="P1583" s="56"/>
      <c r="Q1583" s="56"/>
      <c r="R1583" s="56"/>
      <c r="S1583" s="56"/>
      <c r="T1583" s="56"/>
      <c r="U1583" s="57"/>
      <c r="V1583" s="58"/>
      <c r="W1583" s="58">
        <f>W1581+V1582</f>
        <v>0</v>
      </c>
      <c r="X1583" s="59"/>
      <c r="Y1583" s="58"/>
      <c r="Z1583" s="58">
        <f>Z1581+Y1582</f>
        <v>0</v>
      </c>
      <c r="AA1583" s="60"/>
      <c r="AB1583" s="61">
        <f>IF(AA1582=AA1580,AB1581+Y1582,Y1582)</f>
        <v>0</v>
      </c>
      <c r="AC1583" s="58" t="str">
        <f>IF(AA1582=AA1584,"",AB1583)</f>
        <v/>
      </c>
    </row>
    <row r="1584" spans="1:29" ht="12.95" customHeight="1">
      <c r="A1584" s="66"/>
      <c r="B1584" s="53"/>
      <c r="C1584" s="54"/>
      <c r="D1584" s="84"/>
      <c r="E1584" s="55"/>
      <c r="F1584" s="54"/>
      <c r="G1584" s="84"/>
      <c r="H1584" s="55"/>
      <c r="I1584" s="56"/>
      <c r="J1584" s="56"/>
      <c r="K1584" s="56"/>
      <c r="L1584" s="56"/>
      <c r="M1584" s="56"/>
      <c r="N1584" s="56"/>
      <c r="O1584" s="56">
        <f>I1585-I1583</f>
        <v>0</v>
      </c>
      <c r="P1584" s="56">
        <f>L1585-L1583</f>
        <v>0</v>
      </c>
      <c r="Q1584" s="56">
        <f>M1585-M1583</f>
        <v>0</v>
      </c>
      <c r="R1584" s="56">
        <f>IF(ABS(N1585-N1583)&gt;180*60,ABS(N1585-N1583)-360*60,N1585-N1583)</f>
        <v>0</v>
      </c>
      <c r="S1584" s="56">
        <f>IF(P1584=0,PI()/2,ATAN(R1584/P1584))</f>
        <v>1.5707963267948966</v>
      </c>
      <c r="T1584" s="56">
        <f>IF(O1584=0,ABS(R1584*COS((J1583+J1585)/2)),ABS(Q1584/COS(S1584)))</f>
        <v>0</v>
      </c>
      <c r="U1584" s="67">
        <f>IF(O1584+0.0000001&lt;0,S1584*180/PI()+180,(IF(R1584+0.0000001&lt;0,S1584*180/PI()+360,S1584*180/PI())))</f>
        <v>90</v>
      </c>
      <c r="V1584" s="58">
        <f>T1584*1.85532</f>
        <v>0</v>
      </c>
      <c r="W1584" s="58"/>
      <c r="X1584" s="68"/>
      <c r="Y1584" s="58">
        <f>V1584*(1+X1584/100)</f>
        <v>0</v>
      </c>
      <c r="Z1584" s="58"/>
      <c r="AA1584" s="57" t="s">
        <v>54</v>
      </c>
      <c r="AB1584" s="61"/>
      <c r="AC1584" s="58"/>
    </row>
    <row r="1585" spans="1:29" ht="12.95" customHeight="1">
      <c r="A1585" s="52">
        <f t="shared" si="22"/>
        <v>790</v>
      </c>
      <c r="B1585" s="53" t="s">
        <v>53</v>
      </c>
      <c r="C1585" s="54"/>
      <c r="D1585" s="84"/>
      <c r="E1585" s="55"/>
      <c r="F1585" s="54"/>
      <c r="G1585" s="84"/>
      <c r="H1585" s="55"/>
      <c r="I1585" s="56">
        <f>IF(OR(C1585&lt;0,D1585&lt;0),C1585-ABS(D1585)/60,C1585+ABS(D1585)/60)</f>
        <v>0</v>
      </c>
      <c r="J1585" s="56">
        <f>I1585*PI()/180</f>
        <v>0</v>
      </c>
      <c r="K1585" s="56">
        <f>SIN(J1585)</f>
        <v>0</v>
      </c>
      <c r="L1585" s="56">
        <f>3437.747*(LN(TAN(PI()/4+J1585/2))-EE*K1585-(EE^2)*(K1585^3)/3)</f>
        <v>-3.8166658722360578E-13</v>
      </c>
      <c r="M1585" s="56">
        <f>AA*(1-1/4*EE-3/64*EE^2-5/256*EE^3)*J1585-AA*(3/8*EE+3/32*EE^2+45/1024*EE^3)*SIN(2*J1585)+AA*(15/256*EE^2+45/1024*EE^3)*SIN(4*J1585)</f>
        <v>0</v>
      </c>
      <c r="N1585" s="56">
        <f>IF(OR(F1585&lt;0,G1585&lt;0),60*F1585-ABS(G1585),60*F1585+ABS(G1585))</f>
        <v>0</v>
      </c>
      <c r="O1585" s="56"/>
      <c r="P1585" s="56"/>
      <c r="Q1585" s="56"/>
      <c r="R1585" s="56"/>
      <c r="S1585" s="56"/>
      <c r="T1585" s="56"/>
      <c r="U1585" s="57"/>
      <c r="V1585" s="58"/>
      <c r="W1585" s="58">
        <f>W1583+V1584</f>
        <v>0</v>
      </c>
      <c r="X1585" s="59"/>
      <c r="Y1585" s="58"/>
      <c r="Z1585" s="58">
        <f>Z1583+Y1584</f>
        <v>0</v>
      </c>
      <c r="AA1585" s="60"/>
      <c r="AB1585" s="61">
        <f>IF(AA1584=AA1582,AB1583+Y1584,Y1584)</f>
        <v>0</v>
      </c>
      <c r="AC1585" s="58" t="str">
        <f>IF(AA1584=AA1586,"",AB1585)</f>
        <v/>
      </c>
    </row>
    <row r="1586" spans="1:29" ht="12.95" customHeight="1">
      <c r="A1586" s="66"/>
      <c r="B1586" s="53"/>
      <c r="C1586" s="54"/>
      <c r="D1586" s="84"/>
      <c r="E1586" s="55"/>
      <c r="F1586" s="54"/>
      <c r="G1586" s="84"/>
      <c r="H1586" s="55"/>
      <c r="I1586" s="56"/>
      <c r="J1586" s="56"/>
      <c r="K1586" s="56"/>
      <c r="L1586" s="56"/>
      <c r="M1586" s="56"/>
      <c r="N1586" s="56"/>
      <c r="O1586" s="56">
        <f>I1587-I1585</f>
        <v>0</v>
      </c>
      <c r="P1586" s="56">
        <f>L1587-L1585</f>
        <v>0</v>
      </c>
      <c r="Q1586" s="56">
        <f>M1587-M1585</f>
        <v>0</v>
      </c>
      <c r="R1586" s="56">
        <f>IF(ABS(N1587-N1585)&gt;180*60,ABS(N1587-N1585)-360*60,N1587-N1585)</f>
        <v>0</v>
      </c>
      <c r="S1586" s="56">
        <f>IF(P1586=0,PI()/2,ATAN(R1586/P1586))</f>
        <v>1.5707963267948966</v>
      </c>
      <c r="T1586" s="56">
        <f>IF(O1586=0,ABS(R1586*COS((J1585+J1587)/2)),ABS(Q1586/COS(S1586)))</f>
        <v>0</v>
      </c>
      <c r="U1586" s="67">
        <f>IF(O1586+0.0000001&lt;0,S1586*180/PI()+180,(IF(R1586+0.0000001&lt;0,S1586*180/PI()+360,S1586*180/PI())))</f>
        <v>90</v>
      </c>
      <c r="V1586" s="58">
        <f>T1586*1.85532</f>
        <v>0</v>
      </c>
      <c r="W1586" s="58"/>
      <c r="X1586" s="68"/>
      <c r="Y1586" s="58">
        <f>V1586*(1+X1586/100)</f>
        <v>0</v>
      </c>
      <c r="Z1586" s="58"/>
      <c r="AA1586" s="57" t="s">
        <v>54</v>
      </c>
      <c r="AB1586" s="61"/>
      <c r="AC1586" s="58"/>
    </row>
    <row r="1587" spans="1:29" ht="12.95" customHeight="1">
      <c r="A1587" s="52">
        <f t="shared" si="22"/>
        <v>791</v>
      </c>
      <c r="B1587" s="53" t="s">
        <v>53</v>
      </c>
      <c r="C1587" s="54"/>
      <c r="D1587" s="84"/>
      <c r="E1587" s="55"/>
      <c r="F1587" s="54"/>
      <c r="G1587" s="84"/>
      <c r="H1587" s="55"/>
      <c r="I1587" s="56">
        <f>IF(OR(C1587&lt;0,D1587&lt;0),C1587-ABS(D1587)/60,C1587+ABS(D1587)/60)</f>
        <v>0</v>
      </c>
      <c r="J1587" s="56">
        <f>I1587*PI()/180</f>
        <v>0</v>
      </c>
      <c r="K1587" s="56">
        <f>SIN(J1587)</f>
        <v>0</v>
      </c>
      <c r="L1587" s="56">
        <f>3437.747*(LN(TAN(PI()/4+J1587/2))-EE*K1587-(EE^2)*(K1587^3)/3)</f>
        <v>-3.8166658722360578E-13</v>
      </c>
      <c r="M1587" s="56">
        <f>AA*(1-1/4*EE-3/64*EE^2-5/256*EE^3)*J1587-AA*(3/8*EE+3/32*EE^2+45/1024*EE^3)*SIN(2*J1587)+AA*(15/256*EE^2+45/1024*EE^3)*SIN(4*J1587)</f>
        <v>0</v>
      </c>
      <c r="N1587" s="56">
        <f>IF(OR(F1587&lt;0,G1587&lt;0),60*F1587-ABS(G1587),60*F1587+ABS(G1587))</f>
        <v>0</v>
      </c>
      <c r="O1587" s="56"/>
      <c r="P1587" s="56"/>
      <c r="Q1587" s="56"/>
      <c r="R1587" s="56"/>
      <c r="S1587" s="56"/>
      <c r="T1587" s="56"/>
      <c r="U1587" s="57"/>
      <c r="V1587" s="58"/>
      <c r="W1587" s="58">
        <f>W1585+V1586</f>
        <v>0</v>
      </c>
      <c r="X1587" s="59"/>
      <c r="Y1587" s="58"/>
      <c r="Z1587" s="58">
        <f>Z1585+Y1586</f>
        <v>0</v>
      </c>
      <c r="AA1587" s="60"/>
      <c r="AB1587" s="61">
        <f>IF(AA1586=AA1584,AB1585+Y1586,Y1586)</f>
        <v>0</v>
      </c>
      <c r="AC1587" s="58" t="str">
        <f>IF(AA1586=AA1588,"",AB1587)</f>
        <v/>
      </c>
    </row>
    <row r="1588" spans="1:29" ht="12.95" customHeight="1">
      <c r="A1588" s="66"/>
      <c r="B1588" s="53"/>
      <c r="C1588" s="54"/>
      <c r="D1588" s="84"/>
      <c r="E1588" s="55"/>
      <c r="F1588" s="54"/>
      <c r="G1588" s="84"/>
      <c r="H1588" s="55"/>
      <c r="I1588" s="56"/>
      <c r="J1588" s="56"/>
      <c r="K1588" s="56"/>
      <c r="L1588" s="56"/>
      <c r="M1588" s="56"/>
      <c r="N1588" s="56"/>
      <c r="O1588" s="56">
        <f>I1589-I1587</f>
        <v>0</v>
      </c>
      <c r="P1588" s="56">
        <f>L1589-L1587</f>
        <v>0</v>
      </c>
      <c r="Q1588" s="56">
        <f>M1589-M1587</f>
        <v>0</v>
      </c>
      <c r="R1588" s="56">
        <f>IF(ABS(N1589-N1587)&gt;180*60,ABS(N1589-N1587)-360*60,N1589-N1587)</f>
        <v>0</v>
      </c>
      <c r="S1588" s="56">
        <f>IF(P1588=0,PI()/2,ATAN(R1588/P1588))</f>
        <v>1.5707963267948966</v>
      </c>
      <c r="T1588" s="56">
        <f>IF(O1588=0,ABS(R1588*COS((J1587+J1589)/2)),ABS(Q1588/COS(S1588)))</f>
        <v>0</v>
      </c>
      <c r="U1588" s="67">
        <f>IF(O1588+0.0000001&lt;0,S1588*180/PI()+180,(IF(R1588+0.0000001&lt;0,S1588*180/PI()+360,S1588*180/PI())))</f>
        <v>90</v>
      </c>
      <c r="V1588" s="58">
        <f>T1588*1.85532</f>
        <v>0</v>
      </c>
      <c r="W1588" s="58"/>
      <c r="X1588" s="68"/>
      <c r="Y1588" s="58">
        <f>V1588*(1+X1588/100)</f>
        <v>0</v>
      </c>
      <c r="Z1588" s="58"/>
      <c r="AA1588" s="57" t="s">
        <v>54</v>
      </c>
      <c r="AB1588" s="61"/>
      <c r="AC1588" s="58"/>
    </row>
    <row r="1589" spans="1:29" ht="12.95" customHeight="1">
      <c r="A1589" s="52">
        <f t="shared" si="22"/>
        <v>792</v>
      </c>
      <c r="B1589" s="53" t="s">
        <v>53</v>
      </c>
      <c r="C1589" s="54"/>
      <c r="D1589" s="84"/>
      <c r="E1589" s="55"/>
      <c r="F1589" s="54"/>
      <c r="G1589" s="84"/>
      <c r="H1589" s="55"/>
      <c r="I1589" s="56">
        <f>IF(OR(C1589&lt;0,D1589&lt;0),C1589-ABS(D1589)/60,C1589+ABS(D1589)/60)</f>
        <v>0</v>
      </c>
      <c r="J1589" s="56">
        <f>I1589*PI()/180</f>
        <v>0</v>
      </c>
      <c r="K1589" s="56">
        <f>SIN(J1589)</f>
        <v>0</v>
      </c>
      <c r="L1589" s="56">
        <f>3437.747*(LN(TAN(PI()/4+J1589/2))-EE*K1589-(EE^2)*(K1589^3)/3)</f>
        <v>-3.8166658722360578E-13</v>
      </c>
      <c r="M1589" s="56">
        <f>AA*(1-1/4*EE-3/64*EE^2-5/256*EE^3)*J1589-AA*(3/8*EE+3/32*EE^2+45/1024*EE^3)*SIN(2*J1589)+AA*(15/256*EE^2+45/1024*EE^3)*SIN(4*J1589)</f>
        <v>0</v>
      </c>
      <c r="N1589" s="56">
        <f>IF(OR(F1589&lt;0,G1589&lt;0),60*F1589-ABS(G1589),60*F1589+ABS(G1589))</f>
        <v>0</v>
      </c>
      <c r="O1589" s="56"/>
      <c r="P1589" s="56"/>
      <c r="Q1589" s="56"/>
      <c r="R1589" s="56"/>
      <c r="S1589" s="56"/>
      <c r="T1589" s="56"/>
      <c r="U1589" s="57"/>
      <c r="V1589" s="58"/>
      <c r="W1589" s="58">
        <f>W1587+V1588</f>
        <v>0</v>
      </c>
      <c r="X1589" s="59"/>
      <c r="Y1589" s="58"/>
      <c r="Z1589" s="58">
        <f>Z1587+Y1588</f>
        <v>0</v>
      </c>
      <c r="AA1589" s="60"/>
      <c r="AB1589" s="61">
        <f>IF(AA1588=AA1586,AB1587+Y1588,Y1588)</f>
        <v>0</v>
      </c>
      <c r="AC1589" s="58" t="str">
        <f>IF(AA1588=AA1590,"",AB1589)</f>
        <v/>
      </c>
    </row>
    <row r="1590" spans="1:29" ht="12.95" customHeight="1">
      <c r="A1590" s="66"/>
      <c r="B1590" s="53"/>
      <c r="C1590" s="54"/>
      <c r="D1590" s="84"/>
      <c r="E1590" s="55"/>
      <c r="F1590" s="54"/>
      <c r="G1590" s="84"/>
      <c r="H1590" s="55"/>
      <c r="I1590" s="56"/>
      <c r="J1590" s="56"/>
      <c r="K1590" s="56"/>
      <c r="L1590" s="56"/>
      <c r="M1590" s="56"/>
      <c r="N1590" s="56"/>
      <c r="O1590" s="56">
        <f>I1591-I1589</f>
        <v>0</v>
      </c>
      <c r="P1590" s="56">
        <f>L1591-L1589</f>
        <v>0</v>
      </c>
      <c r="Q1590" s="56">
        <f>M1591-M1589</f>
        <v>0</v>
      </c>
      <c r="R1590" s="56">
        <f>IF(ABS(N1591-N1589)&gt;180*60,ABS(N1591-N1589)-360*60,N1591-N1589)</f>
        <v>0</v>
      </c>
      <c r="S1590" s="56">
        <f>IF(P1590=0,PI()/2,ATAN(R1590/P1590))</f>
        <v>1.5707963267948966</v>
      </c>
      <c r="T1590" s="56">
        <f>IF(O1590=0,ABS(R1590*COS((J1589+J1591)/2)),ABS(Q1590/COS(S1590)))</f>
        <v>0</v>
      </c>
      <c r="U1590" s="67">
        <f>IF(O1590+0.0000001&lt;0,S1590*180/PI()+180,(IF(R1590+0.0000001&lt;0,S1590*180/PI()+360,S1590*180/PI())))</f>
        <v>90</v>
      </c>
      <c r="V1590" s="58">
        <f>T1590*1.85532</f>
        <v>0</v>
      </c>
      <c r="W1590" s="58"/>
      <c r="X1590" s="68"/>
      <c r="Y1590" s="58">
        <f>V1590*(1+X1590/100)</f>
        <v>0</v>
      </c>
      <c r="Z1590" s="58"/>
      <c r="AA1590" s="57" t="s">
        <v>54</v>
      </c>
      <c r="AB1590" s="61"/>
      <c r="AC1590" s="58"/>
    </row>
    <row r="1591" spans="1:29" ht="12.95" customHeight="1">
      <c r="A1591" s="52">
        <f t="shared" si="22"/>
        <v>793</v>
      </c>
      <c r="B1591" s="53" t="s">
        <v>53</v>
      </c>
      <c r="C1591" s="54"/>
      <c r="D1591" s="84"/>
      <c r="E1591" s="55"/>
      <c r="F1591" s="54"/>
      <c r="G1591" s="84"/>
      <c r="H1591" s="55"/>
      <c r="I1591" s="56">
        <f>IF(OR(C1591&lt;0,D1591&lt;0),C1591-ABS(D1591)/60,C1591+ABS(D1591)/60)</f>
        <v>0</v>
      </c>
      <c r="J1591" s="56">
        <f>I1591*PI()/180</f>
        <v>0</v>
      </c>
      <c r="K1591" s="56">
        <f>SIN(J1591)</f>
        <v>0</v>
      </c>
      <c r="L1591" s="56">
        <f>3437.747*(LN(TAN(PI()/4+J1591/2))-EE*K1591-(EE^2)*(K1591^3)/3)</f>
        <v>-3.8166658722360578E-13</v>
      </c>
      <c r="M1591" s="56">
        <f>AA*(1-1/4*EE-3/64*EE^2-5/256*EE^3)*J1591-AA*(3/8*EE+3/32*EE^2+45/1024*EE^3)*SIN(2*J1591)+AA*(15/256*EE^2+45/1024*EE^3)*SIN(4*J1591)</f>
        <v>0</v>
      </c>
      <c r="N1591" s="56">
        <f>IF(OR(F1591&lt;0,G1591&lt;0),60*F1591-ABS(G1591),60*F1591+ABS(G1591))</f>
        <v>0</v>
      </c>
      <c r="O1591" s="56"/>
      <c r="P1591" s="56"/>
      <c r="Q1591" s="56"/>
      <c r="R1591" s="56"/>
      <c r="S1591" s="56"/>
      <c r="T1591" s="56"/>
      <c r="U1591" s="57"/>
      <c r="V1591" s="58"/>
      <c r="W1591" s="58">
        <f>W1589+V1590</f>
        <v>0</v>
      </c>
      <c r="X1591" s="59"/>
      <c r="Y1591" s="58"/>
      <c r="Z1591" s="58">
        <f>Z1589+Y1590</f>
        <v>0</v>
      </c>
      <c r="AA1591" s="60"/>
      <c r="AB1591" s="61">
        <f>IF(AA1590=AA1588,AB1589+Y1590,Y1590)</f>
        <v>0</v>
      </c>
      <c r="AC1591" s="58" t="str">
        <f>IF(AA1590=AA1592,"",AB1591)</f>
        <v/>
      </c>
    </row>
    <row r="1592" spans="1:29" ht="12.95" customHeight="1">
      <c r="A1592" s="66"/>
      <c r="B1592" s="53"/>
      <c r="C1592" s="54"/>
      <c r="D1592" s="84"/>
      <c r="E1592" s="55"/>
      <c r="F1592" s="54"/>
      <c r="G1592" s="84"/>
      <c r="H1592" s="55"/>
      <c r="I1592" s="56"/>
      <c r="J1592" s="56"/>
      <c r="K1592" s="56"/>
      <c r="L1592" s="56"/>
      <c r="M1592" s="56"/>
      <c r="N1592" s="56"/>
      <c r="O1592" s="56">
        <f>I1593-I1591</f>
        <v>0</v>
      </c>
      <c r="P1592" s="56">
        <f>L1593-L1591</f>
        <v>0</v>
      </c>
      <c r="Q1592" s="56">
        <f>M1593-M1591</f>
        <v>0</v>
      </c>
      <c r="R1592" s="56">
        <f>IF(ABS(N1593-N1591)&gt;180*60,ABS(N1593-N1591)-360*60,N1593-N1591)</f>
        <v>0</v>
      </c>
      <c r="S1592" s="56">
        <f>IF(P1592=0,PI()/2,ATAN(R1592/P1592))</f>
        <v>1.5707963267948966</v>
      </c>
      <c r="T1592" s="56">
        <f>IF(O1592=0,ABS(R1592*COS((J1591+J1593)/2)),ABS(Q1592/COS(S1592)))</f>
        <v>0</v>
      </c>
      <c r="U1592" s="67">
        <f>IF(O1592+0.0000001&lt;0,S1592*180/PI()+180,(IF(R1592+0.0000001&lt;0,S1592*180/PI()+360,S1592*180/PI())))</f>
        <v>90</v>
      </c>
      <c r="V1592" s="58">
        <f>T1592*1.85532</f>
        <v>0</v>
      </c>
      <c r="W1592" s="58"/>
      <c r="X1592" s="68"/>
      <c r="Y1592" s="58">
        <f>V1592*(1+X1592/100)</f>
        <v>0</v>
      </c>
      <c r="Z1592" s="58"/>
      <c r="AA1592" s="57" t="s">
        <v>54</v>
      </c>
      <c r="AB1592" s="61"/>
      <c r="AC1592" s="58"/>
    </row>
    <row r="1593" spans="1:29" ht="12.95" customHeight="1">
      <c r="A1593" s="52">
        <f t="shared" si="22"/>
        <v>794</v>
      </c>
      <c r="B1593" s="53" t="s">
        <v>53</v>
      </c>
      <c r="C1593" s="54"/>
      <c r="D1593" s="84"/>
      <c r="E1593" s="55"/>
      <c r="F1593" s="54"/>
      <c r="G1593" s="84"/>
      <c r="H1593" s="55"/>
      <c r="I1593" s="56">
        <f>IF(OR(C1593&lt;0,D1593&lt;0),C1593-ABS(D1593)/60,C1593+ABS(D1593)/60)</f>
        <v>0</v>
      </c>
      <c r="J1593" s="56">
        <f>I1593*PI()/180</f>
        <v>0</v>
      </c>
      <c r="K1593" s="56">
        <f>SIN(J1593)</f>
        <v>0</v>
      </c>
      <c r="L1593" s="56">
        <f>3437.747*(LN(TAN(PI()/4+J1593/2))-EE*K1593-(EE^2)*(K1593^3)/3)</f>
        <v>-3.8166658722360578E-13</v>
      </c>
      <c r="M1593" s="56">
        <f>AA*(1-1/4*EE-3/64*EE^2-5/256*EE^3)*J1593-AA*(3/8*EE+3/32*EE^2+45/1024*EE^3)*SIN(2*J1593)+AA*(15/256*EE^2+45/1024*EE^3)*SIN(4*J1593)</f>
        <v>0</v>
      </c>
      <c r="N1593" s="56">
        <f>IF(OR(F1593&lt;0,G1593&lt;0),60*F1593-ABS(G1593),60*F1593+ABS(G1593))</f>
        <v>0</v>
      </c>
      <c r="O1593" s="56"/>
      <c r="P1593" s="56"/>
      <c r="Q1593" s="56"/>
      <c r="R1593" s="56"/>
      <c r="S1593" s="56"/>
      <c r="T1593" s="56"/>
      <c r="U1593" s="57"/>
      <c r="V1593" s="58"/>
      <c r="W1593" s="58">
        <f>W1591+V1592</f>
        <v>0</v>
      </c>
      <c r="X1593" s="59"/>
      <c r="Y1593" s="58"/>
      <c r="Z1593" s="58">
        <f>Z1591+Y1592</f>
        <v>0</v>
      </c>
      <c r="AA1593" s="60"/>
      <c r="AB1593" s="61">
        <f>IF(AA1592=AA1590,AB1591+Y1592,Y1592)</f>
        <v>0</v>
      </c>
      <c r="AC1593" s="58" t="str">
        <f>IF(AA1592=AA1594,"",AB1593)</f>
        <v/>
      </c>
    </row>
    <row r="1594" spans="1:29" ht="12.95" customHeight="1">
      <c r="A1594" s="66"/>
      <c r="B1594" s="53"/>
      <c r="C1594" s="54"/>
      <c r="D1594" s="84"/>
      <c r="E1594" s="55"/>
      <c r="F1594" s="54"/>
      <c r="G1594" s="84"/>
      <c r="H1594" s="55"/>
      <c r="I1594" s="56"/>
      <c r="J1594" s="56"/>
      <c r="K1594" s="56"/>
      <c r="L1594" s="56"/>
      <c r="M1594" s="56"/>
      <c r="N1594" s="56"/>
      <c r="O1594" s="56">
        <f>I1595-I1593</f>
        <v>0</v>
      </c>
      <c r="P1594" s="56">
        <f>L1595-L1593</f>
        <v>0</v>
      </c>
      <c r="Q1594" s="56">
        <f>M1595-M1593</f>
        <v>0</v>
      </c>
      <c r="R1594" s="56">
        <f>IF(ABS(N1595-N1593)&gt;180*60,ABS(N1595-N1593)-360*60,N1595-N1593)</f>
        <v>0</v>
      </c>
      <c r="S1594" s="56">
        <f>IF(P1594=0,PI()/2,ATAN(R1594/P1594))</f>
        <v>1.5707963267948966</v>
      </c>
      <c r="T1594" s="56">
        <f>IF(O1594=0,ABS(R1594*COS((J1593+J1595)/2)),ABS(Q1594/COS(S1594)))</f>
        <v>0</v>
      </c>
      <c r="U1594" s="67">
        <f>IF(O1594+0.0000001&lt;0,S1594*180/PI()+180,(IF(R1594+0.0000001&lt;0,S1594*180/PI()+360,S1594*180/PI())))</f>
        <v>90</v>
      </c>
      <c r="V1594" s="58">
        <f>T1594*1.85532</f>
        <v>0</v>
      </c>
      <c r="W1594" s="58"/>
      <c r="X1594" s="68"/>
      <c r="Y1594" s="58">
        <f>V1594*(1+X1594/100)</f>
        <v>0</v>
      </c>
      <c r="Z1594" s="58"/>
      <c r="AA1594" s="57" t="s">
        <v>54</v>
      </c>
      <c r="AB1594" s="61"/>
      <c r="AC1594" s="58"/>
    </row>
    <row r="1595" spans="1:29" ht="12.95" customHeight="1">
      <c r="A1595" s="52">
        <f t="shared" si="22"/>
        <v>795</v>
      </c>
      <c r="B1595" s="53" t="s">
        <v>53</v>
      </c>
      <c r="C1595" s="54"/>
      <c r="D1595" s="84"/>
      <c r="E1595" s="55"/>
      <c r="F1595" s="54"/>
      <c r="G1595" s="84"/>
      <c r="H1595" s="55"/>
      <c r="I1595" s="56">
        <f>IF(OR(C1595&lt;0,D1595&lt;0),C1595-ABS(D1595)/60,C1595+ABS(D1595)/60)</f>
        <v>0</v>
      </c>
      <c r="J1595" s="56">
        <f>I1595*PI()/180</f>
        <v>0</v>
      </c>
      <c r="K1595" s="56">
        <f>SIN(J1595)</f>
        <v>0</v>
      </c>
      <c r="L1595" s="56">
        <f>3437.747*(LN(TAN(PI()/4+J1595/2))-EE*K1595-(EE^2)*(K1595^3)/3)</f>
        <v>-3.8166658722360578E-13</v>
      </c>
      <c r="M1595" s="56">
        <f>AA*(1-1/4*EE-3/64*EE^2-5/256*EE^3)*J1595-AA*(3/8*EE+3/32*EE^2+45/1024*EE^3)*SIN(2*J1595)+AA*(15/256*EE^2+45/1024*EE^3)*SIN(4*J1595)</f>
        <v>0</v>
      </c>
      <c r="N1595" s="56">
        <f>IF(OR(F1595&lt;0,G1595&lt;0),60*F1595-ABS(G1595),60*F1595+ABS(G1595))</f>
        <v>0</v>
      </c>
      <c r="O1595" s="56"/>
      <c r="P1595" s="56"/>
      <c r="Q1595" s="56"/>
      <c r="R1595" s="56"/>
      <c r="S1595" s="56"/>
      <c r="T1595" s="56"/>
      <c r="U1595" s="57"/>
      <c r="V1595" s="58"/>
      <c r="W1595" s="58">
        <f>W1593+V1594</f>
        <v>0</v>
      </c>
      <c r="X1595" s="59"/>
      <c r="Y1595" s="58"/>
      <c r="Z1595" s="58">
        <f>Z1593+Y1594</f>
        <v>0</v>
      </c>
      <c r="AA1595" s="60"/>
      <c r="AB1595" s="61">
        <f>IF(AA1594=AA1592,AB1593+Y1594,Y1594)</f>
        <v>0</v>
      </c>
      <c r="AC1595" s="58" t="str">
        <f>IF(AA1594=AA1596,"",AB1595)</f>
        <v/>
      </c>
    </row>
    <row r="1596" spans="1:29" ht="12.95" customHeight="1">
      <c r="A1596" s="66"/>
      <c r="B1596" s="53"/>
      <c r="C1596" s="54"/>
      <c r="D1596" s="84"/>
      <c r="E1596" s="55"/>
      <c r="F1596" s="54"/>
      <c r="G1596" s="84"/>
      <c r="H1596" s="55"/>
      <c r="I1596" s="56"/>
      <c r="J1596" s="56"/>
      <c r="K1596" s="56"/>
      <c r="L1596" s="56"/>
      <c r="M1596" s="56"/>
      <c r="N1596" s="56"/>
      <c r="O1596" s="56">
        <f>I1597-I1595</f>
        <v>0</v>
      </c>
      <c r="P1596" s="56">
        <f>L1597-L1595</f>
        <v>0</v>
      </c>
      <c r="Q1596" s="56">
        <f>M1597-M1595</f>
        <v>0</v>
      </c>
      <c r="R1596" s="56">
        <f>IF(ABS(N1597-N1595)&gt;180*60,ABS(N1597-N1595)-360*60,N1597-N1595)</f>
        <v>0</v>
      </c>
      <c r="S1596" s="56">
        <f>IF(P1596=0,PI()/2,ATAN(R1596/P1596))</f>
        <v>1.5707963267948966</v>
      </c>
      <c r="T1596" s="56">
        <f>IF(O1596=0,ABS(R1596*COS((J1595+J1597)/2)),ABS(Q1596/COS(S1596)))</f>
        <v>0</v>
      </c>
      <c r="U1596" s="67">
        <f>IF(O1596+0.0000001&lt;0,S1596*180/PI()+180,(IF(R1596+0.0000001&lt;0,S1596*180/PI()+360,S1596*180/PI())))</f>
        <v>90</v>
      </c>
      <c r="V1596" s="58">
        <f>T1596*1.85532</f>
        <v>0</v>
      </c>
      <c r="W1596" s="58"/>
      <c r="X1596" s="68"/>
      <c r="Y1596" s="58">
        <f>V1596*(1+X1596/100)</f>
        <v>0</v>
      </c>
      <c r="Z1596" s="58"/>
      <c r="AA1596" s="57" t="s">
        <v>54</v>
      </c>
      <c r="AB1596" s="61"/>
      <c r="AC1596" s="58"/>
    </row>
    <row r="1597" spans="1:29" ht="12.95" customHeight="1">
      <c r="A1597" s="52">
        <f t="shared" si="22"/>
        <v>796</v>
      </c>
      <c r="B1597" s="53" t="s">
        <v>53</v>
      </c>
      <c r="C1597" s="54"/>
      <c r="D1597" s="84"/>
      <c r="E1597" s="55"/>
      <c r="F1597" s="54"/>
      <c r="G1597" s="84"/>
      <c r="H1597" s="55"/>
      <c r="I1597" s="56">
        <f>IF(OR(C1597&lt;0,D1597&lt;0),C1597-ABS(D1597)/60,C1597+ABS(D1597)/60)</f>
        <v>0</v>
      </c>
      <c r="J1597" s="56">
        <f>I1597*PI()/180</f>
        <v>0</v>
      </c>
      <c r="K1597" s="56">
        <f>SIN(J1597)</f>
        <v>0</v>
      </c>
      <c r="L1597" s="56">
        <f>3437.747*(LN(TAN(PI()/4+J1597/2))-EE*K1597-(EE^2)*(K1597^3)/3)</f>
        <v>-3.8166658722360578E-13</v>
      </c>
      <c r="M1597" s="56">
        <f>AA*(1-1/4*EE-3/64*EE^2-5/256*EE^3)*J1597-AA*(3/8*EE+3/32*EE^2+45/1024*EE^3)*SIN(2*J1597)+AA*(15/256*EE^2+45/1024*EE^3)*SIN(4*J1597)</f>
        <v>0</v>
      </c>
      <c r="N1597" s="56">
        <f>IF(OR(F1597&lt;0,G1597&lt;0),60*F1597-ABS(G1597),60*F1597+ABS(G1597))</f>
        <v>0</v>
      </c>
      <c r="O1597" s="56"/>
      <c r="P1597" s="56"/>
      <c r="Q1597" s="56"/>
      <c r="R1597" s="56"/>
      <c r="S1597" s="56"/>
      <c r="T1597" s="56"/>
      <c r="U1597" s="57"/>
      <c r="V1597" s="58"/>
      <c r="W1597" s="58">
        <f>W1595+V1596</f>
        <v>0</v>
      </c>
      <c r="X1597" s="59"/>
      <c r="Y1597" s="58"/>
      <c r="Z1597" s="58">
        <f>Z1595+Y1596</f>
        <v>0</v>
      </c>
      <c r="AA1597" s="60"/>
      <c r="AB1597" s="61">
        <f>IF(AA1596=AA1594,AB1595+Y1596,Y1596)</f>
        <v>0</v>
      </c>
      <c r="AC1597" s="58" t="str">
        <f>IF(AA1596=AA1598,"",AB1597)</f>
        <v/>
      </c>
    </row>
    <row r="1598" spans="1:29" ht="12.95" customHeight="1">
      <c r="A1598" s="66"/>
      <c r="B1598" s="53"/>
      <c r="C1598" s="54"/>
      <c r="D1598" s="84"/>
      <c r="E1598" s="55"/>
      <c r="F1598" s="54"/>
      <c r="G1598" s="84"/>
      <c r="H1598" s="55"/>
      <c r="I1598" s="56"/>
      <c r="J1598" s="56"/>
      <c r="K1598" s="56"/>
      <c r="L1598" s="56"/>
      <c r="M1598" s="56"/>
      <c r="N1598" s="56"/>
      <c r="O1598" s="56">
        <f>I1599-I1597</f>
        <v>0</v>
      </c>
      <c r="P1598" s="56">
        <f>L1599-L1597</f>
        <v>0</v>
      </c>
      <c r="Q1598" s="56">
        <f>M1599-M1597</f>
        <v>0</v>
      </c>
      <c r="R1598" s="56">
        <f>IF(ABS(N1599-N1597)&gt;180*60,ABS(N1599-N1597)-360*60,N1599-N1597)</f>
        <v>0</v>
      </c>
      <c r="S1598" s="56">
        <f>IF(P1598=0,PI()/2,ATAN(R1598/P1598))</f>
        <v>1.5707963267948966</v>
      </c>
      <c r="T1598" s="56">
        <f>IF(O1598=0,ABS(R1598*COS((J1597+J1599)/2)),ABS(Q1598/COS(S1598)))</f>
        <v>0</v>
      </c>
      <c r="U1598" s="67">
        <f>IF(O1598+0.0000001&lt;0,S1598*180/PI()+180,(IF(R1598+0.0000001&lt;0,S1598*180/PI()+360,S1598*180/PI())))</f>
        <v>90</v>
      </c>
      <c r="V1598" s="58">
        <f>T1598*1.85532</f>
        <v>0</v>
      </c>
      <c r="W1598" s="58"/>
      <c r="X1598" s="68"/>
      <c r="Y1598" s="58">
        <f>V1598*(1+X1598/100)</f>
        <v>0</v>
      </c>
      <c r="Z1598" s="58"/>
      <c r="AA1598" s="57" t="s">
        <v>54</v>
      </c>
      <c r="AB1598" s="61"/>
      <c r="AC1598" s="58"/>
    </row>
    <row r="1599" spans="1:29" ht="12.95" customHeight="1">
      <c r="A1599" s="52">
        <f t="shared" si="22"/>
        <v>797</v>
      </c>
      <c r="B1599" s="53" t="s">
        <v>53</v>
      </c>
      <c r="C1599" s="54"/>
      <c r="D1599" s="84"/>
      <c r="E1599" s="55"/>
      <c r="F1599" s="54"/>
      <c r="G1599" s="84"/>
      <c r="H1599" s="55"/>
      <c r="I1599" s="56">
        <f>IF(OR(C1599&lt;0,D1599&lt;0),C1599-ABS(D1599)/60,C1599+ABS(D1599)/60)</f>
        <v>0</v>
      </c>
      <c r="J1599" s="56">
        <f>I1599*PI()/180</f>
        <v>0</v>
      </c>
      <c r="K1599" s="56">
        <f>SIN(J1599)</f>
        <v>0</v>
      </c>
      <c r="L1599" s="56">
        <f>3437.747*(LN(TAN(PI()/4+J1599/2))-EE*K1599-(EE^2)*(K1599^3)/3)</f>
        <v>-3.8166658722360578E-13</v>
      </c>
      <c r="M1599" s="56">
        <f>AA*(1-1/4*EE-3/64*EE^2-5/256*EE^3)*J1599-AA*(3/8*EE+3/32*EE^2+45/1024*EE^3)*SIN(2*J1599)+AA*(15/256*EE^2+45/1024*EE^3)*SIN(4*J1599)</f>
        <v>0</v>
      </c>
      <c r="N1599" s="56">
        <f>IF(OR(F1599&lt;0,G1599&lt;0),60*F1599-ABS(G1599),60*F1599+ABS(G1599))</f>
        <v>0</v>
      </c>
      <c r="O1599" s="56"/>
      <c r="P1599" s="56"/>
      <c r="Q1599" s="56"/>
      <c r="R1599" s="56"/>
      <c r="S1599" s="56"/>
      <c r="T1599" s="56"/>
      <c r="U1599" s="57"/>
      <c r="V1599" s="58"/>
      <c r="W1599" s="58">
        <f>W1597+V1598</f>
        <v>0</v>
      </c>
      <c r="X1599" s="59"/>
      <c r="Y1599" s="58"/>
      <c r="Z1599" s="58">
        <f>Z1597+Y1598</f>
        <v>0</v>
      </c>
      <c r="AA1599" s="60"/>
      <c r="AB1599" s="61">
        <f>IF(AA1598=AA1596,AB1597+Y1598,Y1598)</f>
        <v>0</v>
      </c>
      <c r="AC1599" s="58" t="str">
        <f>IF(AA1598=AA1600,"",AB1599)</f>
        <v/>
      </c>
    </row>
    <row r="1600" spans="1:29" ht="12.95" customHeight="1">
      <c r="A1600" s="66"/>
      <c r="B1600" s="53"/>
      <c r="C1600" s="54"/>
      <c r="D1600" s="84"/>
      <c r="E1600" s="55"/>
      <c r="F1600" s="54"/>
      <c r="G1600" s="84"/>
      <c r="H1600" s="55"/>
      <c r="I1600" s="56"/>
      <c r="J1600" s="56"/>
      <c r="K1600" s="56"/>
      <c r="L1600" s="56"/>
      <c r="M1600" s="56"/>
      <c r="N1600" s="56"/>
      <c r="O1600" s="56">
        <f>I1601-I1599</f>
        <v>0</v>
      </c>
      <c r="P1600" s="56">
        <f>L1601-L1599</f>
        <v>0</v>
      </c>
      <c r="Q1600" s="56">
        <f>M1601-M1599</f>
        <v>0</v>
      </c>
      <c r="R1600" s="56">
        <f>IF(ABS(N1601-N1599)&gt;180*60,ABS(N1601-N1599)-360*60,N1601-N1599)</f>
        <v>0</v>
      </c>
      <c r="S1600" s="56">
        <f>IF(P1600=0,PI()/2,ATAN(R1600/P1600))</f>
        <v>1.5707963267948966</v>
      </c>
      <c r="T1600" s="56">
        <f>IF(O1600=0,ABS(R1600*COS((J1599+J1601)/2)),ABS(Q1600/COS(S1600)))</f>
        <v>0</v>
      </c>
      <c r="U1600" s="67">
        <f>IF(O1600+0.0000001&lt;0,S1600*180/PI()+180,(IF(R1600+0.0000001&lt;0,S1600*180/PI()+360,S1600*180/PI())))</f>
        <v>90</v>
      </c>
      <c r="V1600" s="58">
        <f>T1600*1.85532</f>
        <v>0</v>
      </c>
      <c r="W1600" s="58"/>
      <c r="X1600" s="68"/>
      <c r="Y1600" s="58">
        <f>V1600*(1+X1600/100)</f>
        <v>0</v>
      </c>
      <c r="Z1600" s="58"/>
      <c r="AA1600" s="57" t="s">
        <v>54</v>
      </c>
      <c r="AB1600" s="61"/>
      <c r="AC1600" s="58"/>
    </row>
    <row r="1601" spans="1:29" ht="12.95" customHeight="1">
      <c r="A1601" s="52">
        <f t="shared" si="22"/>
        <v>798</v>
      </c>
      <c r="B1601" s="53" t="s">
        <v>53</v>
      </c>
      <c r="C1601" s="54"/>
      <c r="D1601" s="84"/>
      <c r="E1601" s="55"/>
      <c r="F1601" s="54"/>
      <c r="G1601" s="84"/>
      <c r="H1601" s="55"/>
      <c r="I1601" s="56">
        <f>IF(OR(C1601&lt;0,D1601&lt;0),C1601-ABS(D1601)/60,C1601+ABS(D1601)/60)</f>
        <v>0</v>
      </c>
      <c r="J1601" s="56">
        <f>I1601*PI()/180</f>
        <v>0</v>
      </c>
      <c r="K1601" s="56">
        <f>SIN(J1601)</f>
        <v>0</v>
      </c>
      <c r="L1601" s="56">
        <f>3437.747*(LN(TAN(PI()/4+J1601/2))-EE*K1601-(EE^2)*(K1601^3)/3)</f>
        <v>-3.8166658722360578E-13</v>
      </c>
      <c r="M1601" s="56">
        <f>AA*(1-1/4*EE-3/64*EE^2-5/256*EE^3)*J1601-AA*(3/8*EE+3/32*EE^2+45/1024*EE^3)*SIN(2*J1601)+AA*(15/256*EE^2+45/1024*EE^3)*SIN(4*J1601)</f>
        <v>0</v>
      </c>
      <c r="N1601" s="56">
        <f>IF(OR(F1601&lt;0,G1601&lt;0),60*F1601-ABS(G1601),60*F1601+ABS(G1601))</f>
        <v>0</v>
      </c>
      <c r="O1601" s="56"/>
      <c r="P1601" s="56"/>
      <c r="Q1601" s="56"/>
      <c r="R1601" s="56"/>
      <c r="S1601" s="56"/>
      <c r="T1601" s="56"/>
      <c r="U1601" s="57"/>
      <c r="V1601" s="58"/>
      <c r="W1601" s="58">
        <f>W1599+V1600</f>
        <v>0</v>
      </c>
      <c r="X1601" s="59"/>
      <c r="Y1601" s="58"/>
      <c r="Z1601" s="58">
        <f>Z1599+Y1600</f>
        <v>0</v>
      </c>
      <c r="AA1601" s="60"/>
      <c r="AB1601" s="61">
        <f>IF(AA1600=AA1598,AB1599+Y1600,Y1600)</f>
        <v>0</v>
      </c>
      <c r="AC1601" s="58" t="str">
        <f>IF(AA1600=AA1602,"",AB1601)</f>
        <v/>
      </c>
    </row>
    <row r="1602" spans="1:29" ht="12.95" customHeight="1">
      <c r="A1602" s="66"/>
      <c r="B1602" s="53"/>
      <c r="C1602" s="54"/>
      <c r="D1602" s="84"/>
      <c r="E1602" s="55"/>
      <c r="F1602" s="54"/>
      <c r="G1602" s="84"/>
      <c r="H1602" s="55"/>
      <c r="I1602" s="56"/>
      <c r="J1602" s="56"/>
      <c r="K1602" s="56"/>
      <c r="L1602" s="56"/>
      <c r="M1602" s="56"/>
      <c r="N1602" s="56"/>
      <c r="O1602" s="56">
        <f>I1603-I1601</f>
        <v>0</v>
      </c>
      <c r="P1602" s="56">
        <f>L1603-L1601</f>
        <v>0</v>
      </c>
      <c r="Q1602" s="56">
        <f>M1603-M1601</f>
        <v>0</v>
      </c>
      <c r="R1602" s="56">
        <f>IF(ABS(N1603-N1601)&gt;180*60,ABS(N1603-N1601)-360*60,N1603-N1601)</f>
        <v>0</v>
      </c>
      <c r="S1602" s="56">
        <f>IF(P1602=0,PI()/2,ATAN(R1602/P1602))</f>
        <v>1.5707963267948966</v>
      </c>
      <c r="T1602" s="56">
        <f>IF(O1602=0,ABS(R1602*COS((J1601+J1603)/2)),ABS(Q1602/COS(S1602)))</f>
        <v>0</v>
      </c>
      <c r="U1602" s="67">
        <f>IF(O1602+0.0000001&lt;0,S1602*180/PI()+180,(IF(R1602+0.0000001&lt;0,S1602*180/PI()+360,S1602*180/PI())))</f>
        <v>90</v>
      </c>
      <c r="V1602" s="58">
        <f>T1602*1.85532</f>
        <v>0</v>
      </c>
      <c r="W1602" s="58"/>
      <c r="X1602" s="68"/>
      <c r="Y1602" s="58">
        <f>V1602*(1+X1602/100)</f>
        <v>0</v>
      </c>
      <c r="Z1602" s="58"/>
      <c r="AA1602" s="57" t="s">
        <v>54</v>
      </c>
      <c r="AB1602" s="61"/>
      <c r="AC1602" s="58"/>
    </row>
    <row r="1603" spans="1:29" ht="12.95" customHeight="1">
      <c r="A1603" s="52">
        <f t="shared" si="22"/>
        <v>799</v>
      </c>
      <c r="B1603" s="53" t="s">
        <v>53</v>
      </c>
      <c r="C1603" s="54"/>
      <c r="D1603" s="84"/>
      <c r="E1603" s="55"/>
      <c r="F1603" s="54"/>
      <c r="G1603" s="84"/>
      <c r="H1603" s="55"/>
      <c r="I1603" s="56">
        <f>IF(OR(C1603&lt;0,D1603&lt;0),C1603-ABS(D1603)/60,C1603+ABS(D1603)/60)</f>
        <v>0</v>
      </c>
      <c r="J1603" s="56">
        <f>I1603*PI()/180</f>
        <v>0</v>
      </c>
      <c r="K1603" s="56">
        <f>SIN(J1603)</f>
        <v>0</v>
      </c>
      <c r="L1603" s="56">
        <f>3437.747*(LN(TAN(PI()/4+J1603/2))-EE*K1603-(EE^2)*(K1603^3)/3)</f>
        <v>-3.8166658722360578E-13</v>
      </c>
      <c r="M1603" s="56">
        <f>AA*(1-1/4*EE-3/64*EE^2-5/256*EE^3)*J1603-AA*(3/8*EE+3/32*EE^2+45/1024*EE^3)*SIN(2*J1603)+AA*(15/256*EE^2+45/1024*EE^3)*SIN(4*J1603)</f>
        <v>0</v>
      </c>
      <c r="N1603" s="56">
        <f>IF(OR(F1603&lt;0,G1603&lt;0),60*F1603-ABS(G1603),60*F1603+ABS(G1603))</f>
        <v>0</v>
      </c>
      <c r="O1603" s="56"/>
      <c r="P1603" s="56"/>
      <c r="Q1603" s="56"/>
      <c r="R1603" s="56"/>
      <c r="S1603" s="56"/>
      <c r="T1603" s="56"/>
      <c r="U1603" s="57"/>
      <c r="V1603" s="58"/>
      <c r="W1603" s="58">
        <f>W1601+V1602</f>
        <v>0</v>
      </c>
      <c r="X1603" s="59"/>
      <c r="Y1603" s="58"/>
      <c r="Z1603" s="58">
        <f>Z1601+Y1602</f>
        <v>0</v>
      </c>
      <c r="AA1603" s="60"/>
      <c r="AB1603" s="61">
        <f>IF(AA1602=AA1600,AB1601+Y1602,Y1602)</f>
        <v>0</v>
      </c>
      <c r="AC1603" s="58" t="str">
        <f>IF(AA1602=AA1604,"",AB1603)</f>
        <v/>
      </c>
    </row>
    <row r="1604" spans="1:29" ht="12.95" customHeight="1">
      <c r="A1604" s="66"/>
      <c r="B1604" s="53"/>
      <c r="C1604" s="54"/>
      <c r="D1604" s="84"/>
      <c r="E1604" s="55"/>
      <c r="F1604" s="54"/>
      <c r="G1604" s="84"/>
      <c r="H1604" s="55"/>
      <c r="I1604" s="56"/>
      <c r="J1604" s="56"/>
      <c r="K1604" s="56"/>
      <c r="L1604" s="56"/>
      <c r="M1604" s="56"/>
      <c r="N1604" s="56"/>
      <c r="O1604" s="56">
        <f>I1605-I1603</f>
        <v>0</v>
      </c>
      <c r="P1604" s="56">
        <f>L1605-L1603</f>
        <v>0</v>
      </c>
      <c r="Q1604" s="56">
        <f>M1605-M1603</f>
        <v>0</v>
      </c>
      <c r="R1604" s="56">
        <f>IF(ABS(N1605-N1603)&gt;180*60,ABS(N1605-N1603)-360*60,N1605-N1603)</f>
        <v>0</v>
      </c>
      <c r="S1604" s="56">
        <f>IF(P1604=0,PI()/2,ATAN(R1604/P1604))</f>
        <v>1.5707963267948966</v>
      </c>
      <c r="T1604" s="56">
        <f>IF(O1604=0,ABS(R1604*COS((J1603+J1605)/2)),ABS(Q1604/COS(S1604)))</f>
        <v>0</v>
      </c>
      <c r="U1604" s="67">
        <f>IF(O1604+0.0000001&lt;0,S1604*180/PI()+180,(IF(R1604+0.0000001&lt;0,S1604*180/PI()+360,S1604*180/PI())))</f>
        <v>90</v>
      </c>
      <c r="V1604" s="58">
        <f>T1604*1.85532</f>
        <v>0</v>
      </c>
      <c r="W1604" s="58"/>
      <c r="X1604" s="68"/>
      <c r="Y1604" s="58">
        <f>V1604*(1+X1604/100)</f>
        <v>0</v>
      </c>
      <c r="Z1604" s="58"/>
      <c r="AA1604" s="57" t="s">
        <v>54</v>
      </c>
      <c r="AB1604" s="61"/>
      <c r="AC1604" s="58"/>
    </row>
    <row r="1605" spans="1:29" ht="12.95" customHeight="1">
      <c r="A1605" s="52">
        <f t="shared" si="22"/>
        <v>800</v>
      </c>
      <c r="B1605" s="53" t="s">
        <v>53</v>
      </c>
      <c r="C1605" s="54"/>
      <c r="D1605" s="84"/>
      <c r="E1605" s="55"/>
      <c r="F1605" s="54"/>
      <c r="G1605" s="84"/>
      <c r="H1605" s="55"/>
      <c r="I1605" s="56">
        <f>IF(OR(C1605&lt;0,D1605&lt;0),C1605-ABS(D1605)/60,C1605+ABS(D1605)/60)</f>
        <v>0</v>
      </c>
      <c r="J1605" s="56">
        <f>I1605*PI()/180</f>
        <v>0</v>
      </c>
      <c r="K1605" s="56">
        <f>SIN(J1605)</f>
        <v>0</v>
      </c>
      <c r="L1605" s="56">
        <f>3437.747*(LN(TAN(PI()/4+J1605/2))-EE*K1605-(EE^2)*(K1605^3)/3)</f>
        <v>-3.8166658722360578E-13</v>
      </c>
      <c r="M1605" s="56">
        <f>AA*(1-1/4*EE-3/64*EE^2-5/256*EE^3)*J1605-AA*(3/8*EE+3/32*EE^2+45/1024*EE^3)*SIN(2*J1605)+AA*(15/256*EE^2+45/1024*EE^3)*SIN(4*J1605)</f>
        <v>0</v>
      </c>
      <c r="N1605" s="56">
        <f>IF(OR(F1605&lt;0,G1605&lt;0),60*F1605-ABS(G1605),60*F1605+ABS(G1605))</f>
        <v>0</v>
      </c>
      <c r="O1605" s="56"/>
      <c r="P1605" s="56"/>
      <c r="Q1605" s="56"/>
      <c r="R1605" s="56"/>
      <c r="S1605" s="56"/>
      <c r="T1605" s="56"/>
      <c r="U1605" s="57"/>
      <c r="V1605" s="58"/>
      <c r="W1605" s="58">
        <f>W1603+V1604</f>
        <v>0</v>
      </c>
      <c r="X1605" s="59"/>
      <c r="Y1605" s="58"/>
      <c r="Z1605" s="58">
        <f>Z1603+Y1604</f>
        <v>0</v>
      </c>
      <c r="AA1605" s="60"/>
      <c r="AB1605" s="61">
        <f>IF(AA1604=AA1602,AB1603+Y1604,Y1604)</f>
        <v>0</v>
      </c>
      <c r="AC1605" s="58" t="str">
        <f>IF(AA1604=AA1606,"",AB1605)</f>
        <v/>
      </c>
    </row>
    <row r="1606" spans="1:29" ht="12.95" customHeight="1">
      <c r="A1606" s="66"/>
      <c r="B1606" s="53"/>
      <c r="C1606" s="54"/>
      <c r="D1606" s="84"/>
      <c r="E1606" s="55"/>
      <c r="F1606" s="54"/>
      <c r="G1606" s="84"/>
      <c r="H1606" s="55"/>
      <c r="I1606" s="56"/>
      <c r="J1606" s="56"/>
      <c r="K1606" s="56"/>
      <c r="L1606" s="56"/>
      <c r="M1606" s="56"/>
      <c r="N1606" s="56"/>
      <c r="O1606" s="56">
        <f>I1607-I1605</f>
        <v>0</v>
      </c>
      <c r="P1606" s="56">
        <f>L1607-L1605</f>
        <v>0</v>
      </c>
      <c r="Q1606" s="56">
        <f>M1607-M1605</f>
        <v>0</v>
      </c>
      <c r="R1606" s="56">
        <f>IF(ABS(N1607-N1605)&gt;180*60,ABS(N1607-N1605)-360*60,N1607-N1605)</f>
        <v>0</v>
      </c>
      <c r="S1606" s="56">
        <f>IF(P1606=0,PI()/2,ATAN(R1606/P1606))</f>
        <v>1.5707963267948966</v>
      </c>
      <c r="T1606" s="56">
        <f>IF(O1606=0,ABS(R1606*COS((J1605+J1607)/2)),ABS(Q1606/COS(S1606)))</f>
        <v>0</v>
      </c>
      <c r="U1606" s="67">
        <f>IF(O1606+0.0000001&lt;0,S1606*180/PI()+180,(IF(R1606+0.0000001&lt;0,S1606*180/PI()+360,S1606*180/PI())))</f>
        <v>90</v>
      </c>
      <c r="V1606" s="58">
        <f>T1606*1.85532</f>
        <v>0</v>
      </c>
      <c r="W1606" s="58"/>
      <c r="X1606" s="68"/>
      <c r="Y1606" s="58">
        <f>V1606*(1+X1606/100)</f>
        <v>0</v>
      </c>
      <c r="Z1606" s="58"/>
      <c r="AA1606" s="57" t="s">
        <v>54</v>
      </c>
      <c r="AB1606" s="61"/>
      <c r="AC1606" s="58"/>
    </row>
    <row r="1607" spans="1:29" ht="12.95" customHeight="1">
      <c r="A1607" s="52">
        <f t="shared" si="22"/>
        <v>801</v>
      </c>
      <c r="B1607" s="53" t="s">
        <v>53</v>
      </c>
      <c r="C1607" s="54"/>
      <c r="D1607" s="84"/>
      <c r="E1607" s="55"/>
      <c r="F1607" s="54"/>
      <c r="G1607" s="84"/>
      <c r="H1607" s="55"/>
      <c r="I1607" s="56">
        <f>IF(OR(C1607&lt;0,D1607&lt;0),C1607-ABS(D1607)/60,C1607+ABS(D1607)/60)</f>
        <v>0</v>
      </c>
      <c r="J1607" s="56">
        <f>I1607*PI()/180</f>
        <v>0</v>
      </c>
      <c r="K1607" s="56">
        <f>SIN(J1607)</f>
        <v>0</v>
      </c>
      <c r="L1607" s="56">
        <f>3437.747*(LN(TAN(PI()/4+J1607/2))-EE*K1607-(EE^2)*(K1607^3)/3)</f>
        <v>-3.8166658722360578E-13</v>
      </c>
      <c r="M1607" s="56">
        <f>AA*(1-1/4*EE-3/64*EE^2-5/256*EE^3)*J1607-AA*(3/8*EE+3/32*EE^2+45/1024*EE^3)*SIN(2*J1607)+AA*(15/256*EE^2+45/1024*EE^3)*SIN(4*J1607)</f>
        <v>0</v>
      </c>
      <c r="N1607" s="56">
        <f>IF(OR(F1607&lt;0,G1607&lt;0),60*F1607-ABS(G1607),60*F1607+ABS(G1607))</f>
        <v>0</v>
      </c>
      <c r="O1607" s="56"/>
      <c r="P1607" s="56"/>
      <c r="Q1607" s="56"/>
      <c r="R1607" s="56"/>
      <c r="S1607" s="56"/>
      <c r="T1607" s="56"/>
      <c r="U1607" s="57"/>
      <c r="V1607" s="58"/>
      <c r="W1607" s="58">
        <f>W1605+V1606</f>
        <v>0</v>
      </c>
      <c r="X1607" s="59"/>
      <c r="Y1607" s="58"/>
      <c r="Z1607" s="58">
        <f>Z1605+Y1606</f>
        <v>0</v>
      </c>
      <c r="AA1607" s="60"/>
      <c r="AB1607" s="61">
        <f>IF(AA1606=AA1604,AB1605+Y1606,Y1606)</f>
        <v>0</v>
      </c>
      <c r="AC1607" s="58" t="str">
        <f>IF(AA1606=AA1608,"",AB1607)</f>
        <v/>
      </c>
    </row>
    <row r="1608" spans="1:29" ht="12.95" customHeight="1">
      <c r="A1608" s="66"/>
      <c r="B1608" s="53"/>
      <c r="C1608" s="54"/>
      <c r="D1608" s="84"/>
      <c r="E1608" s="55"/>
      <c r="F1608" s="54"/>
      <c r="G1608" s="84"/>
      <c r="H1608" s="55"/>
      <c r="I1608" s="56"/>
      <c r="J1608" s="56"/>
      <c r="K1608" s="56"/>
      <c r="L1608" s="56"/>
      <c r="M1608" s="56"/>
      <c r="N1608" s="56"/>
      <c r="O1608" s="56">
        <f>I1609-I1607</f>
        <v>0</v>
      </c>
      <c r="P1608" s="56">
        <f>L1609-L1607</f>
        <v>0</v>
      </c>
      <c r="Q1608" s="56">
        <f>M1609-M1607</f>
        <v>0</v>
      </c>
      <c r="R1608" s="56">
        <f>IF(ABS(N1609-N1607)&gt;180*60,ABS(N1609-N1607)-360*60,N1609-N1607)</f>
        <v>0</v>
      </c>
      <c r="S1608" s="56">
        <f>IF(P1608=0,PI()/2,ATAN(R1608/P1608))</f>
        <v>1.5707963267948966</v>
      </c>
      <c r="T1608" s="56">
        <f>IF(O1608=0,ABS(R1608*COS((J1607+J1609)/2)),ABS(Q1608/COS(S1608)))</f>
        <v>0</v>
      </c>
      <c r="U1608" s="67">
        <f>IF(O1608+0.0000001&lt;0,S1608*180/PI()+180,(IF(R1608+0.0000001&lt;0,S1608*180/PI()+360,S1608*180/PI())))</f>
        <v>90</v>
      </c>
      <c r="V1608" s="58">
        <f>T1608*1.85532</f>
        <v>0</v>
      </c>
      <c r="W1608" s="58"/>
      <c r="X1608" s="68"/>
      <c r="Y1608" s="58">
        <f>V1608*(1+X1608/100)</f>
        <v>0</v>
      </c>
      <c r="Z1608" s="58"/>
      <c r="AA1608" s="57" t="s">
        <v>54</v>
      </c>
      <c r="AB1608" s="61"/>
      <c r="AC1608" s="58"/>
    </row>
    <row r="1609" spans="1:29" ht="12.95" customHeight="1">
      <c r="A1609" s="52">
        <f t="shared" si="22"/>
        <v>802</v>
      </c>
      <c r="B1609" s="53" t="s">
        <v>53</v>
      </c>
      <c r="C1609" s="54"/>
      <c r="D1609" s="84"/>
      <c r="E1609" s="55"/>
      <c r="F1609" s="54"/>
      <c r="G1609" s="84"/>
      <c r="H1609" s="55"/>
      <c r="I1609" s="56">
        <f>IF(OR(C1609&lt;0,D1609&lt;0),C1609-ABS(D1609)/60,C1609+ABS(D1609)/60)</f>
        <v>0</v>
      </c>
      <c r="J1609" s="56">
        <f>I1609*PI()/180</f>
        <v>0</v>
      </c>
      <c r="K1609" s="56">
        <f>SIN(J1609)</f>
        <v>0</v>
      </c>
      <c r="L1609" s="56">
        <f>3437.747*(LN(TAN(PI()/4+J1609/2))-EE*K1609-(EE^2)*(K1609^3)/3)</f>
        <v>-3.8166658722360578E-13</v>
      </c>
      <c r="M1609" s="56">
        <f>AA*(1-1/4*EE-3/64*EE^2-5/256*EE^3)*J1609-AA*(3/8*EE+3/32*EE^2+45/1024*EE^3)*SIN(2*J1609)+AA*(15/256*EE^2+45/1024*EE^3)*SIN(4*J1609)</f>
        <v>0</v>
      </c>
      <c r="N1609" s="56">
        <f>IF(OR(F1609&lt;0,G1609&lt;0),60*F1609-ABS(G1609),60*F1609+ABS(G1609))</f>
        <v>0</v>
      </c>
      <c r="O1609" s="56"/>
      <c r="P1609" s="56"/>
      <c r="Q1609" s="56"/>
      <c r="R1609" s="56"/>
      <c r="S1609" s="56"/>
      <c r="T1609" s="56"/>
      <c r="U1609" s="57"/>
      <c r="V1609" s="58"/>
      <c r="W1609" s="58">
        <f>W1607+V1608</f>
        <v>0</v>
      </c>
      <c r="X1609" s="59"/>
      <c r="Y1609" s="58"/>
      <c r="Z1609" s="58">
        <f>Z1607+Y1608</f>
        <v>0</v>
      </c>
      <c r="AA1609" s="60"/>
      <c r="AB1609" s="61">
        <f>IF(AA1608=AA1606,AB1607+Y1608,Y1608)</f>
        <v>0</v>
      </c>
      <c r="AC1609" s="58" t="str">
        <f>IF(AA1608=AA1610,"",AB1609)</f>
        <v/>
      </c>
    </row>
    <row r="1610" spans="1:29" ht="12.95" customHeight="1">
      <c r="A1610" s="66"/>
      <c r="B1610" s="53"/>
      <c r="C1610" s="54"/>
      <c r="D1610" s="84"/>
      <c r="E1610" s="55"/>
      <c r="F1610" s="54"/>
      <c r="G1610" s="84"/>
      <c r="H1610" s="55"/>
      <c r="I1610" s="56"/>
      <c r="J1610" s="56"/>
      <c r="K1610" s="56"/>
      <c r="L1610" s="56"/>
      <c r="M1610" s="56"/>
      <c r="N1610" s="56"/>
      <c r="O1610" s="56">
        <f>I1611-I1609</f>
        <v>0</v>
      </c>
      <c r="P1610" s="56">
        <f>L1611-L1609</f>
        <v>0</v>
      </c>
      <c r="Q1610" s="56">
        <f>M1611-M1609</f>
        <v>0</v>
      </c>
      <c r="R1610" s="56">
        <f>IF(ABS(N1611-N1609)&gt;180*60,ABS(N1611-N1609)-360*60,N1611-N1609)</f>
        <v>0</v>
      </c>
      <c r="S1610" s="56">
        <f>IF(P1610=0,PI()/2,ATAN(R1610/P1610))</f>
        <v>1.5707963267948966</v>
      </c>
      <c r="T1610" s="56">
        <f>IF(O1610=0,ABS(R1610*COS((J1609+J1611)/2)),ABS(Q1610/COS(S1610)))</f>
        <v>0</v>
      </c>
      <c r="U1610" s="67">
        <f>IF(O1610+0.0000001&lt;0,S1610*180/PI()+180,(IF(R1610+0.0000001&lt;0,S1610*180/PI()+360,S1610*180/PI())))</f>
        <v>90</v>
      </c>
      <c r="V1610" s="58">
        <f>T1610*1.85532</f>
        <v>0</v>
      </c>
      <c r="W1610" s="58"/>
      <c r="X1610" s="68"/>
      <c r="Y1610" s="58">
        <f>V1610*(1+X1610/100)</f>
        <v>0</v>
      </c>
      <c r="Z1610" s="58"/>
      <c r="AA1610" s="57" t="s">
        <v>54</v>
      </c>
      <c r="AB1610" s="61"/>
      <c r="AC1610" s="58"/>
    </row>
    <row r="1611" spans="1:29" ht="12.95" customHeight="1">
      <c r="A1611" s="52">
        <f t="shared" si="22"/>
        <v>803</v>
      </c>
      <c r="B1611" s="53" t="s">
        <v>53</v>
      </c>
      <c r="C1611" s="54"/>
      <c r="D1611" s="84"/>
      <c r="E1611" s="55"/>
      <c r="F1611" s="54"/>
      <c r="G1611" s="84"/>
      <c r="H1611" s="55"/>
      <c r="I1611" s="56">
        <f>IF(OR(C1611&lt;0,D1611&lt;0),C1611-ABS(D1611)/60,C1611+ABS(D1611)/60)</f>
        <v>0</v>
      </c>
      <c r="J1611" s="56">
        <f>I1611*PI()/180</f>
        <v>0</v>
      </c>
      <c r="K1611" s="56">
        <f>SIN(J1611)</f>
        <v>0</v>
      </c>
      <c r="L1611" s="56">
        <f>3437.747*(LN(TAN(PI()/4+J1611/2))-EE*K1611-(EE^2)*(K1611^3)/3)</f>
        <v>-3.8166658722360578E-13</v>
      </c>
      <c r="M1611" s="56">
        <f>AA*(1-1/4*EE-3/64*EE^2-5/256*EE^3)*J1611-AA*(3/8*EE+3/32*EE^2+45/1024*EE^3)*SIN(2*J1611)+AA*(15/256*EE^2+45/1024*EE^3)*SIN(4*J1611)</f>
        <v>0</v>
      </c>
      <c r="N1611" s="56">
        <f>IF(OR(F1611&lt;0,G1611&lt;0),60*F1611-ABS(G1611),60*F1611+ABS(G1611))</f>
        <v>0</v>
      </c>
      <c r="O1611" s="56"/>
      <c r="P1611" s="56"/>
      <c r="Q1611" s="56"/>
      <c r="R1611" s="56"/>
      <c r="S1611" s="56"/>
      <c r="T1611" s="56"/>
      <c r="U1611" s="57"/>
      <c r="V1611" s="58"/>
      <c r="W1611" s="58">
        <f>W1609+V1610</f>
        <v>0</v>
      </c>
      <c r="X1611" s="59"/>
      <c r="Y1611" s="58"/>
      <c r="Z1611" s="58">
        <f>Z1609+Y1610</f>
        <v>0</v>
      </c>
      <c r="AA1611" s="60"/>
      <c r="AB1611" s="61">
        <f>IF(AA1610=AA1608,AB1609+Y1610,Y1610)</f>
        <v>0</v>
      </c>
      <c r="AC1611" s="58" t="str">
        <f>IF(AA1610=AA1612,"",AB1611)</f>
        <v/>
      </c>
    </row>
    <row r="1612" spans="1:29" ht="12.95" customHeight="1">
      <c r="A1612" s="66"/>
      <c r="B1612" s="53"/>
      <c r="C1612" s="54"/>
      <c r="D1612" s="84"/>
      <c r="E1612" s="55"/>
      <c r="F1612" s="54"/>
      <c r="G1612" s="84"/>
      <c r="H1612" s="55"/>
      <c r="I1612" s="56"/>
      <c r="J1612" s="56"/>
      <c r="K1612" s="56"/>
      <c r="L1612" s="56"/>
      <c r="M1612" s="56"/>
      <c r="N1612" s="56"/>
      <c r="O1612" s="56">
        <f>I1613-I1611</f>
        <v>0</v>
      </c>
      <c r="P1612" s="56">
        <f>L1613-L1611</f>
        <v>0</v>
      </c>
      <c r="Q1612" s="56">
        <f>M1613-M1611</f>
        <v>0</v>
      </c>
      <c r="R1612" s="56">
        <f>IF(ABS(N1613-N1611)&gt;180*60,ABS(N1613-N1611)-360*60,N1613-N1611)</f>
        <v>0</v>
      </c>
      <c r="S1612" s="56">
        <f>IF(P1612=0,PI()/2,ATAN(R1612/P1612))</f>
        <v>1.5707963267948966</v>
      </c>
      <c r="T1612" s="56">
        <f>IF(O1612=0,ABS(R1612*COS((J1611+J1613)/2)),ABS(Q1612/COS(S1612)))</f>
        <v>0</v>
      </c>
      <c r="U1612" s="67">
        <f>IF(O1612+0.0000001&lt;0,S1612*180/PI()+180,(IF(R1612+0.0000001&lt;0,S1612*180/PI()+360,S1612*180/PI())))</f>
        <v>90</v>
      </c>
      <c r="V1612" s="58">
        <f>T1612*1.85532</f>
        <v>0</v>
      </c>
      <c r="W1612" s="58"/>
      <c r="X1612" s="68"/>
      <c r="Y1612" s="58">
        <f>V1612*(1+X1612/100)</f>
        <v>0</v>
      </c>
      <c r="Z1612" s="58"/>
      <c r="AA1612" s="57" t="s">
        <v>54</v>
      </c>
      <c r="AB1612" s="61"/>
      <c r="AC1612" s="58"/>
    </row>
    <row r="1613" spans="1:29" ht="12.95" customHeight="1">
      <c r="A1613" s="52">
        <f t="shared" si="22"/>
        <v>804</v>
      </c>
      <c r="B1613" s="53" t="s">
        <v>53</v>
      </c>
      <c r="C1613" s="54"/>
      <c r="D1613" s="84"/>
      <c r="E1613" s="55"/>
      <c r="F1613" s="54"/>
      <c r="G1613" s="84"/>
      <c r="H1613" s="55"/>
      <c r="I1613" s="56">
        <f>IF(OR(C1613&lt;0,D1613&lt;0),C1613-ABS(D1613)/60,C1613+ABS(D1613)/60)</f>
        <v>0</v>
      </c>
      <c r="J1613" s="56">
        <f>I1613*PI()/180</f>
        <v>0</v>
      </c>
      <c r="K1613" s="56">
        <f>SIN(J1613)</f>
        <v>0</v>
      </c>
      <c r="L1613" s="56">
        <f>3437.747*(LN(TAN(PI()/4+J1613/2))-EE*K1613-(EE^2)*(K1613^3)/3)</f>
        <v>-3.8166658722360578E-13</v>
      </c>
      <c r="M1613" s="56">
        <f>AA*(1-1/4*EE-3/64*EE^2-5/256*EE^3)*J1613-AA*(3/8*EE+3/32*EE^2+45/1024*EE^3)*SIN(2*J1613)+AA*(15/256*EE^2+45/1024*EE^3)*SIN(4*J1613)</f>
        <v>0</v>
      </c>
      <c r="N1613" s="56">
        <f>IF(OR(F1613&lt;0,G1613&lt;0),60*F1613-ABS(G1613),60*F1613+ABS(G1613))</f>
        <v>0</v>
      </c>
      <c r="O1613" s="56"/>
      <c r="P1613" s="56"/>
      <c r="Q1613" s="56"/>
      <c r="R1613" s="56"/>
      <c r="S1613" s="56"/>
      <c r="T1613" s="56"/>
      <c r="U1613" s="57"/>
      <c r="V1613" s="58"/>
      <c r="W1613" s="58">
        <f>W1611+V1612</f>
        <v>0</v>
      </c>
      <c r="X1613" s="59"/>
      <c r="Y1613" s="58"/>
      <c r="Z1613" s="58">
        <f>Z1611+Y1612</f>
        <v>0</v>
      </c>
      <c r="AA1613" s="60"/>
      <c r="AB1613" s="61">
        <f>IF(AA1612=AA1610,AB1611+Y1612,Y1612)</f>
        <v>0</v>
      </c>
      <c r="AC1613" s="58" t="str">
        <f>IF(AA1612=AA1614,"",AB1613)</f>
        <v/>
      </c>
    </row>
    <row r="1614" spans="1:29" ht="12.95" customHeight="1">
      <c r="A1614" s="66"/>
      <c r="B1614" s="53"/>
      <c r="C1614" s="54"/>
      <c r="D1614" s="84"/>
      <c r="E1614" s="55"/>
      <c r="F1614" s="54"/>
      <c r="G1614" s="84"/>
      <c r="H1614" s="55"/>
      <c r="I1614" s="56"/>
      <c r="J1614" s="56"/>
      <c r="K1614" s="56"/>
      <c r="L1614" s="56"/>
      <c r="M1614" s="56"/>
      <c r="N1614" s="56"/>
      <c r="O1614" s="56">
        <f>I1615-I1613</f>
        <v>0</v>
      </c>
      <c r="P1614" s="56">
        <f>L1615-L1613</f>
        <v>0</v>
      </c>
      <c r="Q1614" s="56">
        <f>M1615-M1613</f>
        <v>0</v>
      </c>
      <c r="R1614" s="56">
        <f>IF(ABS(N1615-N1613)&gt;180*60,ABS(N1615-N1613)-360*60,N1615-N1613)</f>
        <v>0</v>
      </c>
      <c r="S1614" s="56">
        <f>IF(P1614=0,PI()/2,ATAN(R1614/P1614))</f>
        <v>1.5707963267948966</v>
      </c>
      <c r="T1614" s="56">
        <f>IF(O1614=0,ABS(R1614*COS((J1613+J1615)/2)),ABS(Q1614/COS(S1614)))</f>
        <v>0</v>
      </c>
      <c r="U1614" s="67">
        <f>IF(O1614+0.0000001&lt;0,S1614*180/PI()+180,(IF(R1614+0.0000001&lt;0,S1614*180/PI()+360,S1614*180/PI())))</f>
        <v>90</v>
      </c>
      <c r="V1614" s="58">
        <f>T1614*1.85532</f>
        <v>0</v>
      </c>
      <c r="W1614" s="58"/>
      <c r="X1614" s="68"/>
      <c r="Y1614" s="58">
        <f>V1614*(1+X1614/100)</f>
        <v>0</v>
      </c>
      <c r="Z1614" s="58"/>
      <c r="AA1614" s="57" t="s">
        <v>54</v>
      </c>
      <c r="AB1614" s="61"/>
      <c r="AC1614" s="58"/>
    </row>
    <row r="1615" spans="1:29" ht="12.95" customHeight="1">
      <c r="A1615" s="52">
        <f t="shared" si="22"/>
        <v>805</v>
      </c>
      <c r="B1615" s="53" t="s">
        <v>53</v>
      </c>
      <c r="C1615" s="54"/>
      <c r="D1615" s="84"/>
      <c r="E1615" s="55"/>
      <c r="F1615" s="54"/>
      <c r="G1615" s="84"/>
      <c r="H1615" s="55"/>
      <c r="I1615" s="56">
        <f>IF(OR(C1615&lt;0,D1615&lt;0),C1615-ABS(D1615)/60,C1615+ABS(D1615)/60)</f>
        <v>0</v>
      </c>
      <c r="J1615" s="56">
        <f>I1615*PI()/180</f>
        <v>0</v>
      </c>
      <c r="K1615" s="56">
        <f>SIN(J1615)</f>
        <v>0</v>
      </c>
      <c r="L1615" s="56">
        <f>3437.747*(LN(TAN(PI()/4+J1615/2))-EE*K1615-(EE^2)*(K1615^3)/3)</f>
        <v>-3.8166658722360578E-13</v>
      </c>
      <c r="M1615" s="56">
        <f>AA*(1-1/4*EE-3/64*EE^2-5/256*EE^3)*J1615-AA*(3/8*EE+3/32*EE^2+45/1024*EE^3)*SIN(2*J1615)+AA*(15/256*EE^2+45/1024*EE^3)*SIN(4*J1615)</f>
        <v>0</v>
      </c>
      <c r="N1615" s="56">
        <f>IF(OR(F1615&lt;0,G1615&lt;0),60*F1615-ABS(G1615),60*F1615+ABS(G1615))</f>
        <v>0</v>
      </c>
      <c r="O1615" s="56"/>
      <c r="P1615" s="56"/>
      <c r="Q1615" s="56"/>
      <c r="R1615" s="56"/>
      <c r="S1615" s="56"/>
      <c r="T1615" s="56"/>
      <c r="U1615" s="57"/>
      <c r="V1615" s="58"/>
      <c r="W1615" s="58">
        <f>W1613+V1614</f>
        <v>0</v>
      </c>
      <c r="X1615" s="59"/>
      <c r="Y1615" s="58"/>
      <c r="Z1615" s="58">
        <f>Z1613+Y1614</f>
        <v>0</v>
      </c>
      <c r="AA1615" s="60"/>
      <c r="AB1615" s="61">
        <f>IF(AA1614=AA1612,AB1613+Y1614,Y1614)</f>
        <v>0</v>
      </c>
      <c r="AC1615" s="58" t="str">
        <f>IF(AA1614=AA1616,"",AB1615)</f>
        <v/>
      </c>
    </row>
    <row r="1616" spans="1:29" ht="12.95" customHeight="1">
      <c r="A1616" s="66"/>
      <c r="B1616" s="53"/>
      <c r="C1616" s="54"/>
      <c r="D1616" s="84"/>
      <c r="E1616" s="55"/>
      <c r="F1616" s="54"/>
      <c r="G1616" s="84"/>
      <c r="H1616" s="55"/>
      <c r="I1616" s="56"/>
      <c r="J1616" s="56"/>
      <c r="K1616" s="56"/>
      <c r="L1616" s="56"/>
      <c r="M1616" s="56"/>
      <c r="N1616" s="56"/>
      <c r="O1616" s="56">
        <f>I1617-I1615</f>
        <v>0</v>
      </c>
      <c r="P1616" s="56">
        <f>L1617-L1615</f>
        <v>0</v>
      </c>
      <c r="Q1616" s="56">
        <f>M1617-M1615</f>
        <v>0</v>
      </c>
      <c r="R1616" s="56">
        <f>IF(ABS(N1617-N1615)&gt;180*60,ABS(N1617-N1615)-360*60,N1617-N1615)</f>
        <v>0</v>
      </c>
      <c r="S1616" s="56">
        <f>IF(P1616=0,PI()/2,ATAN(R1616/P1616))</f>
        <v>1.5707963267948966</v>
      </c>
      <c r="T1616" s="56">
        <f>IF(O1616=0,ABS(R1616*COS((J1615+J1617)/2)),ABS(Q1616/COS(S1616)))</f>
        <v>0</v>
      </c>
      <c r="U1616" s="67">
        <f>IF(O1616+0.0000001&lt;0,S1616*180/PI()+180,(IF(R1616+0.0000001&lt;0,S1616*180/PI()+360,S1616*180/PI())))</f>
        <v>90</v>
      </c>
      <c r="V1616" s="58">
        <f>T1616*1.85532</f>
        <v>0</v>
      </c>
      <c r="W1616" s="58"/>
      <c r="X1616" s="68"/>
      <c r="Y1616" s="58">
        <f>V1616*(1+X1616/100)</f>
        <v>0</v>
      </c>
      <c r="Z1616" s="58"/>
      <c r="AA1616" s="57" t="s">
        <v>54</v>
      </c>
      <c r="AB1616" s="61"/>
      <c r="AC1616" s="58"/>
    </row>
    <row r="1617" spans="1:29" ht="12.95" customHeight="1">
      <c r="A1617" s="52">
        <f t="shared" si="22"/>
        <v>806</v>
      </c>
      <c r="B1617" s="53" t="s">
        <v>53</v>
      </c>
      <c r="C1617" s="54"/>
      <c r="D1617" s="84"/>
      <c r="E1617" s="55"/>
      <c r="F1617" s="54"/>
      <c r="G1617" s="84"/>
      <c r="H1617" s="55"/>
      <c r="I1617" s="56">
        <f>IF(OR(C1617&lt;0,D1617&lt;0),C1617-ABS(D1617)/60,C1617+ABS(D1617)/60)</f>
        <v>0</v>
      </c>
      <c r="J1617" s="56">
        <f>I1617*PI()/180</f>
        <v>0</v>
      </c>
      <c r="K1617" s="56">
        <f>SIN(J1617)</f>
        <v>0</v>
      </c>
      <c r="L1617" s="56">
        <f>3437.747*(LN(TAN(PI()/4+J1617/2))-EE*K1617-(EE^2)*(K1617^3)/3)</f>
        <v>-3.8166658722360578E-13</v>
      </c>
      <c r="M1617" s="56">
        <f>AA*(1-1/4*EE-3/64*EE^2-5/256*EE^3)*J1617-AA*(3/8*EE+3/32*EE^2+45/1024*EE^3)*SIN(2*J1617)+AA*(15/256*EE^2+45/1024*EE^3)*SIN(4*J1617)</f>
        <v>0</v>
      </c>
      <c r="N1617" s="56">
        <f>IF(OR(F1617&lt;0,G1617&lt;0),60*F1617-ABS(G1617),60*F1617+ABS(G1617))</f>
        <v>0</v>
      </c>
      <c r="O1617" s="56"/>
      <c r="P1617" s="56"/>
      <c r="Q1617" s="56"/>
      <c r="R1617" s="56"/>
      <c r="S1617" s="56"/>
      <c r="T1617" s="56"/>
      <c r="U1617" s="57"/>
      <c r="V1617" s="58"/>
      <c r="W1617" s="58">
        <f>W1615+V1616</f>
        <v>0</v>
      </c>
      <c r="X1617" s="59"/>
      <c r="Y1617" s="58"/>
      <c r="Z1617" s="58">
        <f>Z1615+Y1616</f>
        <v>0</v>
      </c>
      <c r="AA1617" s="60"/>
      <c r="AB1617" s="61">
        <f>IF(AA1616=AA1614,AB1615+Y1616,Y1616)</f>
        <v>0</v>
      </c>
      <c r="AC1617" s="58" t="str">
        <f>IF(AA1616=AA1618,"",AB1617)</f>
        <v/>
      </c>
    </row>
    <row r="1618" spans="1:29" ht="12.95" customHeight="1">
      <c r="A1618" s="66"/>
      <c r="B1618" s="53"/>
      <c r="C1618" s="54"/>
      <c r="D1618" s="84"/>
      <c r="E1618" s="55"/>
      <c r="F1618" s="54"/>
      <c r="G1618" s="84"/>
      <c r="H1618" s="55"/>
      <c r="I1618" s="56"/>
      <c r="J1618" s="56"/>
      <c r="K1618" s="56"/>
      <c r="L1618" s="56"/>
      <c r="M1618" s="56"/>
      <c r="N1618" s="56"/>
      <c r="O1618" s="56">
        <f>I1619-I1617</f>
        <v>0</v>
      </c>
      <c r="P1618" s="56">
        <f>L1619-L1617</f>
        <v>0</v>
      </c>
      <c r="Q1618" s="56">
        <f>M1619-M1617</f>
        <v>0</v>
      </c>
      <c r="R1618" s="56">
        <f>IF(ABS(N1619-N1617)&gt;180*60,ABS(N1619-N1617)-360*60,N1619-N1617)</f>
        <v>0</v>
      </c>
      <c r="S1618" s="56">
        <f>IF(P1618=0,PI()/2,ATAN(R1618/P1618))</f>
        <v>1.5707963267948966</v>
      </c>
      <c r="T1618" s="56">
        <f>IF(O1618=0,ABS(R1618*COS((J1617+J1619)/2)),ABS(Q1618/COS(S1618)))</f>
        <v>0</v>
      </c>
      <c r="U1618" s="67">
        <f>IF(O1618+0.0000001&lt;0,S1618*180/PI()+180,(IF(R1618+0.0000001&lt;0,S1618*180/PI()+360,S1618*180/PI())))</f>
        <v>90</v>
      </c>
      <c r="V1618" s="58">
        <f>T1618*1.85532</f>
        <v>0</v>
      </c>
      <c r="W1618" s="58"/>
      <c r="X1618" s="68"/>
      <c r="Y1618" s="58">
        <f>V1618*(1+X1618/100)</f>
        <v>0</v>
      </c>
      <c r="Z1618" s="58"/>
      <c r="AA1618" s="57" t="s">
        <v>54</v>
      </c>
      <c r="AB1618" s="61"/>
      <c r="AC1618" s="58"/>
    </row>
    <row r="1619" spans="1:29" ht="12.95" customHeight="1">
      <c r="A1619" s="52">
        <f t="shared" si="22"/>
        <v>807</v>
      </c>
      <c r="B1619" s="53" t="s">
        <v>53</v>
      </c>
      <c r="C1619" s="54"/>
      <c r="D1619" s="84"/>
      <c r="E1619" s="55"/>
      <c r="F1619" s="54"/>
      <c r="G1619" s="84"/>
      <c r="H1619" s="55"/>
      <c r="I1619" s="56">
        <f>IF(OR(C1619&lt;0,D1619&lt;0),C1619-ABS(D1619)/60,C1619+ABS(D1619)/60)</f>
        <v>0</v>
      </c>
      <c r="J1619" s="56">
        <f>I1619*PI()/180</f>
        <v>0</v>
      </c>
      <c r="K1619" s="56">
        <f>SIN(J1619)</f>
        <v>0</v>
      </c>
      <c r="L1619" s="56">
        <f>3437.747*(LN(TAN(PI()/4+J1619/2))-EE*K1619-(EE^2)*(K1619^3)/3)</f>
        <v>-3.8166658722360578E-13</v>
      </c>
      <c r="M1619" s="56">
        <f>AA*(1-1/4*EE-3/64*EE^2-5/256*EE^3)*J1619-AA*(3/8*EE+3/32*EE^2+45/1024*EE^3)*SIN(2*J1619)+AA*(15/256*EE^2+45/1024*EE^3)*SIN(4*J1619)</f>
        <v>0</v>
      </c>
      <c r="N1619" s="56">
        <f>IF(OR(F1619&lt;0,G1619&lt;0),60*F1619-ABS(G1619),60*F1619+ABS(G1619))</f>
        <v>0</v>
      </c>
      <c r="O1619" s="56"/>
      <c r="P1619" s="56"/>
      <c r="Q1619" s="56"/>
      <c r="R1619" s="56"/>
      <c r="S1619" s="56"/>
      <c r="T1619" s="56"/>
      <c r="U1619" s="57"/>
      <c r="V1619" s="58"/>
      <c r="W1619" s="58">
        <f>W1617+V1618</f>
        <v>0</v>
      </c>
      <c r="X1619" s="59"/>
      <c r="Y1619" s="58"/>
      <c r="Z1619" s="58">
        <f>Z1617+Y1618</f>
        <v>0</v>
      </c>
      <c r="AA1619" s="60"/>
      <c r="AB1619" s="61">
        <f>IF(AA1618=AA1616,AB1617+Y1618,Y1618)</f>
        <v>0</v>
      </c>
      <c r="AC1619" s="58" t="str">
        <f>IF(AA1618=AA1620,"",AB1619)</f>
        <v/>
      </c>
    </row>
    <row r="1620" spans="1:29" ht="12.95" customHeight="1">
      <c r="A1620" s="66"/>
      <c r="B1620" s="53"/>
      <c r="C1620" s="54"/>
      <c r="D1620" s="84"/>
      <c r="E1620" s="55"/>
      <c r="F1620" s="54"/>
      <c r="G1620" s="84"/>
      <c r="H1620" s="55"/>
      <c r="I1620" s="56"/>
      <c r="J1620" s="56"/>
      <c r="K1620" s="56"/>
      <c r="L1620" s="56"/>
      <c r="M1620" s="56"/>
      <c r="N1620" s="56"/>
      <c r="O1620" s="56">
        <f>I1621-I1619</f>
        <v>0</v>
      </c>
      <c r="P1620" s="56">
        <f>L1621-L1619</f>
        <v>0</v>
      </c>
      <c r="Q1620" s="56">
        <f>M1621-M1619</f>
        <v>0</v>
      </c>
      <c r="R1620" s="56">
        <f>IF(ABS(N1621-N1619)&gt;180*60,ABS(N1621-N1619)-360*60,N1621-N1619)</f>
        <v>0</v>
      </c>
      <c r="S1620" s="56">
        <f>IF(P1620=0,PI()/2,ATAN(R1620/P1620))</f>
        <v>1.5707963267948966</v>
      </c>
      <c r="T1620" s="56">
        <f>IF(O1620=0,ABS(R1620*COS((J1619+J1621)/2)),ABS(Q1620/COS(S1620)))</f>
        <v>0</v>
      </c>
      <c r="U1620" s="67">
        <f>IF(O1620+0.0000001&lt;0,S1620*180/PI()+180,(IF(R1620+0.0000001&lt;0,S1620*180/PI()+360,S1620*180/PI())))</f>
        <v>90</v>
      </c>
      <c r="V1620" s="58">
        <f>T1620*1.85532</f>
        <v>0</v>
      </c>
      <c r="W1620" s="58"/>
      <c r="X1620" s="68"/>
      <c r="Y1620" s="58">
        <f>V1620*(1+X1620/100)</f>
        <v>0</v>
      </c>
      <c r="Z1620" s="58"/>
      <c r="AA1620" s="57" t="s">
        <v>54</v>
      </c>
      <c r="AB1620" s="61"/>
      <c r="AC1620" s="58"/>
    </row>
    <row r="1621" spans="1:29" ht="12.95" customHeight="1">
      <c r="A1621" s="52">
        <f t="shared" si="22"/>
        <v>808</v>
      </c>
      <c r="B1621" s="53" t="s">
        <v>53</v>
      </c>
      <c r="C1621" s="54"/>
      <c r="D1621" s="84"/>
      <c r="E1621" s="55"/>
      <c r="F1621" s="54"/>
      <c r="G1621" s="84"/>
      <c r="H1621" s="55"/>
      <c r="I1621" s="56">
        <f>IF(OR(C1621&lt;0,D1621&lt;0),C1621-ABS(D1621)/60,C1621+ABS(D1621)/60)</f>
        <v>0</v>
      </c>
      <c r="J1621" s="56">
        <f>I1621*PI()/180</f>
        <v>0</v>
      </c>
      <c r="K1621" s="56">
        <f>SIN(J1621)</f>
        <v>0</v>
      </c>
      <c r="L1621" s="56">
        <f>3437.747*(LN(TAN(PI()/4+J1621/2))-EE*K1621-(EE^2)*(K1621^3)/3)</f>
        <v>-3.8166658722360578E-13</v>
      </c>
      <c r="M1621" s="56">
        <f>AA*(1-1/4*EE-3/64*EE^2-5/256*EE^3)*J1621-AA*(3/8*EE+3/32*EE^2+45/1024*EE^3)*SIN(2*J1621)+AA*(15/256*EE^2+45/1024*EE^3)*SIN(4*J1621)</f>
        <v>0</v>
      </c>
      <c r="N1621" s="56">
        <f>IF(OR(F1621&lt;0,G1621&lt;0),60*F1621-ABS(G1621),60*F1621+ABS(G1621))</f>
        <v>0</v>
      </c>
      <c r="O1621" s="56"/>
      <c r="P1621" s="56"/>
      <c r="Q1621" s="56"/>
      <c r="R1621" s="56"/>
      <c r="S1621" s="56"/>
      <c r="T1621" s="56"/>
      <c r="U1621" s="57"/>
      <c r="V1621" s="58"/>
      <c r="W1621" s="58">
        <f>W1619+V1620</f>
        <v>0</v>
      </c>
      <c r="X1621" s="59"/>
      <c r="Y1621" s="58"/>
      <c r="Z1621" s="58">
        <f>Z1619+Y1620</f>
        <v>0</v>
      </c>
      <c r="AA1621" s="60"/>
      <c r="AB1621" s="61">
        <f>IF(AA1620=AA1618,AB1619+Y1620,Y1620)</f>
        <v>0</v>
      </c>
      <c r="AC1621" s="58" t="str">
        <f>IF(AA1620=AA1622,"",AB1621)</f>
        <v/>
      </c>
    </row>
    <row r="1622" spans="1:29" ht="12.95" customHeight="1">
      <c r="A1622" s="66"/>
      <c r="B1622" s="53"/>
      <c r="C1622" s="54"/>
      <c r="D1622" s="84"/>
      <c r="E1622" s="55"/>
      <c r="F1622" s="54"/>
      <c r="G1622" s="84"/>
      <c r="H1622" s="55"/>
      <c r="I1622" s="56"/>
      <c r="J1622" s="56"/>
      <c r="K1622" s="56"/>
      <c r="L1622" s="56"/>
      <c r="M1622" s="56"/>
      <c r="N1622" s="56"/>
      <c r="O1622" s="56">
        <f>I1623-I1621</f>
        <v>0</v>
      </c>
      <c r="P1622" s="56">
        <f>L1623-L1621</f>
        <v>0</v>
      </c>
      <c r="Q1622" s="56">
        <f>M1623-M1621</f>
        <v>0</v>
      </c>
      <c r="R1622" s="56">
        <f>IF(ABS(N1623-N1621)&gt;180*60,ABS(N1623-N1621)-360*60,N1623-N1621)</f>
        <v>0</v>
      </c>
      <c r="S1622" s="56">
        <f>IF(P1622=0,PI()/2,ATAN(R1622/P1622))</f>
        <v>1.5707963267948966</v>
      </c>
      <c r="T1622" s="56">
        <f>IF(O1622=0,ABS(R1622*COS((J1621+J1623)/2)),ABS(Q1622/COS(S1622)))</f>
        <v>0</v>
      </c>
      <c r="U1622" s="67">
        <f>IF(O1622+0.0000001&lt;0,S1622*180/PI()+180,(IF(R1622+0.0000001&lt;0,S1622*180/PI()+360,S1622*180/PI())))</f>
        <v>90</v>
      </c>
      <c r="V1622" s="58">
        <f>T1622*1.85532</f>
        <v>0</v>
      </c>
      <c r="W1622" s="58"/>
      <c r="X1622" s="68"/>
      <c r="Y1622" s="58">
        <f>V1622*(1+X1622/100)</f>
        <v>0</v>
      </c>
      <c r="Z1622" s="58"/>
      <c r="AA1622" s="57" t="s">
        <v>54</v>
      </c>
      <c r="AB1622" s="61"/>
      <c r="AC1622" s="58"/>
    </row>
    <row r="1623" spans="1:29" ht="12.95" customHeight="1">
      <c r="A1623" s="52">
        <f t="shared" si="22"/>
        <v>809</v>
      </c>
      <c r="B1623" s="53" t="s">
        <v>53</v>
      </c>
      <c r="C1623" s="54"/>
      <c r="D1623" s="84"/>
      <c r="E1623" s="55"/>
      <c r="F1623" s="54"/>
      <c r="G1623" s="84"/>
      <c r="H1623" s="55"/>
      <c r="I1623" s="56">
        <f>IF(OR(C1623&lt;0,D1623&lt;0),C1623-ABS(D1623)/60,C1623+ABS(D1623)/60)</f>
        <v>0</v>
      </c>
      <c r="J1623" s="56">
        <f>I1623*PI()/180</f>
        <v>0</v>
      </c>
      <c r="K1623" s="56">
        <f>SIN(J1623)</f>
        <v>0</v>
      </c>
      <c r="L1623" s="56">
        <f>3437.747*(LN(TAN(PI()/4+J1623/2))-EE*K1623-(EE^2)*(K1623^3)/3)</f>
        <v>-3.8166658722360578E-13</v>
      </c>
      <c r="M1623" s="56">
        <f>AA*(1-1/4*EE-3/64*EE^2-5/256*EE^3)*J1623-AA*(3/8*EE+3/32*EE^2+45/1024*EE^3)*SIN(2*J1623)+AA*(15/256*EE^2+45/1024*EE^3)*SIN(4*J1623)</f>
        <v>0</v>
      </c>
      <c r="N1623" s="56">
        <f>IF(OR(F1623&lt;0,G1623&lt;0),60*F1623-ABS(G1623),60*F1623+ABS(G1623))</f>
        <v>0</v>
      </c>
      <c r="O1623" s="56"/>
      <c r="P1623" s="56"/>
      <c r="Q1623" s="56"/>
      <c r="R1623" s="56"/>
      <c r="S1623" s="56"/>
      <c r="T1623" s="56"/>
      <c r="U1623" s="57"/>
      <c r="V1623" s="58"/>
      <c r="W1623" s="58">
        <f>W1621+V1622</f>
        <v>0</v>
      </c>
      <c r="X1623" s="59"/>
      <c r="Y1623" s="58"/>
      <c r="Z1623" s="58">
        <f>Z1621+Y1622</f>
        <v>0</v>
      </c>
      <c r="AA1623" s="60"/>
      <c r="AB1623" s="61">
        <f>IF(AA1622=AA1620,AB1621+Y1622,Y1622)</f>
        <v>0</v>
      </c>
      <c r="AC1623" s="58" t="str">
        <f>IF(AA1622=AA1624,"",AB1623)</f>
        <v/>
      </c>
    </row>
    <row r="1624" spans="1:29" ht="12.95" customHeight="1">
      <c r="A1624" s="66"/>
      <c r="B1624" s="53"/>
      <c r="C1624" s="54"/>
      <c r="D1624" s="84"/>
      <c r="E1624" s="55"/>
      <c r="F1624" s="54"/>
      <c r="G1624" s="84"/>
      <c r="H1624" s="55"/>
      <c r="I1624" s="56"/>
      <c r="J1624" s="56"/>
      <c r="K1624" s="56"/>
      <c r="L1624" s="56"/>
      <c r="M1624" s="56"/>
      <c r="N1624" s="56"/>
      <c r="O1624" s="56">
        <f>I1625-I1623</f>
        <v>0</v>
      </c>
      <c r="P1624" s="56">
        <f>L1625-L1623</f>
        <v>0</v>
      </c>
      <c r="Q1624" s="56">
        <f>M1625-M1623</f>
        <v>0</v>
      </c>
      <c r="R1624" s="56">
        <f>IF(ABS(N1625-N1623)&gt;180*60,ABS(N1625-N1623)-360*60,N1625-N1623)</f>
        <v>0</v>
      </c>
      <c r="S1624" s="56">
        <f>IF(P1624=0,PI()/2,ATAN(R1624/P1624))</f>
        <v>1.5707963267948966</v>
      </c>
      <c r="T1624" s="56">
        <f>IF(O1624=0,ABS(R1624*COS((J1623+J1625)/2)),ABS(Q1624/COS(S1624)))</f>
        <v>0</v>
      </c>
      <c r="U1624" s="67">
        <f>IF(O1624+0.0000001&lt;0,S1624*180/PI()+180,(IF(R1624+0.0000001&lt;0,S1624*180/PI()+360,S1624*180/PI())))</f>
        <v>90</v>
      </c>
      <c r="V1624" s="58">
        <f>T1624*1.85532</f>
        <v>0</v>
      </c>
      <c r="W1624" s="58"/>
      <c r="X1624" s="68"/>
      <c r="Y1624" s="58">
        <f>V1624*(1+X1624/100)</f>
        <v>0</v>
      </c>
      <c r="Z1624" s="58"/>
      <c r="AA1624" s="57" t="s">
        <v>54</v>
      </c>
      <c r="AB1624" s="61"/>
      <c r="AC1624" s="58"/>
    </row>
    <row r="1625" spans="1:29" ht="12.95" customHeight="1">
      <c r="A1625" s="52">
        <f t="shared" si="22"/>
        <v>810</v>
      </c>
      <c r="B1625" s="53" t="s">
        <v>53</v>
      </c>
      <c r="C1625" s="54"/>
      <c r="D1625" s="84"/>
      <c r="E1625" s="55"/>
      <c r="F1625" s="54"/>
      <c r="G1625" s="84"/>
      <c r="H1625" s="55"/>
      <c r="I1625" s="56">
        <f>IF(OR(C1625&lt;0,D1625&lt;0),C1625-ABS(D1625)/60,C1625+ABS(D1625)/60)</f>
        <v>0</v>
      </c>
      <c r="J1625" s="56">
        <f>I1625*PI()/180</f>
        <v>0</v>
      </c>
      <c r="K1625" s="56">
        <f>SIN(J1625)</f>
        <v>0</v>
      </c>
      <c r="L1625" s="56">
        <f>3437.747*(LN(TAN(PI()/4+J1625/2))-EE*K1625-(EE^2)*(K1625^3)/3)</f>
        <v>-3.8166658722360578E-13</v>
      </c>
      <c r="M1625" s="56">
        <f>AA*(1-1/4*EE-3/64*EE^2-5/256*EE^3)*J1625-AA*(3/8*EE+3/32*EE^2+45/1024*EE^3)*SIN(2*J1625)+AA*(15/256*EE^2+45/1024*EE^3)*SIN(4*J1625)</f>
        <v>0</v>
      </c>
      <c r="N1625" s="56">
        <f>IF(OR(F1625&lt;0,G1625&lt;0),60*F1625-ABS(G1625),60*F1625+ABS(G1625))</f>
        <v>0</v>
      </c>
      <c r="O1625" s="56"/>
      <c r="P1625" s="56"/>
      <c r="Q1625" s="56"/>
      <c r="R1625" s="56"/>
      <c r="S1625" s="56"/>
      <c r="T1625" s="56"/>
      <c r="U1625" s="57"/>
      <c r="V1625" s="58"/>
      <c r="W1625" s="58">
        <f>W1623+V1624</f>
        <v>0</v>
      </c>
      <c r="X1625" s="59"/>
      <c r="Y1625" s="58"/>
      <c r="Z1625" s="58">
        <f>Z1623+Y1624</f>
        <v>0</v>
      </c>
      <c r="AA1625" s="60"/>
      <c r="AB1625" s="61">
        <f>IF(AA1624=AA1622,AB1623+Y1624,Y1624)</f>
        <v>0</v>
      </c>
      <c r="AC1625" s="58" t="str">
        <f>IF(AA1624=AA1626,"",AB1625)</f>
        <v/>
      </c>
    </row>
    <row r="1626" spans="1:29" ht="12.95" customHeight="1">
      <c r="A1626" s="66"/>
      <c r="B1626" s="53"/>
      <c r="C1626" s="54"/>
      <c r="D1626" s="84"/>
      <c r="E1626" s="55"/>
      <c r="F1626" s="54"/>
      <c r="G1626" s="84"/>
      <c r="H1626" s="55"/>
      <c r="I1626" s="56"/>
      <c r="J1626" s="56"/>
      <c r="K1626" s="56"/>
      <c r="L1626" s="56"/>
      <c r="M1626" s="56"/>
      <c r="N1626" s="56"/>
      <c r="O1626" s="56">
        <f>I1627-I1625</f>
        <v>0</v>
      </c>
      <c r="P1626" s="56">
        <f>L1627-L1625</f>
        <v>0</v>
      </c>
      <c r="Q1626" s="56">
        <f>M1627-M1625</f>
        <v>0</v>
      </c>
      <c r="R1626" s="56">
        <f>IF(ABS(N1627-N1625)&gt;180*60,ABS(N1627-N1625)-360*60,N1627-N1625)</f>
        <v>0</v>
      </c>
      <c r="S1626" s="56">
        <f>IF(P1626=0,PI()/2,ATAN(R1626/P1626))</f>
        <v>1.5707963267948966</v>
      </c>
      <c r="T1626" s="56">
        <f>IF(O1626=0,ABS(R1626*COS((J1625+J1627)/2)),ABS(Q1626/COS(S1626)))</f>
        <v>0</v>
      </c>
      <c r="U1626" s="67">
        <f>IF(O1626+0.0000001&lt;0,S1626*180/PI()+180,(IF(R1626+0.0000001&lt;0,S1626*180/PI()+360,S1626*180/PI())))</f>
        <v>90</v>
      </c>
      <c r="V1626" s="58">
        <f>T1626*1.85532</f>
        <v>0</v>
      </c>
      <c r="W1626" s="58"/>
      <c r="X1626" s="68"/>
      <c r="Y1626" s="58">
        <f>V1626*(1+X1626/100)</f>
        <v>0</v>
      </c>
      <c r="Z1626" s="58"/>
      <c r="AA1626" s="57" t="s">
        <v>54</v>
      </c>
      <c r="AB1626" s="61"/>
      <c r="AC1626" s="58"/>
    </row>
    <row r="1627" spans="1:29" ht="12.95" customHeight="1">
      <c r="A1627" s="52">
        <f t="shared" si="22"/>
        <v>811</v>
      </c>
      <c r="B1627" s="53" t="s">
        <v>53</v>
      </c>
      <c r="C1627" s="54"/>
      <c r="D1627" s="84"/>
      <c r="E1627" s="55"/>
      <c r="F1627" s="54"/>
      <c r="G1627" s="84"/>
      <c r="H1627" s="55"/>
      <c r="I1627" s="56">
        <f>IF(OR(C1627&lt;0,D1627&lt;0),C1627-ABS(D1627)/60,C1627+ABS(D1627)/60)</f>
        <v>0</v>
      </c>
      <c r="J1627" s="56">
        <f>I1627*PI()/180</f>
        <v>0</v>
      </c>
      <c r="K1627" s="56">
        <f>SIN(J1627)</f>
        <v>0</v>
      </c>
      <c r="L1627" s="56">
        <f>3437.747*(LN(TAN(PI()/4+J1627/2))-EE*K1627-(EE^2)*(K1627^3)/3)</f>
        <v>-3.8166658722360578E-13</v>
      </c>
      <c r="M1627" s="56">
        <f>AA*(1-1/4*EE-3/64*EE^2-5/256*EE^3)*J1627-AA*(3/8*EE+3/32*EE^2+45/1024*EE^3)*SIN(2*J1627)+AA*(15/256*EE^2+45/1024*EE^3)*SIN(4*J1627)</f>
        <v>0</v>
      </c>
      <c r="N1627" s="56">
        <f>IF(OR(F1627&lt;0,G1627&lt;0),60*F1627-ABS(G1627),60*F1627+ABS(G1627))</f>
        <v>0</v>
      </c>
      <c r="O1627" s="56"/>
      <c r="P1627" s="56"/>
      <c r="Q1627" s="56"/>
      <c r="R1627" s="56"/>
      <c r="S1627" s="56"/>
      <c r="T1627" s="56"/>
      <c r="U1627" s="57"/>
      <c r="V1627" s="58"/>
      <c r="W1627" s="58">
        <f>W1625+V1626</f>
        <v>0</v>
      </c>
      <c r="X1627" s="59"/>
      <c r="Y1627" s="58"/>
      <c r="Z1627" s="58">
        <f>Z1625+Y1626</f>
        <v>0</v>
      </c>
      <c r="AA1627" s="60"/>
      <c r="AB1627" s="61">
        <f>IF(AA1626=AA1624,AB1625+Y1626,Y1626)</f>
        <v>0</v>
      </c>
      <c r="AC1627" s="58" t="str">
        <f>IF(AA1626=AA1628,"",AB1627)</f>
        <v/>
      </c>
    </row>
    <row r="1628" spans="1:29" ht="12.95" customHeight="1">
      <c r="A1628" s="66"/>
      <c r="B1628" s="53"/>
      <c r="C1628" s="54"/>
      <c r="D1628" s="84"/>
      <c r="E1628" s="55"/>
      <c r="F1628" s="54"/>
      <c r="G1628" s="84"/>
      <c r="H1628" s="55"/>
      <c r="I1628" s="56"/>
      <c r="J1628" s="56"/>
      <c r="K1628" s="56"/>
      <c r="L1628" s="56"/>
      <c r="M1628" s="56"/>
      <c r="N1628" s="56"/>
      <c r="O1628" s="56">
        <f>I1629-I1627</f>
        <v>0</v>
      </c>
      <c r="P1628" s="56">
        <f>L1629-L1627</f>
        <v>0</v>
      </c>
      <c r="Q1628" s="56">
        <f>M1629-M1627</f>
        <v>0</v>
      </c>
      <c r="R1628" s="56">
        <f>IF(ABS(N1629-N1627)&gt;180*60,ABS(N1629-N1627)-360*60,N1629-N1627)</f>
        <v>0</v>
      </c>
      <c r="S1628" s="56">
        <f>IF(P1628=0,PI()/2,ATAN(R1628/P1628))</f>
        <v>1.5707963267948966</v>
      </c>
      <c r="T1628" s="56">
        <f>IF(O1628=0,ABS(R1628*COS((J1627+J1629)/2)),ABS(Q1628/COS(S1628)))</f>
        <v>0</v>
      </c>
      <c r="U1628" s="67">
        <f>IF(O1628+0.0000001&lt;0,S1628*180/PI()+180,(IF(R1628+0.0000001&lt;0,S1628*180/PI()+360,S1628*180/PI())))</f>
        <v>90</v>
      </c>
      <c r="V1628" s="58">
        <f>T1628*1.85532</f>
        <v>0</v>
      </c>
      <c r="W1628" s="58"/>
      <c r="X1628" s="68"/>
      <c r="Y1628" s="58">
        <f>V1628*(1+X1628/100)</f>
        <v>0</v>
      </c>
      <c r="Z1628" s="58"/>
      <c r="AA1628" s="57" t="s">
        <v>54</v>
      </c>
      <c r="AB1628" s="61"/>
      <c r="AC1628" s="58"/>
    </row>
    <row r="1629" spans="1:29" ht="12.95" customHeight="1">
      <c r="A1629" s="52">
        <f t="shared" si="22"/>
        <v>812</v>
      </c>
      <c r="B1629" s="53" t="s">
        <v>53</v>
      </c>
      <c r="C1629" s="54"/>
      <c r="D1629" s="84"/>
      <c r="E1629" s="55"/>
      <c r="F1629" s="54"/>
      <c r="G1629" s="84"/>
      <c r="H1629" s="55"/>
      <c r="I1629" s="56">
        <f>IF(OR(C1629&lt;0,D1629&lt;0),C1629-ABS(D1629)/60,C1629+ABS(D1629)/60)</f>
        <v>0</v>
      </c>
      <c r="J1629" s="56">
        <f>I1629*PI()/180</f>
        <v>0</v>
      </c>
      <c r="K1629" s="56">
        <f>SIN(J1629)</f>
        <v>0</v>
      </c>
      <c r="L1629" s="56">
        <f>3437.747*(LN(TAN(PI()/4+J1629/2))-EE*K1629-(EE^2)*(K1629^3)/3)</f>
        <v>-3.8166658722360578E-13</v>
      </c>
      <c r="M1629" s="56">
        <f>AA*(1-1/4*EE-3/64*EE^2-5/256*EE^3)*J1629-AA*(3/8*EE+3/32*EE^2+45/1024*EE^3)*SIN(2*J1629)+AA*(15/256*EE^2+45/1024*EE^3)*SIN(4*J1629)</f>
        <v>0</v>
      </c>
      <c r="N1629" s="56">
        <f>IF(OR(F1629&lt;0,G1629&lt;0),60*F1629-ABS(G1629),60*F1629+ABS(G1629))</f>
        <v>0</v>
      </c>
      <c r="O1629" s="56"/>
      <c r="P1629" s="56"/>
      <c r="Q1629" s="56"/>
      <c r="R1629" s="56"/>
      <c r="S1629" s="56"/>
      <c r="T1629" s="56"/>
      <c r="U1629" s="57"/>
      <c r="V1629" s="58"/>
      <c r="W1629" s="58">
        <f>W1627+V1628</f>
        <v>0</v>
      </c>
      <c r="X1629" s="59"/>
      <c r="Y1629" s="58"/>
      <c r="Z1629" s="58">
        <f>Z1627+Y1628</f>
        <v>0</v>
      </c>
      <c r="AA1629" s="60"/>
      <c r="AB1629" s="61">
        <f>IF(AA1628=AA1626,AB1627+Y1628,Y1628)</f>
        <v>0</v>
      </c>
      <c r="AC1629" s="58" t="str">
        <f>IF(AA1628=AA1630,"",AB1629)</f>
        <v/>
      </c>
    </row>
    <row r="1630" spans="1:29" ht="12.95" customHeight="1">
      <c r="A1630" s="66"/>
      <c r="B1630" s="53"/>
      <c r="C1630" s="54"/>
      <c r="D1630" s="84"/>
      <c r="E1630" s="55"/>
      <c r="F1630" s="54"/>
      <c r="G1630" s="84"/>
      <c r="H1630" s="55"/>
      <c r="I1630" s="56"/>
      <c r="J1630" s="56"/>
      <c r="K1630" s="56"/>
      <c r="L1630" s="56"/>
      <c r="M1630" s="56"/>
      <c r="N1630" s="56"/>
      <c r="O1630" s="56">
        <f>I1631-I1629</f>
        <v>0</v>
      </c>
      <c r="P1630" s="56">
        <f>L1631-L1629</f>
        <v>0</v>
      </c>
      <c r="Q1630" s="56">
        <f>M1631-M1629</f>
        <v>0</v>
      </c>
      <c r="R1630" s="56">
        <f>IF(ABS(N1631-N1629)&gt;180*60,ABS(N1631-N1629)-360*60,N1631-N1629)</f>
        <v>0</v>
      </c>
      <c r="S1630" s="56">
        <f>IF(P1630=0,PI()/2,ATAN(R1630/P1630))</f>
        <v>1.5707963267948966</v>
      </c>
      <c r="T1630" s="56">
        <f>IF(O1630=0,ABS(R1630*COS((J1629+J1631)/2)),ABS(Q1630/COS(S1630)))</f>
        <v>0</v>
      </c>
      <c r="U1630" s="67">
        <f>IF(O1630+0.0000001&lt;0,S1630*180/PI()+180,(IF(R1630+0.0000001&lt;0,S1630*180/PI()+360,S1630*180/PI())))</f>
        <v>90</v>
      </c>
      <c r="V1630" s="58">
        <f>T1630*1.85532</f>
        <v>0</v>
      </c>
      <c r="W1630" s="58"/>
      <c r="X1630" s="68"/>
      <c r="Y1630" s="58">
        <f>V1630*(1+X1630/100)</f>
        <v>0</v>
      </c>
      <c r="Z1630" s="58"/>
      <c r="AA1630" s="57" t="s">
        <v>54</v>
      </c>
      <c r="AB1630" s="61"/>
      <c r="AC1630" s="58"/>
    </row>
    <row r="1631" spans="1:29" ht="12.95" customHeight="1">
      <c r="A1631" s="52">
        <f t="shared" si="22"/>
        <v>813</v>
      </c>
      <c r="B1631" s="53" t="s">
        <v>53</v>
      </c>
      <c r="C1631" s="54"/>
      <c r="D1631" s="84"/>
      <c r="E1631" s="55"/>
      <c r="F1631" s="54"/>
      <c r="G1631" s="84"/>
      <c r="H1631" s="55"/>
      <c r="I1631" s="56">
        <f>IF(OR(C1631&lt;0,D1631&lt;0),C1631-ABS(D1631)/60,C1631+ABS(D1631)/60)</f>
        <v>0</v>
      </c>
      <c r="J1631" s="56">
        <f>I1631*PI()/180</f>
        <v>0</v>
      </c>
      <c r="K1631" s="56">
        <f>SIN(J1631)</f>
        <v>0</v>
      </c>
      <c r="L1631" s="56">
        <f>3437.747*(LN(TAN(PI()/4+J1631/2))-EE*K1631-(EE^2)*(K1631^3)/3)</f>
        <v>-3.8166658722360578E-13</v>
      </c>
      <c r="M1631" s="56">
        <f>AA*(1-1/4*EE-3/64*EE^2-5/256*EE^3)*J1631-AA*(3/8*EE+3/32*EE^2+45/1024*EE^3)*SIN(2*J1631)+AA*(15/256*EE^2+45/1024*EE^3)*SIN(4*J1631)</f>
        <v>0</v>
      </c>
      <c r="N1631" s="56">
        <f>IF(OR(F1631&lt;0,G1631&lt;0),60*F1631-ABS(G1631),60*F1631+ABS(G1631))</f>
        <v>0</v>
      </c>
      <c r="O1631" s="56"/>
      <c r="P1631" s="56"/>
      <c r="Q1631" s="56"/>
      <c r="R1631" s="56"/>
      <c r="S1631" s="56"/>
      <c r="T1631" s="56"/>
      <c r="U1631" s="57"/>
      <c r="V1631" s="58"/>
      <c r="W1631" s="58">
        <f>W1629+V1630</f>
        <v>0</v>
      </c>
      <c r="X1631" s="59"/>
      <c r="Y1631" s="58"/>
      <c r="Z1631" s="58">
        <f>Z1629+Y1630</f>
        <v>0</v>
      </c>
      <c r="AA1631" s="60"/>
      <c r="AB1631" s="61">
        <f>IF(AA1630=AA1628,AB1629+Y1630,Y1630)</f>
        <v>0</v>
      </c>
      <c r="AC1631" s="58" t="e">
        <f>IF(AA1630=#REF!,"",AB1631)</f>
        <v>#REF!</v>
      </c>
    </row>
    <row r="1632" spans="1:29" ht="12.95" customHeight="1">
      <c r="A1632" s="66"/>
      <c r="B1632" s="53"/>
      <c r="C1632" s="54"/>
      <c r="D1632" s="84"/>
      <c r="E1632" s="55"/>
      <c r="F1632" s="54"/>
      <c r="G1632" s="84"/>
      <c r="H1632" s="55"/>
      <c r="I1632" s="56"/>
      <c r="J1632" s="56"/>
      <c r="K1632" s="56"/>
      <c r="L1632" s="56"/>
      <c r="M1632" s="56"/>
      <c r="N1632" s="56"/>
      <c r="O1632" s="56">
        <f t="shared" ref="O1632" si="23">I1633-I1631</f>
        <v>0</v>
      </c>
      <c r="P1632" s="56">
        <f t="shared" ref="P1632" si="24">L1633-L1631</f>
        <v>0</v>
      </c>
      <c r="Q1632" s="56">
        <f t="shared" ref="Q1632" si="25">M1633-M1631</f>
        <v>0</v>
      </c>
      <c r="R1632" s="56">
        <f t="shared" ref="R1632" si="26">IF(ABS(N1633-N1631)&gt;180*60,ABS(N1633-N1631)-360*60,N1633-N1631)</f>
        <v>0</v>
      </c>
      <c r="S1632" s="56">
        <f t="shared" ref="S1632" si="27">IF(P1632=0,PI()/2,ATAN(R1632/P1632))</f>
        <v>1.5707963267948966</v>
      </c>
      <c r="T1632" s="56">
        <f t="shared" ref="T1632" si="28">IF(O1632=0,ABS(R1632*COS((J1631+J1633)/2)),ABS(Q1632/COS(S1632)))</f>
        <v>0</v>
      </c>
      <c r="U1632" s="67">
        <f t="shared" ref="U1632" si="29">IF(O1632+0.0000001&lt;0,S1632*180/PI()+180,(IF(R1632+0.0000001&lt;0,S1632*180/PI()+360,S1632*180/PI())))</f>
        <v>90</v>
      </c>
      <c r="V1632" s="58">
        <f t="shared" ref="V1632" si="30">T1632*1.85532</f>
        <v>0</v>
      </c>
      <c r="W1632" s="58"/>
      <c r="X1632" s="68"/>
      <c r="Y1632" s="58">
        <f t="shared" ref="Y1632" si="31">V1632*(1+X1632/100)</f>
        <v>0</v>
      </c>
      <c r="Z1632" s="58"/>
      <c r="AA1632" s="57" t="s">
        <v>54</v>
      </c>
      <c r="AB1632" s="61"/>
    </row>
    <row r="1633" spans="1:28" ht="12.95" customHeight="1">
      <c r="A1633" s="52">
        <f t="shared" si="22"/>
        <v>814</v>
      </c>
      <c r="B1633" s="53" t="s">
        <v>53</v>
      </c>
      <c r="C1633" s="54"/>
      <c r="D1633" s="84"/>
      <c r="E1633" s="55"/>
      <c r="F1633" s="54"/>
      <c r="G1633" s="84"/>
      <c r="H1633" s="55"/>
      <c r="I1633" s="56">
        <f t="shared" ref="I1633" si="32">IF(OR(C1633&lt;0,D1633&lt;0),C1633-ABS(D1633)/60,C1633+ABS(D1633)/60)</f>
        <v>0</v>
      </c>
      <c r="J1633" s="56">
        <f t="shared" ref="J1633" si="33">I1633*PI()/180</f>
        <v>0</v>
      </c>
      <c r="K1633" s="56">
        <f t="shared" ref="K1633" si="34">SIN(J1633)</f>
        <v>0</v>
      </c>
      <c r="L1633" s="56">
        <f>3437.747*(LN(TAN(PI()/4+J1633/2))-EE*K1633-(EE^2)*(K1633^3)/3)</f>
        <v>-3.8166658722360578E-13</v>
      </c>
      <c r="M1633" s="56">
        <f>AA*(1-1/4*EE-3/64*EE^2-5/256*EE^3)*J1633-AA*(3/8*EE+3/32*EE^2+45/1024*EE^3)*SIN(2*J1633)+AA*(15/256*EE^2+45/1024*EE^3)*SIN(4*J1633)</f>
        <v>0</v>
      </c>
      <c r="N1633" s="56">
        <f t="shared" ref="N1633" si="35">IF(OR(F1633&lt;0,G1633&lt;0),60*F1633-ABS(G1633),60*F1633+ABS(G1633))</f>
        <v>0</v>
      </c>
      <c r="O1633" s="56"/>
      <c r="P1633" s="56"/>
      <c r="Q1633" s="56"/>
      <c r="R1633" s="56"/>
      <c r="S1633" s="56"/>
      <c r="T1633" s="56"/>
      <c r="U1633" s="57"/>
      <c r="V1633" s="58"/>
      <c r="W1633" s="58">
        <f t="shared" ref="W1633" si="36">W1631+V1632</f>
        <v>0</v>
      </c>
      <c r="X1633" s="59"/>
      <c r="Y1633" s="58"/>
      <c r="Z1633" s="58">
        <f t="shared" ref="Z1633" si="37">Z1631+Y1632</f>
        <v>0</v>
      </c>
      <c r="AA1633" s="60"/>
      <c r="AB1633" s="61">
        <f t="shared" ref="AB1633" si="38">IF(AA1632=AA1630,AB1631+Y1632,Y1632)</f>
        <v>0</v>
      </c>
    </row>
    <row r="1634" spans="1:28" ht="12.95" customHeight="1">
      <c r="A1634" s="66"/>
      <c r="B1634" s="53"/>
      <c r="C1634" s="54"/>
      <c r="D1634" s="84"/>
      <c r="E1634" s="55"/>
      <c r="F1634" s="54"/>
      <c r="G1634" s="84"/>
      <c r="H1634" s="55"/>
      <c r="I1634" s="56"/>
      <c r="J1634" s="56"/>
      <c r="K1634" s="56"/>
      <c r="L1634" s="56"/>
      <c r="M1634" s="56"/>
      <c r="N1634" s="56"/>
      <c r="O1634" s="56">
        <f t="shared" ref="O1634" si="39">I1635-I1633</f>
        <v>0</v>
      </c>
      <c r="P1634" s="56">
        <f t="shared" ref="P1634" si="40">L1635-L1633</f>
        <v>0</v>
      </c>
      <c r="Q1634" s="56">
        <f t="shared" ref="Q1634" si="41">M1635-M1633</f>
        <v>0</v>
      </c>
      <c r="R1634" s="56">
        <f t="shared" ref="R1634" si="42">IF(ABS(N1635-N1633)&gt;180*60,ABS(N1635-N1633)-360*60,N1635-N1633)</f>
        <v>0</v>
      </c>
      <c r="S1634" s="56">
        <f t="shared" ref="S1634" si="43">IF(P1634=0,PI()/2,ATAN(R1634/P1634))</f>
        <v>1.5707963267948966</v>
      </c>
      <c r="T1634" s="56">
        <f t="shared" ref="T1634" si="44">IF(O1634=0,ABS(R1634*COS((J1633+J1635)/2)),ABS(Q1634/COS(S1634)))</f>
        <v>0</v>
      </c>
      <c r="U1634" s="67">
        <f t="shared" ref="U1634" si="45">IF(O1634+0.0000001&lt;0,S1634*180/PI()+180,(IF(R1634+0.0000001&lt;0,S1634*180/PI()+360,S1634*180/PI())))</f>
        <v>90</v>
      </c>
      <c r="V1634" s="58">
        <f t="shared" ref="V1634" si="46">T1634*1.85532</f>
        <v>0</v>
      </c>
      <c r="W1634" s="58"/>
      <c r="X1634" s="68"/>
      <c r="Y1634" s="58">
        <f t="shared" ref="Y1634" si="47">V1634*(1+X1634/100)</f>
        <v>0</v>
      </c>
      <c r="Z1634" s="58"/>
      <c r="AA1634" s="57" t="s">
        <v>54</v>
      </c>
      <c r="AB1634" s="61"/>
    </row>
    <row r="1635" spans="1:28" ht="12.95" customHeight="1">
      <c r="A1635" s="52">
        <f t="shared" ref="A1635:A1697" si="48">A1633+1</f>
        <v>815</v>
      </c>
      <c r="B1635" s="53" t="s">
        <v>53</v>
      </c>
      <c r="C1635" s="54"/>
      <c r="D1635" s="84"/>
      <c r="E1635" s="55"/>
      <c r="F1635" s="54"/>
      <c r="G1635" s="84"/>
      <c r="H1635" s="55"/>
      <c r="I1635" s="56">
        <f t="shared" ref="I1635" si="49">IF(OR(C1635&lt;0,D1635&lt;0),C1635-ABS(D1635)/60,C1635+ABS(D1635)/60)</f>
        <v>0</v>
      </c>
      <c r="J1635" s="56">
        <f t="shared" ref="J1635" si="50">I1635*PI()/180</f>
        <v>0</v>
      </c>
      <c r="K1635" s="56">
        <f t="shared" ref="K1635" si="51">SIN(J1635)</f>
        <v>0</v>
      </c>
      <c r="L1635" s="56">
        <f>3437.747*(LN(TAN(PI()/4+J1635/2))-EE*K1635-(EE^2)*(K1635^3)/3)</f>
        <v>-3.8166658722360578E-13</v>
      </c>
      <c r="M1635" s="56">
        <f>AA*(1-1/4*EE-3/64*EE^2-5/256*EE^3)*J1635-AA*(3/8*EE+3/32*EE^2+45/1024*EE^3)*SIN(2*J1635)+AA*(15/256*EE^2+45/1024*EE^3)*SIN(4*J1635)</f>
        <v>0</v>
      </c>
      <c r="N1635" s="56">
        <f t="shared" ref="N1635" si="52">IF(OR(F1635&lt;0,G1635&lt;0),60*F1635-ABS(G1635),60*F1635+ABS(G1635))</f>
        <v>0</v>
      </c>
      <c r="O1635" s="56"/>
      <c r="P1635" s="56"/>
      <c r="Q1635" s="56"/>
      <c r="R1635" s="56"/>
      <c r="S1635" s="56"/>
      <c r="T1635" s="56"/>
      <c r="U1635" s="57"/>
      <c r="V1635" s="58"/>
      <c r="W1635" s="58">
        <f t="shared" ref="W1635" si="53">W1633+V1634</f>
        <v>0</v>
      </c>
      <c r="X1635" s="59"/>
      <c r="Y1635" s="58"/>
      <c r="Z1635" s="58">
        <f t="shared" ref="Z1635" si="54">Z1633+Y1634</f>
        <v>0</v>
      </c>
      <c r="AA1635" s="60"/>
      <c r="AB1635" s="61">
        <f t="shared" ref="AB1635" si="55">IF(AA1634=AA1632,AB1633+Y1634,Y1634)</f>
        <v>0</v>
      </c>
    </row>
    <row r="1636" spans="1:28" ht="12.95" customHeight="1">
      <c r="A1636" s="66"/>
      <c r="B1636" s="53"/>
      <c r="C1636" s="54"/>
      <c r="D1636" s="84"/>
      <c r="E1636" s="55"/>
      <c r="F1636" s="54"/>
      <c r="G1636" s="84"/>
      <c r="H1636" s="55"/>
      <c r="I1636" s="56"/>
      <c r="J1636" s="56"/>
      <c r="K1636" s="56"/>
      <c r="L1636" s="56"/>
      <c r="M1636" s="56"/>
      <c r="N1636" s="56"/>
      <c r="O1636" s="56">
        <f t="shared" ref="O1636" si="56">I1637-I1635</f>
        <v>0</v>
      </c>
      <c r="P1636" s="56">
        <f t="shared" ref="P1636" si="57">L1637-L1635</f>
        <v>0</v>
      </c>
      <c r="Q1636" s="56">
        <f t="shared" ref="Q1636" si="58">M1637-M1635</f>
        <v>0</v>
      </c>
      <c r="R1636" s="56">
        <f t="shared" ref="R1636" si="59">IF(ABS(N1637-N1635)&gt;180*60,ABS(N1637-N1635)-360*60,N1637-N1635)</f>
        <v>0</v>
      </c>
      <c r="S1636" s="56">
        <f t="shared" ref="S1636" si="60">IF(P1636=0,PI()/2,ATAN(R1636/P1636))</f>
        <v>1.5707963267948966</v>
      </c>
      <c r="T1636" s="56">
        <f t="shared" ref="T1636" si="61">IF(O1636=0,ABS(R1636*COS((J1635+J1637)/2)),ABS(Q1636/COS(S1636)))</f>
        <v>0</v>
      </c>
      <c r="U1636" s="67">
        <f t="shared" ref="U1636" si="62">IF(O1636+0.0000001&lt;0,S1636*180/PI()+180,(IF(R1636+0.0000001&lt;0,S1636*180/PI()+360,S1636*180/PI())))</f>
        <v>90</v>
      </c>
      <c r="V1636" s="58">
        <f t="shared" ref="V1636" si="63">T1636*1.85532</f>
        <v>0</v>
      </c>
      <c r="W1636" s="58"/>
      <c r="X1636" s="68"/>
      <c r="Y1636" s="58">
        <f t="shared" ref="Y1636" si="64">V1636*(1+X1636/100)</f>
        <v>0</v>
      </c>
      <c r="Z1636" s="58"/>
      <c r="AA1636" s="57" t="s">
        <v>54</v>
      </c>
      <c r="AB1636" s="61"/>
    </row>
    <row r="1637" spans="1:28" ht="12.95" customHeight="1">
      <c r="A1637" s="52">
        <f t="shared" si="48"/>
        <v>816</v>
      </c>
      <c r="B1637" s="53" t="s">
        <v>53</v>
      </c>
      <c r="C1637" s="54"/>
      <c r="D1637" s="84"/>
      <c r="E1637" s="55"/>
      <c r="F1637" s="54"/>
      <c r="G1637" s="84"/>
      <c r="H1637" s="55"/>
      <c r="I1637" s="56">
        <f t="shared" ref="I1637" si="65">IF(OR(C1637&lt;0,D1637&lt;0),C1637-ABS(D1637)/60,C1637+ABS(D1637)/60)</f>
        <v>0</v>
      </c>
      <c r="J1637" s="56">
        <f t="shared" ref="J1637" si="66">I1637*PI()/180</f>
        <v>0</v>
      </c>
      <c r="K1637" s="56">
        <f t="shared" ref="K1637" si="67">SIN(J1637)</f>
        <v>0</v>
      </c>
      <c r="L1637" s="56">
        <f>3437.747*(LN(TAN(PI()/4+J1637/2))-EE*K1637-(EE^2)*(K1637^3)/3)</f>
        <v>-3.8166658722360578E-13</v>
      </c>
      <c r="M1637" s="56">
        <f>AA*(1-1/4*EE-3/64*EE^2-5/256*EE^3)*J1637-AA*(3/8*EE+3/32*EE^2+45/1024*EE^3)*SIN(2*J1637)+AA*(15/256*EE^2+45/1024*EE^3)*SIN(4*J1637)</f>
        <v>0</v>
      </c>
      <c r="N1637" s="56">
        <f t="shared" ref="N1637" si="68">IF(OR(F1637&lt;0,G1637&lt;0),60*F1637-ABS(G1637),60*F1637+ABS(G1637))</f>
        <v>0</v>
      </c>
      <c r="O1637" s="56"/>
      <c r="P1637" s="56"/>
      <c r="Q1637" s="56"/>
      <c r="R1637" s="56"/>
      <c r="S1637" s="56"/>
      <c r="T1637" s="56"/>
      <c r="U1637" s="57"/>
      <c r="V1637" s="58"/>
      <c r="W1637" s="58">
        <f t="shared" ref="W1637" si="69">W1635+V1636</f>
        <v>0</v>
      </c>
      <c r="X1637" s="59"/>
      <c r="Y1637" s="58"/>
      <c r="Z1637" s="58">
        <f t="shared" ref="Z1637" si="70">Z1635+Y1636</f>
        <v>0</v>
      </c>
      <c r="AA1637" s="60"/>
      <c r="AB1637" s="61">
        <f t="shared" ref="AB1637" si="71">IF(AA1636=AA1634,AB1635+Y1636,Y1636)</f>
        <v>0</v>
      </c>
    </row>
    <row r="1638" spans="1:28" ht="12.95" customHeight="1">
      <c r="A1638" s="66"/>
      <c r="B1638" s="53"/>
      <c r="C1638" s="54"/>
      <c r="D1638" s="84"/>
      <c r="E1638" s="55"/>
      <c r="F1638" s="54"/>
      <c r="G1638" s="84"/>
      <c r="H1638" s="55"/>
      <c r="I1638" s="56"/>
      <c r="J1638" s="56"/>
      <c r="K1638" s="56"/>
      <c r="L1638" s="56"/>
      <c r="M1638" s="56"/>
      <c r="N1638" s="56"/>
      <c r="O1638" s="56">
        <f t="shared" ref="O1638" si="72">I1639-I1637</f>
        <v>0</v>
      </c>
      <c r="P1638" s="56">
        <f t="shared" ref="P1638" si="73">L1639-L1637</f>
        <v>0</v>
      </c>
      <c r="Q1638" s="56">
        <f t="shared" ref="Q1638" si="74">M1639-M1637</f>
        <v>0</v>
      </c>
      <c r="R1638" s="56">
        <f t="shared" ref="R1638" si="75">IF(ABS(N1639-N1637)&gt;180*60,ABS(N1639-N1637)-360*60,N1639-N1637)</f>
        <v>0</v>
      </c>
      <c r="S1638" s="56">
        <f t="shared" ref="S1638" si="76">IF(P1638=0,PI()/2,ATAN(R1638/P1638))</f>
        <v>1.5707963267948966</v>
      </c>
      <c r="T1638" s="56">
        <f t="shared" ref="T1638" si="77">IF(O1638=0,ABS(R1638*COS((J1637+J1639)/2)),ABS(Q1638/COS(S1638)))</f>
        <v>0</v>
      </c>
      <c r="U1638" s="67">
        <f t="shared" ref="U1638" si="78">IF(O1638+0.0000001&lt;0,S1638*180/PI()+180,(IF(R1638+0.0000001&lt;0,S1638*180/PI()+360,S1638*180/PI())))</f>
        <v>90</v>
      </c>
      <c r="V1638" s="58">
        <f t="shared" ref="V1638" si="79">T1638*1.85532</f>
        <v>0</v>
      </c>
      <c r="W1638" s="58"/>
      <c r="X1638" s="68"/>
      <c r="Y1638" s="58">
        <f t="shared" ref="Y1638" si="80">V1638*(1+X1638/100)</f>
        <v>0</v>
      </c>
      <c r="Z1638" s="58"/>
      <c r="AA1638" s="57" t="s">
        <v>54</v>
      </c>
      <c r="AB1638" s="61"/>
    </row>
    <row r="1639" spans="1:28" ht="12.95" customHeight="1">
      <c r="A1639" s="52">
        <f t="shared" si="48"/>
        <v>817</v>
      </c>
      <c r="B1639" s="53" t="s">
        <v>53</v>
      </c>
      <c r="C1639" s="54"/>
      <c r="D1639" s="84"/>
      <c r="E1639" s="55"/>
      <c r="F1639" s="54"/>
      <c r="G1639" s="84"/>
      <c r="H1639" s="55"/>
      <c r="I1639" s="56">
        <f t="shared" ref="I1639" si="81">IF(OR(C1639&lt;0,D1639&lt;0),C1639-ABS(D1639)/60,C1639+ABS(D1639)/60)</f>
        <v>0</v>
      </c>
      <c r="J1639" s="56">
        <f t="shared" ref="J1639" si="82">I1639*PI()/180</f>
        <v>0</v>
      </c>
      <c r="K1639" s="56">
        <f t="shared" ref="K1639" si="83">SIN(J1639)</f>
        <v>0</v>
      </c>
      <c r="L1639" s="56">
        <f>3437.747*(LN(TAN(PI()/4+J1639/2))-EE*K1639-(EE^2)*(K1639^3)/3)</f>
        <v>-3.8166658722360578E-13</v>
      </c>
      <c r="M1639" s="56">
        <f>AA*(1-1/4*EE-3/64*EE^2-5/256*EE^3)*J1639-AA*(3/8*EE+3/32*EE^2+45/1024*EE^3)*SIN(2*J1639)+AA*(15/256*EE^2+45/1024*EE^3)*SIN(4*J1639)</f>
        <v>0</v>
      </c>
      <c r="N1639" s="56">
        <f t="shared" ref="N1639" si="84">IF(OR(F1639&lt;0,G1639&lt;0),60*F1639-ABS(G1639),60*F1639+ABS(G1639))</f>
        <v>0</v>
      </c>
      <c r="O1639" s="56"/>
      <c r="P1639" s="56"/>
      <c r="Q1639" s="56"/>
      <c r="R1639" s="56"/>
      <c r="S1639" s="56"/>
      <c r="T1639" s="56"/>
      <c r="U1639" s="57"/>
      <c r="V1639" s="58"/>
      <c r="W1639" s="58">
        <f t="shared" ref="W1639" si="85">W1637+V1638</f>
        <v>0</v>
      </c>
      <c r="X1639" s="59"/>
      <c r="Y1639" s="58"/>
      <c r="Z1639" s="58">
        <f t="shared" ref="Z1639" si="86">Z1637+Y1638</f>
        <v>0</v>
      </c>
      <c r="AA1639" s="60"/>
      <c r="AB1639" s="61">
        <f t="shared" ref="AB1639" si="87">IF(AA1638=AA1636,AB1637+Y1638,Y1638)</f>
        <v>0</v>
      </c>
    </row>
    <row r="1640" spans="1:28" ht="12.95" customHeight="1">
      <c r="A1640" s="66"/>
      <c r="B1640" s="53"/>
      <c r="C1640" s="54"/>
      <c r="D1640" s="84"/>
      <c r="E1640" s="55"/>
      <c r="F1640" s="54"/>
      <c r="G1640" s="84"/>
      <c r="H1640" s="55"/>
      <c r="I1640" s="56"/>
      <c r="J1640" s="56"/>
      <c r="K1640" s="56"/>
      <c r="L1640" s="56"/>
      <c r="M1640" s="56"/>
      <c r="N1640" s="56"/>
      <c r="O1640" s="56">
        <f t="shared" ref="O1640" si="88">I1641-I1639</f>
        <v>0</v>
      </c>
      <c r="P1640" s="56">
        <f t="shared" ref="P1640" si="89">L1641-L1639</f>
        <v>0</v>
      </c>
      <c r="Q1640" s="56">
        <f t="shared" ref="Q1640" si="90">M1641-M1639</f>
        <v>0</v>
      </c>
      <c r="R1640" s="56">
        <f t="shared" ref="R1640" si="91">IF(ABS(N1641-N1639)&gt;180*60,ABS(N1641-N1639)-360*60,N1641-N1639)</f>
        <v>0</v>
      </c>
      <c r="S1640" s="56">
        <f t="shared" ref="S1640" si="92">IF(P1640=0,PI()/2,ATAN(R1640/P1640))</f>
        <v>1.5707963267948966</v>
      </c>
      <c r="T1640" s="56">
        <f t="shared" ref="T1640" si="93">IF(O1640=0,ABS(R1640*COS((J1639+J1641)/2)),ABS(Q1640/COS(S1640)))</f>
        <v>0</v>
      </c>
      <c r="U1640" s="67">
        <f t="shared" ref="U1640" si="94">IF(O1640+0.0000001&lt;0,S1640*180/PI()+180,(IF(R1640+0.0000001&lt;0,S1640*180/PI()+360,S1640*180/PI())))</f>
        <v>90</v>
      </c>
      <c r="V1640" s="58">
        <f t="shared" ref="V1640" si="95">T1640*1.85532</f>
        <v>0</v>
      </c>
      <c r="W1640" s="58"/>
      <c r="X1640" s="68"/>
      <c r="Y1640" s="58">
        <f t="shared" ref="Y1640" si="96">V1640*(1+X1640/100)</f>
        <v>0</v>
      </c>
      <c r="Z1640" s="58"/>
      <c r="AA1640" s="57" t="s">
        <v>54</v>
      </c>
      <c r="AB1640" s="61"/>
    </row>
    <row r="1641" spans="1:28" ht="12.95" customHeight="1">
      <c r="A1641" s="52">
        <f t="shared" si="48"/>
        <v>818</v>
      </c>
      <c r="B1641" s="53" t="s">
        <v>53</v>
      </c>
      <c r="C1641" s="54"/>
      <c r="D1641" s="84"/>
      <c r="E1641" s="55"/>
      <c r="F1641" s="54"/>
      <c r="G1641" s="84"/>
      <c r="H1641" s="55"/>
      <c r="I1641" s="56">
        <f t="shared" ref="I1641" si="97">IF(OR(C1641&lt;0,D1641&lt;0),C1641-ABS(D1641)/60,C1641+ABS(D1641)/60)</f>
        <v>0</v>
      </c>
      <c r="J1641" s="56">
        <f t="shared" ref="J1641" si="98">I1641*PI()/180</f>
        <v>0</v>
      </c>
      <c r="K1641" s="56">
        <f t="shared" ref="K1641" si="99">SIN(J1641)</f>
        <v>0</v>
      </c>
      <c r="L1641" s="56">
        <f>3437.747*(LN(TAN(PI()/4+J1641/2))-EE*K1641-(EE^2)*(K1641^3)/3)</f>
        <v>-3.8166658722360578E-13</v>
      </c>
      <c r="M1641" s="56">
        <f>AA*(1-1/4*EE-3/64*EE^2-5/256*EE^3)*J1641-AA*(3/8*EE+3/32*EE^2+45/1024*EE^3)*SIN(2*J1641)+AA*(15/256*EE^2+45/1024*EE^3)*SIN(4*J1641)</f>
        <v>0</v>
      </c>
      <c r="N1641" s="56">
        <f t="shared" ref="N1641" si="100">IF(OR(F1641&lt;0,G1641&lt;0),60*F1641-ABS(G1641),60*F1641+ABS(G1641))</f>
        <v>0</v>
      </c>
      <c r="O1641" s="56"/>
      <c r="P1641" s="56"/>
      <c r="Q1641" s="56"/>
      <c r="R1641" s="56"/>
      <c r="S1641" s="56"/>
      <c r="T1641" s="56"/>
      <c r="U1641" s="57"/>
      <c r="V1641" s="58"/>
      <c r="W1641" s="58">
        <f t="shared" ref="W1641" si="101">W1639+V1640</f>
        <v>0</v>
      </c>
      <c r="X1641" s="59"/>
      <c r="Y1641" s="58"/>
      <c r="Z1641" s="58">
        <f t="shared" ref="Z1641" si="102">Z1639+Y1640</f>
        <v>0</v>
      </c>
      <c r="AA1641" s="60"/>
      <c r="AB1641" s="61">
        <f t="shared" ref="AB1641" si="103">IF(AA1640=AA1638,AB1639+Y1640,Y1640)</f>
        <v>0</v>
      </c>
    </row>
    <row r="1642" spans="1:28" ht="12.95" customHeight="1">
      <c r="A1642" s="66"/>
      <c r="B1642" s="53"/>
      <c r="C1642" s="54"/>
      <c r="D1642" s="84"/>
      <c r="E1642" s="55"/>
      <c r="F1642" s="54"/>
      <c r="G1642" s="84"/>
      <c r="H1642" s="55"/>
      <c r="I1642" s="56"/>
      <c r="J1642" s="56"/>
      <c r="K1642" s="56"/>
      <c r="L1642" s="56"/>
      <c r="M1642" s="56"/>
      <c r="N1642" s="56"/>
      <c r="O1642" s="56">
        <f t="shared" ref="O1642" si="104">I1643-I1641</f>
        <v>0</v>
      </c>
      <c r="P1642" s="56">
        <f t="shared" ref="P1642" si="105">L1643-L1641</f>
        <v>0</v>
      </c>
      <c r="Q1642" s="56">
        <f t="shared" ref="Q1642" si="106">M1643-M1641</f>
        <v>0</v>
      </c>
      <c r="R1642" s="56">
        <f t="shared" ref="R1642" si="107">IF(ABS(N1643-N1641)&gt;180*60,ABS(N1643-N1641)-360*60,N1643-N1641)</f>
        <v>0</v>
      </c>
      <c r="S1642" s="56">
        <f t="shared" ref="S1642" si="108">IF(P1642=0,PI()/2,ATAN(R1642/P1642))</f>
        <v>1.5707963267948966</v>
      </c>
      <c r="T1642" s="56">
        <f t="shared" ref="T1642" si="109">IF(O1642=0,ABS(R1642*COS((J1641+J1643)/2)),ABS(Q1642/COS(S1642)))</f>
        <v>0</v>
      </c>
      <c r="U1642" s="67">
        <f t="shared" ref="U1642" si="110">IF(O1642+0.0000001&lt;0,S1642*180/PI()+180,(IF(R1642+0.0000001&lt;0,S1642*180/PI()+360,S1642*180/PI())))</f>
        <v>90</v>
      </c>
      <c r="V1642" s="58">
        <f t="shared" ref="V1642" si="111">T1642*1.85532</f>
        <v>0</v>
      </c>
      <c r="W1642" s="58"/>
      <c r="X1642" s="68"/>
      <c r="Y1642" s="58">
        <f t="shared" ref="Y1642" si="112">V1642*(1+X1642/100)</f>
        <v>0</v>
      </c>
      <c r="Z1642" s="58"/>
      <c r="AA1642" s="57" t="s">
        <v>54</v>
      </c>
      <c r="AB1642" s="61"/>
    </row>
    <row r="1643" spans="1:28" ht="12.95" customHeight="1">
      <c r="A1643" s="52">
        <f t="shared" si="48"/>
        <v>819</v>
      </c>
      <c r="B1643" s="53" t="s">
        <v>53</v>
      </c>
      <c r="C1643" s="54"/>
      <c r="D1643" s="84"/>
      <c r="E1643" s="55"/>
      <c r="F1643" s="54"/>
      <c r="G1643" s="84"/>
      <c r="H1643" s="55"/>
      <c r="I1643" s="56">
        <f t="shared" ref="I1643" si="113">IF(OR(C1643&lt;0,D1643&lt;0),C1643-ABS(D1643)/60,C1643+ABS(D1643)/60)</f>
        <v>0</v>
      </c>
      <c r="J1643" s="56">
        <f t="shared" ref="J1643" si="114">I1643*PI()/180</f>
        <v>0</v>
      </c>
      <c r="K1643" s="56">
        <f t="shared" ref="K1643" si="115">SIN(J1643)</f>
        <v>0</v>
      </c>
      <c r="L1643" s="56">
        <f>3437.747*(LN(TAN(PI()/4+J1643/2))-EE*K1643-(EE^2)*(K1643^3)/3)</f>
        <v>-3.8166658722360578E-13</v>
      </c>
      <c r="M1643" s="56">
        <f>AA*(1-1/4*EE-3/64*EE^2-5/256*EE^3)*J1643-AA*(3/8*EE+3/32*EE^2+45/1024*EE^3)*SIN(2*J1643)+AA*(15/256*EE^2+45/1024*EE^3)*SIN(4*J1643)</f>
        <v>0</v>
      </c>
      <c r="N1643" s="56">
        <f t="shared" ref="N1643" si="116">IF(OR(F1643&lt;0,G1643&lt;0),60*F1643-ABS(G1643),60*F1643+ABS(G1643))</f>
        <v>0</v>
      </c>
      <c r="O1643" s="56"/>
      <c r="P1643" s="56"/>
      <c r="Q1643" s="56"/>
      <c r="R1643" s="56"/>
      <c r="S1643" s="56"/>
      <c r="T1643" s="56"/>
      <c r="U1643" s="57"/>
      <c r="V1643" s="58"/>
      <c r="W1643" s="58">
        <f t="shared" ref="W1643" si="117">W1641+V1642</f>
        <v>0</v>
      </c>
      <c r="X1643" s="59"/>
      <c r="Y1643" s="58"/>
      <c r="Z1643" s="58">
        <f t="shared" ref="Z1643" si="118">Z1641+Y1642</f>
        <v>0</v>
      </c>
      <c r="AA1643" s="60"/>
      <c r="AB1643" s="61">
        <f t="shared" ref="AB1643" si="119">IF(AA1642=AA1640,AB1641+Y1642,Y1642)</f>
        <v>0</v>
      </c>
    </row>
    <row r="1644" spans="1:28" ht="12.95" customHeight="1">
      <c r="A1644" s="66"/>
      <c r="B1644" s="53"/>
      <c r="C1644" s="54"/>
      <c r="D1644" s="84"/>
      <c r="E1644" s="55"/>
      <c r="F1644" s="54"/>
      <c r="G1644" s="84"/>
      <c r="H1644" s="55"/>
      <c r="I1644" s="56"/>
      <c r="J1644" s="56"/>
      <c r="K1644" s="56"/>
      <c r="L1644" s="56"/>
      <c r="M1644" s="56"/>
      <c r="N1644" s="56"/>
      <c r="O1644" s="56">
        <f t="shared" ref="O1644" si="120">I1645-I1643</f>
        <v>0</v>
      </c>
      <c r="P1644" s="56">
        <f t="shared" ref="P1644" si="121">L1645-L1643</f>
        <v>0</v>
      </c>
      <c r="Q1644" s="56">
        <f t="shared" ref="Q1644" si="122">M1645-M1643</f>
        <v>0</v>
      </c>
      <c r="R1644" s="56">
        <f t="shared" ref="R1644" si="123">IF(ABS(N1645-N1643)&gt;180*60,ABS(N1645-N1643)-360*60,N1645-N1643)</f>
        <v>0</v>
      </c>
      <c r="S1644" s="56">
        <f t="shared" ref="S1644" si="124">IF(P1644=0,PI()/2,ATAN(R1644/P1644))</f>
        <v>1.5707963267948966</v>
      </c>
      <c r="T1644" s="56">
        <f t="shared" ref="T1644" si="125">IF(O1644=0,ABS(R1644*COS((J1643+J1645)/2)),ABS(Q1644/COS(S1644)))</f>
        <v>0</v>
      </c>
      <c r="U1644" s="67">
        <f t="shared" ref="U1644" si="126">IF(O1644+0.0000001&lt;0,S1644*180/PI()+180,(IF(R1644+0.0000001&lt;0,S1644*180/PI()+360,S1644*180/PI())))</f>
        <v>90</v>
      </c>
      <c r="V1644" s="58">
        <f t="shared" ref="V1644" si="127">T1644*1.85532</f>
        <v>0</v>
      </c>
      <c r="W1644" s="58"/>
      <c r="X1644" s="68"/>
      <c r="Y1644" s="58">
        <f t="shared" ref="Y1644" si="128">V1644*(1+X1644/100)</f>
        <v>0</v>
      </c>
      <c r="Z1644" s="58"/>
      <c r="AA1644" s="57" t="s">
        <v>54</v>
      </c>
      <c r="AB1644" s="61"/>
    </row>
    <row r="1645" spans="1:28" ht="12.95" customHeight="1">
      <c r="A1645" s="52">
        <f t="shared" si="48"/>
        <v>820</v>
      </c>
      <c r="B1645" s="53" t="s">
        <v>53</v>
      </c>
      <c r="C1645" s="54"/>
      <c r="D1645" s="84"/>
      <c r="E1645" s="55"/>
      <c r="F1645" s="54"/>
      <c r="G1645" s="84"/>
      <c r="H1645" s="55"/>
      <c r="I1645" s="56">
        <f t="shared" ref="I1645" si="129">IF(OR(C1645&lt;0,D1645&lt;0),C1645-ABS(D1645)/60,C1645+ABS(D1645)/60)</f>
        <v>0</v>
      </c>
      <c r="J1645" s="56">
        <f t="shared" ref="J1645" si="130">I1645*PI()/180</f>
        <v>0</v>
      </c>
      <c r="K1645" s="56">
        <f t="shared" ref="K1645" si="131">SIN(J1645)</f>
        <v>0</v>
      </c>
      <c r="L1645" s="56">
        <f>3437.747*(LN(TAN(PI()/4+J1645/2))-EE*K1645-(EE^2)*(K1645^3)/3)</f>
        <v>-3.8166658722360578E-13</v>
      </c>
      <c r="M1645" s="56">
        <f>AA*(1-1/4*EE-3/64*EE^2-5/256*EE^3)*J1645-AA*(3/8*EE+3/32*EE^2+45/1024*EE^3)*SIN(2*J1645)+AA*(15/256*EE^2+45/1024*EE^3)*SIN(4*J1645)</f>
        <v>0</v>
      </c>
      <c r="N1645" s="56">
        <f t="shared" ref="N1645" si="132">IF(OR(F1645&lt;0,G1645&lt;0),60*F1645-ABS(G1645),60*F1645+ABS(G1645))</f>
        <v>0</v>
      </c>
      <c r="O1645" s="56"/>
      <c r="P1645" s="56"/>
      <c r="Q1645" s="56"/>
      <c r="R1645" s="56"/>
      <c r="S1645" s="56"/>
      <c r="T1645" s="56"/>
      <c r="U1645" s="57"/>
      <c r="V1645" s="58"/>
      <c r="W1645" s="58">
        <f t="shared" ref="W1645" si="133">W1643+V1644</f>
        <v>0</v>
      </c>
      <c r="X1645" s="59"/>
      <c r="Y1645" s="58"/>
      <c r="Z1645" s="58">
        <f t="shared" ref="Z1645" si="134">Z1643+Y1644</f>
        <v>0</v>
      </c>
      <c r="AA1645" s="60"/>
      <c r="AB1645" s="61">
        <f t="shared" ref="AB1645" si="135">IF(AA1644=AA1642,AB1643+Y1644,Y1644)</f>
        <v>0</v>
      </c>
    </row>
    <row r="1646" spans="1:28" ht="12.95" customHeight="1">
      <c r="A1646" s="66"/>
      <c r="B1646" s="53"/>
      <c r="C1646" s="54"/>
      <c r="D1646" s="84"/>
      <c r="E1646" s="55"/>
      <c r="F1646" s="54"/>
      <c r="G1646" s="84"/>
      <c r="H1646" s="55"/>
      <c r="I1646" s="56"/>
      <c r="J1646" s="56"/>
      <c r="K1646" s="56"/>
      <c r="L1646" s="56"/>
      <c r="M1646" s="56"/>
      <c r="N1646" s="56"/>
      <c r="O1646" s="56">
        <f t="shared" ref="O1646" si="136">I1647-I1645</f>
        <v>0</v>
      </c>
      <c r="P1646" s="56">
        <f t="shared" ref="P1646" si="137">L1647-L1645</f>
        <v>0</v>
      </c>
      <c r="Q1646" s="56">
        <f t="shared" ref="Q1646" si="138">M1647-M1645</f>
        <v>0</v>
      </c>
      <c r="R1646" s="56">
        <f t="shared" ref="R1646" si="139">IF(ABS(N1647-N1645)&gt;180*60,ABS(N1647-N1645)-360*60,N1647-N1645)</f>
        <v>0</v>
      </c>
      <c r="S1646" s="56">
        <f t="shared" ref="S1646" si="140">IF(P1646=0,PI()/2,ATAN(R1646/P1646))</f>
        <v>1.5707963267948966</v>
      </c>
      <c r="T1646" s="56">
        <f t="shared" ref="T1646" si="141">IF(O1646=0,ABS(R1646*COS((J1645+J1647)/2)),ABS(Q1646/COS(S1646)))</f>
        <v>0</v>
      </c>
      <c r="U1646" s="67">
        <f t="shared" ref="U1646" si="142">IF(O1646+0.0000001&lt;0,S1646*180/PI()+180,(IF(R1646+0.0000001&lt;0,S1646*180/PI()+360,S1646*180/PI())))</f>
        <v>90</v>
      </c>
      <c r="V1646" s="58">
        <f t="shared" ref="V1646" si="143">T1646*1.85532</f>
        <v>0</v>
      </c>
      <c r="W1646" s="58"/>
      <c r="X1646" s="68"/>
      <c r="Y1646" s="58">
        <f t="shared" ref="Y1646" si="144">V1646*(1+X1646/100)</f>
        <v>0</v>
      </c>
      <c r="Z1646" s="58"/>
      <c r="AA1646" s="57" t="s">
        <v>54</v>
      </c>
      <c r="AB1646" s="61"/>
    </row>
    <row r="1647" spans="1:28" ht="12.95" customHeight="1">
      <c r="A1647" s="52">
        <f t="shared" si="48"/>
        <v>821</v>
      </c>
      <c r="B1647" s="53" t="s">
        <v>53</v>
      </c>
      <c r="C1647" s="54"/>
      <c r="D1647" s="84"/>
      <c r="E1647" s="55"/>
      <c r="F1647" s="54"/>
      <c r="G1647" s="84"/>
      <c r="H1647" s="55"/>
      <c r="I1647" s="56">
        <f t="shared" ref="I1647" si="145">IF(OR(C1647&lt;0,D1647&lt;0),C1647-ABS(D1647)/60,C1647+ABS(D1647)/60)</f>
        <v>0</v>
      </c>
      <c r="J1647" s="56">
        <f t="shared" ref="J1647" si="146">I1647*PI()/180</f>
        <v>0</v>
      </c>
      <c r="K1647" s="56">
        <f t="shared" ref="K1647" si="147">SIN(J1647)</f>
        <v>0</v>
      </c>
      <c r="L1647" s="56">
        <f>3437.747*(LN(TAN(PI()/4+J1647/2))-EE*K1647-(EE^2)*(K1647^3)/3)</f>
        <v>-3.8166658722360578E-13</v>
      </c>
      <c r="M1647" s="56">
        <f>AA*(1-1/4*EE-3/64*EE^2-5/256*EE^3)*J1647-AA*(3/8*EE+3/32*EE^2+45/1024*EE^3)*SIN(2*J1647)+AA*(15/256*EE^2+45/1024*EE^3)*SIN(4*J1647)</f>
        <v>0</v>
      </c>
      <c r="N1647" s="56">
        <f t="shared" ref="N1647" si="148">IF(OR(F1647&lt;0,G1647&lt;0),60*F1647-ABS(G1647),60*F1647+ABS(G1647))</f>
        <v>0</v>
      </c>
      <c r="O1647" s="56"/>
      <c r="P1647" s="56"/>
      <c r="Q1647" s="56"/>
      <c r="R1647" s="56"/>
      <c r="S1647" s="56"/>
      <c r="T1647" s="56"/>
      <c r="U1647" s="57"/>
      <c r="V1647" s="58"/>
      <c r="W1647" s="58">
        <f t="shared" ref="W1647" si="149">W1645+V1646</f>
        <v>0</v>
      </c>
      <c r="X1647" s="59"/>
      <c r="Y1647" s="58"/>
      <c r="Z1647" s="58">
        <f t="shared" ref="Z1647" si="150">Z1645+Y1646</f>
        <v>0</v>
      </c>
      <c r="AA1647" s="60"/>
      <c r="AB1647" s="61">
        <f t="shared" ref="AB1647" si="151">IF(AA1646=AA1644,AB1645+Y1646,Y1646)</f>
        <v>0</v>
      </c>
    </row>
    <row r="1648" spans="1:28" ht="12.95" customHeight="1">
      <c r="A1648" s="66"/>
      <c r="B1648" s="53"/>
      <c r="C1648" s="54"/>
      <c r="D1648" s="84"/>
      <c r="E1648" s="55"/>
      <c r="F1648" s="54"/>
      <c r="G1648" s="84"/>
      <c r="H1648" s="55"/>
      <c r="I1648" s="56"/>
      <c r="J1648" s="56"/>
      <c r="K1648" s="56"/>
      <c r="L1648" s="56"/>
      <c r="M1648" s="56"/>
      <c r="N1648" s="56"/>
      <c r="O1648" s="56">
        <f t="shared" ref="O1648" si="152">I1649-I1647</f>
        <v>0</v>
      </c>
      <c r="P1648" s="56">
        <f t="shared" ref="P1648" si="153">L1649-L1647</f>
        <v>0</v>
      </c>
      <c r="Q1648" s="56">
        <f t="shared" ref="Q1648" si="154">M1649-M1647</f>
        <v>0</v>
      </c>
      <c r="R1648" s="56">
        <f t="shared" ref="R1648" si="155">IF(ABS(N1649-N1647)&gt;180*60,ABS(N1649-N1647)-360*60,N1649-N1647)</f>
        <v>0</v>
      </c>
      <c r="S1648" s="56">
        <f t="shared" ref="S1648" si="156">IF(P1648=0,PI()/2,ATAN(R1648/P1648))</f>
        <v>1.5707963267948966</v>
      </c>
      <c r="T1648" s="56">
        <f t="shared" ref="T1648" si="157">IF(O1648=0,ABS(R1648*COS((J1647+J1649)/2)),ABS(Q1648/COS(S1648)))</f>
        <v>0</v>
      </c>
      <c r="U1648" s="67">
        <f t="shared" ref="U1648" si="158">IF(O1648+0.0000001&lt;0,S1648*180/PI()+180,(IF(R1648+0.0000001&lt;0,S1648*180/PI()+360,S1648*180/PI())))</f>
        <v>90</v>
      </c>
      <c r="V1648" s="58">
        <f t="shared" ref="V1648" si="159">T1648*1.85532</f>
        <v>0</v>
      </c>
      <c r="W1648" s="58"/>
      <c r="X1648" s="68"/>
      <c r="Y1648" s="58">
        <f t="shared" ref="Y1648" si="160">V1648*(1+X1648/100)</f>
        <v>0</v>
      </c>
      <c r="Z1648" s="58"/>
      <c r="AA1648" s="57" t="s">
        <v>54</v>
      </c>
      <c r="AB1648" s="61"/>
    </row>
    <row r="1649" spans="1:28" ht="12.95" customHeight="1">
      <c r="A1649" s="52">
        <f t="shared" si="48"/>
        <v>822</v>
      </c>
      <c r="B1649" s="53" t="s">
        <v>53</v>
      </c>
      <c r="C1649" s="54"/>
      <c r="D1649" s="84"/>
      <c r="E1649" s="55"/>
      <c r="F1649" s="54"/>
      <c r="G1649" s="84"/>
      <c r="H1649" s="55"/>
      <c r="I1649" s="56">
        <f t="shared" ref="I1649" si="161">IF(OR(C1649&lt;0,D1649&lt;0),C1649-ABS(D1649)/60,C1649+ABS(D1649)/60)</f>
        <v>0</v>
      </c>
      <c r="J1649" s="56">
        <f t="shared" ref="J1649" si="162">I1649*PI()/180</f>
        <v>0</v>
      </c>
      <c r="K1649" s="56">
        <f t="shared" ref="K1649" si="163">SIN(J1649)</f>
        <v>0</v>
      </c>
      <c r="L1649" s="56">
        <f>3437.747*(LN(TAN(PI()/4+J1649/2))-EE*K1649-(EE^2)*(K1649^3)/3)</f>
        <v>-3.8166658722360578E-13</v>
      </c>
      <c r="M1649" s="56">
        <f>AA*(1-1/4*EE-3/64*EE^2-5/256*EE^3)*J1649-AA*(3/8*EE+3/32*EE^2+45/1024*EE^3)*SIN(2*J1649)+AA*(15/256*EE^2+45/1024*EE^3)*SIN(4*J1649)</f>
        <v>0</v>
      </c>
      <c r="N1649" s="56">
        <f t="shared" ref="N1649" si="164">IF(OR(F1649&lt;0,G1649&lt;0),60*F1649-ABS(G1649),60*F1649+ABS(G1649))</f>
        <v>0</v>
      </c>
      <c r="O1649" s="56"/>
      <c r="P1649" s="56"/>
      <c r="Q1649" s="56"/>
      <c r="R1649" s="56"/>
      <c r="S1649" s="56"/>
      <c r="T1649" s="56"/>
      <c r="U1649" s="57"/>
      <c r="V1649" s="58"/>
      <c r="W1649" s="58">
        <f t="shared" ref="W1649" si="165">W1647+V1648</f>
        <v>0</v>
      </c>
      <c r="X1649" s="59"/>
      <c r="Y1649" s="58"/>
      <c r="Z1649" s="58">
        <f t="shared" ref="Z1649" si="166">Z1647+Y1648</f>
        <v>0</v>
      </c>
      <c r="AA1649" s="60"/>
      <c r="AB1649" s="61">
        <f t="shared" ref="AB1649" si="167">IF(AA1648=AA1646,AB1647+Y1648,Y1648)</f>
        <v>0</v>
      </c>
    </row>
    <row r="1650" spans="1:28" ht="12.95" customHeight="1">
      <c r="A1650" s="66"/>
      <c r="B1650" s="53"/>
      <c r="C1650" s="54"/>
      <c r="D1650" s="84"/>
      <c r="E1650" s="55"/>
      <c r="F1650" s="54"/>
      <c r="G1650" s="84"/>
      <c r="H1650" s="55"/>
      <c r="I1650" s="56"/>
      <c r="J1650" s="56"/>
      <c r="K1650" s="56"/>
      <c r="L1650" s="56"/>
      <c r="M1650" s="56"/>
      <c r="N1650" s="56"/>
      <c r="O1650" s="56">
        <f t="shared" ref="O1650" si="168">I1651-I1649</f>
        <v>0</v>
      </c>
      <c r="P1650" s="56">
        <f t="shared" ref="P1650" si="169">L1651-L1649</f>
        <v>0</v>
      </c>
      <c r="Q1650" s="56">
        <f t="shared" ref="Q1650" si="170">M1651-M1649</f>
        <v>0</v>
      </c>
      <c r="R1650" s="56">
        <f t="shared" ref="R1650" si="171">IF(ABS(N1651-N1649)&gt;180*60,ABS(N1651-N1649)-360*60,N1651-N1649)</f>
        <v>0</v>
      </c>
      <c r="S1650" s="56">
        <f t="shared" ref="S1650" si="172">IF(P1650=0,PI()/2,ATAN(R1650/P1650))</f>
        <v>1.5707963267948966</v>
      </c>
      <c r="T1650" s="56">
        <f t="shared" ref="T1650" si="173">IF(O1650=0,ABS(R1650*COS((J1649+J1651)/2)),ABS(Q1650/COS(S1650)))</f>
        <v>0</v>
      </c>
      <c r="U1650" s="67">
        <f t="shared" ref="U1650" si="174">IF(O1650+0.0000001&lt;0,S1650*180/PI()+180,(IF(R1650+0.0000001&lt;0,S1650*180/PI()+360,S1650*180/PI())))</f>
        <v>90</v>
      </c>
      <c r="V1650" s="58">
        <f t="shared" ref="V1650" si="175">T1650*1.85532</f>
        <v>0</v>
      </c>
      <c r="W1650" s="58"/>
      <c r="X1650" s="68"/>
      <c r="Y1650" s="58">
        <f t="shared" ref="Y1650" si="176">V1650*(1+X1650/100)</f>
        <v>0</v>
      </c>
      <c r="Z1650" s="58"/>
      <c r="AA1650" s="57" t="s">
        <v>54</v>
      </c>
      <c r="AB1650" s="61"/>
    </row>
    <row r="1651" spans="1:28" ht="12.95" customHeight="1">
      <c r="A1651" s="52">
        <f t="shared" si="48"/>
        <v>823</v>
      </c>
      <c r="B1651" s="53" t="s">
        <v>53</v>
      </c>
      <c r="C1651" s="54"/>
      <c r="D1651" s="84"/>
      <c r="E1651" s="55"/>
      <c r="F1651" s="54"/>
      <c r="G1651" s="84"/>
      <c r="H1651" s="55"/>
      <c r="I1651" s="56">
        <f t="shared" ref="I1651" si="177">IF(OR(C1651&lt;0,D1651&lt;0),C1651-ABS(D1651)/60,C1651+ABS(D1651)/60)</f>
        <v>0</v>
      </c>
      <c r="J1651" s="56">
        <f t="shared" ref="J1651:J1715" si="178">I1651*PI()/180</f>
        <v>0</v>
      </c>
      <c r="K1651" s="56">
        <f t="shared" ref="K1651:K1715" si="179">SIN(J1651)</f>
        <v>0</v>
      </c>
      <c r="L1651" s="56">
        <f>3437.747*(LN(TAN(PI()/4+J1651/2))-EE*K1651-(EE^2)*(K1651^3)/3)</f>
        <v>-3.8166658722360578E-13</v>
      </c>
      <c r="M1651" s="56">
        <f>AA*(1-1/4*EE-3/64*EE^2-5/256*EE^3)*J1651-AA*(3/8*EE+3/32*EE^2+45/1024*EE^3)*SIN(2*J1651)+AA*(15/256*EE^2+45/1024*EE^3)*SIN(4*J1651)</f>
        <v>0</v>
      </c>
      <c r="N1651" s="56">
        <f t="shared" ref="N1651" si="180">IF(OR(F1651&lt;0,G1651&lt;0),60*F1651-ABS(G1651),60*F1651+ABS(G1651))</f>
        <v>0</v>
      </c>
      <c r="O1651" s="56"/>
      <c r="P1651" s="56"/>
      <c r="Q1651" s="56"/>
      <c r="R1651" s="56"/>
      <c r="S1651" s="56"/>
      <c r="T1651" s="56"/>
      <c r="U1651" s="57"/>
      <c r="V1651" s="58"/>
      <c r="W1651" s="58">
        <f t="shared" ref="W1651:W1715" si="181">W1649+V1650</f>
        <v>0</v>
      </c>
      <c r="X1651" s="59"/>
      <c r="Y1651" s="58"/>
      <c r="Z1651" s="58">
        <f t="shared" ref="Z1651:Z1715" si="182">Z1649+Y1650</f>
        <v>0</v>
      </c>
      <c r="AA1651" s="60"/>
      <c r="AB1651" s="61">
        <f t="shared" ref="AB1651" si="183">IF(AA1650=AA1648,AB1649+Y1650,Y1650)</f>
        <v>0</v>
      </c>
    </row>
    <row r="1652" spans="1:28" ht="12.95" customHeight="1">
      <c r="A1652" s="66"/>
      <c r="B1652" s="53"/>
      <c r="C1652" s="54"/>
      <c r="D1652" s="84"/>
      <c r="E1652" s="55"/>
      <c r="F1652" s="54"/>
      <c r="G1652" s="84"/>
      <c r="H1652" s="55"/>
      <c r="I1652" s="56"/>
      <c r="J1652" s="56"/>
      <c r="K1652" s="56"/>
      <c r="L1652" s="56"/>
      <c r="M1652" s="56"/>
      <c r="N1652" s="56"/>
      <c r="O1652" s="56">
        <f t="shared" ref="O1652" si="184">I1653-I1651</f>
        <v>0</v>
      </c>
      <c r="P1652" s="56">
        <f t="shared" ref="P1652" si="185">L1653-L1651</f>
        <v>0</v>
      </c>
      <c r="Q1652" s="56">
        <f t="shared" ref="Q1652" si="186">M1653-M1651</f>
        <v>0</v>
      </c>
      <c r="R1652" s="56">
        <f t="shared" ref="R1652" si="187">IF(ABS(N1653-N1651)&gt;180*60,ABS(N1653-N1651)-360*60,N1653-N1651)</f>
        <v>0</v>
      </c>
      <c r="S1652" s="56">
        <f t="shared" ref="S1652" si="188">IF(P1652=0,PI()/2,ATAN(R1652/P1652))</f>
        <v>1.5707963267948966</v>
      </c>
      <c r="T1652" s="56">
        <f t="shared" ref="T1652" si="189">IF(O1652=0,ABS(R1652*COS((J1651+J1653)/2)),ABS(Q1652/COS(S1652)))</f>
        <v>0</v>
      </c>
      <c r="U1652" s="67">
        <f t="shared" ref="U1652" si="190">IF(O1652+0.0000001&lt;0,S1652*180/PI()+180,(IF(R1652+0.0000001&lt;0,S1652*180/PI()+360,S1652*180/PI())))</f>
        <v>90</v>
      </c>
      <c r="V1652" s="58">
        <f t="shared" ref="V1652" si="191">T1652*1.85532</f>
        <v>0</v>
      </c>
      <c r="W1652" s="58"/>
      <c r="X1652" s="68"/>
      <c r="Y1652" s="58">
        <f t="shared" ref="Y1652" si="192">V1652*(1+X1652/100)</f>
        <v>0</v>
      </c>
      <c r="Z1652" s="58"/>
      <c r="AA1652" s="57" t="s">
        <v>54</v>
      </c>
      <c r="AB1652" s="61"/>
    </row>
    <row r="1653" spans="1:28" ht="12.95" customHeight="1">
      <c r="A1653" s="52">
        <f t="shared" si="48"/>
        <v>824</v>
      </c>
      <c r="B1653" s="53" t="s">
        <v>53</v>
      </c>
      <c r="C1653" s="54"/>
      <c r="D1653" s="84"/>
      <c r="E1653" s="55"/>
      <c r="F1653" s="54"/>
      <c r="G1653" s="84"/>
      <c r="H1653" s="55"/>
      <c r="I1653" s="56">
        <f t="shared" ref="I1653" si="193">IF(OR(C1653&lt;0,D1653&lt;0),C1653-ABS(D1653)/60,C1653+ABS(D1653)/60)</f>
        <v>0</v>
      </c>
      <c r="J1653" s="56">
        <f t="shared" si="178"/>
        <v>0</v>
      </c>
      <c r="K1653" s="56">
        <f t="shared" si="179"/>
        <v>0</v>
      </c>
      <c r="L1653" s="56">
        <f>3437.747*(LN(TAN(PI()/4+J1653/2))-EE*K1653-(EE^2)*(K1653^3)/3)</f>
        <v>-3.8166658722360578E-13</v>
      </c>
      <c r="M1653" s="56">
        <f>AA*(1-1/4*EE-3/64*EE^2-5/256*EE^3)*J1653-AA*(3/8*EE+3/32*EE^2+45/1024*EE^3)*SIN(2*J1653)+AA*(15/256*EE^2+45/1024*EE^3)*SIN(4*J1653)</f>
        <v>0</v>
      </c>
      <c r="N1653" s="56">
        <f t="shared" ref="N1653" si="194">IF(OR(F1653&lt;0,G1653&lt;0),60*F1653-ABS(G1653),60*F1653+ABS(G1653))</f>
        <v>0</v>
      </c>
      <c r="O1653" s="56"/>
      <c r="P1653" s="56"/>
      <c r="Q1653" s="56"/>
      <c r="R1653" s="56"/>
      <c r="S1653" s="56"/>
      <c r="T1653" s="56"/>
      <c r="U1653" s="57"/>
      <c r="V1653" s="58"/>
      <c r="W1653" s="58">
        <f t="shared" si="181"/>
        <v>0</v>
      </c>
      <c r="X1653" s="59"/>
      <c r="Y1653" s="58"/>
      <c r="Z1653" s="58">
        <f t="shared" si="182"/>
        <v>0</v>
      </c>
      <c r="AA1653" s="60"/>
      <c r="AB1653" s="61">
        <f t="shared" ref="AB1653" si="195">IF(AA1652=AA1650,AB1651+Y1652,Y1652)</f>
        <v>0</v>
      </c>
    </row>
    <row r="1654" spans="1:28" ht="12.95" customHeight="1">
      <c r="A1654" s="66"/>
      <c r="B1654" s="53"/>
      <c r="C1654" s="54"/>
      <c r="D1654" s="84"/>
      <c r="E1654" s="55"/>
      <c r="F1654" s="54"/>
      <c r="G1654" s="84"/>
      <c r="H1654" s="55"/>
      <c r="I1654" s="56"/>
      <c r="J1654" s="56"/>
      <c r="K1654" s="56"/>
      <c r="L1654" s="56"/>
      <c r="M1654" s="56"/>
      <c r="N1654" s="56"/>
      <c r="O1654" s="56">
        <f t="shared" ref="O1654" si="196">I1655-I1653</f>
        <v>0</v>
      </c>
      <c r="P1654" s="56">
        <f t="shared" ref="P1654" si="197">L1655-L1653</f>
        <v>0</v>
      </c>
      <c r="Q1654" s="56">
        <f t="shared" ref="Q1654" si="198">M1655-M1653</f>
        <v>0</v>
      </c>
      <c r="R1654" s="56">
        <f t="shared" ref="R1654" si="199">IF(ABS(N1655-N1653)&gt;180*60,ABS(N1655-N1653)-360*60,N1655-N1653)</f>
        <v>0</v>
      </c>
      <c r="S1654" s="56">
        <f t="shared" ref="S1654" si="200">IF(P1654=0,PI()/2,ATAN(R1654/P1654))</f>
        <v>1.5707963267948966</v>
      </c>
      <c r="T1654" s="56">
        <f t="shared" ref="T1654" si="201">IF(O1654=0,ABS(R1654*COS((J1653+J1655)/2)),ABS(Q1654/COS(S1654)))</f>
        <v>0</v>
      </c>
      <c r="U1654" s="67">
        <f t="shared" ref="U1654" si="202">IF(O1654+0.0000001&lt;0,S1654*180/PI()+180,(IF(R1654+0.0000001&lt;0,S1654*180/PI()+360,S1654*180/PI())))</f>
        <v>90</v>
      </c>
      <c r="V1654" s="58">
        <f t="shared" ref="V1654" si="203">T1654*1.85532</f>
        <v>0</v>
      </c>
      <c r="W1654" s="58"/>
      <c r="X1654" s="68"/>
      <c r="Y1654" s="58">
        <f t="shared" ref="Y1654" si="204">V1654*(1+X1654/100)</f>
        <v>0</v>
      </c>
      <c r="Z1654" s="58"/>
      <c r="AA1654" s="57" t="s">
        <v>54</v>
      </c>
      <c r="AB1654" s="61"/>
    </row>
    <row r="1655" spans="1:28" ht="12.95" customHeight="1">
      <c r="A1655" s="52">
        <f t="shared" si="48"/>
        <v>825</v>
      </c>
      <c r="B1655" s="53" t="s">
        <v>53</v>
      </c>
      <c r="C1655" s="54"/>
      <c r="D1655" s="84"/>
      <c r="E1655" s="55"/>
      <c r="F1655" s="54"/>
      <c r="G1655" s="84"/>
      <c r="H1655" s="55"/>
      <c r="I1655" s="56">
        <f t="shared" ref="I1655" si="205">IF(OR(C1655&lt;0,D1655&lt;0),C1655-ABS(D1655)/60,C1655+ABS(D1655)/60)</f>
        <v>0</v>
      </c>
      <c r="J1655" s="56">
        <f t="shared" si="178"/>
        <v>0</v>
      </c>
      <c r="K1655" s="56">
        <f t="shared" si="179"/>
        <v>0</v>
      </c>
      <c r="L1655" s="56">
        <f>3437.747*(LN(TAN(PI()/4+J1655/2))-EE*K1655-(EE^2)*(K1655^3)/3)</f>
        <v>-3.8166658722360578E-13</v>
      </c>
      <c r="M1655" s="56">
        <f>AA*(1-1/4*EE-3/64*EE^2-5/256*EE^3)*J1655-AA*(3/8*EE+3/32*EE^2+45/1024*EE^3)*SIN(2*J1655)+AA*(15/256*EE^2+45/1024*EE^3)*SIN(4*J1655)</f>
        <v>0</v>
      </c>
      <c r="N1655" s="56">
        <f t="shared" ref="N1655" si="206">IF(OR(F1655&lt;0,G1655&lt;0),60*F1655-ABS(G1655),60*F1655+ABS(G1655))</f>
        <v>0</v>
      </c>
      <c r="O1655" s="56"/>
      <c r="P1655" s="56"/>
      <c r="Q1655" s="56"/>
      <c r="R1655" s="56"/>
      <c r="S1655" s="56"/>
      <c r="T1655" s="56"/>
      <c r="U1655" s="57"/>
      <c r="V1655" s="58"/>
      <c r="W1655" s="58">
        <f t="shared" si="181"/>
        <v>0</v>
      </c>
      <c r="X1655" s="59"/>
      <c r="Y1655" s="58"/>
      <c r="Z1655" s="58">
        <f t="shared" si="182"/>
        <v>0</v>
      </c>
      <c r="AA1655" s="60"/>
      <c r="AB1655" s="61">
        <f t="shared" ref="AB1655" si="207">IF(AA1654=AA1652,AB1653+Y1654,Y1654)</f>
        <v>0</v>
      </c>
    </row>
    <row r="1656" spans="1:28" ht="12.95" customHeight="1">
      <c r="A1656" s="66"/>
      <c r="B1656" s="53"/>
      <c r="C1656" s="54"/>
      <c r="D1656" s="84"/>
      <c r="E1656" s="55"/>
      <c r="F1656" s="54"/>
      <c r="G1656" s="84"/>
      <c r="H1656" s="55"/>
      <c r="I1656" s="56"/>
      <c r="J1656" s="56"/>
      <c r="K1656" s="56"/>
      <c r="L1656" s="56"/>
      <c r="M1656" s="56"/>
      <c r="N1656" s="56"/>
      <c r="O1656" s="56">
        <f t="shared" ref="O1656" si="208">I1657-I1655</f>
        <v>0</v>
      </c>
      <c r="P1656" s="56">
        <f t="shared" ref="P1656" si="209">L1657-L1655</f>
        <v>0</v>
      </c>
      <c r="Q1656" s="56">
        <f t="shared" ref="Q1656" si="210">M1657-M1655</f>
        <v>0</v>
      </c>
      <c r="R1656" s="56">
        <f t="shared" ref="R1656" si="211">IF(ABS(N1657-N1655)&gt;180*60,ABS(N1657-N1655)-360*60,N1657-N1655)</f>
        <v>0</v>
      </c>
      <c r="S1656" s="56">
        <f t="shared" ref="S1656" si="212">IF(P1656=0,PI()/2,ATAN(R1656/P1656))</f>
        <v>1.5707963267948966</v>
      </c>
      <c r="T1656" s="56">
        <f t="shared" ref="T1656" si="213">IF(O1656=0,ABS(R1656*COS((J1655+J1657)/2)),ABS(Q1656/COS(S1656)))</f>
        <v>0</v>
      </c>
      <c r="U1656" s="67">
        <f t="shared" ref="U1656" si="214">IF(O1656+0.0000001&lt;0,S1656*180/PI()+180,(IF(R1656+0.0000001&lt;0,S1656*180/PI()+360,S1656*180/PI())))</f>
        <v>90</v>
      </c>
      <c r="V1656" s="58">
        <f t="shared" ref="V1656" si="215">T1656*1.85532</f>
        <v>0</v>
      </c>
      <c r="W1656" s="58"/>
      <c r="X1656" s="68"/>
      <c r="Y1656" s="58">
        <f t="shared" ref="Y1656" si="216">V1656*(1+X1656/100)</f>
        <v>0</v>
      </c>
      <c r="Z1656" s="58"/>
      <c r="AA1656" s="57" t="s">
        <v>54</v>
      </c>
      <c r="AB1656" s="61"/>
    </row>
    <row r="1657" spans="1:28" ht="12.95" customHeight="1">
      <c r="A1657" s="52">
        <f t="shared" si="48"/>
        <v>826</v>
      </c>
      <c r="B1657" s="53" t="s">
        <v>53</v>
      </c>
      <c r="C1657" s="54"/>
      <c r="D1657" s="84"/>
      <c r="E1657" s="55"/>
      <c r="F1657" s="54"/>
      <c r="G1657" s="84"/>
      <c r="H1657" s="55"/>
      <c r="I1657" s="56">
        <f t="shared" ref="I1657" si="217">IF(OR(C1657&lt;0,D1657&lt;0),C1657-ABS(D1657)/60,C1657+ABS(D1657)/60)</f>
        <v>0</v>
      </c>
      <c r="J1657" s="56">
        <f t="shared" si="178"/>
        <v>0</v>
      </c>
      <c r="K1657" s="56">
        <f t="shared" si="179"/>
        <v>0</v>
      </c>
      <c r="L1657" s="56">
        <f>3437.747*(LN(TAN(PI()/4+J1657/2))-EE*K1657-(EE^2)*(K1657^3)/3)</f>
        <v>-3.8166658722360578E-13</v>
      </c>
      <c r="M1657" s="56">
        <f>AA*(1-1/4*EE-3/64*EE^2-5/256*EE^3)*J1657-AA*(3/8*EE+3/32*EE^2+45/1024*EE^3)*SIN(2*J1657)+AA*(15/256*EE^2+45/1024*EE^3)*SIN(4*J1657)</f>
        <v>0</v>
      </c>
      <c r="N1657" s="56">
        <f t="shared" ref="N1657" si="218">IF(OR(F1657&lt;0,G1657&lt;0),60*F1657-ABS(G1657),60*F1657+ABS(G1657))</f>
        <v>0</v>
      </c>
      <c r="O1657" s="56"/>
      <c r="P1657" s="56"/>
      <c r="Q1657" s="56"/>
      <c r="R1657" s="56"/>
      <c r="S1657" s="56"/>
      <c r="T1657" s="56"/>
      <c r="U1657" s="57"/>
      <c r="V1657" s="58"/>
      <c r="W1657" s="58">
        <f t="shared" si="181"/>
        <v>0</v>
      </c>
      <c r="X1657" s="59"/>
      <c r="Y1657" s="58"/>
      <c r="Z1657" s="58">
        <f t="shared" si="182"/>
        <v>0</v>
      </c>
      <c r="AA1657" s="60"/>
      <c r="AB1657" s="61">
        <f t="shared" ref="AB1657" si="219">IF(AA1656=AA1654,AB1655+Y1656,Y1656)</f>
        <v>0</v>
      </c>
    </row>
    <row r="1658" spans="1:28" ht="12.95" customHeight="1">
      <c r="A1658" s="66"/>
      <c r="B1658" s="53"/>
      <c r="C1658" s="54"/>
      <c r="D1658" s="84"/>
      <c r="E1658" s="55"/>
      <c r="F1658" s="54"/>
      <c r="G1658" s="84"/>
      <c r="H1658" s="55"/>
      <c r="I1658" s="56"/>
      <c r="J1658" s="56"/>
      <c r="K1658" s="56"/>
      <c r="L1658" s="56"/>
      <c r="M1658" s="56"/>
      <c r="N1658" s="56"/>
      <c r="O1658" s="56">
        <f t="shared" ref="O1658" si="220">I1659-I1657</f>
        <v>0</v>
      </c>
      <c r="P1658" s="56">
        <f t="shared" ref="P1658" si="221">L1659-L1657</f>
        <v>0</v>
      </c>
      <c r="Q1658" s="56">
        <f t="shared" ref="Q1658" si="222">M1659-M1657</f>
        <v>0</v>
      </c>
      <c r="R1658" s="56">
        <f t="shared" ref="R1658" si="223">IF(ABS(N1659-N1657)&gt;180*60,ABS(N1659-N1657)-360*60,N1659-N1657)</f>
        <v>0</v>
      </c>
      <c r="S1658" s="56">
        <f t="shared" ref="S1658" si="224">IF(P1658=0,PI()/2,ATAN(R1658/P1658))</f>
        <v>1.5707963267948966</v>
      </c>
      <c r="T1658" s="56">
        <f t="shared" ref="T1658" si="225">IF(O1658=0,ABS(R1658*COS((J1657+J1659)/2)),ABS(Q1658/COS(S1658)))</f>
        <v>0</v>
      </c>
      <c r="U1658" s="67">
        <f t="shared" ref="U1658" si="226">IF(O1658+0.0000001&lt;0,S1658*180/PI()+180,(IF(R1658+0.0000001&lt;0,S1658*180/PI()+360,S1658*180/PI())))</f>
        <v>90</v>
      </c>
      <c r="V1658" s="58">
        <f t="shared" ref="V1658" si="227">T1658*1.85532</f>
        <v>0</v>
      </c>
      <c r="W1658" s="58"/>
      <c r="X1658" s="68"/>
      <c r="Y1658" s="58">
        <f t="shared" ref="Y1658" si="228">V1658*(1+X1658/100)</f>
        <v>0</v>
      </c>
      <c r="Z1658" s="58"/>
      <c r="AA1658" s="57" t="s">
        <v>54</v>
      </c>
      <c r="AB1658" s="61"/>
    </row>
    <row r="1659" spans="1:28" ht="12.95" customHeight="1">
      <c r="A1659" s="52">
        <f t="shared" si="48"/>
        <v>827</v>
      </c>
      <c r="B1659" s="53" t="s">
        <v>53</v>
      </c>
      <c r="C1659" s="54"/>
      <c r="D1659" s="84"/>
      <c r="E1659" s="55"/>
      <c r="F1659" s="54"/>
      <c r="G1659" s="84"/>
      <c r="H1659" s="55"/>
      <c r="I1659" s="56">
        <f t="shared" ref="I1659" si="229">IF(OR(C1659&lt;0,D1659&lt;0),C1659-ABS(D1659)/60,C1659+ABS(D1659)/60)</f>
        <v>0</v>
      </c>
      <c r="J1659" s="56">
        <f t="shared" si="178"/>
        <v>0</v>
      </c>
      <c r="K1659" s="56">
        <f t="shared" si="179"/>
        <v>0</v>
      </c>
      <c r="L1659" s="56">
        <f>3437.747*(LN(TAN(PI()/4+J1659/2))-EE*K1659-(EE^2)*(K1659^3)/3)</f>
        <v>-3.8166658722360578E-13</v>
      </c>
      <c r="M1659" s="56">
        <f>AA*(1-1/4*EE-3/64*EE^2-5/256*EE^3)*J1659-AA*(3/8*EE+3/32*EE^2+45/1024*EE^3)*SIN(2*J1659)+AA*(15/256*EE^2+45/1024*EE^3)*SIN(4*J1659)</f>
        <v>0</v>
      </c>
      <c r="N1659" s="56">
        <f t="shared" ref="N1659" si="230">IF(OR(F1659&lt;0,G1659&lt;0),60*F1659-ABS(G1659),60*F1659+ABS(G1659))</f>
        <v>0</v>
      </c>
      <c r="O1659" s="56"/>
      <c r="P1659" s="56"/>
      <c r="Q1659" s="56"/>
      <c r="R1659" s="56"/>
      <c r="S1659" s="56"/>
      <c r="T1659" s="56"/>
      <c r="U1659" s="57"/>
      <c r="V1659" s="58"/>
      <c r="W1659" s="58">
        <f t="shared" si="181"/>
        <v>0</v>
      </c>
      <c r="X1659" s="59"/>
      <c r="Y1659" s="58"/>
      <c r="Z1659" s="58">
        <f t="shared" si="182"/>
        <v>0</v>
      </c>
      <c r="AA1659" s="60"/>
      <c r="AB1659" s="61">
        <f t="shared" ref="AB1659" si="231">IF(AA1658=AA1656,AB1657+Y1658,Y1658)</f>
        <v>0</v>
      </c>
    </row>
    <row r="1660" spans="1:28" ht="12.95" customHeight="1">
      <c r="A1660" s="66"/>
      <c r="B1660" s="53"/>
      <c r="C1660" s="54"/>
      <c r="D1660" s="84"/>
      <c r="E1660" s="55"/>
      <c r="F1660" s="54"/>
      <c r="G1660" s="84"/>
      <c r="H1660" s="55"/>
      <c r="I1660" s="56"/>
      <c r="J1660" s="56"/>
      <c r="K1660" s="56"/>
      <c r="L1660" s="56"/>
      <c r="M1660" s="56"/>
      <c r="N1660" s="56"/>
      <c r="O1660" s="56">
        <f t="shared" ref="O1660" si="232">I1661-I1659</f>
        <v>0</v>
      </c>
      <c r="P1660" s="56">
        <f t="shared" ref="P1660" si="233">L1661-L1659</f>
        <v>0</v>
      </c>
      <c r="Q1660" s="56">
        <f t="shared" ref="Q1660" si="234">M1661-M1659</f>
        <v>0</v>
      </c>
      <c r="R1660" s="56">
        <f t="shared" ref="R1660" si="235">IF(ABS(N1661-N1659)&gt;180*60,ABS(N1661-N1659)-360*60,N1661-N1659)</f>
        <v>0</v>
      </c>
      <c r="S1660" s="56">
        <f t="shared" ref="S1660" si="236">IF(P1660=0,PI()/2,ATAN(R1660/P1660))</f>
        <v>1.5707963267948966</v>
      </c>
      <c r="T1660" s="56">
        <f t="shared" ref="T1660" si="237">IF(O1660=0,ABS(R1660*COS((J1659+J1661)/2)),ABS(Q1660/COS(S1660)))</f>
        <v>0</v>
      </c>
      <c r="U1660" s="67">
        <f t="shared" ref="U1660" si="238">IF(O1660+0.0000001&lt;0,S1660*180/PI()+180,(IF(R1660+0.0000001&lt;0,S1660*180/PI()+360,S1660*180/PI())))</f>
        <v>90</v>
      </c>
      <c r="V1660" s="58">
        <f t="shared" ref="V1660" si="239">T1660*1.85532</f>
        <v>0</v>
      </c>
      <c r="W1660" s="58"/>
      <c r="X1660" s="68"/>
      <c r="Y1660" s="58">
        <f t="shared" ref="Y1660" si="240">V1660*(1+X1660/100)</f>
        <v>0</v>
      </c>
      <c r="Z1660" s="58"/>
      <c r="AA1660" s="57" t="s">
        <v>54</v>
      </c>
      <c r="AB1660" s="61"/>
    </row>
    <row r="1661" spans="1:28" ht="12.95" customHeight="1">
      <c r="A1661" s="52">
        <f t="shared" si="48"/>
        <v>828</v>
      </c>
      <c r="B1661" s="53" t="s">
        <v>53</v>
      </c>
      <c r="C1661" s="54"/>
      <c r="D1661" s="84"/>
      <c r="E1661" s="55"/>
      <c r="F1661" s="54"/>
      <c r="G1661" s="84"/>
      <c r="H1661" s="55"/>
      <c r="I1661" s="56">
        <f t="shared" ref="I1661" si="241">IF(OR(C1661&lt;0,D1661&lt;0),C1661-ABS(D1661)/60,C1661+ABS(D1661)/60)</f>
        <v>0</v>
      </c>
      <c r="J1661" s="56">
        <f t="shared" si="178"/>
        <v>0</v>
      </c>
      <c r="K1661" s="56">
        <f t="shared" si="179"/>
        <v>0</v>
      </c>
      <c r="L1661" s="56">
        <f>3437.747*(LN(TAN(PI()/4+J1661/2))-EE*K1661-(EE^2)*(K1661^3)/3)</f>
        <v>-3.8166658722360578E-13</v>
      </c>
      <c r="M1661" s="56">
        <f>AA*(1-1/4*EE-3/64*EE^2-5/256*EE^3)*J1661-AA*(3/8*EE+3/32*EE^2+45/1024*EE^3)*SIN(2*J1661)+AA*(15/256*EE^2+45/1024*EE^3)*SIN(4*J1661)</f>
        <v>0</v>
      </c>
      <c r="N1661" s="56">
        <f t="shared" ref="N1661" si="242">IF(OR(F1661&lt;0,G1661&lt;0),60*F1661-ABS(G1661),60*F1661+ABS(G1661))</f>
        <v>0</v>
      </c>
      <c r="O1661" s="56"/>
      <c r="P1661" s="56"/>
      <c r="Q1661" s="56"/>
      <c r="R1661" s="56"/>
      <c r="S1661" s="56"/>
      <c r="T1661" s="56"/>
      <c r="U1661" s="57"/>
      <c r="V1661" s="58"/>
      <c r="W1661" s="58">
        <f t="shared" si="181"/>
        <v>0</v>
      </c>
      <c r="X1661" s="59"/>
      <c r="Y1661" s="58"/>
      <c r="Z1661" s="58">
        <f t="shared" si="182"/>
        <v>0</v>
      </c>
      <c r="AA1661" s="60"/>
      <c r="AB1661" s="61">
        <f t="shared" ref="AB1661" si="243">IF(AA1660=AA1658,AB1659+Y1660,Y1660)</f>
        <v>0</v>
      </c>
    </row>
    <row r="1662" spans="1:28" ht="12.95" customHeight="1">
      <c r="A1662" s="66"/>
      <c r="B1662" s="53"/>
      <c r="C1662" s="54"/>
      <c r="D1662" s="84"/>
      <c r="E1662" s="55"/>
      <c r="F1662" s="54"/>
      <c r="G1662" s="84"/>
      <c r="H1662" s="55"/>
      <c r="I1662" s="56"/>
      <c r="J1662" s="56"/>
      <c r="K1662" s="56"/>
      <c r="L1662" s="56"/>
      <c r="M1662" s="56"/>
      <c r="N1662" s="56"/>
      <c r="O1662" s="56">
        <f t="shared" ref="O1662" si="244">I1663-I1661</f>
        <v>0</v>
      </c>
      <c r="P1662" s="56">
        <f t="shared" ref="P1662" si="245">L1663-L1661</f>
        <v>0</v>
      </c>
      <c r="Q1662" s="56">
        <f t="shared" ref="Q1662" si="246">M1663-M1661</f>
        <v>0</v>
      </c>
      <c r="R1662" s="56">
        <f t="shared" ref="R1662" si="247">IF(ABS(N1663-N1661)&gt;180*60,ABS(N1663-N1661)-360*60,N1663-N1661)</f>
        <v>0</v>
      </c>
      <c r="S1662" s="56">
        <f t="shared" ref="S1662" si="248">IF(P1662=0,PI()/2,ATAN(R1662/P1662))</f>
        <v>1.5707963267948966</v>
      </c>
      <c r="T1662" s="56">
        <f t="shared" ref="T1662" si="249">IF(O1662=0,ABS(R1662*COS((J1661+J1663)/2)),ABS(Q1662/COS(S1662)))</f>
        <v>0</v>
      </c>
      <c r="U1662" s="67">
        <f t="shared" ref="U1662" si="250">IF(O1662+0.0000001&lt;0,S1662*180/PI()+180,(IF(R1662+0.0000001&lt;0,S1662*180/PI()+360,S1662*180/PI())))</f>
        <v>90</v>
      </c>
      <c r="V1662" s="58">
        <f t="shared" ref="V1662" si="251">T1662*1.85532</f>
        <v>0</v>
      </c>
      <c r="W1662" s="58"/>
      <c r="X1662" s="68"/>
      <c r="Y1662" s="58">
        <f t="shared" ref="Y1662" si="252">V1662*(1+X1662/100)</f>
        <v>0</v>
      </c>
      <c r="Z1662" s="58"/>
      <c r="AA1662" s="57" t="s">
        <v>54</v>
      </c>
      <c r="AB1662" s="61"/>
    </row>
    <row r="1663" spans="1:28" ht="12.95" customHeight="1">
      <c r="A1663" s="52">
        <f t="shared" si="48"/>
        <v>829</v>
      </c>
      <c r="B1663" s="53" t="s">
        <v>53</v>
      </c>
      <c r="C1663" s="54"/>
      <c r="D1663" s="84"/>
      <c r="E1663" s="55"/>
      <c r="F1663" s="54"/>
      <c r="G1663" s="84"/>
      <c r="H1663" s="55"/>
      <c r="I1663" s="56">
        <f t="shared" ref="I1663" si="253">IF(OR(C1663&lt;0,D1663&lt;0),C1663-ABS(D1663)/60,C1663+ABS(D1663)/60)</f>
        <v>0</v>
      </c>
      <c r="J1663" s="56">
        <f t="shared" si="178"/>
        <v>0</v>
      </c>
      <c r="K1663" s="56">
        <f t="shared" si="179"/>
        <v>0</v>
      </c>
      <c r="L1663" s="56">
        <f>3437.747*(LN(TAN(PI()/4+J1663/2))-EE*K1663-(EE^2)*(K1663^3)/3)</f>
        <v>-3.8166658722360578E-13</v>
      </c>
      <c r="M1663" s="56">
        <f>AA*(1-1/4*EE-3/64*EE^2-5/256*EE^3)*J1663-AA*(3/8*EE+3/32*EE^2+45/1024*EE^3)*SIN(2*J1663)+AA*(15/256*EE^2+45/1024*EE^3)*SIN(4*J1663)</f>
        <v>0</v>
      </c>
      <c r="N1663" s="56">
        <f t="shared" ref="N1663" si="254">IF(OR(F1663&lt;0,G1663&lt;0),60*F1663-ABS(G1663),60*F1663+ABS(G1663))</f>
        <v>0</v>
      </c>
      <c r="O1663" s="56"/>
      <c r="P1663" s="56"/>
      <c r="Q1663" s="56"/>
      <c r="R1663" s="56"/>
      <c r="S1663" s="56"/>
      <c r="T1663" s="56"/>
      <c r="U1663" s="57"/>
      <c r="V1663" s="58"/>
      <c r="W1663" s="58">
        <f t="shared" si="181"/>
        <v>0</v>
      </c>
      <c r="X1663" s="59"/>
      <c r="Y1663" s="58"/>
      <c r="Z1663" s="58">
        <f t="shared" si="182"/>
        <v>0</v>
      </c>
      <c r="AA1663" s="60"/>
      <c r="AB1663" s="61">
        <f t="shared" ref="AB1663" si="255">IF(AA1662=AA1660,AB1661+Y1662,Y1662)</f>
        <v>0</v>
      </c>
    </row>
    <row r="1664" spans="1:28" ht="12.95" customHeight="1">
      <c r="A1664" s="66"/>
      <c r="B1664" s="53"/>
      <c r="C1664" s="54"/>
      <c r="D1664" s="84"/>
      <c r="E1664" s="55"/>
      <c r="F1664" s="54"/>
      <c r="G1664" s="84"/>
      <c r="H1664" s="55"/>
      <c r="I1664" s="56"/>
      <c r="J1664" s="56"/>
      <c r="K1664" s="56"/>
      <c r="L1664" s="56"/>
      <c r="M1664" s="56"/>
      <c r="N1664" s="56"/>
      <c r="O1664" s="56">
        <f t="shared" ref="O1664" si="256">I1665-I1663</f>
        <v>0</v>
      </c>
      <c r="P1664" s="56">
        <f t="shared" ref="P1664" si="257">L1665-L1663</f>
        <v>0</v>
      </c>
      <c r="Q1664" s="56">
        <f t="shared" ref="Q1664" si="258">M1665-M1663</f>
        <v>0</v>
      </c>
      <c r="R1664" s="56">
        <f t="shared" ref="R1664" si="259">IF(ABS(N1665-N1663)&gt;180*60,ABS(N1665-N1663)-360*60,N1665-N1663)</f>
        <v>0</v>
      </c>
      <c r="S1664" s="56">
        <f t="shared" ref="S1664" si="260">IF(P1664=0,PI()/2,ATAN(R1664/P1664))</f>
        <v>1.5707963267948966</v>
      </c>
      <c r="T1664" s="56">
        <f t="shared" ref="T1664" si="261">IF(O1664=0,ABS(R1664*COS((J1663+J1665)/2)),ABS(Q1664/COS(S1664)))</f>
        <v>0</v>
      </c>
      <c r="U1664" s="67">
        <f t="shared" ref="U1664" si="262">IF(O1664+0.0000001&lt;0,S1664*180/PI()+180,(IF(R1664+0.0000001&lt;0,S1664*180/PI()+360,S1664*180/PI())))</f>
        <v>90</v>
      </c>
      <c r="V1664" s="58">
        <f t="shared" ref="V1664" si="263">T1664*1.85532</f>
        <v>0</v>
      </c>
      <c r="W1664" s="58"/>
      <c r="X1664" s="68"/>
      <c r="Y1664" s="58">
        <f t="shared" ref="Y1664" si="264">V1664*(1+X1664/100)</f>
        <v>0</v>
      </c>
      <c r="Z1664" s="58"/>
      <c r="AA1664" s="57" t="s">
        <v>54</v>
      </c>
      <c r="AB1664" s="61"/>
    </row>
    <row r="1665" spans="1:28" ht="12.95" customHeight="1">
      <c r="A1665" s="52">
        <f t="shared" si="48"/>
        <v>830</v>
      </c>
      <c r="B1665" s="53" t="s">
        <v>53</v>
      </c>
      <c r="C1665" s="54"/>
      <c r="D1665" s="84"/>
      <c r="E1665" s="55"/>
      <c r="F1665" s="54"/>
      <c r="G1665" s="84"/>
      <c r="H1665" s="55"/>
      <c r="I1665" s="56">
        <f t="shared" ref="I1665" si="265">IF(OR(C1665&lt;0,D1665&lt;0),C1665-ABS(D1665)/60,C1665+ABS(D1665)/60)</f>
        <v>0</v>
      </c>
      <c r="J1665" s="56">
        <f t="shared" si="178"/>
        <v>0</v>
      </c>
      <c r="K1665" s="56">
        <f t="shared" si="179"/>
        <v>0</v>
      </c>
      <c r="L1665" s="56">
        <f>3437.747*(LN(TAN(PI()/4+J1665/2))-EE*K1665-(EE^2)*(K1665^3)/3)</f>
        <v>-3.8166658722360578E-13</v>
      </c>
      <c r="M1665" s="56">
        <f>AA*(1-1/4*EE-3/64*EE^2-5/256*EE^3)*J1665-AA*(3/8*EE+3/32*EE^2+45/1024*EE^3)*SIN(2*J1665)+AA*(15/256*EE^2+45/1024*EE^3)*SIN(4*J1665)</f>
        <v>0</v>
      </c>
      <c r="N1665" s="56">
        <f t="shared" ref="N1665" si="266">IF(OR(F1665&lt;0,G1665&lt;0),60*F1665-ABS(G1665),60*F1665+ABS(G1665))</f>
        <v>0</v>
      </c>
      <c r="O1665" s="56"/>
      <c r="P1665" s="56"/>
      <c r="Q1665" s="56"/>
      <c r="R1665" s="56"/>
      <c r="S1665" s="56"/>
      <c r="T1665" s="56"/>
      <c r="U1665" s="57"/>
      <c r="V1665" s="58"/>
      <c r="W1665" s="58">
        <f t="shared" si="181"/>
        <v>0</v>
      </c>
      <c r="X1665" s="59"/>
      <c r="Y1665" s="58"/>
      <c r="Z1665" s="58">
        <f t="shared" si="182"/>
        <v>0</v>
      </c>
      <c r="AA1665" s="60"/>
      <c r="AB1665" s="61">
        <f t="shared" ref="AB1665" si="267">IF(AA1664=AA1662,AB1663+Y1664,Y1664)</f>
        <v>0</v>
      </c>
    </row>
    <row r="1666" spans="1:28" ht="12.95" customHeight="1">
      <c r="A1666" s="66"/>
      <c r="B1666" s="53"/>
      <c r="C1666" s="54"/>
      <c r="D1666" s="84"/>
      <c r="E1666" s="55"/>
      <c r="F1666" s="54"/>
      <c r="G1666" s="84"/>
      <c r="H1666" s="55"/>
      <c r="I1666" s="56"/>
      <c r="J1666" s="56"/>
      <c r="K1666" s="56"/>
      <c r="L1666" s="56"/>
      <c r="M1666" s="56"/>
      <c r="N1666" s="56"/>
      <c r="O1666" s="56">
        <f t="shared" ref="O1666" si="268">I1667-I1665</f>
        <v>0</v>
      </c>
      <c r="P1666" s="56">
        <f t="shared" ref="P1666" si="269">L1667-L1665</f>
        <v>0</v>
      </c>
      <c r="Q1666" s="56">
        <f t="shared" ref="Q1666" si="270">M1667-M1665</f>
        <v>0</v>
      </c>
      <c r="R1666" s="56">
        <f t="shared" ref="R1666" si="271">IF(ABS(N1667-N1665)&gt;180*60,ABS(N1667-N1665)-360*60,N1667-N1665)</f>
        <v>0</v>
      </c>
      <c r="S1666" s="56">
        <f t="shared" ref="S1666" si="272">IF(P1666=0,PI()/2,ATAN(R1666/P1666))</f>
        <v>1.5707963267948966</v>
      </c>
      <c r="T1666" s="56">
        <f t="shared" ref="T1666" si="273">IF(O1666=0,ABS(R1666*COS((J1665+J1667)/2)),ABS(Q1666/COS(S1666)))</f>
        <v>0</v>
      </c>
      <c r="U1666" s="67">
        <f t="shared" ref="U1666" si="274">IF(O1666+0.0000001&lt;0,S1666*180/PI()+180,(IF(R1666+0.0000001&lt;0,S1666*180/PI()+360,S1666*180/PI())))</f>
        <v>90</v>
      </c>
      <c r="V1666" s="58">
        <f t="shared" ref="V1666" si="275">T1666*1.85532</f>
        <v>0</v>
      </c>
      <c r="W1666" s="58"/>
      <c r="X1666" s="68"/>
      <c r="Y1666" s="58">
        <f t="shared" ref="Y1666" si="276">V1666*(1+X1666/100)</f>
        <v>0</v>
      </c>
      <c r="Z1666" s="58"/>
      <c r="AA1666" s="57" t="s">
        <v>54</v>
      </c>
      <c r="AB1666" s="61"/>
    </row>
    <row r="1667" spans="1:28" ht="12.95" customHeight="1">
      <c r="A1667" s="52">
        <f t="shared" si="48"/>
        <v>831</v>
      </c>
      <c r="B1667" s="53" t="s">
        <v>53</v>
      </c>
      <c r="C1667" s="54"/>
      <c r="D1667" s="84"/>
      <c r="E1667" s="55"/>
      <c r="F1667" s="54"/>
      <c r="G1667" s="84"/>
      <c r="H1667" s="55"/>
      <c r="I1667" s="56">
        <f t="shared" ref="I1667" si="277">IF(OR(C1667&lt;0,D1667&lt;0),C1667-ABS(D1667)/60,C1667+ABS(D1667)/60)</f>
        <v>0</v>
      </c>
      <c r="J1667" s="56">
        <f t="shared" si="178"/>
        <v>0</v>
      </c>
      <c r="K1667" s="56">
        <f t="shared" si="179"/>
        <v>0</v>
      </c>
      <c r="L1667" s="56">
        <f>3437.747*(LN(TAN(PI()/4+J1667/2))-EE*K1667-(EE^2)*(K1667^3)/3)</f>
        <v>-3.8166658722360578E-13</v>
      </c>
      <c r="M1667" s="56">
        <f>AA*(1-1/4*EE-3/64*EE^2-5/256*EE^3)*J1667-AA*(3/8*EE+3/32*EE^2+45/1024*EE^3)*SIN(2*J1667)+AA*(15/256*EE^2+45/1024*EE^3)*SIN(4*J1667)</f>
        <v>0</v>
      </c>
      <c r="N1667" s="56">
        <f t="shared" ref="N1667" si="278">IF(OR(F1667&lt;0,G1667&lt;0),60*F1667-ABS(G1667),60*F1667+ABS(G1667))</f>
        <v>0</v>
      </c>
      <c r="O1667" s="56"/>
      <c r="P1667" s="56"/>
      <c r="Q1667" s="56"/>
      <c r="R1667" s="56"/>
      <c r="S1667" s="56"/>
      <c r="T1667" s="56"/>
      <c r="U1667" s="57"/>
      <c r="V1667" s="58"/>
      <c r="W1667" s="58">
        <f t="shared" si="181"/>
        <v>0</v>
      </c>
      <c r="X1667" s="59"/>
      <c r="Y1667" s="58"/>
      <c r="Z1667" s="58">
        <f t="shared" si="182"/>
        <v>0</v>
      </c>
      <c r="AA1667" s="60"/>
      <c r="AB1667" s="61">
        <f t="shared" ref="AB1667" si="279">IF(AA1666=AA1664,AB1665+Y1666,Y1666)</f>
        <v>0</v>
      </c>
    </row>
    <row r="1668" spans="1:28" ht="12.95" customHeight="1">
      <c r="A1668" s="66"/>
      <c r="B1668" s="53"/>
      <c r="C1668" s="54"/>
      <c r="D1668" s="84"/>
      <c r="E1668" s="55"/>
      <c r="F1668" s="54"/>
      <c r="G1668" s="84"/>
      <c r="H1668" s="55"/>
      <c r="I1668" s="56"/>
      <c r="J1668" s="56"/>
      <c r="K1668" s="56"/>
      <c r="L1668" s="56"/>
      <c r="M1668" s="56"/>
      <c r="N1668" s="56"/>
      <c r="O1668" s="56">
        <f t="shared" ref="O1668" si="280">I1669-I1667</f>
        <v>0</v>
      </c>
      <c r="P1668" s="56">
        <f t="shared" ref="P1668" si="281">L1669-L1667</f>
        <v>0</v>
      </c>
      <c r="Q1668" s="56">
        <f t="shared" ref="Q1668" si="282">M1669-M1667</f>
        <v>0</v>
      </c>
      <c r="R1668" s="56">
        <f t="shared" ref="R1668" si="283">IF(ABS(N1669-N1667)&gt;180*60,ABS(N1669-N1667)-360*60,N1669-N1667)</f>
        <v>0</v>
      </c>
      <c r="S1668" s="56">
        <f t="shared" ref="S1668" si="284">IF(P1668=0,PI()/2,ATAN(R1668/P1668))</f>
        <v>1.5707963267948966</v>
      </c>
      <c r="T1668" s="56">
        <f t="shared" ref="T1668" si="285">IF(O1668=0,ABS(R1668*COS((J1667+J1669)/2)),ABS(Q1668/COS(S1668)))</f>
        <v>0</v>
      </c>
      <c r="U1668" s="67">
        <f t="shared" ref="U1668" si="286">IF(O1668+0.0000001&lt;0,S1668*180/PI()+180,(IF(R1668+0.0000001&lt;0,S1668*180/PI()+360,S1668*180/PI())))</f>
        <v>90</v>
      </c>
      <c r="V1668" s="58">
        <f t="shared" ref="V1668" si="287">T1668*1.85532</f>
        <v>0</v>
      </c>
      <c r="W1668" s="58"/>
      <c r="X1668" s="68"/>
      <c r="Y1668" s="58">
        <f t="shared" ref="Y1668" si="288">V1668*(1+X1668/100)</f>
        <v>0</v>
      </c>
      <c r="Z1668" s="58"/>
      <c r="AA1668" s="57" t="s">
        <v>54</v>
      </c>
      <c r="AB1668" s="61"/>
    </row>
    <row r="1669" spans="1:28" ht="12.95" customHeight="1">
      <c r="A1669" s="52">
        <f t="shared" si="48"/>
        <v>832</v>
      </c>
      <c r="B1669" s="53" t="s">
        <v>53</v>
      </c>
      <c r="C1669" s="54"/>
      <c r="D1669" s="84"/>
      <c r="E1669" s="55"/>
      <c r="F1669" s="54"/>
      <c r="G1669" s="84"/>
      <c r="H1669" s="55"/>
      <c r="I1669" s="56">
        <f t="shared" ref="I1669" si="289">IF(OR(C1669&lt;0,D1669&lt;0),C1669-ABS(D1669)/60,C1669+ABS(D1669)/60)</f>
        <v>0</v>
      </c>
      <c r="J1669" s="56">
        <f t="shared" si="178"/>
        <v>0</v>
      </c>
      <c r="K1669" s="56">
        <f t="shared" si="179"/>
        <v>0</v>
      </c>
      <c r="L1669" s="56">
        <f>3437.747*(LN(TAN(PI()/4+J1669/2))-EE*K1669-(EE^2)*(K1669^3)/3)</f>
        <v>-3.8166658722360578E-13</v>
      </c>
      <c r="M1669" s="56">
        <f>AA*(1-1/4*EE-3/64*EE^2-5/256*EE^3)*J1669-AA*(3/8*EE+3/32*EE^2+45/1024*EE^3)*SIN(2*J1669)+AA*(15/256*EE^2+45/1024*EE^3)*SIN(4*J1669)</f>
        <v>0</v>
      </c>
      <c r="N1669" s="56">
        <f t="shared" ref="N1669" si="290">IF(OR(F1669&lt;0,G1669&lt;0),60*F1669-ABS(G1669),60*F1669+ABS(G1669))</f>
        <v>0</v>
      </c>
      <c r="O1669" s="56"/>
      <c r="P1669" s="56"/>
      <c r="Q1669" s="56"/>
      <c r="R1669" s="56"/>
      <c r="S1669" s="56"/>
      <c r="T1669" s="56"/>
      <c r="U1669" s="57"/>
      <c r="V1669" s="58"/>
      <c r="W1669" s="58">
        <f t="shared" si="181"/>
        <v>0</v>
      </c>
      <c r="X1669" s="59"/>
      <c r="Y1669" s="58"/>
      <c r="Z1669" s="58">
        <f t="shared" si="182"/>
        <v>0</v>
      </c>
      <c r="AA1669" s="60"/>
      <c r="AB1669" s="61">
        <f t="shared" ref="AB1669" si="291">IF(AA1668=AA1666,AB1667+Y1668,Y1668)</f>
        <v>0</v>
      </c>
    </row>
    <row r="1670" spans="1:28" ht="12.95" customHeight="1">
      <c r="A1670" s="66"/>
      <c r="B1670" s="53"/>
      <c r="C1670" s="54"/>
      <c r="D1670" s="84"/>
      <c r="E1670" s="55"/>
      <c r="F1670" s="54"/>
      <c r="G1670" s="84"/>
      <c r="H1670" s="55"/>
      <c r="I1670" s="56"/>
      <c r="J1670" s="56"/>
      <c r="K1670" s="56"/>
      <c r="L1670" s="56"/>
      <c r="M1670" s="56"/>
      <c r="N1670" s="56"/>
      <c r="O1670" s="56">
        <f t="shared" ref="O1670" si="292">I1671-I1669</f>
        <v>0</v>
      </c>
      <c r="P1670" s="56">
        <f t="shared" ref="P1670" si="293">L1671-L1669</f>
        <v>0</v>
      </c>
      <c r="Q1670" s="56">
        <f t="shared" ref="Q1670" si="294">M1671-M1669</f>
        <v>0</v>
      </c>
      <c r="R1670" s="56">
        <f t="shared" ref="R1670" si="295">IF(ABS(N1671-N1669)&gt;180*60,ABS(N1671-N1669)-360*60,N1671-N1669)</f>
        <v>0</v>
      </c>
      <c r="S1670" s="56">
        <f t="shared" ref="S1670" si="296">IF(P1670=0,PI()/2,ATAN(R1670/P1670))</f>
        <v>1.5707963267948966</v>
      </c>
      <c r="T1670" s="56">
        <f t="shared" ref="T1670" si="297">IF(O1670=0,ABS(R1670*COS((J1669+J1671)/2)),ABS(Q1670/COS(S1670)))</f>
        <v>0</v>
      </c>
      <c r="U1670" s="67">
        <f t="shared" ref="U1670" si="298">IF(O1670+0.0000001&lt;0,S1670*180/PI()+180,(IF(R1670+0.0000001&lt;0,S1670*180/PI()+360,S1670*180/PI())))</f>
        <v>90</v>
      </c>
      <c r="V1670" s="58">
        <f t="shared" ref="V1670" si="299">T1670*1.85532</f>
        <v>0</v>
      </c>
      <c r="W1670" s="58"/>
      <c r="X1670" s="68"/>
      <c r="Y1670" s="58">
        <f t="shared" ref="Y1670" si="300">V1670*(1+X1670/100)</f>
        <v>0</v>
      </c>
      <c r="Z1670" s="58"/>
      <c r="AA1670" s="57" t="s">
        <v>54</v>
      </c>
      <c r="AB1670" s="61"/>
    </row>
    <row r="1671" spans="1:28" ht="12.95" customHeight="1">
      <c r="A1671" s="52">
        <f t="shared" si="48"/>
        <v>833</v>
      </c>
      <c r="B1671" s="53" t="s">
        <v>53</v>
      </c>
      <c r="C1671" s="54"/>
      <c r="D1671" s="84"/>
      <c r="E1671" s="55"/>
      <c r="F1671" s="54"/>
      <c r="G1671" s="84"/>
      <c r="H1671" s="55"/>
      <c r="I1671" s="56">
        <f t="shared" ref="I1671" si="301">IF(OR(C1671&lt;0,D1671&lt;0),C1671-ABS(D1671)/60,C1671+ABS(D1671)/60)</f>
        <v>0</v>
      </c>
      <c r="J1671" s="56">
        <f t="shared" si="178"/>
        <v>0</v>
      </c>
      <c r="K1671" s="56">
        <f t="shared" si="179"/>
        <v>0</v>
      </c>
      <c r="L1671" s="56">
        <f>3437.747*(LN(TAN(PI()/4+J1671/2))-EE*K1671-(EE^2)*(K1671^3)/3)</f>
        <v>-3.8166658722360578E-13</v>
      </c>
      <c r="M1671" s="56">
        <f>AA*(1-1/4*EE-3/64*EE^2-5/256*EE^3)*J1671-AA*(3/8*EE+3/32*EE^2+45/1024*EE^3)*SIN(2*J1671)+AA*(15/256*EE^2+45/1024*EE^3)*SIN(4*J1671)</f>
        <v>0</v>
      </c>
      <c r="N1671" s="56">
        <f t="shared" ref="N1671" si="302">IF(OR(F1671&lt;0,G1671&lt;0),60*F1671-ABS(G1671),60*F1671+ABS(G1671))</f>
        <v>0</v>
      </c>
      <c r="O1671" s="56"/>
      <c r="P1671" s="56"/>
      <c r="Q1671" s="56"/>
      <c r="R1671" s="56"/>
      <c r="S1671" s="56"/>
      <c r="T1671" s="56"/>
      <c r="U1671" s="57"/>
      <c r="V1671" s="58"/>
      <c r="W1671" s="58">
        <f t="shared" si="181"/>
        <v>0</v>
      </c>
      <c r="X1671" s="59"/>
      <c r="Y1671" s="58"/>
      <c r="Z1671" s="58">
        <f t="shared" si="182"/>
        <v>0</v>
      </c>
      <c r="AA1671" s="60"/>
      <c r="AB1671" s="61">
        <f t="shared" ref="AB1671" si="303">IF(AA1670=AA1668,AB1669+Y1670,Y1670)</f>
        <v>0</v>
      </c>
    </row>
    <row r="1672" spans="1:28" ht="12.95" customHeight="1">
      <c r="A1672" s="66"/>
      <c r="B1672" s="53"/>
      <c r="C1672" s="54"/>
      <c r="D1672" s="84"/>
      <c r="E1672" s="55"/>
      <c r="F1672" s="54"/>
      <c r="G1672" s="84"/>
      <c r="H1672" s="55"/>
      <c r="I1672" s="56"/>
      <c r="J1672" s="56"/>
      <c r="K1672" s="56"/>
      <c r="L1672" s="56"/>
      <c r="M1672" s="56"/>
      <c r="N1672" s="56"/>
      <c r="O1672" s="56">
        <f t="shared" ref="O1672" si="304">I1673-I1671</f>
        <v>0</v>
      </c>
      <c r="P1672" s="56">
        <f t="shared" ref="P1672" si="305">L1673-L1671</f>
        <v>0</v>
      </c>
      <c r="Q1672" s="56">
        <f t="shared" ref="Q1672" si="306">M1673-M1671</f>
        <v>0</v>
      </c>
      <c r="R1672" s="56">
        <f t="shared" ref="R1672" si="307">IF(ABS(N1673-N1671)&gt;180*60,ABS(N1673-N1671)-360*60,N1673-N1671)</f>
        <v>0</v>
      </c>
      <c r="S1672" s="56">
        <f t="shared" ref="S1672" si="308">IF(P1672=0,PI()/2,ATAN(R1672/P1672))</f>
        <v>1.5707963267948966</v>
      </c>
      <c r="T1672" s="56">
        <f t="shared" ref="T1672" si="309">IF(O1672=0,ABS(R1672*COS((J1671+J1673)/2)),ABS(Q1672/COS(S1672)))</f>
        <v>0</v>
      </c>
      <c r="U1672" s="67">
        <f t="shared" ref="U1672" si="310">IF(O1672+0.0000001&lt;0,S1672*180/PI()+180,(IF(R1672+0.0000001&lt;0,S1672*180/PI()+360,S1672*180/PI())))</f>
        <v>90</v>
      </c>
      <c r="V1672" s="58">
        <f t="shared" ref="V1672" si="311">T1672*1.85532</f>
        <v>0</v>
      </c>
      <c r="W1672" s="58"/>
      <c r="X1672" s="68"/>
      <c r="Y1672" s="58">
        <f t="shared" ref="Y1672" si="312">V1672*(1+X1672/100)</f>
        <v>0</v>
      </c>
      <c r="Z1672" s="58"/>
      <c r="AA1672" s="57" t="s">
        <v>54</v>
      </c>
      <c r="AB1672" s="61"/>
    </row>
    <row r="1673" spans="1:28" ht="12.95" customHeight="1">
      <c r="A1673" s="52">
        <f t="shared" si="48"/>
        <v>834</v>
      </c>
      <c r="B1673" s="53" t="s">
        <v>53</v>
      </c>
      <c r="C1673" s="54"/>
      <c r="D1673" s="84"/>
      <c r="E1673" s="55"/>
      <c r="F1673" s="54"/>
      <c r="G1673" s="84"/>
      <c r="H1673" s="55"/>
      <c r="I1673" s="56">
        <f t="shared" ref="I1673" si="313">IF(OR(C1673&lt;0,D1673&lt;0),C1673-ABS(D1673)/60,C1673+ABS(D1673)/60)</f>
        <v>0</v>
      </c>
      <c r="J1673" s="56">
        <f t="shared" si="178"/>
        <v>0</v>
      </c>
      <c r="K1673" s="56">
        <f t="shared" si="179"/>
        <v>0</v>
      </c>
      <c r="L1673" s="56">
        <f>3437.747*(LN(TAN(PI()/4+J1673/2))-EE*K1673-(EE^2)*(K1673^3)/3)</f>
        <v>-3.8166658722360578E-13</v>
      </c>
      <c r="M1673" s="56">
        <f>AA*(1-1/4*EE-3/64*EE^2-5/256*EE^3)*J1673-AA*(3/8*EE+3/32*EE^2+45/1024*EE^3)*SIN(2*J1673)+AA*(15/256*EE^2+45/1024*EE^3)*SIN(4*J1673)</f>
        <v>0</v>
      </c>
      <c r="N1673" s="56">
        <f t="shared" ref="N1673" si="314">IF(OR(F1673&lt;0,G1673&lt;0),60*F1673-ABS(G1673),60*F1673+ABS(G1673))</f>
        <v>0</v>
      </c>
      <c r="O1673" s="56"/>
      <c r="P1673" s="56"/>
      <c r="Q1673" s="56"/>
      <c r="R1673" s="56"/>
      <c r="S1673" s="56"/>
      <c r="T1673" s="56"/>
      <c r="U1673" s="57"/>
      <c r="V1673" s="58"/>
      <c r="W1673" s="58">
        <f t="shared" si="181"/>
        <v>0</v>
      </c>
      <c r="X1673" s="59"/>
      <c r="Y1673" s="58"/>
      <c r="Z1673" s="58">
        <f t="shared" si="182"/>
        <v>0</v>
      </c>
      <c r="AA1673" s="60"/>
      <c r="AB1673" s="61">
        <f t="shared" ref="AB1673" si="315">IF(AA1672=AA1670,AB1671+Y1672,Y1672)</f>
        <v>0</v>
      </c>
    </row>
    <row r="1674" spans="1:28" ht="12.95" customHeight="1">
      <c r="A1674" s="66"/>
      <c r="B1674" s="53"/>
      <c r="C1674" s="54"/>
      <c r="D1674" s="84"/>
      <c r="E1674" s="55"/>
      <c r="F1674" s="54"/>
      <c r="G1674" s="84"/>
      <c r="H1674" s="55"/>
      <c r="I1674" s="56"/>
      <c r="J1674" s="56"/>
      <c r="K1674" s="56"/>
      <c r="L1674" s="56"/>
      <c r="M1674" s="56"/>
      <c r="N1674" s="56"/>
      <c r="O1674" s="56">
        <f t="shared" ref="O1674" si="316">I1675-I1673</f>
        <v>0</v>
      </c>
      <c r="P1674" s="56">
        <f t="shared" ref="P1674" si="317">L1675-L1673</f>
        <v>0</v>
      </c>
      <c r="Q1674" s="56">
        <f t="shared" ref="Q1674" si="318">M1675-M1673</f>
        <v>0</v>
      </c>
      <c r="R1674" s="56">
        <f t="shared" ref="R1674" si="319">IF(ABS(N1675-N1673)&gt;180*60,ABS(N1675-N1673)-360*60,N1675-N1673)</f>
        <v>0</v>
      </c>
      <c r="S1674" s="56">
        <f t="shared" ref="S1674" si="320">IF(P1674=0,PI()/2,ATAN(R1674/P1674))</f>
        <v>1.5707963267948966</v>
      </c>
      <c r="T1674" s="56">
        <f t="shared" ref="T1674" si="321">IF(O1674=0,ABS(R1674*COS((J1673+J1675)/2)),ABS(Q1674/COS(S1674)))</f>
        <v>0</v>
      </c>
      <c r="U1674" s="67">
        <f t="shared" ref="U1674" si="322">IF(O1674+0.0000001&lt;0,S1674*180/PI()+180,(IF(R1674+0.0000001&lt;0,S1674*180/PI()+360,S1674*180/PI())))</f>
        <v>90</v>
      </c>
      <c r="V1674" s="58">
        <f t="shared" ref="V1674" si="323">T1674*1.85532</f>
        <v>0</v>
      </c>
      <c r="W1674" s="58"/>
      <c r="X1674" s="68"/>
      <c r="Y1674" s="58">
        <f t="shared" ref="Y1674" si="324">V1674*(1+X1674/100)</f>
        <v>0</v>
      </c>
      <c r="Z1674" s="58"/>
      <c r="AA1674" s="57" t="s">
        <v>54</v>
      </c>
      <c r="AB1674" s="61"/>
    </row>
    <row r="1675" spans="1:28" ht="12.95" customHeight="1">
      <c r="A1675" s="52">
        <f t="shared" si="48"/>
        <v>835</v>
      </c>
      <c r="B1675" s="53" t="s">
        <v>53</v>
      </c>
      <c r="C1675" s="54"/>
      <c r="D1675" s="84"/>
      <c r="E1675" s="55"/>
      <c r="F1675" s="54"/>
      <c r="G1675" s="84"/>
      <c r="H1675" s="55"/>
      <c r="I1675" s="56">
        <f t="shared" ref="I1675" si="325">IF(OR(C1675&lt;0,D1675&lt;0),C1675-ABS(D1675)/60,C1675+ABS(D1675)/60)</f>
        <v>0</v>
      </c>
      <c r="J1675" s="56">
        <f t="shared" si="178"/>
        <v>0</v>
      </c>
      <c r="K1675" s="56">
        <f t="shared" si="179"/>
        <v>0</v>
      </c>
      <c r="L1675" s="56">
        <f>3437.747*(LN(TAN(PI()/4+J1675/2))-EE*K1675-(EE^2)*(K1675^3)/3)</f>
        <v>-3.8166658722360578E-13</v>
      </c>
      <c r="M1675" s="56">
        <f>AA*(1-1/4*EE-3/64*EE^2-5/256*EE^3)*J1675-AA*(3/8*EE+3/32*EE^2+45/1024*EE^3)*SIN(2*J1675)+AA*(15/256*EE^2+45/1024*EE^3)*SIN(4*J1675)</f>
        <v>0</v>
      </c>
      <c r="N1675" s="56">
        <f t="shared" ref="N1675" si="326">IF(OR(F1675&lt;0,G1675&lt;0),60*F1675-ABS(G1675),60*F1675+ABS(G1675))</f>
        <v>0</v>
      </c>
      <c r="O1675" s="56"/>
      <c r="P1675" s="56"/>
      <c r="Q1675" s="56"/>
      <c r="R1675" s="56"/>
      <c r="S1675" s="56"/>
      <c r="T1675" s="56"/>
      <c r="U1675" s="57"/>
      <c r="V1675" s="58"/>
      <c r="W1675" s="58">
        <f t="shared" si="181"/>
        <v>0</v>
      </c>
      <c r="X1675" s="59"/>
      <c r="Y1675" s="58"/>
      <c r="Z1675" s="58">
        <f t="shared" si="182"/>
        <v>0</v>
      </c>
      <c r="AA1675" s="60"/>
      <c r="AB1675" s="61">
        <f t="shared" ref="AB1675" si="327">IF(AA1674=AA1672,AB1673+Y1674,Y1674)</f>
        <v>0</v>
      </c>
    </row>
    <row r="1676" spans="1:28" ht="12.95" customHeight="1">
      <c r="A1676" s="66"/>
      <c r="B1676" s="53"/>
      <c r="C1676" s="54"/>
      <c r="D1676" s="84"/>
      <c r="E1676" s="55"/>
      <c r="F1676" s="54"/>
      <c r="G1676" s="84"/>
      <c r="H1676" s="55"/>
      <c r="I1676" s="56"/>
      <c r="J1676" s="56"/>
      <c r="K1676" s="56"/>
      <c r="L1676" s="56"/>
      <c r="M1676" s="56"/>
      <c r="N1676" s="56"/>
      <c r="O1676" s="56">
        <f t="shared" ref="O1676" si="328">I1677-I1675</f>
        <v>0</v>
      </c>
      <c r="P1676" s="56">
        <f t="shared" ref="P1676" si="329">L1677-L1675</f>
        <v>0</v>
      </c>
      <c r="Q1676" s="56">
        <f t="shared" ref="Q1676" si="330">M1677-M1675</f>
        <v>0</v>
      </c>
      <c r="R1676" s="56">
        <f t="shared" ref="R1676" si="331">IF(ABS(N1677-N1675)&gt;180*60,ABS(N1677-N1675)-360*60,N1677-N1675)</f>
        <v>0</v>
      </c>
      <c r="S1676" s="56">
        <f t="shared" ref="S1676" si="332">IF(P1676=0,PI()/2,ATAN(R1676/P1676))</f>
        <v>1.5707963267948966</v>
      </c>
      <c r="T1676" s="56">
        <f t="shared" ref="T1676" si="333">IF(O1676=0,ABS(R1676*COS((J1675+J1677)/2)),ABS(Q1676/COS(S1676)))</f>
        <v>0</v>
      </c>
      <c r="U1676" s="67">
        <f t="shared" ref="U1676" si="334">IF(O1676+0.0000001&lt;0,S1676*180/PI()+180,(IF(R1676+0.0000001&lt;0,S1676*180/PI()+360,S1676*180/PI())))</f>
        <v>90</v>
      </c>
      <c r="V1676" s="58">
        <f t="shared" ref="V1676" si="335">T1676*1.85532</f>
        <v>0</v>
      </c>
      <c r="W1676" s="58"/>
      <c r="X1676" s="68"/>
      <c r="Y1676" s="58">
        <f t="shared" ref="Y1676" si="336">V1676*(1+X1676/100)</f>
        <v>0</v>
      </c>
      <c r="Z1676" s="58"/>
      <c r="AA1676" s="57" t="s">
        <v>54</v>
      </c>
      <c r="AB1676" s="61"/>
    </row>
    <row r="1677" spans="1:28" ht="12.95" customHeight="1">
      <c r="A1677" s="52">
        <f t="shared" si="48"/>
        <v>836</v>
      </c>
      <c r="B1677" s="53" t="s">
        <v>53</v>
      </c>
      <c r="C1677" s="54"/>
      <c r="D1677" s="84"/>
      <c r="E1677" s="55"/>
      <c r="F1677" s="54"/>
      <c r="G1677" s="84"/>
      <c r="H1677" s="55"/>
      <c r="I1677" s="56">
        <f t="shared" ref="I1677" si="337">IF(OR(C1677&lt;0,D1677&lt;0),C1677-ABS(D1677)/60,C1677+ABS(D1677)/60)</f>
        <v>0</v>
      </c>
      <c r="J1677" s="56">
        <f t="shared" si="178"/>
        <v>0</v>
      </c>
      <c r="K1677" s="56">
        <f t="shared" si="179"/>
        <v>0</v>
      </c>
      <c r="L1677" s="56">
        <f>3437.747*(LN(TAN(PI()/4+J1677/2))-EE*K1677-(EE^2)*(K1677^3)/3)</f>
        <v>-3.8166658722360578E-13</v>
      </c>
      <c r="M1677" s="56">
        <f>AA*(1-1/4*EE-3/64*EE^2-5/256*EE^3)*J1677-AA*(3/8*EE+3/32*EE^2+45/1024*EE^3)*SIN(2*J1677)+AA*(15/256*EE^2+45/1024*EE^3)*SIN(4*J1677)</f>
        <v>0</v>
      </c>
      <c r="N1677" s="56">
        <f t="shared" ref="N1677" si="338">IF(OR(F1677&lt;0,G1677&lt;0),60*F1677-ABS(G1677),60*F1677+ABS(G1677))</f>
        <v>0</v>
      </c>
      <c r="O1677" s="56"/>
      <c r="P1677" s="56"/>
      <c r="Q1677" s="56"/>
      <c r="R1677" s="56"/>
      <c r="S1677" s="56"/>
      <c r="T1677" s="56"/>
      <c r="U1677" s="57"/>
      <c r="V1677" s="58"/>
      <c r="W1677" s="58">
        <f t="shared" si="181"/>
        <v>0</v>
      </c>
      <c r="X1677" s="59"/>
      <c r="Y1677" s="58"/>
      <c r="Z1677" s="58">
        <f t="shared" si="182"/>
        <v>0</v>
      </c>
      <c r="AA1677" s="60"/>
      <c r="AB1677" s="61">
        <f t="shared" ref="AB1677" si="339">IF(AA1676=AA1674,AB1675+Y1676,Y1676)</f>
        <v>0</v>
      </c>
    </row>
    <row r="1678" spans="1:28" ht="12.95" customHeight="1">
      <c r="A1678" s="66"/>
      <c r="B1678" s="53"/>
      <c r="C1678" s="54"/>
      <c r="D1678" s="84"/>
      <c r="E1678" s="55"/>
      <c r="F1678" s="54"/>
      <c r="G1678" s="84"/>
      <c r="H1678" s="55"/>
      <c r="I1678" s="56"/>
      <c r="J1678" s="56"/>
      <c r="K1678" s="56"/>
      <c r="L1678" s="56"/>
      <c r="M1678" s="56"/>
      <c r="N1678" s="56"/>
      <c r="O1678" s="56">
        <f t="shared" ref="O1678" si="340">I1679-I1677</f>
        <v>0</v>
      </c>
      <c r="P1678" s="56">
        <f t="shared" ref="P1678" si="341">L1679-L1677</f>
        <v>0</v>
      </c>
      <c r="Q1678" s="56">
        <f t="shared" ref="Q1678" si="342">M1679-M1677</f>
        <v>0</v>
      </c>
      <c r="R1678" s="56">
        <f t="shared" ref="R1678" si="343">IF(ABS(N1679-N1677)&gt;180*60,ABS(N1679-N1677)-360*60,N1679-N1677)</f>
        <v>0</v>
      </c>
      <c r="S1678" s="56">
        <f t="shared" ref="S1678" si="344">IF(P1678=0,PI()/2,ATAN(R1678/P1678))</f>
        <v>1.5707963267948966</v>
      </c>
      <c r="T1678" s="56">
        <f t="shared" ref="T1678" si="345">IF(O1678=0,ABS(R1678*COS((J1677+J1679)/2)),ABS(Q1678/COS(S1678)))</f>
        <v>0</v>
      </c>
      <c r="U1678" s="67">
        <f t="shared" ref="U1678" si="346">IF(O1678+0.0000001&lt;0,S1678*180/PI()+180,(IF(R1678+0.0000001&lt;0,S1678*180/PI()+360,S1678*180/PI())))</f>
        <v>90</v>
      </c>
      <c r="V1678" s="58">
        <f t="shared" ref="V1678" si="347">T1678*1.85532</f>
        <v>0</v>
      </c>
      <c r="W1678" s="58"/>
      <c r="X1678" s="68"/>
      <c r="Y1678" s="58">
        <f t="shared" ref="Y1678" si="348">V1678*(1+X1678/100)</f>
        <v>0</v>
      </c>
      <c r="Z1678" s="58"/>
      <c r="AA1678" s="57" t="s">
        <v>54</v>
      </c>
      <c r="AB1678" s="61"/>
    </row>
    <row r="1679" spans="1:28" ht="12.95" customHeight="1">
      <c r="A1679" s="52">
        <f t="shared" si="48"/>
        <v>837</v>
      </c>
      <c r="B1679" s="53" t="s">
        <v>53</v>
      </c>
      <c r="C1679" s="54"/>
      <c r="D1679" s="84"/>
      <c r="E1679" s="55"/>
      <c r="F1679" s="54"/>
      <c r="G1679" s="84"/>
      <c r="H1679" s="55"/>
      <c r="I1679" s="56">
        <f t="shared" ref="I1679" si="349">IF(OR(C1679&lt;0,D1679&lt;0),C1679-ABS(D1679)/60,C1679+ABS(D1679)/60)</f>
        <v>0</v>
      </c>
      <c r="J1679" s="56">
        <f t="shared" si="178"/>
        <v>0</v>
      </c>
      <c r="K1679" s="56">
        <f t="shared" si="179"/>
        <v>0</v>
      </c>
      <c r="L1679" s="56">
        <f>3437.747*(LN(TAN(PI()/4+J1679/2))-EE*K1679-(EE^2)*(K1679^3)/3)</f>
        <v>-3.8166658722360578E-13</v>
      </c>
      <c r="M1679" s="56">
        <f>AA*(1-1/4*EE-3/64*EE^2-5/256*EE^3)*J1679-AA*(3/8*EE+3/32*EE^2+45/1024*EE^3)*SIN(2*J1679)+AA*(15/256*EE^2+45/1024*EE^3)*SIN(4*J1679)</f>
        <v>0</v>
      </c>
      <c r="N1679" s="56">
        <f t="shared" ref="N1679" si="350">IF(OR(F1679&lt;0,G1679&lt;0),60*F1679-ABS(G1679),60*F1679+ABS(G1679))</f>
        <v>0</v>
      </c>
      <c r="O1679" s="56"/>
      <c r="P1679" s="56"/>
      <c r="Q1679" s="56"/>
      <c r="R1679" s="56"/>
      <c r="S1679" s="56"/>
      <c r="T1679" s="56"/>
      <c r="U1679" s="57"/>
      <c r="V1679" s="58"/>
      <c r="W1679" s="58">
        <f t="shared" si="181"/>
        <v>0</v>
      </c>
      <c r="X1679" s="59"/>
      <c r="Y1679" s="58"/>
      <c r="Z1679" s="58">
        <f t="shared" si="182"/>
        <v>0</v>
      </c>
      <c r="AA1679" s="60"/>
      <c r="AB1679" s="61">
        <f t="shared" ref="AB1679" si="351">IF(AA1678=AA1676,AB1677+Y1678,Y1678)</f>
        <v>0</v>
      </c>
    </row>
    <row r="1680" spans="1:28" ht="12.95" customHeight="1">
      <c r="A1680" s="66"/>
      <c r="B1680" s="53"/>
      <c r="C1680" s="54"/>
      <c r="D1680" s="84"/>
      <c r="E1680" s="55"/>
      <c r="F1680" s="54"/>
      <c r="G1680" s="84"/>
      <c r="H1680" s="55"/>
      <c r="I1680" s="56"/>
      <c r="J1680" s="56"/>
      <c r="K1680" s="56"/>
      <c r="L1680" s="56"/>
      <c r="M1680" s="56"/>
      <c r="N1680" s="56"/>
      <c r="O1680" s="56">
        <f t="shared" ref="O1680" si="352">I1681-I1679</f>
        <v>0</v>
      </c>
      <c r="P1680" s="56">
        <f t="shared" ref="P1680" si="353">L1681-L1679</f>
        <v>0</v>
      </c>
      <c r="Q1680" s="56">
        <f t="shared" ref="Q1680" si="354">M1681-M1679</f>
        <v>0</v>
      </c>
      <c r="R1680" s="56">
        <f t="shared" ref="R1680" si="355">IF(ABS(N1681-N1679)&gt;180*60,ABS(N1681-N1679)-360*60,N1681-N1679)</f>
        <v>0</v>
      </c>
      <c r="S1680" s="56">
        <f t="shared" ref="S1680" si="356">IF(P1680=0,PI()/2,ATAN(R1680/P1680))</f>
        <v>1.5707963267948966</v>
      </c>
      <c r="T1680" s="56">
        <f t="shared" ref="T1680" si="357">IF(O1680=0,ABS(R1680*COS((J1679+J1681)/2)),ABS(Q1680/COS(S1680)))</f>
        <v>0</v>
      </c>
      <c r="U1680" s="67">
        <f t="shared" ref="U1680" si="358">IF(O1680+0.0000001&lt;0,S1680*180/PI()+180,(IF(R1680+0.0000001&lt;0,S1680*180/PI()+360,S1680*180/PI())))</f>
        <v>90</v>
      </c>
      <c r="V1680" s="58">
        <f t="shared" ref="V1680" si="359">T1680*1.85532</f>
        <v>0</v>
      </c>
      <c r="W1680" s="58"/>
      <c r="X1680" s="68"/>
      <c r="Y1680" s="58">
        <f t="shared" ref="Y1680" si="360">V1680*(1+X1680/100)</f>
        <v>0</v>
      </c>
      <c r="Z1680" s="58"/>
      <c r="AA1680" s="57" t="s">
        <v>54</v>
      </c>
      <c r="AB1680" s="61"/>
    </row>
    <row r="1681" spans="1:28" ht="12.95" customHeight="1">
      <c r="A1681" s="52">
        <f t="shared" si="48"/>
        <v>838</v>
      </c>
      <c r="B1681" s="53" t="s">
        <v>53</v>
      </c>
      <c r="C1681" s="54"/>
      <c r="D1681" s="84"/>
      <c r="E1681" s="55"/>
      <c r="F1681" s="54"/>
      <c r="G1681" s="84"/>
      <c r="H1681" s="55"/>
      <c r="I1681" s="56">
        <f t="shared" ref="I1681" si="361">IF(OR(C1681&lt;0,D1681&lt;0),C1681-ABS(D1681)/60,C1681+ABS(D1681)/60)</f>
        <v>0</v>
      </c>
      <c r="J1681" s="56">
        <f t="shared" si="178"/>
        <v>0</v>
      </c>
      <c r="K1681" s="56">
        <f t="shared" si="179"/>
        <v>0</v>
      </c>
      <c r="L1681" s="56">
        <f>3437.747*(LN(TAN(PI()/4+J1681/2))-EE*K1681-(EE^2)*(K1681^3)/3)</f>
        <v>-3.8166658722360578E-13</v>
      </c>
      <c r="M1681" s="56">
        <f>AA*(1-1/4*EE-3/64*EE^2-5/256*EE^3)*J1681-AA*(3/8*EE+3/32*EE^2+45/1024*EE^3)*SIN(2*J1681)+AA*(15/256*EE^2+45/1024*EE^3)*SIN(4*J1681)</f>
        <v>0</v>
      </c>
      <c r="N1681" s="56">
        <f t="shared" ref="N1681" si="362">IF(OR(F1681&lt;0,G1681&lt;0),60*F1681-ABS(G1681),60*F1681+ABS(G1681))</f>
        <v>0</v>
      </c>
      <c r="O1681" s="56"/>
      <c r="P1681" s="56"/>
      <c r="Q1681" s="56"/>
      <c r="R1681" s="56"/>
      <c r="S1681" s="56"/>
      <c r="T1681" s="56"/>
      <c r="U1681" s="57"/>
      <c r="V1681" s="58"/>
      <c r="W1681" s="58">
        <f t="shared" si="181"/>
        <v>0</v>
      </c>
      <c r="X1681" s="59"/>
      <c r="Y1681" s="58"/>
      <c r="Z1681" s="58">
        <f t="shared" si="182"/>
        <v>0</v>
      </c>
      <c r="AA1681" s="60"/>
      <c r="AB1681" s="61">
        <f t="shared" ref="AB1681" si="363">IF(AA1680=AA1678,AB1679+Y1680,Y1680)</f>
        <v>0</v>
      </c>
    </row>
    <row r="1682" spans="1:28" ht="12.95" customHeight="1">
      <c r="A1682" s="66"/>
      <c r="B1682" s="53"/>
      <c r="C1682" s="54"/>
      <c r="D1682" s="84"/>
      <c r="E1682" s="55"/>
      <c r="F1682" s="54"/>
      <c r="G1682" s="84"/>
      <c r="H1682" s="55"/>
      <c r="I1682" s="56"/>
      <c r="J1682" s="56"/>
      <c r="K1682" s="56"/>
      <c r="L1682" s="56"/>
      <c r="M1682" s="56"/>
      <c r="N1682" s="56"/>
      <c r="O1682" s="56">
        <f t="shared" ref="O1682" si="364">I1683-I1681</f>
        <v>0</v>
      </c>
      <c r="P1682" s="56">
        <f t="shared" ref="P1682" si="365">L1683-L1681</f>
        <v>0</v>
      </c>
      <c r="Q1682" s="56">
        <f t="shared" ref="Q1682" si="366">M1683-M1681</f>
        <v>0</v>
      </c>
      <c r="R1682" s="56">
        <f t="shared" ref="R1682" si="367">IF(ABS(N1683-N1681)&gt;180*60,ABS(N1683-N1681)-360*60,N1683-N1681)</f>
        <v>0</v>
      </c>
      <c r="S1682" s="56">
        <f t="shared" ref="S1682" si="368">IF(P1682=0,PI()/2,ATAN(R1682/P1682))</f>
        <v>1.5707963267948966</v>
      </c>
      <c r="T1682" s="56">
        <f t="shared" ref="T1682" si="369">IF(O1682=0,ABS(R1682*COS((J1681+J1683)/2)),ABS(Q1682/COS(S1682)))</f>
        <v>0</v>
      </c>
      <c r="U1682" s="67">
        <f t="shared" ref="U1682" si="370">IF(O1682+0.0000001&lt;0,S1682*180/PI()+180,(IF(R1682+0.0000001&lt;0,S1682*180/PI()+360,S1682*180/PI())))</f>
        <v>90</v>
      </c>
      <c r="V1682" s="58">
        <f t="shared" ref="V1682" si="371">T1682*1.85532</f>
        <v>0</v>
      </c>
      <c r="W1682" s="58"/>
      <c r="X1682" s="68"/>
      <c r="Y1682" s="58">
        <f t="shared" ref="Y1682" si="372">V1682*(1+X1682/100)</f>
        <v>0</v>
      </c>
      <c r="Z1682" s="58"/>
      <c r="AA1682" s="57" t="s">
        <v>54</v>
      </c>
      <c r="AB1682" s="61"/>
    </row>
    <row r="1683" spans="1:28" ht="12.95" customHeight="1">
      <c r="A1683" s="52">
        <f t="shared" si="48"/>
        <v>839</v>
      </c>
      <c r="B1683" s="53" t="s">
        <v>53</v>
      </c>
      <c r="C1683" s="54"/>
      <c r="D1683" s="84"/>
      <c r="E1683" s="55"/>
      <c r="F1683" s="54"/>
      <c r="G1683" s="84"/>
      <c r="H1683" s="55"/>
      <c r="I1683" s="56">
        <f t="shared" ref="I1683" si="373">IF(OR(C1683&lt;0,D1683&lt;0),C1683-ABS(D1683)/60,C1683+ABS(D1683)/60)</f>
        <v>0</v>
      </c>
      <c r="J1683" s="56">
        <f t="shared" si="178"/>
        <v>0</v>
      </c>
      <c r="K1683" s="56">
        <f t="shared" si="179"/>
        <v>0</v>
      </c>
      <c r="L1683" s="56">
        <f>3437.747*(LN(TAN(PI()/4+J1683/2))-EE*K1683-(EE^2)*(K1683^3)/3)</f>
        <v>-3.8166658722360578E-13</v>
      </c>
      <c r="M1683" s="56">
        <f>AA*(1-1/4*EE-3/64*EE^2-5/256*EE^3)*J1683-AA*(3/8*EE+3/32*EE^2+45/1024*EE^3)*SIN(2*J1683)+AA*(15/256*EE^2+45/1024*EE^3)*SIN(4*J1683)</f>
        <v>0</v>
      </c>
      <c r="N1683" s="56">
        <f t="shared" ref="N1683" si="374">IF(OR(F1683&lt;0,G1683&lt;0),60*F1683-ABS(G1683),60*F1683+ABS(G1683))</f>
        <v>0</v>
      </c>
      <c r="O1683" s="56"/>
      <c r="P1683" s="56"/>
      <c r="Q1683" s="56"/>
      <c r="R1683" s="56"/>
      <c r="S1683" s="56"/>
      <c r="T1683" s="56"/>
      <c r="U1683" s="57"/>
      <c r="V1683" s="58"/>
      <c r="W1683" s="58">
        <f t="shared" si="181"/>
        <v>0</v>
      </c>
      <c r="X1683" s="59"/>
      <c r="Y1683" s="58"/>
      <c r="Z1683" s="58">
        <f t="shared" si="182"/>
        <v>0</v>
      </c>
      <c r="AA1683" s="60"/>
      <c r="AB1683" s="61">
        <f t="shared" ref="AB1683" si="375">IF(AA1682=AA1680,AB1681+Y1682,Y1682)</f>
        <v>0</v>
      </c>
    </row>
    <row r="1684" spans="1:28" ht="12.95" customHeight="1">
      <c r="A1684" s="66"/>
      <c r="B1684" s="53"/>
      <c r="C1684" s="54"/>
      <c r="D1684" s="84"/>
      <c r="E1684" s="55"/>
      <c r="F1684" s="54"/>
      <c r="G1684" s="84"/>
      <c r="H1684" s="55"/>
      <c r="I1684" s="56"/>
      <c r="J1684" s="56"/>
      <c r="K1684" s="56"/>
      <c r="L1684" s="56"/>
      <c r="M1684" s="56"/>
      <c r="N1684" s="56"/>
      <c r="O1684" s="56">
        <f t="shared" ref="O1684" si="376">I1685-I1683</f>
        <v>0</v>
      </c>
      <c r="P1684" s="56">
        <f t="shared" ref="P1684" si="377">L1685-L1683</f>
        <v>0</v>
      </c>
      <c r="Q1684" s="56">
        <f t="shared" ref="Q1684" si="378">M1685-M1683</f>
        <v>0</v>
      </c>
      <c r="R1684" s="56">
        <f t="shared" ref="R1684" si="379">IF(ABS(N1685-N1683)&gt;180*60,ABS(N1685-N1683)-360*60,N1685-N1683)</f>
        <v>0</v>
      </c>
      <c r="S1684" s="56">
        <f t="shared" ref="S1684" si="380">IF(P1684=0,PI()/2,ATAN(R1684/P1684))</f>
        <v>1.5707963267948966</v>
      </c>
      <c r="T1684" s="56">
        <f t="shared" ref="T1684" si="381">IF(O1684=0,ABS(R1684*COS((J1683+J1685)/2)),ABS(Q1684/COS(S1684)))</f>
        <v>0</v>
      </c>
      <c r="U1684" s="67">
        <f t="shared" ref="U1684" si="382">IF(O1684+0.0000001&lt;0,S1684*180/PI()+180,(IF(R1684+0.0000001&lt;0,S1684*180/PI()+360,S1684*180/PI())))</f>
        <v>90</v>
      </c>
      <c r="V1684" s="58">
        <f t="shared" ref="V1684" si="383">T1684*1.85532</f>
        <v>0</v>
      </c>
      <c r="W1684" s="58"/>
      <c r="X1684" s="68"/>
      <c r="Y1684" s="58">
        <f t="shared" ref="Y1684" si="384">V1684*(1+X1684/100)</f>
        <v>0</v>
      </c>
      <c r="Z1684" s="58"/>
      <c r="AA1684" s="57" t="s">
        <v>54</v>
      </c>
      <c r="AB1684" s="61"/>
    </row>
    <row r="1685" spans="1:28" ht="12.95" customHeight="1">
      <c r="A1685" s="52">
        <f t="shared" si="48"/>
        <v>840</v>
      </c>
      <c r="B1685" s="53" t="s">
        <v>53</v>
      </c>
      <c r="C1685" s="54"/>
      <c r="D1685" s="84"/>
      <c r="E1685" s="55"/>
      <c r="F1685" s="54"/>
      <c r="G1685" s="84"/>
      <c r="H1685" s="55"/>
      <c r="I1685" s="56">
        <f t="shared" ref="I1685" si="385">IF(OR(C1685&lt;0,D1685&lt;0),C1685-ABS(D1685)/60,C1685+ABS(D1685)/60)</f>
        <v>0</v>
      </c>
      <c r="J1685" s="56">
        <f t="shared" si="178"/>
        <v>0</v>
      </c>
      <c r="K1685" s="56">
        <f t="shared" si="179"/>
        <v>0</v>
      </c>
      <c r="L1685" s="56">
        <f>3437.747*(LN(TAN(PI()/4+J1685/2))-EE*K1685-(EE^2)*(K1685^3)/3)</f>
        <v>-3.8166658722360578E-13</v>
      </c>
      <c r="M1685" s="56">
        <f>AA*(1-1/4*EE-3/64*EE^2-5/256*EE^3)*J1685-AA*(3/8*EE+3/32*EE^2+45/1024*EE^3)*SIN(2*J1685)+AA*(15/256*EE^2+45/1024*EE^3)*SIN(4*J1685)</f>
        <v>0</v>
      </c>
      <c r="N1685" s="56">
        <f t="shared" ref="N1685" si="386">IF(OR(F1685&lt;0,G1685&lt;0),60*F1685-ABS(G1685),60*F1685+ABS(G1685))</f>
        <v>0</v>
      </c>
      <c r="O1685" s="56"/>
      <c r="P1685" s="56"/>
      <c r="Q1685" s="56"/>
      <c r="R1685" s="56"/>
      <c r="S1685" s="56"/>
      <c r="T1685" s="56"/>
      <c r="U1685" s="57"/>
      <c r="V1685" s="58"/>
      <c r="W1685" s="58">
        <f t="shared" si="181"/>
        <v>0</v>
      </c>
      <c r="X1685" s="59"/>
      <c r="Y1685" s="58"/>
      <c r="Z1685" s="58">
        <f t="shared" si="182"/>
        <v>0</v>
      </c>
      <c r="AA1685" s="60"/>
      <c r="AB1685" s="61">
        <f t="shared" ref="AB1685" si="387">IF(AA1684=AA1682,AB1683+Y1684,Y1684)</f>
        <v>0</v>
      </c>
    </row>
    <row r="1686" spans="1:28" ht="12.95" customHeight="1">
      <c r="A1686" s="66"/>
      <c r="B1686" s="53"/>
      <c r="C1686" s="54"/>
      <c r="D1686" s="84"/>
      <c r="E1686" s="55"/>
      <c r="F1686" s="54"/>
      <c r="G1686" s="84"/>
      <c r="H1686" s="55"/>
      <c r="I1686" s="56"/>
      <c r="J1686" s="56"/>
      <c r="K1686" s="56"/>
      <c r="L1686" s="56"/>
      <c r="M1686" s="56"/>
      <c r="N1686" s="56"/>
      <c r="O1686" s="56">
        <f t="shared" ref="O1686" si="388">I1687-I1685</f>
        <v>0</v>
      </c>
      <c r="P1686" s="56">
        <f t="shared" ref="P1686" si="389">L1687-L1685</f>
        <v>0</v>
      </c>
      <c r="Q1686" s="56">
        <f t="shared" ref="Q1686" si="390">M1687-M1685</f>
        <v>0</v>
      </c>
      <c r="R1686" s="56">
        <f t="shared" ref="R1686" si="391">IF(ABS(N1687-N1685)&gt;180*60,ABS(N1687-N1685)-360*60,N1687-N1685)</f>
        <v>0</v>
      </c>
      <c r="S1686" s="56">
        <f t="shared" ref="S1686" si="392">IF(P1686=0,PI()/2,ATAN(R1686/P1686))</f>
        <v>1.5707963267948966</v>
      </c>
      <c r="T1686" s="56">
        <f t="shared" ref="T1686" si="393">IF(O1686=0,ABS(R1686*COS((J1685+J1687)/2)),ABS(Q1686/COS(S1686)))</f>
        <v>0</v>
      </c>
      <c r="U1686" s="67">
        <f t="shared" ref="U1686" si="394">IF(O1686+0.0000001&lt;0,S1686*180/PI()+180,(IF(R1686+0.0000001&lt;0,S1686*180/PI()+360,S1686*180/PI())))</f>
        <v>90</v>
      </c>
      <c r="V1686" s="58">
        <f t="shared" ref="V1686" si="395">T1686*1.85532</f>
        <v>0</v>
      </c>
      <c r="W1686" s="58"/>
      <c r="X1686" s="68"/>
      <c r="Y1686" s="58">
        <f t="shared" ref="Y1686" si="396">V1686*(1+X1686/100)</f>
        <v>0</v>
      </c>
      <c r="Z1686" s="58"/>
      <c r="AA1686" s="57" t="s">
        <v>54</v>
      </c>
      <c r="AB1686" s="61"/>
    </row>
    <row r="1687" spans="1:28" ht="12.95" customHeight="1">
      <c r="A1687" s="52">
        <f t="shared" si="48"/>
        <v>841</v>
      </c>
      <c r="B1687" s="53" t="s">
        <v>53</v>
      </c>
      <c r="C1687" s="54"/>
      <c r="D1687" s="84"/>
      <c r="E1687" s="55"/>
      <c r="F1687" s="54"/>
      <c r="G1687" s="84"/>
      <c r="H1687" s="55"/>
      <c r="I1687" s="56">
        <f t="shared" ref="I1687" si="397">IF(OR(C1687&lt;0,D1687&lt;0),C1687-ABS(D1687)/60,C1687+ABS(D1687)/60)</f>
        <v>0</v>
      </c>
      <c r="J1687" s="56">
        <f t="shared" si="178"/>
        <v>0</v>
      </c>
      <c r="K1687" s="56">
        <f t="shared" si="179"/>
        <v>0</v>
      </c>
      <c r="L1687" s="56">
        <f>3437.747*(LN(TAN(PI()/4+J1687/2))-EE*K1687-(EE^2)*(K1687^3)/3)</f>
        <v>-3.8166658722360578E-13</v>
      </c>
      <c r="M1687" s="56">
        <f>AA*(1-1/4*EE-3/64*EE^2-5/256*EE^3)*J1687-AA*(3/8*EE+3/32*EE^2+45/1024*EE^3)*SIN(2*J1687)+AA*(15/256*EE^2+45/1024*EE^3)*SIN(4*J1687)</f>
        <v>0</v>
      </c>
      <c r="N1687" s="56">
        <f t="shared" ref="N1687" si="398">IF(OR(F1687&lt;0,G1687&lt;0),60*F1687-ABS(G1687),60*F1687+ABS(G1687))</f>
        <v>0</v>
      </c>
      <c r="O1687" s="56"/>
      <c r="P1687" s="56"/>
      <c r="Q1687" s="56"/>
      <c r="R1687" s="56"/>
      <c r="S1687" s="56"/>
      <c r="T1687" s="56"/>
      <c r="U1687" s="57"/>
      <c r="V1687" s="58"/>
      <c r="W1687" s="58">
        <f t="shared" si="181"/>
        <v>0</v>
      </c>
      <c r="X1687" s="59"/>
      <c r="Y1687" s="58"/>
      <c r="Z1687" s="58">
        <f t="shared" si="182"/>
        <v>0</v>
      </c>
      <c r="AA1687" s="60"/>
      <c r="AB1687" s="61">
        <f t="shared" ref="AB1687" si="399">IF(AA1686=AA1684,AB1685+Y1686,Y1686)</f>
        <v>0</v>
      </c>
    </row>
    <row r="1688" spans="1:28" ht="12.95" customHeight="1">
      <c r="A1688" s="66"/>
      <c r="B1688" s="53"/>
      <c r="C1688" s="54"/>
      <c r="D1688" s="84"/>
      <c r="E1688" s="55"/>
      <c r="F1688" s="54"/>
      <c r="G1688" s="84"/>
      <c r="H1688" s="55"/>
      <c r="I1688" s="56"/>
      <c r="J1688" s="56"/>
      <c r="K1688" s="56"/>
      <c r="L1688" s="56"/>
      <c r="M1688" s="56"/>
      <c r="N1688" s="56"/>
      <c r="O1688" s="56">
        <f t="shared" ref="O1688" si="400">I1689-I1687</f>
        <v>0</v>
      </c>
      <c r="P1688" s="56">
        <f t="shared" ref="P1688" si="401">L1689-L1687</f>
        <v>0</v>
      </c>
      <c r="Q1688" s="56">
        <f t="shared" ref="Q1688" si="402">M1689-M1687</f>
        <v>0</v>
      </c>
      <c r="R1688" s="56">
        <f t="shared" ref="R1688" si="403">IF(ABS(N1689-N1687)&gt;180*60,ABS(N1689-N1687)-360*60,N1689-N1687)</f>
        <v>0</v>
      </c>
      <c r="S1688" s="56">
        <f t="shared" ref="S1688" si="404">IF(P1688=0,PI()/2,ATAN(R1688/P1688))</f>
        <v>1.5707963267948966</v>
      </c>
      <c r="T1688" s="56">
        <f t="shared" ref="T1688" si="405">IF(O1688=0,ABS(R1688*COS((J1687+J1689)/2)),ABS(Q1688/COS(S1688)))</f>
        <v>0</v>
      </c>
      <c r="U1688" s="67">
        <f t="shared" ref="U1688" si="406">IF(O1688+0.0000001&lt;0,S1688*180/PI()+180,(IF(R1688+0.0000001&lt;0,S1688*180/PI()+360,S1688*180/PI())))</f>
        <v>90</v>
      </c>
      <c r="V1688" s="58">
        <f t="shared" ref="V1688" si="407">T1688*1.85532</f>
        <v>0</v>
      </c>
      <c r="W1688" s="58"/>
      <c r="X1688" s="68"/>
      <c r="Y1688" s="58">
        <f t="shared" ref="Y1688" si="408">V1688*(1+X1688/100)</f>
        <v>0</v>
      </c>
      <c r="Z1688" s="58"/>
      <c r="AA1688" s="57" t="s">
        <v>54</v>
      </c>
      <c r="AB1688" s="61"/>
    </row>
    <row r="1689" spans="1:28" ht="12.95" customHeight="1">
      <c r="A1689" s="52">
        <f t="shared" si="48"/>
        <v>842</v>
      </c>
      <c r="B1689" s="53" t="s">
        <v>53</v>
      </c>
      <c r="C1689" s="54"/>
      <c r="D1689" s="84"/>
      <c r="E1689" s="55"/>
      <c r="F1689" s="54"/>
      <c r="G1689" s="84"/>
      <c r="H1689" s="55"/>
      <c r="I1689" s="56">
        <f t="shared" ref="I1689" si="409">IF(OR(C1689&lt;0,D1689&lt;0),C1689-ABS(D1689)/60,C1689+ABS(D1689)/60)</f>
        <v>0</v>
      </c>
      <c r="J1689" s="56">
        <f t="shared" si="178"/>
        <v>0</v>
      </c>
      <c r="K1689" s="56">
        <f t="shared" si="179"/>
        <v>0</v>
      </c>
      <c r="L1689" s="56">
        <f>3437.747*(LN(TAN(PI()/4+J1689/2))-EE*K1689-(EE^2)*(K1689^3)/3)</f>
        <v>-3.8166658722360578E-13</v>
      </c>
      <c r="M1689" s="56">
        <f>AA*(1-1/4*EE-3/64*EE^2-5/256*EE^3)*J1689-AA*(3/8*EE+3/32*EE^2+45/1024*EE^3)*SIN(2*J1689)+AA*(15/256*EE^2+45/1024*EE^3)*SIN(4*J1689)</f>
        <v>0</v>
      </c>
      <c r="N1689" s="56">
        <f t="shared" ref="N1689" si="410">IF(OR(F1689&lt;0,G1689&lt;0),60*F1689-ABS(G1689),60*F1689+ABS(G1689))</f>
        <v>0</v>
      </c>
      <c r="O1689" s="56"/>
      <c r="P1689" s="56"/>
      <c r="Q1689" s="56"/>
      <c r="R1689" s="56"/>
      <c r="S1689" s="56"/>
      <c r="T1689" s="56"/>
      <c r="U1689" s="57"/>
      <c r="V1689" s="58"/>
      <c r="W1689" s="58">
        <f t="shared" si="181"/>
        <v>0</v>
      </c>
      <c r="X1689" s="59"/>
      <c r="Y1689" s="58"/>
      <c r="Z1689" s="58">
        <f t="shared" si="182"/>
        <v>0</v>
      </c>
      <c r="AA1689" s="60"/>
      <c r="AB1689" s="61">
        <f t="shared" ref="AB1689" si="411">IF(AA1688=AA1686,AB1687+Y1688,Y1688)</f>
        <v>0</v>
      </c>
    </row>
    <row r="1690" spans="1:28" ht="12.95" customHeight="1">
      <c r="A1690" s="66"/>
      <c r="B1690" s="53"/>
      <c r="C1690" s="54"/>
      <c r="D1690" s="84"/>
      <c r="E1690" s="55"/>
      <c r="F1690" s="54"/>
      <c r="G1690" s="84"/>
      <c r="H1690" s="55"/>
      <c r="I1690" s="56"/>
      <c r="J1690" s="56"/>
      <c r="K1690" s="56"/>
      <c r="L1690" s="56"/>
      <c r="M1690" s="56"/>
      <c r="N1690" s="56"/>
      <c r="O1690" s="56">
        <f t="shared" ref="O1690" si="412">I1691-I1689</f>
        <v>0</v>
      </c>
      <c r="P1690" s="56">
        <f t="shared" ref="P1690" si="413">L1691-L1689</f>
        <v>0</v>
      </c>
      <c r="Q1690" s="56">
        <f t="shared" ref="Q1690" si="414">M1691-M1689</f>
        <v>0</v>
      </c>
      <c r="R1690" s="56">
        <f t="shared" ref="R1690" si="415">IF(ABS(N1691-N1689)&gt;180*60,ABS(N1691-N1689)-360*60,N1691-N1689)</f>
        <v>0</v>
      </c>
      <c r="S1690" s="56">
        <f t="shared" ref="S1690" si="416">IF(P1690=0,PI()/2,ATAN(R1690/P1690))</f>
        <v>1.5707963267948966</v>
      </c>
      <c r="T1690" s="56">
        <f t="shared" ref="T1690" si="417">IF(O1690=0,ABS(R1690*COS((J1689+J1691)/2)),ABS(Q1690/COS(S1690)))</f>
        <v>0</v>
      </c>
      <c r="U1690" s="67">
        <f t="shared" ref="U1690" si="418">IF(O1690+0.0000001&lt;0,S1690*180/PI()+180,(IF(R1690+0.0000001&lt;0,S1690*180/PI()+360,S1690*180/PI())))</f>
        <v>90</v>
      </c>
      <c r="V1690" s="58">
        <f t="shared" ref="V1690" si="419">T1690*1.85532</f>
        <v>0</v>
      </c>
      <c r="W1690" s="58"/>
      <c r="X1690" s="68"/>
      <c r="Y1690" s="58">
        <f t="shared" ref="Y1690" si="420">V1690*(1+X1690/100)</f>
        <v>0</v>
      </c>
      <c r="Z1690" s="58"/>
      <c r="AA1690" s="57" t="s">
        <v>54</v>
      </c>
      <c r="AB1690" s="61"/>
    </row>
    <row r="1691" spans="1:28" ht="12.95" customHeight="1">
      <c r="A1691" s="52">
        <f t="shared" si="48"/>
        <v>843</v>
      </c>
      <c r="B1691" s="53" t="s">
        <v>53</v>
      </c>
      <c r="C1691" s="54"/>
      <c r="D1691" s="84"/>
      <c r="E1691" s="55"/>
      <c r="F1691" s="54"/>
      <c r="G1691" s="84"/>
      <c r="H1691" s="55"/>
      <c r="I1691" s="56">
        <f t="shared" ref="I1691" si="421">IF(OR(C1691&lt;0,D1691&lt;0),C1691-ABS(D1691)/60,C1691+ABS(D1691)/60)</f>
        <v>0</v>
      </c>
      <c r="J1691" s="56">
        <f t="shared" si="178"/>
        <v>0</v>
      </c>
      <c r="K1691" s="56">
        <f t="shared" si="179"/>
        <v>0</v>
      </c>
      <c r="L1691" s="56">
        <f>3437.747*(LN(TAN(PI()/4+J1691/2))-EE*K1691-(EE^2)*(K1691^3)/3)</f>
        <v>-3.8166658722360578E-13</v>
      </c>
      <c r="M1691" s="56">
        <f>AA*(1-1/4*EE-3/64*EE^2-5/256*EE^3)*J1691-AA*(3/8*EE+3/32*EE^2+45/1024*EE^3)*SIN(2*J1691)+AA*(15/256*EE^2+45/1024*EE^3)*SIN(4*J1691)</f>
        <v>0</v>
      </c>
      <c r="N1691" s="56">
        <f t="shared" ref="N1691" si="422">IF(OR(F1691&lt;0,G1691&lt;0),60*F1691-ABS(G1691),60*F1691+ABS(G1691))</f>
        <v>0</v>
      </c>
      <c r="O1691" s="56"/>
      <c r="P1691" s="56"/>
      <c r="Q1691" s="56"/>
      <c r="R1691" s="56"/>
      <c r="S1691" s="56"/>
      <c r="T1691" s="56"/>
      <c r="U1691" s="57"/>
      <c r="V1691" s="58"/>
      <c r="W1691" s="58">
        <f t="shared" si="181"/>
        <v>0</v>
      </c>
      <c r="X1691" s="59"/>
      <c r="Y1691" s="58"/>
      <c r="Z1691" s="58">
        <f t="shared" si="182"/>
        <v>0</v>
      </c>
      <c r="AA1691" s="60"/>
      <c r="AB1691" s="61">
        <f t="shared" ref="AB1691" si="423">IF(AA1690=AA1688,AB1689+Y1690,Y1690)</f>
        <v>0</v>
      </c>
    </row>
    <row r="1692" spans="1:28" ht="12.95" customHeight="1">
      <c r="A1692" s="66"/>
      <c r="B1692" s="53"/>
      <c r="C1692" s="54"/>
      <c r="D1692" s="84"/>
      <c r="E1692" s="55"/>
      <c r="F1692" s="54"/>
      <c r="G1692" s="84"/>
      <c r="H1692" s="55"/>
      <c r="I1692" s="56"/>
      <c r="J1692" s="56"/>
      <c r="K1692" s="56"/>
      <c r="L1692" s="56"/>
      <c r="M1692" s="56"/>
      <c r="N1692" s="56"/>
      <c r="O1692" s="56">
        <f t="shared" ref="O1692" si="424">I1693-I1691</f>
        <v>0</v>
      </c>
      <c r="P1692" s="56">
        <f t="shared" ref="P1692" si="425">L1693-L1691</f>
        <v>0</v>
      </c>
      <c r="Q1692" s="56">
        <f t="shared" ref="Q1692" si="426">M1693-M1691</f>
        <v>0</v>
      </c>
      <c r="R1692" s="56">
        <f t="shared" ref="R1692" si="427">IF(ABS(N1693-N1691)&gt;180*60,ABS(N1693-N1691)-360*60,N1693-N1691)</f>
        <v>0</v>
      </c>
      <c r="S1692" s="56">
        <f t="shared" ref="S1692" si="428">IF(P1692=0,PI()/2,ATAN(R1692/P1692))</f>
        <v>1.5707963267948966</v>
      </c>
      <c r="T1692" s="56">
        <f t="shared" ref="T1692" si="429">IF(O1692=0,ABS(R1692*COS((J1691+J1693)/2)),ABS(Q1692/COS(S1692)))</f>
        <v>0</v>
      </c>
      <c r="U1692" s="67">
        <f t="shared" ref="U1692" si="430">IF(O1692+0.0000001&lt;0,S1692*180/PI()+180,(IF(R1692+0.0000001&lt;0,S1692*180/PI()+360,S1692*180/PI())))</f>
        <v>90</v>
      </c>
      <c r="V1692" s="58">
        <f t="shared" ref="V1692" si="431">T1692*1.85532</f>
        <v>0</v>
      </c>
      <c r="W1692" s="58"/>
      <c r="X1692" s="68"/>
      <c r="Y1692" s="58">
        <f t="shared" ref="Y1692" si="432">V1692*(1+X1692/100)</f>
        <v>0</v>
      </c>
      <c r="Z1692" s="58"/>
      <c r="AA1692" s="57" t="s">
        <v>54</v>
      </c>
      <c r="AB1692" s="61"/>
    </row>
    <row r="1693" spans="1:28" ht="12.95" customHeight="1">
      <c r="A1693" s="52">
        <f t="shared" si="48"/>
        <v>844</v>
      </c>
      <c r="B1693" s="53" t="s">
        <v>53</v>
      </c>
      <c r="C1693" s="54"/>
      <c r="D1693" s="84"/>
      <c r="E1693" s="55"/>
      <c r="F1693" s="54"/>
      <c r="G1693" s="84"/>
      <c r="H1693" s="55"/>
      <c r="I1693" s="56">
        <f t="shared" ref="I1693" si="433">IF(OR(C1693&lt;0,D1693&lt;0),C1693-ABS(D1693)/60,C1693+ABS(D1693)/60)</f>
        <v>0</v>
      </c>
      <c r="J1693" s="56">
        <f t="shared" si="178"/>
        <v>0</v>
      </c>
      <c r="K1693" s="56">
        <f t="shared" si="179"/>
        <v>0</v>
      </c>
      <c r="L1693" s="56">
        <f>3437.747*(LN(TAN(PI()/4+J1693/2))-EE*K1693-(EE^2)*(K1693^3)/3)</f>
        <v>-3.8166658722360578E-13</v>
      </c>
      <c r="M1693" s="56">
        <f>AA*(1-1/4*EE-3/64*EE^2-5/256*EE^3)*J1693-AA*(3/8*EE+3/32*EE^2+45/1024*EE^3)*SIN(2*J1693)+AA*(15/256*EE^2+45/1024*EE^3)*SIN(4*J1693)</f>
        <v>0</v>
      </c>
      <c r="N1693" s="56">
        <f t="shared" ref="N1693" si="434">IF(OR(F1693&lt;0,G1693&lt;0),60*F1693-ABS(G1693),60*F1693+ABS(G1693))</f>
        <v>0</v>
      </c>
      <c r="O1693" s="56"/>
      <c r="P1693" s="56"/>
      <c r="Q1693" s="56"/>
      <c r="R1693" s="56"/>
      <c r="S1693" s="56"/>
      <c r="T1693" s="56"/>
      <c r="U1693" s="57"/>
      <c r="V1693" s="58"/>
      <c r="W1693" s="58">
        <f t="shared" si="181"/>
        <v>0</v>
      </c>
      <c r="X1693" s="59"/>
      <c r="Y1693" s="58"/>
      <c r="Z1693" s="58">
        <f t="shared" si="182"/>
        <v>0</v>
      </c>
      <c r="AA1693" s="60"/>
      <c r="AB1693" s="61">
        <f t="shared" ref="AB1693" si="435">IF(AA1692=AA1690,AB1691+Y1692,Y1692)</f>
        <v>0</v>
      </c>
    </row>
    <row r="1694" spans="1:28" ht="12.95" customHeight="1">
      <c r="A1694" s="66"/>
      <c r="B1694" s="53"/>
      <c r="C1694" s="54"/>
      <c r="D1694" s="84"/>
      <c r="E1694" s="55"/>
      <c r="F1694" s="54"/>
      <c r="G1694" s="84"/>
      <c r="H1694" s="55"/>
      <c r="I1694" s="56"/>
      <c r="J1694" s="56"/>
      <c r="K1694" s="56"/>
      <c r="L1694" s="56"/>
      <c r="M1694" s="56"/>
      <c r="N1694" s="56"/>
      <c r="O1694" s="56">
        <f t="shared" ref="O1694" si="436">I1695-I1693</f>
        <v>0</v>
      </c>
      <c r="P1694" s="56">
        <f t="shared" ref="P1694" si="437">L1695-L1693</f>
        <v>0</v>
      </c>
      <c r="Q1694" s="56">
        <f t="shared" ref="Q1694" si="438">M1695-M1693</f>
        <v>0</v>
      </c>
      <c r="R1694" s="56">
        <f t="shared" ref="R1694" si="439">IF(ABS(N1695-N1693)&gt;180*60,ABS(N1695-N1693)-360*60,N1695-N1693)</f>
        <v>0</v>
      </c>
      <c r="S1694" s="56">
        <f t="shared" ref="S1694" si="440">IF(P1694=0,PI()/2,ATAN(R1694/P1694))</f>
        <v>1.5707963267948966</v>
      </c>
      <c r="T1694" s="56">
        <f t="shared" ref="T1694" si="441">IF(O1694=0,ABS(R1694*COS((J1693+J1695)/2)),ABS(Q1694/COS(S1694)))</f>
        <v>0</v>
      </c>
      <c r="U1694" s="67">
        <f t="shared" ref="U1694" si="442">IF(O1694+0.0000001&lt;0,S1694*180/PI()+180,(IF(R1694+0.0000001&lt;0,S1694*180/PI()+360,S1694*180/PI())))</f>
        <v>90</v>
      </c>
      <c r="V1694" s="58">
        <f t="shared" ref="V1694" si="443">T1694*1.85532</f>
        <v>0</v>
      </c>
      <c r="W1694" s="58"/>
      <c r="X1694" s="68"/>
      <c r="Y1694" s="58">
        <f t="shared" ref="Y1694" si="444">V1694*(1+X1694/100)</f>
        <v>0</v>
      </c>
      <c r="Z1694" s="58"/>
      <c r="AA1694" s="57" t="s">
        <v>54</v>
      </c>
      <c r="AB1694" s="61"/>
    </row>
    <row r="1695" spans="1:28" ht="12.95" customHeight="1">
      <c r="A1695" s="52">
        <f t="shared" si="48"/>
        <v>845</v>
      </c>
      <c r="B1695" s="53" t="s">
        <v>53</v>
      </c>
      <c r="C1695" s="54"/>
      <c r="D1695" s="84"/>
      <c r="E1695" s="55"/>
      <c r="F1695" s="54"/>
      <c r="G1695" s="84"/>
      <c r="H1695" s="55"/>
      <c r="I1695" s="56">
        <f t="shared" ref="I1695" si="445">IF(OR(C1695&lt;0,D1695&lt;0),C1695-ABS(D1695)/60,C1695+ABS(D1695)/60)</f>
        <v>0</v>
      </c>
      <c r="J1695" s="56">
        <f t="shared" si="178"/>
        <v>0</v>
      </c>
      <c r="K1695" s="56">
        <f t="shared" si="179"/>
        <v>0</v>
      </c>
      <c r="L1695" s="56">
        <f>3437.747*(LN(TAN(PI()/4+J1695/2))-EE*K1695-(EE^2)*(K1695^3)/3)</f>
        <v>-3.8166658722360578E-13</v>
      </c>
      <c r="M1695" s="56">
        <f>AA*(1-1/4*EE-3/64*EE^2-5/256*EE^3)*J1695-AA*(3/8*EE+3/32*EE^2+45/1024*EE^3)*SIN(2*J1695)+AA*(15/256*EE^2+45/1024*EE^3)*SIN(4*J1695)</f>
        <v>0</v>
      </c>
      <c r="N1695" s="56">
        <f t="shared" ref="N1695" si="446">IF(OR(F1695&lt;0,G1695&lt;0),60*F1695-ABS(G1695),60*F1695+ABS(G1695))</f>
        <v>0</v>
      </c>
      <c r="O1695" s="56"/>
      <c r="P1695" s="56"/>
      <c r="Q1695" s="56"/>
      <c r="R1695" s="56"/>
      <c r="S1695" s="56"/>
      <c r="T1695" s="56"/>
      <c r="U1695" s="57"/>
      <c r="V1695" s="58"/>
      <c r="W1695" s="58">
        <f t="shared" si="181"/>
        <v>0</v>
      </c>
      <c r="X1695" s="59"/>
      <c r="Y1695" s="58"/>
      <c r="Z1695" s="58">
        <f t="shared" si="182"/>
        <v>0</v>
      </c>
      <c r="AA1695" s="60"/>
      <c r="AB1695" s="61">
        <f t="shared" ref="AB1695" si="447">IF(AA1694=AA1692,AB1693+Y1694,Y1694)</f>
        <v>0</v>
      </c>
    </row>
    <row r="1696" spans="1:28" ht="12.95" customHeight="1">
      <c r="A1696" s="66"/>
      <c r="B1696" s="53"/>
      <c r="C1696" s="54"/>
      <c r="D1696" s="84"/>
      <c r="E1696" s="55"/>
      <c r="F1696" s="54"/>
      <c r="G1696" s="84"/>
      <c r="H1696" s="55"/>
      <c r="I1696" s="56"/>
      <c r="J1696" s="56"/>
      <c r="K1696" s="56"/>
      <c r="L1696" s="56"/>
      <c r="M1696" s="56"/>
      <c r="N1696" s="56"/>
      <c r="O1696" s="56">
        <f t="shared" ref="O1696" si="448">I1697-I1695</f>
        <v>0</v>
      </c>
      <c r="P1696" s="56">
        <f t="shared" ref="P1696" si="449">L1697-L1695</f>
        <v>0</v>
      </c>
      <c r="Q1696" s="56">
        <f t="shared" ref="Q1696" si="450">M1697-M1695</f>
        <v>0</v>
      </c>
      <c r="R1696" s="56">
        <f t="shared" ref="R1696" si="451">IF(ABS(N1697-N1695)&gt;180*60,ABS(N1697-N1695)-360*60,N1697-N1695)</f>
        <v>0</v>
      </c>
      <c r="S1696" s="56">
        <f t="shared" ref="S1696" si="452">IF(P1696=0,PI()/2,ATAN(R1696/P1696))</f>
        <v>1.5707963267948966</v>
      </c>
      <c r="T1696" s="56">
        <f t="shared" ref="T1696" si="453">IF(O1696=0,ABS(R1696*COS((J1695+J1697)/2)),ABS(Q1696/COS(S1696)))</f>
        <v>0</v>
      </c>
      <c r="U1696" s="67">
        <f t="shared" ref="U1696" si="454">IF(O1696+0.0000001&lt;0,S1696*180/PI()+180,(IF(R1696+0.0000001&lt;0,S1696*180/PI()+360,S1696*180/PI())))</f>
        <v>90</v>
      </c>
      <c r="V1696" s="58">
        <f t="shared" ref="V1696" si="455">T1696*1.85532</f>
        <v>0</v>
      </c>
      <c r="W1696" s="58"/>
      <c r="X1696" s="68"/>
      <c r="Y1696" s="58">
        <f t="shared" ref="Y1696" si="456">V1696*(1+X1696/100)</f>
        <v>0</v>
      </c>
      <c r="Z1696" s="58"/>
      <c r="AA1696" s="57" t="s">
        <v>54</v>
      </c>
      <c r="AB1696" s="61"/>
    </row>
    <row r="1697" spans="1:28" ht="12.95" customHeight="1">
      <c r="A1697" s="52">
        <f t="shared" si="48"/>
        <v>846</v>
      </c>
      <c r="B1697" s="53" t="s">
        <v>53</v>
      </c>
      <c r="C1697" s="54"/>
      <c r="D1697" s="84"/>
      <c r="E1697" s="55"/>
      <c r="F1697" s="54"/>
      <c r="G1697" s="84"/>
      <c r="H1697" s="55"/>
      <c r="I1697" s="56">
        <f t="shared" ref="I1697" si="457">IF(OR(C1697&lt;0,D1697&lt;0),C1697-ABS(D1697)/60,C1697+ABS(D1697)/60)</f>
        <v>0</v>
      </c>
      <c r="J1697" s="56">
        <f t="shared" si="178"/>
        <v>0</v>
      </c>
      <c r="K1697" s="56">
        <f t="shared" si="179"/>
        <v>0</v>
      </c>
      <c r="L1697" s="56">
        <f>3437.747*(LN(TAN(PI()/4+J1697/2))-EE*K1697-(EE^2)*(K1697^3)/3)</f>
        <v>-3.8166658722360578E-13</v>
      </c>
      <c r="M1697" s="56">
        <f>AA*(1-1/4*EE-3/64*EE^2-5/256*EE^3)*J1697-AA*(3/8*EE+3/32*EE^2+45/1024*EE^3)*SIN(2*J1697)+AA*(15/256*EE^2+45/1024*EE^3)*SIN(4*J1697)</f>
        <v>0</v>
      </c>
      <c r="N1697" s="56">
        <f t="shared" ref="N1697" si="458">IF(OR(F1697&lt;0,G1697&lt;0),60*F1697-ABS(G1697),60*F1697+ABS(G1697))</f>
        <v>0</v>
      </c>
      <c r="O1697" s="56"/>
      <c r="P1697" s="56"/>
      <c r="Q1697" s="56"/>
      <c r="R1697" s="56"/>
      <c r="S1697" s="56"/>
      <c r="T1697" s="56"/>
      <c r="U1697" s="57"/>
      <c r="V1697" s="58"/>
      <c r="W1697" s="58">
        <f t="shared" si="181"/>
        <v>0</v>
      </c>
      <c r="X1697" s="59"/>
      <c r="Y1697" s="58"/>
      <c r="Z1697" s="58">
        <f t="shared" si="182"/>
        <v>0</v>
      </c>
      <c r="AA1697" s="60"/>
      <c r="AB1697" s="61">
        <f t="shared" ref="AB1697" si="459">IF(AA1696=AA1694,AB1695+Y1696,Y1696)</f>
        <v>0</v>
      </c>
    </row>
    <row r="1698" spans="1:28" ht="12.95" customHeight="1">
      <c r="A1698" s="66"/>
      <c r="B1698" s="53"/>
      <c r="C1698" s="54"/>
      <c r="D1698" s="84"/>
      <c r="E1698" s="55"/>
      <c r="F1698" s="54"/>
      <c r="G1698" s="84"/>
      <c r="H1698" s="55"/>
      <c r="I1698" s="56"/>
      <c r="J1698" s="56"/>
      <c r="K1698" s="56"/>
      <c r="L1698" s="56"/>
      <c r="M1698" s="56"/>
      <c r="N1698" s="56"/>
      <c r="O1698" s="56">
        <f t="shared" ref="O1698" si="460">I1699-I1697</f>
        <v>0</v>
      </c>
      <c r="P1698" s="56">
        <f t="shared" ref="P1698" si="461">L1699-L1697</f>
        <v>0</v>
      </c>
      <c r="Q1698" s="56">
        <f t="shared" ref="Q1698" si="462">M1699-M1697</f>
        <v>0</v>
      </c>
      <c r="R1698" s="56">
        <f t="shared" ref="R1698" si="463">IF(ABS(N1699-N1697)&gt;180*60,ABS(N1699-N1697)-360*60,N1699-N1697)</f>
        <v>0</v>
      </c>
      <c r="S1698" s="56">
        <f t="shared" ref="S1698" si="464">IF(P1698=0,PI()/2,ATAN(R1698/P1698))</f>
        <v>1.5707963267948966</v>
      </c>
      <c r="T1698" s="56">
        <f t="shared" ref="T1698" si="465">IF(O1698=0,ABS(R1698*COS((J1697+J1699)/2)),ABS(Q1698/COS(S1698)))</f>
        <v>0</v>
      </c>
      <c r="U1698" s="67">
        <f t="shared" ref="U1698" si="466">IF(O1698+0.0000001&lt;0,S1698*180/PI()+180,(IF(R1698+0.0000001&lt;0,S1698*180/PI()+360,S1698*180/PI())))</f>
        <v>90</v>
      </c>
      <c r="V1698" s="58">
        <f t="shared" ref="V1698" si="467">T1698*1.85532</f>
        <v>0</v>
      </c>
      <c r="W1698" s="58"/>
      <c r="X1698" s="68"/>
      <c r="Y1698" s="58">
        <f t="shared" ref="Y1698" si="468">V1698*(1+X1698/100)</f>
        <v>0</v>
      </c>
      <c r="Z1698" s="58"/>
      <c r="AA1698" s="57" t="s">
        <v>54</v>
      </c>
      <c r="AB1698" s="61"/>
    </row>
    <row r="1699" spans="1:28" ht="12.95" customHeight="1">
      <c r="A1699" s="52">
        <f t="shared" ref="A1699:A1761" si="469">A1697+1</f>
        <v>847</v>
      </c>
      <c r="B1699" s="53" t="s">
        <v>53</v>
      </c>
      <c r="C1699" s="54"/>
      <c r="D1699" s="84"/>
      <c r="E1699" s="55"/>
      <c r="F1699" s="54"/>
      <c r="G1699" s="84"/>
      <c r="H1699" s="55"/>
      <c r="I1699" s="56">
        <f t="shared" ref="I1699" si="470">IF(OR(C1699&lt;0,D1699&lt;0),C1699-ABS(D1699)/60,C1699+ABS(D1699)/60)</f>
        <v>0</v>
      </c>
      <c r="J1699" s="56">
        <f t="shared" si="178"/>
        <v>0</v>
      </c>
      <c r="K1699" s="56">
        <f t="shared" si="179"/>
        <v>0</v>
      </c>
      <c r="L1699" s="56">
        <f>3437.747*(LN(TAN(PI()/4+J1699/2))-EE*K1699-(EE^2)*(K1699^3)/3)</f>
        <v>-3.8166658722360578E-13</v>
      </c>
      <c r="M1699" s="56">
        <f>AA*(1-1/4*EE-3/64*EE^2-5/256*EE^3)*J1699-AA*(3/8*EE+3/32*EE^2+45/1024*EE^3)*SIN(2*J1699)+AA*(15/256*EE^2+45/1024*EE^3)*SIN(4*J1699)</f>
        <v>0</v>
      </c>
      <c r="N1699" s="56">
        <f t="shared" ref="N1699" si="471">IF(OR(F1699&lt;0,G1699&lt;0),60*F1699-ABS(G1699),60*F1699+ABS(G1699))</f>
        <v>0</v>
      </c>
      <c r="O1699" s="56"/>
      <c r="P1699" s="56"/>
      <c r="Q1699" s="56"/>
      <c r="R1699" s="56"/>
      <c r="S1699" s="56"/>
      <c r="T1699" s="56"/>
      <c r="U1699" s="57"/>
      <c r="V1699" s="58"/>
      <c r="W1699" s="58">
        <f t="shared" si="181"/>
        <v>0</v>
      </c>
      <c r="X1699" s="59"/>
      <c r="Y1699" s="58"/>
      <c r="Z1699" s="58">
        <f t="shared" si="182"/>
        <v>0</v>
      </c>
      <c r="AA1699" s="60"/>
      <c r="AB1699" s="61">
        <f t="shared" ref="AB1699" si="472">IF(AA1698=AA1696,AB1697+Y1698,Y1698)</f>
        <v>0</v>
      </c>
    </row>
    <row r="1700" spans="1:28" ht="12.95" customHeight="1">
      <c r="A1700" s="66"/>
      <c r="B1700" s="53"/>
      <c r="C1700" s="54"/>
      <c r="D1700" s="84"/>
      <c r="E1700" s="55"/>
      <c r="F1700" s="54"/>
      <c r="G1700" s="84"/>
      <c r="H1700" s="55"/>
      <c r="I1700" s="56"/>
      <c r="J1700" s="56"/>
      <c r="K1700" s="56"/>
      <c r="L1700" s="56"/>
      <c r="M1700" s="56"/>
      <c r="N1700" s="56"/>
      <c r="O1700" s="56">
        <f t="shared" ref="O1700" si="473">I1701-I1699</f>
        <v>0</v>
      </c>
      <c r="P1700" s="56">
        <f t="shared" ref="P1700" si="474">L1701-L1699</f>
        <v>0</v>
      </c>
      <c r="Q1700" s="56">
        <f t="shared" ref="Q1700" si="475">M1701-M1699</f>
        <v>0</v>
      </c>
      <c r="R1700" s="56">
        <f t="shared" ref="R1700" si="476">IF(ABS(N1701-N1699)&gt;180*60,ABS(N1701-N1699)-360*60,N1701-N1699)</f>
        <v>0</v>
      </c>
      <c r="S1700" s="56">
        <f t="shared" ref="S1700" si="477">IF(P1700=0,PI()/2,ATAN(R1700/P1700))</f>
        <v>1.5707963267948966</v>
      </c>
      <c r="T1700" s="56">
        <f t="shared" ref="T1700" si="478">IF(O1700=0,ABS(R1700*COS((J1699+J1701)/2)),ABS(Q1700/COS(S1700)))</f>
        <v>0</v>
      </c>
      <c r="U1700" s="67">
        <f t="shared" ref="U1700" si="479">IF(O1700+0.0000001&lt;0,S1700*180/PI()+180,(IF(R1700+0.0000001&lt;0,S1700*180/PI()+360,S1700*180/PI())))</f>
        <v>90</v>
      </c>
      <c r="V1700" s="58">
        <f t="shared" ref="V1700" si="480">T1700*1.85532</f>
        <v>0</v>
      </c>
      <c r="W1700" s="58"/>
      <c r="X1700" s="68"/>
      <c r="Y1700" s="58">
        <f t="shared" ref="Y1700" si="481">V1700*(1+X1700/100)</f>
        <v>0</v>
      </c>
      <c r="Z1700" s="58"/>
      <c r="AA1700" s="57" t="s">
        <v>54</v>
      </c>
      <c r="AB1700" s="61"/>
    </row>
    <row r="1701" spans="1:28" ht="12.95" customHeight="1">
      <c r="A1701" s="52">
        <f t="shared" si="469"/>
        <v>848</v>
      </c>
      <c r="B1701" s="53" t="s">
        <v>53</v>
      </c>
      <c r="C1701" s="54"/>
      <c r="D1701" s="84"/>
      <c r="E1701" s="55"/>
      <c r="F1701" s="54"/>
      <c r="G1701" s="84"/>
      <c r="H1701" s="55"/>
      <c r="I1701" s="56">
        <f t="shared" ref="I1701" si="482">IF(OR(C1701&lt;0,D1701&lt;0),C1701-ABS(D1701)/60,C1701+ABS(D1701)/60)</f>
        <v>0</v>
      </c>
      <c r="J1701" s="56">
        <f t="shared" si="178"/>
        <v>0</v>
      </c>
      <c r="K1701" s="56">
        <f t="shared" si="179"/>
        <v>0</v>
      </c>
      <c r="L1701" s="56">
        <f>3437.747*(LN(TAN(PI()/4+J1701/2))-EE*K1701-(EE^2)*(K1701^3)/3)</f>
        <v>-3.8166658722360578E-13</v>
      </c>
      <c r="M1701" s="56">
        <f>AA*(1-1/4*EE-3/64*EE^2-5/256*EE^3)*J1701-AA*(3/8*EE+3/32*EE^2+45/1024*EE^3)*SIN(2*J1701)+AA*(15/256*EE^2+45/1024*EE^3)*SIN(4*J1701)</f>
        <v>0</v>
      </c>
      <c r="N1701" s="56">
        <f t="shared" ref="N1701" si="483">IF(OR(F1701&lt;0,G1701&lt;0),60*F1701-ABS(G1701),60*F1701+ABS(G1701))</f>
        <v>0</v>
      </c>
      <c r="O1701" s="56"/>
      <c r="P1701" s="56"/>
      <c r="Q1701" s="56"/>
      <c r="R1701" s="56"/>
      <c r="S1701" s="56"/>
      <c r="T1701" s="56"/>
      <c r="U1701" s="57"/>
      <c r="V1701" s="58"/>
      <c r="W1701" s="58">
        <f t="shared" si="181"/>
        <v>0</v>
      </c>
      <c r="X1701" s="59"/>
      <c r="Y1701" s="58"/>
      <c r="Z1701" s="58">
        <f t="shared" si="182"/>
        <v>0</v>
      </c>
      <c r="AA1701" s="60"/>
      <c r="AB1701" s="61">
        <f t="shared" ref="AB1701" si="484">IF(AA1700=AA1698,AB1699+Y1700,Y1700)</f>
        <v>0</v>
      </c>
    </row>
    <row r="1702" spans="1:28" ht="12.95" customHeight="1">
      <c r="A1702" s="66"/>
      <c r="B1702" s="53"/>
      <c r="C1702" s="54"/>
      <c r="D1702" s="84"/>
      <c r="E1702" s="55"/>
      <c r="F1702" s="54"/>
      <c r="G1702" s="84"/>
      <c r="H1702" s="55"/>
      <c r="I1702" s="56"/>
      <c r="J1702" s="56"/>
      <c r="K1702" s="56"/>
      <c r="L1702" s="56"/>
      <c r="M1702" s="56"/>
      <c r="N1702" s="56"/>
      <c r="O1702" s="56">
        <f t="shared" ref="O1702" si="485">I1703-I1701</f>
        <v>0</v>
      </c>
      <c r="P1702" s="56">
        <f t="shared" ref="P1702" si="486">L1703-L1701</f>
        <v>0</v>
      </c>
      <c r="Q1702" s="56">
        <f t="shared" ref="Q1702" si="487">M1703-M1701</f>
        <v>0</v>
      </c>
      <c r="R1702" s="56">
        <f t="shared" ref="R1702" si="488">IF(ABS(N1703-N1701)&gt;180*60,ABS(N1703-N1701)-360*60,N1703-N1701)</f>
        <v>0</v>
      </c>
      <c r="S1702" s="56">
        <f t="shared" ref="S1702" si="489">IF(P1702=0,PI()/2,ATAN(R1702/P1702))</f>
        <v>1.5707963267948966</v>
      </c>
      <c r="T1702" s="56">
        <f t="shared" ref="T1702" si="490">IF(O1702=0,ABS(R1702*COS((J1701+J1703)/2)),ABS(Q1702/COS(S1702)))</f>
        <v>0</v>
      </c>
      <c r="U1702" s="67">
        <f t="shared" ref="U1702" si="491">IF(O1702+0.0000001&lt;0,S1702*180/PI()+180,(IF(R1702+0.0000001&lt;0,S1702*180/PI()+360,S1702*180/PI())))</f>
        <v>90</v>
      </c>
      <c r="V1702" s="58">
        <f t="shared" ref="V1702" si="492">T1702*1.85532</f>
        <v>0</v>
      </c>
      <c r="W1702" s="58"/>
      <c r="X1702" s="68"/>
      <c r="Y1702" s="58">
        <f t="shared" ref="Y1702" si="493">V1702*(1+X1702/100)</f>
        <v>0</v>
      </c>
      <c r="Z1702" s="58"/>
      <c r="AA1702" s="57" t="s">
        <v>54</v>
      </c>
      <c r="AB1702" s="61"/>
    </row>
    <row r="1703" spans="1:28" ht="12.95" customHeight="1">
      <c r="A1703" s="52">
        <f t="shared" si="469"/>
        <v>849</v>
      </c>
      <c r="B1703" s="53" t="s">
        <v>53</v>
      </c>
      <c r="C1703" s="54"/>
      <c r="D1703" s="84"/>
      <c r="E1703" s="55"/>
      <c r="F1703" s="54"/>
      <c r="G1703" s="84"/>
      <c r="H1703" s="55"/>
      <c r="I1703" s="56">
        <f t="shared" ref="I1703" si="494">IF(OR(C1703&lt;0,D1703&lt;0),C1703-ABS(D1703)/60,C1703+ABS(D1703)/60)</f>
        <v>0</v>
      </c>
      <c r="J1703" s="56">
        <f t="shared" si="178"/>
        <v>0</v>
      </c>
      <c r="K1703" s="56">
        <f t="shared" si="179"/>
        <v>0</v>
      </c>
      <c r="L1703" s="56">
        <f>3437.747*(LN(TAN(PI()/4+J1703/2))-EE*K1703-(EE^2)*(K1703^3)/3)</f>
        <v>-3.8166658722360578E-13</v>
      </c>
      <c r="M1703" s="56">
        <f>AA*(1-1/4*EE-3/64*EE^2-5/256*EE^3)*J1703-AA*(3/8*EE+3/32*EE^2+45/1024*EE^3)*SIN(2*J1703)+AA*(15/256*EE^2+45/1024*EE^3)*SIN(4*J1703)</f>
        <v>0</v>
      </c>
      <c r="N1703" s="56">
        <f t="shared" ref="N1703" si="495">IF(OR(F1703&lt;0,G1703&lt;0),60*F1703-ABS(G1703),60*F1703+ABS(G1703))</f>
        <v>0</v>
      </c>
      <c r="O1703" s="56"/>
      <c r="P1703" s="56"/>
      <c r="Q1703" s="56"/>
      <c r="R1703" s="56"/>
      <c r="S1703" s="56"/>
      <c r="T1703" s="56"/>
      <c r="U1703" s="57"/>
      <c r="V1703" s="58"/>
      <c r="W1703" s="58">
        <f t="shared" si="181"/>
        <v>0</v>
      </c>
      <c r="X1703" s="59"/>
      <c r="Y1703" s="58"/>
      <c r="Z1703" s="58">
        <f t="shared" si="182"/>
        <v>0</v>
      </c>
      <c r="AA1703" s="60"/>
      <c r="AB1703" s="61">
        <f t="shared" ref="AB1703" si="496">IF(AA1702=AA1700,AB1701+Y1702,Y1702)</f>
        <v>0</v>
      </c>
    </row>
    <row r="1704" spans="1:28" ht="12.95" customHeight="1">
      <c r="A1704" s="66"/>
      <c r="B1704" s="53"/>
      <c r="C1704" s="54"/>
      <c r="D1704" s="84"/>
      <c r="E1704" s="55"/>
      <c r="F1704" s="54"/>
      <c r="G1704" s="84"/>
      <c r="H1704" s="55"/>
      <c r="I1704" s="56"/>
      <c r="J1704" s="56"/>
      <c r="K1704" s="56"/>
      <c r="L1704" s="56"/>
      <c r="M1704" s="56"/>
      <c r="N1704" s="56"/>
      <c r="O1704" s="56">
        <f t="shared" ref="O1704" si="497">I1705-I1703</f>
        <v>0</v>
      </c>
      <c r="P1704" s="56">
        <f t="shared" ref="P1704" si="498">L1705-L1703</f>
        <v>0</v>
      </c>
      <c r="Q1704" s="56">
        <f t="shared" ref="Q1704" si="499">M1705-M1703</f>
        <v>0</v>
      </c>
      <c r="R1704" s="56">
        <f t="shared" ref="R1704" si="500">IF(ABS(N1705-N1703)&gt;180*60,ABS(N1705-N1703)-360*60,N1705-N1703)</f>
        <v>0</v>
      </c>
      <c r="S1704" s="56">
        <f t="shared" ref="S1704" si="501">IF(P1704=0,PI()/2,ATAN(R1704/P1704))</f>
        <v>1.5707963267948966</v>
      </c>
      <c r="T1704" s="56">
        <f t="shared" ref="T1704" si="502">IF(O1704=0,ABS(R1704*COS((J1703+J1705)/2)),ABS(Q1704/COS(S1704)))</f>
        <v>0</v>
      </c>
      <c r="U1704" s="67">
        <f t="shared" ref="U1704" si="503">IF(O1704+0.0000001&lt;0,S1704*180/PI()+180,(IF(R1704+0.0000001&lt;0,S1704*180/PI()+360,S1704*180/PI())))</f>
        <v>90</v>
      </c>
      <c r="V1704" s="58">
        <f t="shared" ref="V1704" si="504">T1704*1.85532</f>
        <v>0</v>
      </c>
      <c r="W1704" s="58"/>
      <c r="X1704" s="68"/>
      <c r="Y1704" s="58">
        <f t="shared" ref="Y1704" si="505">V1704*(1+X1704/100)</f>
        <v>0</v>
      </c>
      <c r="Z1704" s="58"/>
      <c r="AA1704" s="57" t="s">
        <v>54</v>
      </c>
      <c r="AB1704" s="61"/>
    </row>
    <row r="1705" spans="1:28" ht="12.95" customHeight="1">
      <c r="A1705" s="52">
        <f t="shared" si="469"/>
        <v>850</v>
      </c>
      <c r="B1705" s="53" t="s">
        <v>53</v>
      </c>
      <c r="C1705" s="54"/>
      <c r="D1705" s="84"/>
      <c r="E1705" s="55"/>
      <c r="F1705" s="54"/>
      <c r="G1705" s="84"/>
      <c r="H1705" s="55"/>
      <c r="I1705" s="56">
        <f t="shared" ref="I1705" si="506">IF(OR(C1705&lt;0,D1705&lt;0),C1705-ABS(D1705)/60,C1705+ABS(D1705)/60)</f>
        <v>0</v>
      </c>
      <c r="J1705" s="56">
        <f t="shared" si="178"/>
        <v>0</v>
      </c>
      <c r="K1705" s="56">
        <f t="shared" si="179"/>
        <v>0</v>
      </c>
      <c r="L1705" s="56">
        <f>3437.747*(LN(TAN(PI()/4+J1705/2))-EE*K1705-(EE^2)*(K1705^3)/3)</f>
        <v>-3.8166658722360578E-13</v>
      </c>
      <c r="M1705" s="56">
        <f>AA*(1-1/4*EE-3/64*EE^2-5/256*EE^3)*J1705-AA*(3/8*EE+3/32*EE^2+45/1024*EE^3)*SIN(2*J1705)+AA*(15/256*EE^2+45/1024*EE^3)*SIN(4*J1705)</f>
        <v>0</v>
      </c>
      <c r="N1705" s="56">
        <f t="shared" ref="N1705" si="507">IF(OR(F1705&lt;0,G1705&lt;0),60*F1705-ABS(G1705),60*F1705+ABS(G1705))</f>
        <v>0</v>
      </c>
      <c r="O1705" s="56"/>
      <c r="P1705" s="56"/>
      <c r="Q1705" s="56"/>
      <c r="R1705" s="56"/>
      <c r="S1705" s="56"/>
      <c r="T1705" s="56"/>
      <c r="U1705" s="57"/>
      <c r="V1705" s="58"/>
      <c r="W1705" s="58">
        <f t="shared" si="181"/>
        <v>0</v>
      </c>
      <c r="X1705" s="59"/>
      <c r="Y1705" s="58"/>
      <c r="Z1705" s="58">
        <f t="shared" si="182"/>
        <v>0</v>
      </c>
      <c r="AA1705" s="60"/>
      <c r="AB1705" s="61">
        <f t="shared" ref="AB1705" si="508">IF(AA1704=AA1702,AB1703+Y1704,Y1704)</f>
        <v>0</v>
      </c>
    </row>
    <row r="1706" spans="1:28" ht="12.95" customHeight="1">
      <c r="A1706" s="66"/>
      <c r="B1706" s="53"/>
      <c r="C1706" s="54"/>
      <c r="D1706" s="84"/>
      <c r="E1706" s="55"/>
      <c r="F1706" s="54"/>
      <c r="G1706" s="84"/>
      <c r="H1706" s="55"/>
      <c r="I1706" s="56"/>
      <c r="J1706" s="56"/>
      <c r="K1706" s="56"/>
      <c r="L1706" s="56"/>
      <c r="M1706" s="56"/>
      <c r="N1706" s="56"/>
      <c r="O1706" s="56">
        <f t="shared" ref="O1706" si="509">I1707-I1705</f>
        <v>0</v>
      </c>
      <c r="P1706" s="56">
        <f t="shared" ref="P1706" si="510">L1707-L1705</f>
        <v>0</v>
      </c>
      <c r="Q1706" s="56">
        <f t="shared" ref="Q1706" si="511">M1707-M1705</f>
        <v>0</v>
      </c>
      <c r="R1706" s="56">
        <f t="shared" ref="R1706" si="512">IF(ABS(N1707-N1705)&gt;180*60,ABS(N1707-N1705)-360*60,N1707-N1705)</f>
        <v>0</v>
      </c>
      <c r="S1706" s="56">
        <f t="shared" ref="S1706" si="513">IF(P1706=0,PI()/2,ATAN(R1706/P1706))</f>
        <v>1.5707963267948966</v>
      </c>
      <c r="T1706" s="56">
        <f t="shared" ref="T1706" si="514">IF(O1706=0,ABS(R1706*COS((J1705+J1707)/2)),ABS(Q1706/COS(S1706)))</f>
        <v>0</v>
      </c>
      <c r="U1706" s="67">
        <f t="shared" ref="U1706" si="515">IF(O1706+0.0000001&lt;0,S1706*180/PI()+180,(IF(R1706+0.0000001&lt;0,S1706*180/PI()+360,S1706*180/PI())))</f>
        <v>90</v>
      </c>
      <c r="V1706" s="58">
        <f t="shared" ref="V1706" si="516">T1706*1.85532</f>
        <v>0</v>
      </c>
      <c r="W1706" s="58"/>
      <c r="X1706" s="68"/>
      <c r="Y1706" s="58">
        <f t="shared" ref="Y1706" si="517">V1706*(1+X1706/100)</f>
        <v>0</v>
      </c>
      <c r="Z1706" s="58"/>
      <c r="AA1706" s="57" t="s">
        <v>54</v>
      </c>
      <c r="AB1706" s="61"/>
    </row>
    <row r="1707" spans="1:28" ht="12.95" customHeight="1">
      <c r="A1707" s="52">
        <f t="shared" si="469"/>
        <v>851</v>
      </c>
      <c r="B1707" s="53" t="s">
        <v>53</v>
      </c>
      <c r="C1707" s="54"/>
      <c r="D1707" s="84"/>
      <c r="E1707" s="55"/>
      <c r="F1707" s="54"/>
      <c r="G1707" s="84"/>
      <c r="H1707" s="55"/>
      <c r="I1707" s="56">
        <f t="shared" ref="I1707" si="518">IF(OR(C1707&lt;0,D1707&lt;0),C1707-ABS(D1707)/60,C1707+ABS(D1707)/60)</f>
        <v>0</v>
      </c>
      <c r="J1707" s="56">
        <f t="shared" si="178"/>
        <v>0</v>
      </c>
      <c r="K1707" s="56">
        <f t="shared" si="179"/>
        <v>0</v>
      </c>
      <c r="L1707" s="56">
        <f>3437.747*(LN(TAN(PI()/4+J1707/2))-EE*K1707-(EE^2)*(K1707^3)/3)</f>
        <v>-3.8166658722360578E-13</v>
      </c>
      <c r="M1707" s="56">
        <f>AA*(1-1/4*EE-3/64*EE^2-5/256*EE^3)*J1707-AA*(3/8*EE+3/32*EE^2+45/1024*EE^3)*SIN(2*J1707)+AA*(15/256*EE^2+45/1024*EE^3)*SIN(4*J1707)</f>
        <v>0</v>
      </c>
      <c r="N1707" s="56">
        <f t="shared" ref="N1707" si="519">IF(OR(F1707&lt;0,G1707&lt;0),60*F1707-ABS(G1707),60*F1707+ABS(G1707))</f>
        <v>0</v>
      </c>
      <c r="O1707" s="56"/>
      <c r="P1707" s="56"/>
      <c r="Q1707" s="56"/>
      <c r="R1707" s="56"/>
      <c r="S1707" s="56"/>
      <c r="T1707" s="56"/>
      <c r="U1707" s="57"/>
      <c r="V1707" s="58"/>
      <c r="W1707" s="58">
        <f t="shared" si="181"/>
        <v>0</v>
      </c>
      <c r="X1707" s="59"/>
      <c r="Y1707" s="58"/>
      <c r="Z1707" s="58">
        <f t="shared" si="182"/>
        <v>0</v>
      </c>
      <c r="AA1707" s="60"/>
      <c r="AB1707" s="61">
        <f t="shared" ref="AB1707" si="520">IF(AA1706=AA1704,AB1705+Y1706,Y1706)</f>
        <v>0</v>
      </c>
    </row>
    <row r="1708" spans="1:28" ht="12.95" customHeight="1">
      <c r="A1708" s="66"/>
      <c r="B1708" s="53"/>
      <c r="C1708" s="54"/>
      <c r="D1708" s="84"/>
      <c r="E1708" s="55"/>
      <c r="F1708" s="54"/>
      <c r="G1708" s="84"/>
      <c r="H1708" s="55"/>
      <c r="I1708" s="56"/>
      <c r="J1708" s="56"/>
      <c r="K1708" s="56"/>
      <c r="L1708" s="56"/>
      <c r="M1708" s="56"/>
      <c r="N1708" s="56"/>
      <c r="O1708" s="56">
        <f t="shared" ref="O1708" si="521">I1709-I1707</f>
        <v>0</v>
      </c>
      <c r="P1708" s="56">
        <f t="shared" ref="P1708" si="522">L1709-L1707</f>
        <v>0</v>
      </c>
      <c r="Q1708" s="56">
        <f t="shared" ref="Q1708" si="523">M1709-M1707</f>
        <v>0</v>
      </c>
      <c r="R1708" s="56">
        <f t="shared" ref="R1708" si="524">IF(ABS(N1709-N1707)&gt;180*60,ABS(N1709-N1707)-360*60,N1709-N1707)</f>
        <v>0</v>
      </c>
      <c r="S1708" s="56">
        <f t="shared" ref="S1708" si="525">IF(P1708=0,PI()/2,ATAN(R1708/P1708))</f>
        <v>1.5707963267948966</v>
      </c>
      <c r="T1708" s="56">
        <f t="shared" ref="T1708" si="526">IF(O1708=0,ABS(R1708*COS((J1707+J1709)/2)),ABS(Q1708/COS(S1708)))</f>
        <v>0</v>
      </c>
      <c r="U1708" s="67">
        <f t="shared" ref="U1708" si="527">IF(O1708+0.0000001&lt;0,S1708*180/PI()+180,(IF(R1708+0.0000001&lt;0,S1708*180/PI()+360,S1708*180/PI())))</f>
        <v>90</v>
      </c>
      <c r="V1708" s="58">
        <f t="shared" ref="V1708" si="528">T1708*1.85532</f>
        <v>0</v>
      </c>
      <c r="W1708" s="58"/>
      <c r="X1708" s="68"/>
      <c r="Y1708" s="58">
        <f t="shared" ref="Y1708" si="529">V1708*(1+X1708/100)</f>
        <v>0</v>
      </c>
      <c r="Z1708" s="58"/>
      <c r="AA1708" s="57" t="s">
        <v>54</v>
      </c>
      <c r="AB1708" s="61"/>
    </row>
    <row r="1709" spans="1:28" ht="12.95" customHeight="1">
      <c r="A1709" s="52">
        <f t="shared" si="469"/>
        <v>852</v>
      </c>
      <c r="B1709" s="53" t="s">
        <v>53</v>
      </c>
      <c r="C1709" s="54"/>
      <c r="D1709" s="84"/>
      <c r="E1709" s="55"/>
      <c r="F1709" s="54"/>
      <c r="G1709" s="84"/>
      <c r="H1709" s="55"/>
      <c r="I1709" s="56">
        <f t="shared" ref="I1709" si="530">IF(OR(C1709&lt;0,D1709&lt;0),C1709-ABS(D1709)/60,C1709+ABS(D1709)/60)</f>
        <v>0</v>
      </c>
      <c r="J1709" s="56">
        <f t="shared" si="178"/>
        <v>0</v>
      </c>
      <c r="K1709" s="56">
        <f t="shared" si="179"/>
        <v>0</v>
      </c>
      <c r="L1709" s="56">
        <f>3437.747*(LN(TAN(PI()/4+J1709/2))-EE*K1709-(EE^2)*(K1709^3)/3)</f>
        <v>-3.8166658722360578E-13</v>
      </c>
      <c r="M1709" s="56">
        <f>AA*(1-1/4*EE-3/64*EE^2-5/256*EE^3)*J1709-AA*(3/8*EE+3/32*EE^2+45/1024*EE^3)*SIN(2*J1709)+AA*(15/256*EE^2+45/1024*EE^3)*SIN(4*J1709)</f>
        <v>0</v>
      </c>
      <c r="N1709" s="56">
        <f t="shared" ref="N1709" si="531">IF(OR(F1709&lt;0,G1709&lt;0),60*F1709-ABS(G1709),60*F1709+ABS(G1709))</f>
        <v>0</v>
      </c>
      <c r="O1709" s="56"/>
      <c r="P1709" s="56"/>
      <c r="Q1709" s="56"/>
      <c r="R1709" s="56"/>
      <c r="S1709" s="56"/>
      <c r="T1709" s="56"/>
      <c r="U1709" s="57"/>
      <c r="V1709" s="58"/>
      <c r="W1709" s="58">
        <f t="shared" si="181"/>
        <v>0</v>
      </c>
      <c r="X1709" s="59"/>
      <c r="Y1709" s="58"/>
      <c r="Z1709" s="58">
        <f t="shared" si="182"/>
        <v>0</v>
      </c>
      <c r="AA1709" s="60"/>
      <c r="AB1709" s="61">
        <f t="shared" ref="AB1709" si="532">IF(AA1708=AA1706,AB1707+Y1708,Y1708)</f>
        <v>0</v>
      </c>
    </row>
    <row r="1710" spans="1:28" ht="12.95" customHeight="1">
      <c r="A1710" s="66"/>
      <c r="B1710" s="53"/>
      <c r="C1710" s="54"/>
      <c r="D1710" s="84"/>
      <c r="E1710" s="55"/>
      <c r="F1710" s="54"/>
      <c r="G1710" s="84"/>
      <c r="H1710" s="55"/>
      <c r="I1710" s="56"/>
      <c r="J1710" s="56"/>
      <c r="K1710" s="56"/>
      <c r="L1710" s="56"/>
      <c r="M1710" s="56"/>
      <c r="N1710" s="56"/>
      <c r="O1710" s="56">
        <f t="shared" ref="O1710" si="533">I1711-I1709</f>
        <v>0</v>
      </c>
      <c r="P1710" s="56">
        <f t="shared" ref="P1710" si="534">L1711-L1709</f>
        <v>0</v>
      </c>
      <c r="Q1710" s="56">
        <f t="shared" ref="Q1710" si="535">M1711-M1709</f>
        <v>0</v>
      </c>
      <c r="R1710" s="56">
        <f t="shared" ref="R1710" si="536">IF(ABS(N1711-N1709)&gt;180*60,ABS(N1711-N1709)-360*60,N1711-N1709)</f>
        <v>0</v>
      </c>
      <c r="S1710" s="56">
        <f t="shared" ref="S1710" si="537">IF(P1710=0,PI()/2,ATAN(R1710/P1710))</f>
        <v>1.5707963267948966</v>
      </c>
      <c r="T1710" s="56">
        <f t="shared" ref="T1710" si="538">IF(O1710=0,ABS(R1710*COS((J1709+J1711)/2)),ABS(Q1710/COS(S1710)))</f>
        <v>0</v>
      </c>
      <c r="U1710" s="67">
        <f t="shared" ref="U1710" si="539">IF(O1710+0.0000001&lt;0,S1710*180/PI()+180,(IF(R1710+0.0000001&lt;0,S1710*180/PI()+360,S1710*180/PI())))</f>
        <v>90</v>
      </c>
      <c r="V1710" s="58">
        <f t="shared" ref="V1710" si="540">T1710*1.85532</f>
        <v>0</v>
      </c>
      <c r="W1710" s="58"/>
      <c r="X1710" s="68"/>
      <c r="Y1710" s="58">
        <f t="shared" ref="Y1710" si="541">V1710*(1+X1710/100)</f>
        <v>0</v>
      </c>
      <c r="Z1710" s="58"/>
      <c r="AA1710" s="57" t="s">
        <v>54</v>
      </c>
      <c r="AB1710" s="61"/>
    </row>
    <row r="1711" spans="1:28" ht="12.95" customHeight="1">
      <c r="A1711" s="52">
        <f t="shared" si="469"/>
        <v>853</v>
      </c>
      <c r="B1711" s="53" t="s">
        <v>53</v>
      </c>
      <c r="C1711" s="54"/>
      <c r="D1711" s="84"/>
      <c r="E1711" s="55"/>
      <c r="F1711" s="54"/>
      <c r="G1711" s="84"/>
      <c r="H1711" s="55"/>
      <c r="I1711" s="56">
        <f t="shared" ref="I1711" si="542">IF(OR(C1711&lt;0,D1711&lt;0),C1711-ABS(D1711)/60,C1711+ABS(D1711)/60)</f>
        <v>0</v>
      </c>
      <c r="J1711" s="56">
        <f t="shared" si="178"/>
        <v>0</v>
      </c>
      <c r="K1711" s="56">
        <f t="shared" si="179"/>
        <v>0</v>
      </c>
      <c r="L1711" s="56">
        <f>3437.747*(LN(TAN(PI()/4+J1711/2))-EE*K1711-(EE^2)*(K1711^3)/3)</f>
        <v>-3.8166658722360578E-13</v>
      </c>
      <c r="M1711" s="56">
        <f>AA*(1-1/4*EE-3/64*EE^2-5/256*EE^3)*J1711-AA*(3/8*EE+3/32*EE^2+45/1024*EE^3)*SIN(2*J1711)+AA*(15/256*EE^2+45/1024*EE^3)*SIN(4*J1711)</f>
        <v>0</v>
      </c>
      <c r="N1711" s="56">
        <f t="shared" ref="N1711" si="543">IF(OR(F1711&lt;0,G1711&lt;0),60*F1711-ABS(G1711),60*F1711+ABS(G1711))</f>
        <v>0</v>
      </c>
      <c r="O1711" s="56"/>
      <c r="P1711" s="56"/>
      <c r="Q1711" s="56"/>
      <c r="R1711" s="56"/>
      <c r="S1711" s="56"/>
      <c r="T1711" s="56"/>
      <c r="U1711" s="57"/>
      <c r="V1711" s="58"/>
      <c r="W1711" s="58">
        <f t="shared" si="181"/>
        <v>0</v>
      </c>
      <c r="X1711" s="59"/>
      <c r="Y1711" s="58"/>
      <c r="Z1711" s="58">
        <f t="shared" si="182"/>
        <v>0</v>
      </c>
      <c r="AA1711" s="60"/>
      <c r="AB1711" s="61">
        <f t="shared" ref="AB1711" si="544">IF(AA1710=AA1708,AB1709+Y1710,Y1710)</f>
        <v>0</v>
      </c>
    </row>
    <row r="1712" spans="1:28" ht="12.95" customHeight="1">
      <c r="A1712" s="66"/>
      <c r="B1712" s="53"/>
      <c r="C1712" s="54"/>
      <c r="D1712" s="84"/>
      <c r="E1712" s="55"/>
      <c r="F1712" s="54"/>
      <c r="G1712" s="84"/>
      <c r="H1712" s="55"/>
      <c r="I1712" s="56"/>
      <c r="J1712" s="56"/>
      <c r="K1712" s="56"/>
      <c r="L1712" s="56"/>
      <c r="M1712" s="56"/>
      <c r="N1712" s="56"/>
      <c r="O1712" s="56">
        <f t="shared" ref="O1712" si="545">I1713-I1711</f>
        <v>0</v>
      </c>
      <c r="P1712" s="56">
        <f t="shared" ref="P1712" si="546">L1713-L1711</f>
        <v>0</v>
      </c>
      <c r="Q1712" s="56">
        <f t="shared" ref="Q1712" si="547">M1713-M1711</f>
        <v>0</v>
      </c>
      <c r="R1712" s="56">
        <f t="shared" ref="R1712" si="548">IF(ABS(N1713-N1711)&gt;180*60,ABS(N1713-N1711)-360*60,N1713-N1711)</f>
        <v>0</v>
      </c>
      <c r="S1712" s="56">
        <f t="shared" ref="S1712" si="549">IF(P1712=0,PI()/2,ATAN(R1712/P1712))</f>
        <v>1.5707963267948966</v>
      </c>
      <c r="T1712" s="56">
        <f t="shared" ref="T1712" si="550">IF(O1712=0,ABS(R1712*COS((J1711+J1713)/2)),ABS(Q1712/COS(S1712)))</f>
        <v>0</v>
      </c>
      <c r="U1712" s="67">
        <f t="shared" ref="U1712" si="551">IF(O1712+0.0000001&lt;0,S1712*180/PI()+180,(IF(R1712+0.0000001&lt;0,S1712*180/PI()+360,S1712*180/PI())))</f>
        <v>90</v>
      </c>
      <c r="V1712" s="58">
        <f t="shared" ref="V1712" si="552">T1712*1.85532</f>
        <v>0</v>
      </c>
      <c r="W1712" s="58"/>
      <c r="X1712" s="68"/>
      <c r="Y1712" s="58">
        <f t="shared" ref="Y1712" si="553">V1712*(1+X1712/100)</f>
        <v>0</v>
      </c>
      <c r="Z1712" s="58"/>
      <c r="AA1712" s="57" t="s">
        <v>54</v>
      </c>
      <c r="AB1712" s="61"/>
    </row>
    <row r="1713" spans="1:28" ht="12.95" customHeight="1">
      <c r="A1713" s="52">
        <f t="shared" si="469"/>
        <v>854</v>
      </c>
      <c r="B1713" s="53" t="s">
        <v>53</v>
      </c>
      <c r="C1713" s="54"/>
      <c r="D1713" s="84"/>
      <c r="E1713" s="55"/>
      <c r="F1713" s="54"/>
      <c r="G1713" s="84"/>
      <c r="H1713" s="55"/>
      <c r="I1713" s="56">
        <f t="shared" ref="I1713" si="554">IF(OR(C1713&lt;0,D1713&lt;0),C1713-ABS(D1713)/60,C1713+ABS(D1713)/60)</f>
        <v>0</v>
      </c>
      <c r="J1713" s="56">
        <f t="shared" si="178"/>
        <v>0</v>
      </c>
      <c r="K1713" s="56">
        <f t="shared" si="179"/>
        <v>0</v>
      </c>
      <c r="L1713" s="56">
        <f>3437.747*(LN(TAN(PI()/4+J1713/2))-EE*K1713-(EE^2)*(K1713^3)/3)</f>
        <v>-3.8166658722360578E-13</v>
      </c>
      <c r="M1713" s="56">
        <f>AA*(1-1/4*EE-3/64*EE^2-5/256*EE^3)*J1713-AA*(3/8*EE+3/32*EE^2+45/1024*EE^3)*SIN(2*J1713)+AA*(15/256*EE^2+45/1024*EE^3)*SIN(4*J1713)</f>
        <v>0</v>
      </c>
      <c r="N1713" s="56">
        <f t="shared" ref="N1713" si="555">IF(OR(F1713&lt;0,G1713&lt;0),60*F1713-ABS(G1713),60*F1713+ABS(G1713))</f>
        <v>0</v>
      </c>
      <c r="O1713" s="56"/>
      <c r="P1713" s="56"/>
      <c r="Q1713" s="56"/>
      <c r="R1713" s="56"/>
      <c r="S1713" s="56"/>
      <c r="T1713" s="56"/>
      <c r="U1713" s="57"/>
      <c r="V1713" s="58"/>
      <c r="W1713" s="58">
        <f t="shared" si="181"/>
        <v>0</v>
      </c>
      <c r="X1713" s="59"/>
      <c r="Y1713" s="58"/>
      <c r="Z1713" s="58">
        <f t="shared" si="182"/>
        <v>0</v>
      </c>
      <c r="AA1713" s="60"/>
      <c r="AB1713" s="61">
        <f t="shared" ref="AB1713" si="556">IF(AA1712=AA1710,AB1711+Y1712,Y1712)</f>
        <v>0</v>
      </c>
    </row>
    <row r="1714" spans="1:28" ht="12.95" customHeight="1">
      <c r="A1714" s="66"/>
      <c r="B1714" s="53"/>
      <c r="C1714" s="54"/>
      <c r="D1714" s="84"/>
      <c r="E1714" s="55"/>
      <c r="F1714" s="54"/>
      <c r="G1714" s="84"/>
      <c r="H1714" s="55"/>
      <c r="I1714" s="56"/>
      <c r="J1714" s="56"/>
      <c r="K1714" s="56"/>
      <c r="L1714" s="56"/>
      <c r="M1714" s="56"/>
      <c r="N1714" s="56"/>
      <c r="O1714" s="56">
        <f t="shared" ref="O1714" si="557">I1715-I1713</f>
        <v>0</v>
      </c>
      <c r="P1714" s="56">
        <f t="shared" ref="P1714" si="558">L1715-L1713</f>
        <v>0</v>
      </c>
      <c r="Q1714" s="56">
        <f t="shared" ref="Q1714" si="559">M1715-M1713</f>
        <v>0</v>
      </c>
      <c r="R1714" s="56">
        <f t="shared" ref="R1714" si="560">IF(ABS(N1715-N1713)&gt;180*60,ABS(N1715-N1713)-360*60,N1715-N1713)</f>
        <v>0</v>
      </c>
      <c r="S1714" s="56">
        <f t="shared" ref="S1714" si="561">IF(P1714=0,PI()/2,ATAN(R1714/P1714))</f>
        <v>1.5707963267948966</v>
      </c>
      <c r="T1714" s="56">
        <f t="shared" ref="T1714" si="562">IF(O1714=0,ABS(R1714*COS((J1713+J1715)/2)),ABS(Q1714/COS(S1714)))</f>
        <v>0</v>
      </c>
      <c r="U1714" s="67">
        <f t="shared" ref="U1714" si="563">IF(O1714+0.0000001&lt;0,S1714*180/PI()+180,(IF(R1714+0.0000001&lt;0,S1714*180/PI()+360,S1714*180/PI())))</f>
        <v>90</v>
      </c>
      <c r="V1714" s="58">
        <f t="shared" ref="V1714" si="564">T1714*1.85532</f>
        <v>0</v>
      </c>
      <c r="W1714" s="58"/>
      <c r="X1714" s="68"/>
      <c r="Y1714" s="58">
        <f t="shared" ref="Y1714" si="565">V1714*(1+X1714/100)</f>
        <v>0</v>
      </c>
      <c r="Z1714" s="58"/>
      <c r="AA1714" s="57" t="s">
        <v>54</v>
      </c>
      <c r="AB1714" s="61"/>
    </row>
    <row r="1715" spans="1:28" ht="12.95" customHeight="1">
      <c r="A1715" s="52">
        <f t="shared" si="469"/>
        <v>855</v>
      </c>
      <c r="B1715" s="53" t="s">
        <v>53</v>
      </c>
      <c r="C1715" s="54"/>
      <c r="D1715" s="84"/>
      <c r="E1715" s="55"/>
      <c r="F1715" s="54"/>
      <c r="G1715" s="84"/>
      <c r="H1715" s="55"/>
      <c r="I1715" s="56">
        <f t="shared" ref="I1715" si="566">IF(OR(C1715&lt;0,D1715&lt;0),C1715-ABS(D1715)/60,C1715+ABS(D1715)/60)</f>
        <v>0</v>
      </c>
      <c r="J1715" s="56">
        <f t="shared" si="178"/>
        <v>0</v>
      </c>
      <c r="K1715" s="56">
        <f t="shared" si="179"/>
        <v>0</v>
      </c>
      <c r="L1715" s="56">
        <f>3437.747*(LN(TAN(PI()/4+J1715/2))-EE*K1715-(EE^2)*(K1715^3)/3)</f>
        <v>-3.8166658722360578E-13</v>
      </c>
      <c r="M1715" s="56">
        <f>AA*(1-1/4*EE-3/64*EE^2-5/256*EE^3)*J1715-AA*(3/8*EE+3/32*EE^2+45/1024*EE^3)*SIN(2*J1715)+AA*(15/256*EE^2+45/1024*EE^3)*SIN(4*J1715)</f>
        <v>0</v>
      </c>
      <c r="N1715" s="56">
        <f t="shared" ref="N1715" si="567">IF(OR(F1715&lt;0,G1715&lt;0),60*F1715-ABS(G1715),60*F1715+ABS(G1715))</f>
        <v>0</v>
      </c>
      <c r="O1715" s="56"/>
      <c r="P1715" s="56"/>
      <c r="Q1715" s="56"/>
      <c r="R1715" s="56"/>
      <c r="S1715" s="56"/>
      <c r="T1715" s="56"/>
      <c r="U1715" s="57"/>
      <c r="V1715" s="58"/>
      <c r="W1715" s="58">
        <f t="shared" si="181"/>
        <v>0</v>
      </c>
      <c r="X1715" s="59"/>
      <c r="Y1715" s="58"/>
      <c r="Z1715" s="58">
        <f t="shared" si="182"/>
        <v>0</v>
      </c>
      <c r="AA1715" s="60"/>
      <c r="AB1715" s="61">
        <f t="shared" ref="AB1715" si="568">IF(AA1714=AA1712,AB1713+Y1714,Y1714)</f>
        <v>0</v>
      </c>
    </row>
    <row r="1716" spans="1:28" ht="12.95" customHeight="1">
      <c r="A1716" s="66"/>
      <c r="B1716" s="53"/>
      <c r="C1716" s="54"/>
      <c r="D1716" s="84"/>
      <c r="E1716" s="55"/>
      <c r="F1716" s="54"/>
      <c r="G1716" s="84"/>
      <c r="H1716" s="55"/>
      <c r="I1716" s="56"/>
      <c r="J1716" s="56"/>
      <c r="K1716" s="56"/>
      <c r="L1716" s="56"/>
      <c r="M1716" s="56"/>
      <c r="N1716" s="56"/>
      <c r="O1716" s="56">
        <f t="shared" ref="O1716" si="569">I1717-I1715</f>
        <v>0</v>
      </c>
      <c r="P1716" s="56">
        <f t="shared" ref="P1716" si="570">L1717-L1715</f>
        <v>0</v>
      </c>
      <c r="Q1716" s="56">
        <f t="shared" ref="Q1716" si="571">M1717-M1715</f>
        <v>0</v>
      </c>
      <c r="R1716" s="56">
        <f t="shared" ref="R1716" si="572">IF(ABS(N1717-N1715)&gt;180*60,ABS(N1717-N1715)-360*60,N1717-N1715)</f>
        <v>0</v>
      </c>
      <c r="S1716" s="56">
        <f t="shared" ref="S1716" si="573">IF(P1716=0,PI()/2,ATAN(R1716/P1716))</f>
        <v>1.5707963267948966</v>
      </c>
      <c r="T1716" s="56">
        <f t="shared" ref="T1716" si="574">IF(O1716=0,ABS(R1716*COS((J1715+J1717)/2)),ABS(Q1716/COS(S1716)))</f>
        <v>0</v>
      </c>
      <c r="U1716" s="67">
        <f t="shared" ref="U1716" si="575">IF(O1716+0.0000001&lt;0,S1716*180/PI()+180,(IF(R1716+0.0000001&lt;0,S1716*180/PI()+360,S1716*180/PI())))</f>
        <v>90</v>
      </c>
      <c r="V1716" s="58">
        <f t="shared" ref="V1716" si="576">T1716*1.85532</f>
        <v>0</v>
      </c>
      <c r="W1716" s="58"/>
      <c r="X1716" s="68"/>
      <c r="Y1716" s="58">
        <f t="shared" ref="Y1716" si="577">V1716*(1+X1716/100)</f>
        <v>0</v>
      </c>
      <c r="Z1716" s="58"/>
      <c r="AA1716" s="57" t="s">
        <v>54</v>
      </c>
      <c r="AB1716" s="61"/>
    </row>
    <row r="1717" spans="1:28" ht="12.95" customHeight="1">
      <c r="A1717" s="52">
        <f t="shared" si="469"/>
        <v>856</v>
      </c>
      <c r="B1717" s="53" t="s">
        <v>53</v>
      </c>
      <c r="C1717" s="54"/>
      <c r="D1717" s="84"/>
      <c r="E1717" s="55"/>
      <c r="F1717" s="54"/>
      <c r="G1717" s="84"/>
      <c r="H1717" s="55"/>
      <c r="I1717" s="56">
        <f t="shared" ref="I1717" si="578">IF(OR(C1717&lt;0,D1717&lt;0),C1717-ABS(D1717)/60,C1717+ABS(D1717)/60)</f>
        <v>0</v>
      </c>
      <c r="J1717" s="56">
        <f t="shared" ref="J1717:J1747" si="579">I1717*PI()/180</f>
        <v>0</v>
      </c>
      <c r="K1717" s="56">
        <f t="shared" ref="K1717:K1747" si="580">SIN(J1717)</f>
        <v>0</v>
      </c>
      <c r="L1717" s="56">
        <f>3437.747*(LN(TAN(PI()/4+J1717/2))-EE*K1717-(EE^2)*(K1717^3)/3)</f>
        <v>-3.8166658722360578E-13</v>
      </c>
      <c r="M1717" s="56">
        <f>AA*(1-1/4*EE-3/64*EE^2-5/256*EE^3)*J1717-AA*(3/8*EE+3/32*EE^2+45/1024*EE^3)*SIN(2*J1717)+AA*(15/256*EE^2+45/1024*EE^3)*SIN(4*J1717)</f>
        <v>0</v>
      </c>
      <c r="N1717" s="56">
        <f t="shared" ref="N1717" si="581">IF(OR(F1717&lt;0,G1717&lt;0),60*F1717-ABS(G1717),60*F1717+ABS(G1717))</f>
        <v>0</v>
      </c>
      <c r="O1717" s="56"/>
      <c r="P1717" s="56"/>
      <c r="Q1717" s="56"/>
      <c r="R1717" s="56"/>
      <c r="S1717" s="56"/>
      <c r="T1717" s="56"/>
      <c r="U1717" s="57"/>
      <c r="V1717" s="58"/>
      <c r="W1717" s="58">
        <f t="shared" ref="W1717:W1747" si="582">W1715+V1716</f>
        <v>0</v>
      </c>
      <c r="X1717" s="59"/>
      <c r="Y1717" s="58"/>
      <c r="Z1717" s="58">
        <f t="shared" ref="Z1717:Z1747" si="583">Z1715+Y1716</f>
        <v>0</v>
      </c>
      <c r="AA1717" s="60"/>
      <c r="AB1717" s="61">
        <f t="shared" ref="AB1717" si="584">IF(AA1716=AA1714,AB1715+Y1716,Y1716)</f>
        <v>0</v>
      </c>
    </row>
    <row r="1718" spans="1:28" ht="12.95" customHeight="1">
      <c r="A1718" s="66"/>
      <c r="B1718" s="53"/>
      <c r="C1718" s="54"/>
      <c r="D1718" s="84"/>
      <c r="E1718" s="55"/>
      <c r="F1718" s="54"/>
      <c r="G1718" s="84"/>
      <c r="H1718" s="55"/>
      <c r="I1718" s="56"/>
      <c r="J1718" s="56"/>
      <c r="K1718" s="56"/>
      <c r="L1718" s="56"/>
      <c r="M1718" s="56"/>
      <c r="N1718" s="56"/>
      <c r="O1718" s="56">
        <f t="shared" ref="O1718" si="585">I1719-I1717</f>
        <v>0</v>
      </c>
      <c r="P1718" s="56">
        <f t="shared" ref="P1718" si="586">L1719-L1717</f>
        <v>0</v>
      </c>
      <c r="Q1718" s="56">
        <f t="shared" ref="Q1718" si="587">M1719-M1717</f>
        <v>0</v>
      </c>
      <c r="R1718" s="56">
        <f t="shared" ref="R1718" si="588">IF(ABS(N1719-N1717)&gt;180*60,ABS(N1719-N1717)-360*60,N1719-N1717)</f>
        <v>0</v>
      </c>
      <c r="S1718" s="56">
        <f t="shared" ref="S1718" si="589">IF(P1718=0,PI()/2,ATAN(R1718/P1718))</f>
        <v>1.5707963267948966</v>
      </c>
      <c r="T1718" s="56">
        <f t="shared" ref="T1718" si="590">IF(O1718=0,ABS(R1718*COS((J1717+J1719)/2)),ABS(Q1718/COS(S1718)))</f>
        <v>0</v>
      </c>
      <c r="U1718" s="67">
        <f t="shared" ref="U1718" si="591">IF(O1718+0.0000001&lt;0,S1718*180/PI()+180,(IF(R1718+0.0000001&lt;0,S1718*180/PI()+360,S1718*180/PI())))</f>
        <v>90</v>
      </c>
      <c r="V1718" s="58">
        <f t="shared" ref="V1718" si="592">T1718*1.85532</f>
        <v>0</v>
      </c>
      <c r="W1718" s="58"/>
      <c r="X1718" s="68"/>
      <c r="Y1718" s="58">
        <f t="shared" ref="Y1718" si="593">V1718*(1+X1718/100)</f>
        <v>0</v>
      </c>
      <c r="Z1718" s="58"/>
      <c r="AA1718" s="57" t="s">
        <v>54</v>
      </c>
      <c r="AB1718" s="61"/>
    </row>
    <row r="1719" spans="1:28" ht="12.95" customHeight="1">
      <c r="A1719" s="52">
        <f t="shared" si="469"/>
        <v>857</v>
      </c>
      <c r="B1719" s="53" t="s">
        <v>53</v>
      </c>
      <c r="C1719" s="54"/>
      <c r="D1719" s="84"/>
      <c r="E1719" s="55"/>
      <c r="F1719" s="54"/>
      <c r="G1719" s="84"/>
      <c r="H1719" s="55"/>
      <c r="I1719" s="56">
        <f t="shared" ref="I1719" si="594">IF(OR(C1719&lt;0,D1719&lt;0),C1719-ABS(D1719)/60,C1719+ABS(D1719)/60)</f>
        <v>0</v>
      </c>
      <c r="J1719" s="56">
        <f t="shared" si="579"/>
        <v>0</v>
      </c>
      <c r="K1719" s="56">
        <f t="shared" si="580"/>
        <v>0</v>
      </c>
      <c r="L1719" s="56">
        <f>3437.747*(LN(TAN(PI()/4+J1719/2))-EE*K1719-(EE^2)*(K1719^3)/3)</f>
        <v>-3.8166658722360578E-13</v>
      </c>
      <c r="M1719" s="56">
        <f>AA*(1-1/4*EE-3/64*EE^2-5/256*EE^3)*J1719-AA*(3/8*EE+3/32*EE^2+45/1024*EE^3)*SIN(2*J1719)+AA*(15/256*EE^2+45/1024*EE^3)*SIN(4*J1719)</f>
        <v>0</v>
      </c>
      <c r="N1719" s="56">
        <f t="shared" ref="N1719" si="595">IF(OR(F1719&lt;0,G1719&lt;0),60*F1719-ABS(G1719),60*F1719+ABS(G1719))</f>
        <v>0</v>
      </c>
      <c r="O1719" s="56"/>
      <c r="P1719" s="56"/>
      <c r="Q1719" s="56"/>
      <c r="R1719" s="56"/>
      <c r="S1719" s="56"/>
      <c r="T1719" s="56"/>
      <c r="U1719" s="57"/>
      <c r="V1719" s="58"/>
      <c r="W1719" s="58">
        <f t="shared" si="582"/>
        <v>0</v>
      </c>
      <c r="X1719" s="59"/>
      <c r="Y1719" s="58"/>
      <c r="Z1719" s="58">
        <f t="shared" si="583"/>
        <v>0</v>
      </c>
      <c r="AA1719" s="60"/>
      <c r="AB1719" s="61">
        <f t="shared" ref="AB1719" si="596">IF(AA1718=AA1716,AB1717+Y1718,Y1718)</f>
        <v>0</v>
      </c>
    </row>
    <row r="1720" spans="1:28" ht="12.95" customHeight="1">
      <c r="A1720" s="66"/>
      <c r="B1720" s="53"/>
      <c r="C1720" s="54"/>
      <c r="D1720" s="84"/>
      <c r="E1720" s="55"/>
      <c r="F1720" s="54"/>
      <c r="G1720" s="84"/>
      <c r="H1720" s="55"/>
      <c r="I1720" s="56"/>
      <c r="J1720" s="56"/>
      <c r="K1720" s="56"/>
      <c r="L1720" s="56"/>
      <c r="M1720" s="56"/>
      <c r="N1720" s="56"/>
      <c r="O1720" s="56">
        <f t="shared" ref="O1720" si="597">I1721-I1719</f>
        <v>0</v>
      </c>
      <c r="P1720" s="56">
        <f t="shared" ref="P1720" si="598">L1721-L1719</f>
        <v>0</v>
      </c>
      <c r="Q1720" s="56">
        <f t="shared" ref="Q1720" si="599">M1721-M1719</f>
        <v>0</v>
      </c>
      <c r="R1720" s="56">
        <f t="shared" ref="R1720" si="600">IF(ABS(N1721-N1719)&gt;180*60,ABS(N1721-N1719)-360*60,N1721-N1719)</f>
        <v>0</v>
      </c>
      <c r="S1720" s="56">
        <f t="shared" ref="S1720" si="601">IF(P1720=0,PI()/2,ATAN(R1720/P1720))</f>
        <v>1.5707963267948966</v>
      </c>
      <c r="T1720" s="56">
        <f t="shared" ref="T1720" si="602">IF(O1720=0,ABS(R1720*COS((J1719+J1721)/2)),ABS(Q1720/COS(S1720)))</f>
        <v>0</v>
      </c>
      <c r="U1720" s="67">
        <f t="shared" ref="U1720" si="603">IF(O1720+0.0000001&lt;0,S1720*180/PI()+180,(IF(R1720+0.0000001&lt;0,S1720*180/PI()+360,S1720*180/PI())))</f>
        <v>90</v>
      </c>
      <c r="V1720" s="58">
        <f t="shared" ref="V1720" si="604">T1720*1.85532</f>
        <v>0</v>
      </c>
      <c r="W1720" s="58"/>
      <c r="X1720" s="68"/>
      <c r="Y1720" s="58">
        <f t="shared" ref="Y1720" si="605">V1720*(1+X1720/100)</f>
        <v>0</v>
      </c>
      <c r="Z1720" s="58"/>
      <c r="AA1720" s="57" t="s">
        <v>54</v>
      </c>
      <c r="AB1720" s="61"/>
    </row>
    <row r="1721" spans="1:28" ht="12.95" customHeight="1">
      <c r="A1721" s="52">
        <f t="shared" si="469"/>
        <v>858</v>
      </c>
      <c r="B1721" s="53" t="s">
        <v>53</v>
      </c>
      <c r="C1721" s="54"/>
      <c r="D1721" s="84"/>
      <c r="E1721" s="55"/>
      <c r="F1721" s="54"/>
      <c r="G1721" s="84"/>
      <c r="H1721" s="55"/>
      <c r="I1721" s="56">
        <f t="shared" ref="I1721" si="606">IF(OR(C1721&lt;0,D1721&lt;0),C1721-ABS(D1721)/60,C1721+ABS(D1721)/60)</f>
        <v>0</v>
      </c>
      <c r="J1721" s="56">
        <f t="shared" si="579"/>
        <v>0</v>
      </c>
      <c r="K1721" s="56">
        <f t="shared" si="580"/>
        <v>0</v>
      </c>
      <c r="L1721" s="56">
        <f>3437.747*(LN(TAN(PI()/4+J1721/2))-EE*K1721-(EE^2)*(K1721^3)/3)</f>
        <v>-3.8166658722360578E-13</v>
      </c>
      <c r="M1721" s="56">
        <f>AA*(1-1/4*EE-3/64*EE^2-5/256*EE^3)*J1721-AA*(3/8*EE+3/32*EE^2+45/1024*EE^3)*SIN(2*J1721)+AA*(15/256*EE^2+45/1024*EE^3)*SIN(4*J1721)</f>
        <v>0</v>
      </c>
      <c r="N1721" s="56">
        <f t="shared" ref="N1721" si="607">IF(OR(F1721&lt;0,G1721&lt;0),60*F1721-ABS(G1721),60*F1721+ABS(G1721))</f>
        <v>0</v>
      </c>
      <c r="O1721" s="56"/>
      <c r="P1721" s="56"/>
      <c r="Q1721" s="56"/>
      <c r="R1721" s="56"/>
      <c r="S1721" s="56"/>
      <c r="T1721" s="56"/>
      <c r="U1721" s="57"/>
      <c r="V1721" s="58"/>
      <c r="W1721" s="58">
        <f t="shared" si="582"/>
        <v>0</v>
      </c>
      <c r="X1721" s="59"/>
      <c r="Y1721" s="58"/>
      <c r="Z1721" s="58">
        <f t="shared" si="583"/>
        <v>0</v>
      </c>
      <c r="AA1721" s="60"/>
      <c r="AB1721" s="61">
        <f t="shared" ref="AB1721" si="608">IF(AA1720=AA1718,AB1719+Y1720,Y1720)</f>
        <v>0</v>
      </c>
    </row>
    <row r="1722" spans="1:28" ht="12.95" customHeight="1">
      <c r="A1722" s="66"/>
      <c r="B1722" s="53"/>
      <c r="C1722" s="54"/>
      <c r="D1722" s="84"/>
      <c r="E1722" s="55"/>
      <c r="F1722" s="54"/>
      <c r="G1722" s="84"/>
      <c r="H1722" s="55"/>
      <c r="I1722" s="56"/>
      <c r="J1722" s="56"/>
      <c r="K1722" s="56"/>
      <c r="L1722" s="56"/>
      <c r="M1722" s="56"/>
      <c r="N1722" s="56"/>
      <c r="O1722" s="56">
        <f t="shared" ref="O1722" si="609">I1723-I1721</f>
        <v>0</v>
      </c>
      <c r="P1722" s="56">
        <f t="shared" ref="P1722" si="610">L1723-L1721</f>
        <v>0</v>
      </c>
      <c r="Q1722" s="56">
        <f t="shared" ref="Q1722" si="611">M1723-M1721</f>
        <v>0</v>
      </c>
      <c r="R1722" s="56">
        <f t="shared" ref="R1722" si="612">IF(ABS(N1723-N1721)&gt;180*60,ABS(N1723-N1721)-360*60,N1723-N1721)</f>
        <v>0</v>
      </c>
      <c r="S1722" s="56">
        <f t="shared" ref="S1722" si="613">IF(P1722=0,PI()/2,ATAN(R1722/P1722))</f>
        <v>1.5707963267948966</v>
      </c>
      <c r="T1722" s="56">
        <f t="shared" ref="T1722" si="614">IF(O1722=0,ABS(R1722*COS((J1721+J1723)/2)),ABS(Q1722/COS(S1722)))</f>
        <v>0</v>
      </c>
      <c r="U1722" s="67">
        <f t="shared" ref="U1722" si="615">IF(O1722+0.0000001&lt;0,S1722*180/PI()+180,(IF(R1722+0.0000001&lt;0,S1722*180/PI()+360,S1722*180/PI())))</f>
        <v>90</v>
      </c>
      <c r="V1722" s="58">
        <f t="shared" ref="V1722" si="616">T1722*1.85532</f>
        <v>0</v>
      </c>
      <c r="W1722" s="58"/>
      <c r="X1722" s="68"/>
      <c r="Y1722" s="58">
        <f t="shared" ref="Y1722" si="617">V1722*(1+X1722/100)</f>
        <v>0</v>
      </c>
      <c r="Z1722" s="58"/>
      <c r="AA1722" s="57" t="s">
        <v>54</v>
      </c>
      <c r="AB1722" s="61"/>
    </row>
    <row r="1723" spans="1:28" ht="12.95" customHeight="1">
      <c r="A1723" s="52">
        <f t="shared" si="469"/>
        <v>859</v>
      </c>
      <c r="B1723" s="53" t="s">
        <v>53</v>
      </c>
      <c r="C1723" s="54"/>
      <c r="D1723" s="84"/>
      <c r="E1723" s="55"/>
      <c r="F1723" s="54"/>
      <c r="G1723" s="84"/>
      <c r="H1723" s="55"/>
      <c r="I1723" s="56">
        <f t="shared" ref="I1723" si="618">IF(OR(C1723&lt;0,D1723&lt;0),C1723-ABS(D1723)/60,C1723+ABS(D1723)/60)</f>
        <v>0</v>
      </c>
      <c r="J1723" s="56">
        <f t="shared" si="579"/>
        <v>0</v>
      </c>
      <c r="K1723" s="56">
        <f t="shared" si="580"/>
        <v>0</v>
      </c>
      <c r="L1723" s="56">
        <f>3437.747*(LN(TAN(PI()/4+J1723/2))-EE*K1723-(EE^2)*(K1723^3)/3)</f>
        <v>-3.8166658722360578E-13</v>
      </c>
      <c r="M1723" s="56">
        <f>AA*(1-1/4*EE-3/64*EE^2-5/256*EE^3)*J1723-AA*(3/8*EE+3/32*EE^2+45/1024*EE^3)*SIN(2*J1723)+AA*(15/256*EE^2+45/1024*EE^3)*SIN(4*J1723)</f>
        <v>0</v>
      </c>
      <c r="N1723" s="56">
        <f t="shared" ref="N1723" si="619">IF(OR(F1723&lt;0,G1723&lt;0),60*F1723-ABS(G1723),60*F1723+ABS(G1723))</f>
        <v>0</v>
      </c>
      <c r="O1723" s="56"/>
      <c r="P1723" s="56"/>
      <c r="Q1723" s="56"/>
      <c r="R1723" s="56"/>
      <c r="S1723" s="56"/>
      <c r="T1723" s="56"/>
      <c r="U1723" s="57"/>
      <c r="V1723" s="58"/>
      <c r="W1723" s="58">
        <f t="shared" si="582"/>
        <v>0</v>
      </c>
      <c r="X1723" s="59"/>
      <c r="Y1723" s="58"/>
      <c r="Z1723" s="58">
        <f t="shared" si="583"/>
        <v>0</v>
      </c>
      <c r="AA1723" s="60"/>
      <c r="AB1723" s="61">
        <f t="shared" ref="AB1723" si="620">IF(AA1722=AA1720,AB1721+Y1722,Y1722)</f>
        <v>0</v>
      </c>
    </row>
    <row r="1724" spans="1:28" ht="12.95" customHeight="1">
      <c r="A1724" s="66"/>
      <c r="B1724" s="53"/>
      <c r="C1724" s="54"/>
      <c r="D1724" s="84"/>
      <c r="E1724" s="55"/>
      <c r="F1724" s="54"/>
      <c r="G1724" s="84"/>
      <c r="H1724" s="55"/>
      <c r="I1724" s="56"/>
      <c r="J1724" s="56"/>
      <c r="K1724" s="56"/>
      <c r="L1724" s="56"/>
      <c r="M1724" s="56"/>
      <c r="N1724" s="56"/>
      <c r="O1724" s="56">
        <f t="shared" ref="O1724" si="621">I1725-I1723</f>
        <v>0</v>
      </c>
      <c r="P1724" s="56">
        <f t="shared" ref="P1724" si="622">L1725-L1723</f>
        <v>0</v>
      </c>
      <c r="Q1724" s="56">
        <f t="shared" ref="Q1724" si="623">M1725-M1723</f>
        <v>0</v>
      </c>
      <c r="R1724" s="56">
        <f t="shared" ref="R1724" si="624">IF(ABS(N1725-N1723)&gt;180*60,ABS(N1725-N1723)-360*60,N1725-N1723)</f>
        <v>0</v>
      </c>
      <c r="S1724" s="56">
        <f t="shared" ref="S1724" si="625">IF(P1724=0,PI()/2,ATAN(R1724/P1724))</f>
        <v>1.5707963267948966</v>
      </c>
      <c r="T1724" s="56">
        <f t="shared" ref="T1724" si="626">IF(O1724=0,ABS(R1724*COS((J1723+J1725)/2)),ABS(Q1724/COS(S1724)))</f>
        <v>0</v>
      </c>
      <c r="U1724" s="67">
        <f t="shared" ref="U1724" si="627">IF(O1724+0.0000001&lt;0,S1724*180/PI()+180,(IF(R1724+0.0000001&lt;0,S1724*180/PI()+360,S1724*180/PI())))</f>
        <v>90</v>
      </c>
      <c r="V1724" s="58">
        <f t="shared" ref="V1724" si="628">T1724*1.85532</f>
        <v>0</v>
      </c>
      <c r="W1724" s="58"/>
      <c r="X1724" s="68"/>
      <c r="Y1724" s="58">
        <f t="shared" ref="Y1724" si="629">V1724*(1+X1724/100)</f>
        <v>0</v>
      </c>
      <c r="Z1724" s="58"/>
      <c r="AA1724" s="57" t="s">
        <v>54</v>
      </c>
      <c r="AB1724" s="61"/>
    </row>
    <row r="1725" spans="1:28" ht="12.95" customHeight="1">
      <c r="A1725" s="52">
        <f t="shared" si="469"/>
        <v>860</v>
      </c>
      <c r="B1725" s="53" t="s">
        <v>53</v>
      </c>
      <c r="C1725" s="54"/>
      <c r="D1725" s="84"/>
      <c r="E1725" s="55"/>
      <c r="F1725" s="54"/>
      <c r="G1725" s="84"/>
      <c r="H1725" s="55"/>
      <c r="I1725" s="56">
        <f t="shared" ref="I1725" si="630">IF(OR(C1725&lt;0,D1725&lt;0),C1725-ABS(D1725)/60,C1725+ABS(D1725)/60)</f>
        <v>0</v>
      </c>
      <c r="J1725" s="56">
        <f t="shared" si="579"/>
        <v>0</v>
      </c>
      <c r="K1725" s="56">
        <f t="shared" si="580"/>
        <v>0</v>
      </c>
      <c r="L1725" s="56">
        <f>3437.747*(LN(TAN(PI()/4+J1725/2))-EE*K1725-(EE^2)*(K1725^3)/3)</f>
        <v>-3.8166658722360578E-13</v>
      </c>
      <c r="M1725" s="56">
        <f>AA*(1-1/4*EE-3/64*EE^2-5/256*EE^3)*J1725-AA*(3/8*EE+3/32*EE^2+45/1024*EE^3)*SIN(2*J1725)+AA*(15/256*EE^2+45/1024*EE^3)*SIN(4*J1725)</f>
        <v>0</v>
      </c>
      <c r="N1725" s="56">
        <f t="shared" ref="N1725" si="631">IF(OR(F1725&lt;0,G1725&lt;0),60*F1725-ABS(G1725),60*F1725+ABS(G1725))</f>
        <v>0</v>
      </c>
      <c r="O1725" s="56"/>
      <c r="P1725" s="56"/>
      <c r="Q1725" s="56"/>
      <c r="R1725" s="56"/>
      <c r="S1725" s="56"/>
      <c r="T1725" s="56"/>
      <c r="U1725" s="57"/>
      <c r="V1725" s="58"/>
      <c r="W1725" s="58">
        <f t="shared" si="582"/>
        <v>0</v>
      </c>
      <c r="X1725" s="59"/>
      <c r="Y1725" s="58"/>
      <c r="Z1725" s="58">
        <f t="shared" si="583"/>
        <v>0</v>
      </c>
      <c r="AA1725" s="60"/>
      <c r="AB1725" s="61">
        <f t="shared" ref="AB1725" si="632">IF(AA1724=AA1722,AB1723+Y1724,Y1724)</f>
        <v>0</v>
      </c>
    </row>
    <row r="1726" spans="1:28" ht="12.95" customHeight="1">
      <c r="A1726" s="66"/>
      <c r="B1726" s="53"/>
      <c r="C1726" s="54"/>
      <c r="D1726" s="84"/>
      <c r="E1726" s="55"/>
      <c r="F1726" s="54"/>
      <c r="G1726" s="84"/>
      <c r="H1726" s="55"/>
      <c r="I1726" s="56"/>
      <c r="J1726" s="56"/>
      <c r="K1726" s="56"/>
      <c r="L1726" s="56"/>
      <c r="M1726" s="56"/>
      <c r="N1726" s="56"/>
      <c r="O1726" s="56">
        <f t="shared" ref="O1726" si="633">I1727-I1725</f>
        <v>0</v>
      </c>
      <c r="P1726" s="56">
        <f t="shared" ref="P1726" si="634">L1727-L1725</f>
        <v>0</v>
      </c>
      <c r="Q1726" s="56">
        <f t="shared" ref="Q1726" si="635">M1727-M1725</f>
        <v>0</v>
      </c>
      <c r="R1726" s="56">
        <f t="shared" ref="R1726" si="636">IF(ABS(N1727-N1725)&gt;180*60,ABS(N1727-N1725)-360*60,N1727-N1725)</f>
        <v>0</v>
      </c>
      <c r="S1726" s="56">
        <f t="shared" ref="S1726" si="637">IF(P1726=0,PI()/2,ATAN(R1726/P1726))</f>
        <v>1.5707963267948966</v>
      </c>
      <c r="T1726" s="56">
        <f t="shared" ref="T1726" si="638">IF(O1726=0,ABS(R1726*COS((J1725+J1727)/2)),ABS(Q1726/COS(S1726)))</f>
        <v>0</v>
      </c>
      <c r="U1726" s="67">
        <f t="shared" ref="U1726" si="639">IF(O1726+0.0000001&lt;0,S1726*180/PI()+180,(IF(R1726+0.0000001&lt;0,S1726*180/PI()+360,S1726*180/PI())))</f>
        <v>90</v>
      </c>
      <c r="V1726" s="58">
        <f t="shared" ref="V1726" si="640">T1726*1.85532</f>
        <v>0</v>
      </c>
      <c r="W1726" s="58"/>
      <c r="X1726" s="68"/>
      <c r="Y1726" s="58">
        <f t="shared" ref="Y1726" si="641">V1726*(1+X1726/100)</f>
        <v>0</v>
      </c>
      <c r="Z1726" s="58"/>
      <c r="AA1726" s="57" t="s">
        <v>54</v>
      </c>
      <c r="AB1726" s="61"/>
    </row>
    <row r="1727" spans="1:28" ht="12.95" customHeight="1">
      <c r="A1727" s="52">
        <f t="shared" si="469"/>
        <v>861</v>
      </c>
      <c r="B1727" s="53" t="s">
        <v>53</v>
      </c>
      <c r="C1727" s="54"/>
      <c r="D1727" s="84"/>
      <c r="E1727" s="55"/>
      <c r="F1727" s="54"/>
      <c r="G1727" s="84"/>
      <c r="H1727" s="55"/>
      <c r="I1727" s="56">
        <f t="shared" ref="I1727" si="642">IF(OR(C1727&lt;0,D1727&lt;0),C1727-ABS(D1727)/60,C1727+ABS(D1727)/60)</f>
        <v>0</v>
      </c>
      <c r="J1727" s="56">
        <f t="shared" si="579"/>
        <v>0</v>
      </c>
      <c r="K1727" s="56">
        <f t="shared" si="580"/>
        <v>0</v>
      </c>
      <c r="L1727" s="56">
        <f>3437.747*(LN(TAN(PI()/4+J1727/2))-EE*K1727-(EE^2)*(K1727^3)/3)</f>
        <v>-3.8166658722360578E-13</v>
      </c>
      <c r="M1727" s="56">
        <f>AA*(1-1/4*EE-3/64*EE^2-5/256*EE^3)*J1727-AA*(3/8*EE+3/32*EE^2+45/1024*EE^3)*SIN(2*J1727)+AA*(15/256*EE^2+45/1024*EE^3)*SIN(4*J1727)</f>
        <v>0</v>
      </c>
      <c r="N1727" s="56">
        <f t="shared" ref="N1727" si="643">IF(OR(F1727&lt;0,G1727&lt;0),60*F1727-ABS(G1727),60*F1727+ABS(G1727))</f>
        <v>0</v>
      </c>
      <c r="O1727" s="56"/>
      <c r="P1727" s="56"/>
      <c r="Q1727" s="56"/>
      <c r="R1727" s="56"/>
      <c r="S1727" s="56"/>
      <c r="T1727" s="56"/>
      <c r="U1727" s="57"/>
      <c r="V1727" s="58"/>
      <c r="W1727" s="58">
        <f t="shared" si="582"/>
        <v>0</v>
      </c>
      <c r="X1727" s="59"/>
      <c r="Y1727" s="58"/>
      <c r="Z1727" s="58">
        <f t="shared" si="583"/>
        <v>0</v>
      </c>
      <c r="AA1727" s="60"/>
      <c r="AB1727" s="61">
        <f t="shared" ref="AB1727" si="644">IF(AA1726=AA1724,AB1725+Y1726,Y1726)</f>
        <v>0</v>
      </c>
    </row>
    <row r="1728" spans="1:28" ht="12.95" customHeight="1">
      <c r="A1728" s="66"/>
      <c r="B1728" s="53"/>
      <c r="C1728" s="54"/>
      <c r="D1728" s="84"/>
      <c r="E1728" s="55"/>
      <c r="F1728" s="54"/>
      <c r="G1728" s="84"/>
      <c r="H1728" s="55"/>
      <c r="I1728" s="56"/>
      <c r="J1728" s="56"/>
      <c r="K1728" s="56"/>
      <c r="L1728" s="56"/>
      <c r="M1728" s="56"/>
      <c r="N1728" s="56"/>
      <c r="O1728" s="56">
        <f t="shared" ref="O1728" si="645">I1729-I1727</f>
        <v>0</v>
      </c>
      <c r="P1728" s="56">
        <f t="shared" ref="P1728" si="646">L1729-L1727</f>
        <v>0</v>
      </c>
      <c r="Q1728" s="56">
        <f t="shared" ref="Q1728" si="647">M1729-M1727</f>
        <v>0</v>
      </c>
      <c r="R1728" s="56">
        <f t="shared" ref="R1728" si="648">IF(ABS(N1729-N1727)&gt;180*60,ABS(N1729-N1727)-360*60,N1729-N1727)</f>
        <v>0</v>
      </c>
      <c r="S1728" s="56">
        <f t="shared" ref="S1728" si="649">IF(P1728=0,PI()/2,ATAN(R1728/P1728))</f>
        <v>1.5707963267948966</v>
      </c>
      <c r="T1728" s="56">
        <f t="shared" ref="T1728" si="650">IF(O1728=0,ABS(R1728*COS((J1727+J1729)/2)),ABS(Q1728/COS(S1728)))</f>
        <v>0</v>
      </c>
      <c r="U1728" s="67">
        <f t="shared" ref="U1728" si="651">IF(O1728+0.0000001&lt;0,S1728*180/PI()+180,(IF(R1728+0.0000001&lt;0,S1728*180/PI()+360,S1728*180/PI())))</f>
        <v>90</v>
      </c>
      <c r="V1728" s="58">
        <f t="shared" ref="V1728" si="652">T1728*1.85532</f>
        <v>0</v>
      </c>
      <c r="W1728" s="58"/>
      <c r="X1728" s="68"/>
      <c r="Y1728" s="58">
        <f t="shared" ref="Y1728" si="653">V1728*(1+X1728/100)</f>
        <v>0</v>
      </c>
      <c r="Z1728" s="58"/>
      <c r="AA1728" s="57" t="s">
        <v>54</v>
      </c>
      <c r="AB1728" s="61"/>
    </row>
    <row r="1729" spans="1:28" ht="12.95" customHeight="1">
      <c r="A1729" s="52">
        <f t="shared" si="469"/>
        <v>862</v>
      </c>
      <c r="B1729" s="53" t="s">
        <v>53</v>
      </c>
      <c r="C1729" s="54"/>
      <c r="D1729" s="84"/>
      <c r="E1729" s="55"/>
      <c r="F1729" s="54"/>
      <c r="G1729" s="84"/>
      <c r="H1729" s="55"/>
      <c r="I1729" s="56">
        <f t="shared" ref="I1729" si="654">IF(OR(C1729&lt;0,D1729&lt;0),C1729-ABS(D1729)/60,C1729+ABS(D1729)/60)</f>
        <v>0</v>
      </c>
      <c r="J1729" s="56">
        <f t="shared" si="579"/>
        <v>0</v>
      </c>
      <c r="K1729" s="56">
        <f t="shared" si="580"/>
        <v>0</v>
      </c>
      <c r="L1729" s="56">
        <f>3437.747*(LN(TAN(PI()/4+J1729/2))-EE*K1729-(EE^2)*(K1729^3)/3)</f>
        <v>-3.8166658722360578E-13</v>
      </c>
      <c r="M1729" s="56">
        <f>AA*(1-1/4*EE-3/64*EE^2-5/256*EE^3)*J1729-AA*(3/8*EE+3/32*EE^2+45/1024*EE^3)*SIN(2*J1729)+AA*(15/256*EE^2+45/1024*EE^3)*SIN(4*J1729)</f>
        <v>0</v>
      </c>
      <c r="N1729" s="56">
        <f t="shared" ref="N1729" si="655">IF(OR(F1729&lt;0,G1729&lt;0),60*F1729-ABS(G1729),60*F1729+ABS(G1729))</f>
        <v>0</v>
      </c>
      <c r="O1729" s="56"/>
      <c r="P1729" s="56"/>
      <c r="Q1729" s="56"/>
      <c r="R1729" s="56"/>
      <c r="S1729" s="56"/>
      <c r="T1729" s="56"/>
      <c r="U1729" s="57"/>
      <c r="V1729" s="58"/>
      <c r="W1729" s="58">
        <f t="shared" si="582"/>
        <v>0</v>
      </c>
      <c r="X1729" s="59"/>
      <c r="Y1729" s="58"/>
      <c r="Z1729" s="58">
        <f t="shared" si="583"/>
        <v>0</v>
      </c>
      <c r="AA1729" s="60"/>
      <c r="AB1729" s="61">
        <f t="shared" ref="AB1729" si="656">IF(AA1728=AA1726,AB1727+Y1728,Y1728)</f>
        <v>0</v>
      </c>
    </row>
    <row r="1730" spans="1:28" ht="12.95" customHeight="1">
      <c r="A1730" s="66"/>
      <c r="B1730" s="53"/>
      <c r="C1730" s="54"/>
      <c r="D1730" s="84"/>
      <c r="E1730" s="55"/>
      <c r="F1730" s="54"/>
      <c r="G1730" s="84"/>
      <c r="H1730" s="55"/>
      <c r="I1730" s="56"/>
      <c r="J1730" s="56"/>
      <c r="K1730" s="56"/>
      <c r="L1730" s="56"/>
      <c r="M1730" s="56"/>
      <c r="N1730" s="56"/>
      <c r="O1730" s="56">
        <f t="shared" ref="O1730" si="657">I1731-I1729</f>
        <v>0</v>
      </c>
      <c r="P1730" s="56">
        <f t="shared" ref="P1730" si="658">L1731-L1729</f>
        <v>0</v>
      </c>
      <c r="Q1730" s="56">
        <f t="shared" ref="Q1730" si="659">M1731-M1729</f>
        <v>0</v>
      </c>
      <c r="R1730" s="56">
        <f t="shared" ref="R1730" si="660">IF(ABS(N1731-N1729)&gt;180*60,ABS(N1731-N1729)-360*60,N1731-N1729)</f>
        <v>0</v>
      </c>
      <c r="S1730" s="56">
        <f t="shared" ref="S1730" si="661">IF(P1730=0,PI()/2,ATAN(R1730/P1730))</f>
        <v>1.5707963267948966</v>
      </c>
      <c r="T1730" s="56">
        <f t="shared" ref="T1730" si="662">IF(O1730=0,ABS(R1730*COS((J1729+J1731)/2)),ABS(Q1730/COS(S1730)))</f>
        <v>0</v>
      </c>
      <c r="U1730" s="67">
        <f t="shared" ref="U1730" si="663">IF(O1730+0.0000001&lt;0,S1730*180/PI()+180,(IF(R1730+0.0000001&lt;0,S1730*180/PI()+360,S1730*180/PI())))</f>
        <v>90</v>
      </c>
      <c r="V1730" s="58">
        <f t="shared" ref="V1730" si="664">T1730*1.85532</f>
        <v>0</v>
      </c>
      <c r="W1730" s="58"/>
      <c r="X1730" s="68"/>
      <c r="Y1730" s="58">
        <f t="shared" ref="Y1730" si="665">V1730*(1+X1730/100)</f>
        <v>0</v>
      </c>
      <c r="Z1730" s="58"/>
      <c r="AA1730" s="57" t="s">
        <v>54</v>
      </c>
      <c r="AB1730" s="61"/>
    </row>
    <row r="1731" spans="1:28" ht="12.95" customHeight="1">
      <c r="A1731" s="52">
        <f t="shared" si="469"/>
        <v>863</v>
      </c>
      <c r="B1731" s="53" t="s">
        <v>53</v>
      </c>
      <c r="C1731" s="54"/>
      <c r="D1731" s="84"/>
      <c r="E1731" s="55"/>
      <c r="F1731" s="54"/>
      <c r="G1731" s="84"/>
      <c r="H1731" s="55"/>
      <c r="I1731" s="56">
        <f t="shared" ref="I1731" si="666">IF(OR(C1731&lt;0,D1731&lt;0),C1731-ABS(D1731)/60,C1731+ABS(D1731)/60)</f>
        <v>0</v>
      </c>
      <c r="J1731" s="56">
        <f t="shared" si="579"/>
        <v>0</v>
      </c>
      <c r="K1731" s="56">
        <f t="shared" si="580"/>
        <v>0</v>
      </c>
      <c r="L1731" s="56">
        <f>3437.747*(LN(TAN(PI()/4+J1731/2))-EE*K1731-(EE^2)*(K1731^3)/3)</f>
        <v>-3.8166658722360578E-13</v>
      </c>
      <c r="M1731" s="56">
        <f>AA*(1-1/4*EE-3/64*EE^2-5/256*EE^3)*J1731-AA*(3/8*EE+3/32*EE^2+45/1024*EE^3)*SIN(2*J1731)+AA*(15/256*EE^2+45/1024*EE^3)*SIN(4*J1731)</f>
        <v>0</v>
      </c>
      <c r="N1731" s="56">
        <f t="shared" ref="N1731" si="667">IF(OR(F1731&lt;0,G1731&lt;0),60*F1731-ABS(G1731),60*F1731+ABS(G1731))</f>
        <v>0</v>
      </c>
      <c r="O1731" s="56"/>
      <c r="P1731" s="56"/>
      <c r="Q1731" s="56"/>
      <c r="R1731" s="56"/>
      <c r="S1731" s="56"/>
      <c r="T1731" s="56"/>
      <c r="U1731" s="57"/>
      <c r="V1731" s="58"/>
      <c r="W1731" s="58">
        <f t="shared" si="582"/>
        <v>0</v>
      </c>
      <c r="X1731" s="59"/>
      <c r="Y1731" s="58"/>
      <c r="Z1731" s="58">
        <f t="shared" si="583"/>
        <v>0</v>
      </c>
      <c r="AA1731" s="60"/>
      <c r="AB1731" s="61">
        <f t="shared" ref="AB1731" si="668">IF(AA1730=AA1728,AB1729+Y1730,Y1730)</f>
        <v>0</v>
      </c>
    </row>
    <row r="1732" spans="1:28" ht="12.95" customHeight="1">
      <c r="A1732" s="66"/>
      <c r="B1732" s="53"/>
      <c r="C1732" s="54"/>
      <c r="D1732" s="84"/>
      <c r="E1732" s="55"/>
      <c r="F1732" s="54"/>
      <c r="G1732" s="84"/>
      <c r="H1732" s="55"/>
      <c r="I1732" s="56"/>
      <c r="J1732" s="56"/>
      <c r="K1732" s="56"/>
      <c r="L1732" s="56"/>
      <c r="M1732" s="56"/>
      <c r="N1732" s="56"/>
      <c r="O1732" s="56">
        <f t="shared" ref="O1732" si="669">I1733-I1731</f>
        <v>0</v>
      </c>
      <c r="P1732" s="56">
        <f t="shared" ref="P1732" si="670">L1733-L1731</f>
        <v>0</v>
      </c>
      <c r="Q1732" s="56">
        <f t="shared" ref="Q1732" si="671">M1733-M1731</f>
        <v>0</v>
      </c>
      <c r="R1732" s="56">
        <f t="shared" ref="R1732" si="672">IF(ABS(N1733-N1731)&gt;180*60,ABS(N1733-N1731)-360*60,N1733-N1731)</f>
        <v>0</v>
      </c>
      <c r="S1732" s="56">
        <f t="shared" ref="S1732" si="673">IF(P1732=0,PI()/2,ATAN(R1732/P1732))</f>
        <v>1.5707963267948966</v>
      </c>
      <c r="T1732" s="56">
        <f t="shared" ref="T1732" si="674">IF(O1732=0,ABS(R1732*COS((J1731+J1733)/2)),ABS(Q1732/COS(S1732)))</f>
        <v>0</v>
      </c>
      <c r="U1732" s="67">
        <f t="shared" ref="U1732" si="675">IF(O1732+0.0000001&lt;0,S1732*180/PI()+180,(IF(R1732+0.0000001&lt;0,S1732*180/PI()+360,S1732*180/PI())))</f>
        <v>90</v>
      </c>
      <c r="V1732" s="58">
        <f t="shared" ref="V1732" si="676">T1732*1.85532</f>
        <v>0</v>
      </c>
      <c r="W1732" s="58"/>
      <c r="X1732" s="68"/>
      <c r="Y1732" s="58">
        <f t="shared" ref="Y1732" si="677">V1732*(1+X1732/100)</f>
        <v>0</v>
      </c>
      <c r="Z1732" s="58"/>
      <c r="AA1732" s="57" t="s">
        <v>54</v>
      </c>
      <c r="AB1732" s="61"/>
    </row>
    <row r="1733" spans="1:28" ht="12.95" customHeight="1">
      <c r="A1733" s="52">
        <f t="shared" si="469"/>
        <v>864</v>
      </c>
      <c r="B1733" s="53" t="s">
        <v>53</v>
      </c>
      <c r="C1733" s="54"/>
      <c r="D1733" s="84"/>
      <c r="E1733" s="55"/>
      <c r="F1733" s="54"/>
      <c r="G1733" s="84"/>
      <c r="H1733" s="55"/>
      <c r="I1733" s="56">
        <f t="shared" ref="I1733" si="678">IF(OR(C1733&lt;0,D1733&lt;0),C1733-ABS(D1733)/60,C1733+ABS(D1733)/60)</f>
        <v>0</v>
      </c>
      <c r="J1733" s="56">
        <f t="shared" si="579"/>
        <v>0</v>
      </c>
      <c r="K1733" s="56">
        <f t="shared" si="580"/>
        <v>0</v>
      </c>
      <c r="L1733" s="56">
        <f>3437.747*(LN(TAN(PI()/4+J1733/2))-EE*K1733-(EE^2)*(K1733^3)/3)</f>
        <v>-3.8166658722360578E-13</v>
      </c>
      <c r="M1733" s="56">
        <f>AA*(1-1/4*EE-3/64*EE^2-5/256*EE^3)*J1733-AA*(3/8*EE+3/32*EE^2+45/1024*EE^3)*SIN(2*J1733)+AA*(15/256*EE^2+45/1024*EE^3)*SIN(4*J1733)</f>
        <v>0</v>
      </c>
      <c r="N1733" s="56">
        <f t="shared" ref="N1733" si="679">IF(OR(F1733&lt;0,G1733&lt;0),60*F1733-ABS(G1733),60*F1733+ABS(G1733))</f>
        <v>0</v>
      </c>
      <c r="O1733" s="56"/>
      <c r="P1733" s="56"/>
      <c r="Q1733" s="56"/>
      <c r="R1733" s="56"/>
      <c r="S1733" s="56"/>
      <c r="T1733" s="56"/>
      <c r="U1733" s="57"/>
      <c r="V1733" s="58"/>
      <c r="W1733" s="58">
        <f t="shared" si="582"/>
        <v>0</v>
      </c>
      <c r="X1733" s="59"/>
      <c r="Y1733" s="58"/>
      <c r="Z1733" s="58">
        <f t="shared" si="583"/>
        <v>0</v>
      </c>
      <c r="AA1733" s="60"/>
      <c r="AB1733" s="61">
        <f t="shared" ref="AB1733" si="680">IF(AA1732=AA1730,AB1731+Y1732,Y1732)</f>
        <v>0</v>
      </c>
    </row>
    <row r="1734" spans="1:28" ht="12.95" customHeight="1">
      <c r="A1734" s="66"/>
      <c r="B1734" s="53"/>
      <c r="C1734" s="54"/>
      <c r="D1734" s="84"/>
      <c r="E1734" s="55"/>
      <c r="F1734" s="54"/>
      <c r="G1734" s="84"/>
      <c r="H1734" s="55"/>
      <c r="I1734" s="56"/>
      <c r="J1734" s="56"/>
      <c r="K1734" s="56"/>
      <c r="L1734" s="56"/>
      <c r="M1734" s="56"/>
      <c r="N1734" s="56"/>
      <c r="O1734" s="56">
        <f t="shared" ref="O1734" si="681">I1735-I1733</f>
        <v>0</v>
      </c>
      <c r="P1734" s="56">
        <f t="shared" ref="P1734" si="682">L1735-L1733</f>
        <v>0</v>
      </c>
      <c r="Q1734" s="56">
        <f t="shared" ref="Q1734" si="683">M1735-M1733</f>
        <v>0</v>
      </c>
      <c r="R1734" s="56">
        <f t="shared" ref="R1734" si="684">IF(ABS(N1735-N1733)&gt;180*60,ABS(N1735-N1733)-360*60,N1735-N1733)</f>
        <v>0</v>
      </c>
      <c r="S1734" s="56">
        <f t="shared" ref="S1734" si="685">IF(P1734=0,PI()/2,ATAN(R1734/P1734))</f>
        <v>1.5707963267948966</v>
      </c>
      <c r="T1734" s="56">
        <f t="shared" ref="T1734" si="686">IF(O1734=0,ABS(R1734*COS((J1733+J1735)/2)),ABS(Q1734/COS(S1734)))</f>
        <v>0</v>
      </c>
      <c r="U1734" s="67">
        <f t="shared" ref="U1734" si="687">IF(O1734+0.0000001&lt;0,S1734*180/PI()+180,(IF(R1734+0.0000001&lt;0,S1734*180/PI()+360,S1734*180/PI())))</f>
        <v>90</v>
      </c>
      <c r="V1734" s="58">
        <f t="shared" ref="V1734" si="688">T1734*1.85532</f>
        <v>0</v>
      </c>
      <c r="W1734" s="58"/>
      <c r="X1734" s="68"/>
      <c r="Y1734" s="58">
        <f t="shared" ref="Y1734" si="689">V1734*(1+X1734/100)</f>
        <v>0</v>
      </c>
      <c r="Z1734" s="58"/>
      <c r="AA1734" s="57" t="s">
        <v>54</v>
      </c>
      <c r="AB1734" s="61"/>
    </row>
    <row r="1735" spans="1:28" ht="12.95" customHeight="1">
      <c r="A1735" s="52">
        <f t="shared" si="469"/>
        <v>865</v>
      </c>
      <c r="B1735" s="53" t="s">
        <v>53</v>
      </c>
      <c r="C1735" s="54"/>
      <c r="D1735" s="84"/>
      <c r="E1735" s="55"/>
      <c r="F1735" s="54"/>
      <c r="G1735" s="84"/>
      <c r="H1735" s="55"/>
      <c r="I1735" s="56">
        <f t="shared" ref="I1735" si="690">IF(OR(C1735&lt;0,D1735&lt;0),C1735-ABS(D1735)/60,C1735+ABS(D1735)/60)</f>
        <v>0</v>
      </c>
      <c r="J1735" s="56">
        <f t="shared" si="579"/>
        <v>0</v>
      </c>
      <c r="K1735" s="56">
        <f t="shared" si="580"/>
        <v>0</v>
      </c>
      <c r="L1735" s="56">
        <f>3437.747*(LN(TAN(PI()/4+J1735/2))-EE*K1735-(EE^2)*(K1735^3)/3)</f>
        <v>-3.8166658722360578E-13</v>
      </c>
      <c r="M1735" s="56">
        <f>AA*(1-1/4*EE-3/64*EE^2-5/256*EE^3)*J1735-AA*(3/8*EE+3/32*EE^2+45/1024*EE^3)*SIN(2*J1735)+AA*(15/256*EE^2+45/1024*EE^3)*SIN(4*J1735)</f>
        <v>0</v>
      </c>
      <c r="N1735" s="56">
        <f t="shared" ref="N1735" si="691">IF(OR(F1735&lt;0,G1735&lt;0),60*F1735-ABS(G1735),60*F1735+ABS(G1735))</f>
        <v>0</v>
      </c>
      <c r="O1735" s="56"/>
      <c r="P1735" s="56"/>
      <c r="Q1735" s="56"/>
      <c r="R1735" s="56"/>
      <c r="S1735" s="56"/>
      <c r="T1735" s="56"/>
      <c r="U1735" s="57"/>
      <c r="V1735" s="58"/>
      <c r="W1735" s="58">
        <f t="shared" si="582"/>
        <v>0</v>
      </c>
      <c r="X1735" s="59"/>
      <c r="Y1735" s="58"/>
      <c r="Z1735" s="58">
        <f t="shared" si="583"/>
        <v>0</v>
      </c>
      <c r="AA1735" s="60"/>
      <c r="AB1735" s="61">
        <f t="shared" ref="AB1735" si="692">IF(AA1734=AA1732,AB1733+Y1734,Y1734)</f>
        <v>0</v>
      </c>
    </row>
    <row r="1736" spans="1:28" ht="12.95" customHeight="1">
      <c r="A1736" s="66"/>
      <c r="B1736" s="53"/>
      <c r="C1736" s="54"/>
      <c r="D1736" s="84"/>
      <c r="E1736" s="55"/>
      <c r="F1736" s="54"/>
      <c r="G1736" s="84"/>
      <c r="H1736" s="55"/>
      <c r="I1736" s="56"/>
      <c r="J1736" s="56"/>
      <c r="K1736" s="56"/>
      <c r="L1736" s="56"/>
      <c r="M1736" s="56"/>
      <c r="N1736" s="56"/>
      <c r="O1736" s="56">
        <f t="shared" ref="O1736" si="693">I1737-I1735</f>
        <v>0</v>
      </c>
      <c r="P1736" s="56">
        <f t="shared" ref="P1736" si="694">L1737-L1735</f>
        <v>0</v>
      </c>
      <c r="Q1736" s="56">
        <f t="shared" ref="Q1736" si="695">M1737-M1735</f>
        <v>0</v>
      </c>
      <c r="R1736" s="56">
        <f t="shared" ref="R1736" si="696">IF(ABS(N1737-N1735)&gt;180*60,ABS(N1737-N1735)-360*60,N1737-N1735)</f>
        <v>0</v>
      </c>
      <c r="S1736" s="56">
        <f t="shared" ref="S1736" si="697">IF(P1736=0,PI()/2,ATAN(R1736/P1736))</f>
        <v>1.5707963267948966</v>
      </c>
      <c r="T1736" s="56">
        <f t="shared" ref="T1736" si="698">IF(O1736=0,ABS(R1736*COS((J1735+J1737)/2)),ABS(Q1736/COS(S1736)))</f>
        <v>0</v>
      </c>
      <c r="U1736" s="67">
        <f t="shared" ref="U1736" si="699">IF(O1736+0.0000001&lt;0,S1736*180/PI()+180,(IF(R1736+0.0000001&lt;0,S1736*180/PI()+360,S1736*180/PI())))</f>
        <v>90</v>
      </c>
      <c r="V1736" s="58">
        <f t="shared" ref="V1736" si="700">T1736*1.85532</f>
        <v>0</v>
      </c>
      <c r="W1736" s="58"/>
      <c r="X1736" s="68"/>
      <c r="Y1736" s="58">
        <f t="shared" ref="Y1736" si="701">V1736*(1+X1736/100)</f>
        <v>0</v>
      </c>
      <c r="Z1736" s="58"/>
      <c r="AA1736" s="57" t="s">
        <v>54</v>
      </c>
      <c r="AB1736" s="61"/>
    </row>
    <row r="1737" spans="1:28" ht="12.95" customHeight="1">
      <c r="A1737" s="52">
        <f t="shared" si="469"/>
        <v>866</v>
      </c>
      <c r="B1737" s="53" t="s">
        <v>53</v>
      </c>
      <c r="C1737" s="54"/>
      <c r="D1737" s="84"/>
      <c r="E1737" s="55"/>
      <c r="F1737" s="54"/>
      <c r="G1737" s="84"/>
      <c r="H1737" s="55"/>
      <c r="I1737" s="56">
        <f t="shared" ref="I1737" si="702">IF(OR(C1737&lt;0,D1737&lt;0),C1737-ABS(D1737)/60,C1737+ABS(D1737)/60)</f>
        <v>0</v>
      </c>
      <c r="J1737" s="56">
        <f t="shared" si="579"/>
        <v>0</v>
      </c>
      <c r="K1737" s="56">
        <f t="shared" si="580"/>
        <v>0</v>
      </c>
      <c r="L1737" s="56">
        <f>3437.747*(LN(TAN(PI()/4+J1737/2))-EE*K1737-(EE^2)*(K1737^3)/3)</f>
        <v>-3.8166658722360578E-13</v>
      </c>
      <c r="M1737" s="56">
        <f>AA*(1-1/4*EE-3/64*EE^2-5/256*EE^3)*J1737-AA*(3/8*EE+3/32*EE^2+45/1024*EE^3)*SIN(2*J1737)+AA*(15/256*EE^2+45/1024*EE^3)*SIN(4*J1737)</f>
        <v>0</v>
      </c>
      <c r="N1737" s="56">
        <f t="shared" ref="N1737" si="703">IF(OR(F1737&lt;0,G1737&lt;0),60*F1737-ABS(G1737),60*F1737+ABS(G1737))</f>
        <v>0</v>
      </c>
      <c r="O1737" s="56"/>
      <c r="P1737" s="56"/>
      <c r="Q1737" s="56"/>
      <c r="R1737" s="56"/>
      <c r="S1737" s="56"/>
      <c r="T1737" s="56"/>
      <c r="U1737" s="57"/>
      <c r="V1737" s="58"/>
      <c r="W1737" s="58">
        <f t="shared" si="582"/>
        <v>0</v>
      </c>
      <c r="X1737" s="59"/>
      <c r="Y1737" s="58"/>
      <c r="Z1737" s="58">
        <f t="shared" si="583"/>
        <v>0</v>
      </c>
      <c r="AA1737" s="60"/>
      <c r="AB1737" s="61">
        <f t="shared" ref="AB1737" si="704">IF(AA1736=AA1734,AB1735+Y1736,Y1736)</f>
        <v>0</v>
      </c>
    </row>
    <row r="1738" spans="1:28" ht="12.95" customHeight="1">
      <c r="A1738" s="66"/>
      <c r="B1738" s="53"/>
      <c r="C1738" s="54"/>
      <c r="D1738" s="84"/>
      <c r="E1738" s="55"/>
      <c r="F1738" s="54"/>
      <c r="G1738" s="84"/>
      <c r="H1738" s="55"/>
      <c r="I1738" s="56"/>
      <c r="J1738" s="56"/>
      <c r="K1738" s="56"/>
      <c r="L1738" s="56"/>
      <c r="M1738" s="56"/>
      <c r="N1738" s="56"/>
      <c r="O1738" s="56">
        <f t="shared" ref="O1738" si="705">I1739-I1737</f>
        <v>0</v>
      </c>
      <c r="P1738" s="56">
        <f t="shared" ref="P1738" si="706">L1739-L1737</f>
        <v>0</v>
      </c>
      <c r="Q1738" s="56">
        <f t="shared" ref="Q1738" si="707">M1739-M1737</f>
        <v>0</v>
      </c>
      <c r="R1738" s="56">
        <f t="shared" ref="R1738" si="708">IF(ABS(N1739-N1737)&gt;180*60,ABS(N1739-N1737)-360*60,N1739-N1737)</f>
        <v>0</v>
      </c>
      <c r="S1738" s="56">
        <f t="shared" ref="S1738" si="709">IF(P1738=0,PI()/2,ATAN(R1738/P1738))</f>
        <v>1.5707963267948966</v>
      </c>
      <c r="T1738" s="56">
        <f t="shared" ref="T1738" si="710">IF(O1738=0,ABS(R1738*COS((J1737+J1739)/2)),ABS(Q1738/COS(S1738)))</f>
        <v>0</v>
      </c>
      <c r="U1738" s="67">
        <f t="shared" ref="U1738" si="711">IF(O1738+0.0000001&lt;0,S1738*180/PI()+180,(IF(R1738+0.0000001&lt;0,S1738*180/PI()+360,S1738*180/PI())))</f>
        <v>90</v>
      </c>
      <c r="V1738" s="58">
        <f t="shared" ref="V1738" si="712">T1738*1.85532</f>
        <v>0</v>
      </c>
      <c r="W1738" s="58"/>
      <c r="X1738" s="68"/>
      <c r="Y1738" s="58">
        <f t="shared" ref="Y1738" si="713">V1738*(1+X1738/100)</f>
        <v>0</v>
      </c>
      <c r="Z1738" s="58"/>
      <c r="AA1738" s="57" t="s">
        <v>54</v>
      </c>
      <c r="AB1738" s="61"/>
    </row>
    <row r="1739" spans="1:28" ht="12.95" customHeight="1">
      <c r="A1739" s="52">
        <f t="shared" si="469"/>
        <v>867</v>
      </c>
      <c r="B1739" s="53" t="s">
        <v>53</v>
      </c>
      <c r="C1739" s="54"/>
      <c r="D1739" s="84"/>
      <c r="E1739" s="55"/>
      <c r="F1739" s="54"/>
      <c r="G1739" s="84"/>
      <c r="H1739" s="55"/>
      <c r="I1739" s="56">
        <f t="shared" ref="I1739" si="714">IF(OR(C1739&lt;0,D1739&lt;0),C1739-ABS(D1739)/60,C1739+ABS(D1739)/60)</f>
        <v>0</v>
      </c>
      <c r="J1739" s="56">
        <f t="shared" si="579"/>
        <v>0</v>
      </c>
      <c r="K1739" s="56">
        <f t="shared" si="580"/>
        <v>0</v>
      </c>
      <c r="L1739" s="56">
        <f>3437.747*(LN(TAN(PI()/4+J1739/2))-EE*K1739-(EE^2)*(K1739^3)/3)</f>
        <v>-3.8166658722360578E-13</v>
      </c>
      <c r="M1739" s="56">
        <f>AA*(1-1/4*EE-3/64*EE^2-5/256*EE^3)*J1739-AA*(3/8*EE+3/32*EE^2+45/1024*EE^3)*SIN(2*J1739)+AA*(15/256*EE^2+45/1024*EE^3)*SIN(4*J1739)</f>
        <v>0</v>
      </c>
      <c r="N1739" s="56">
        <f t="shared" ref="N1739" si="715">IF(OR(F1739&lt;0,G1739&lt;0),60*F1739-ABS(G1739),60*F1739+ABS(G1739))</f>
        <v>0</v>
      </c>
      <c r="O1739" s="56"/>
      <c r="P1739" s="56"/>
      <c r="Q1739" s="56"/>
      <c r="R1739" s="56"/>
      <c r="S1739" s="56"/>
      <c r="T1739" s="56"/>
      <c r="U1739" s="57"/>
      <c r="V1739" s="58"/>
      <c r="W1739" s="58">
        <f t="shared" si="582"/>
        <v>0</v>
      </c>
      <c r="X1739" s="59"/>
      <c r="Y1739" s="58"/>
      <c r="Z1739" s="58">
        <f t="shared" si="583"/>
        <v>0</v>
      </c>
      <c r="AA1739" s="60"/>
      <c r="AB1739" s="61">
        <f t="shared" ref="AB1739" si="716">IF(AA1738=AA1736,AB1737+Y1738,Y1738)</f>
        <v>0</v>
      </c>
    </row>
    <row r="1740" spans="1:28" ht="12.95" customHeight="1">
      <c r="A1740" s="66"/>
      <c r="B1740" s="53"/>
      <c r="C1740" s="54"/>
      <c r="D1740" s="84"/>
      <c r="E1740" s="55"/>
      <c r="F1740" s="54"/>
      <c r="G1740" s="84"/>
      <c r="H1740" s="55"/>
      <c r="I1740" s="56"/>
      <c r="J1740" s="56"/>
      <c r="K1740" s="56"/>
      <c r="L1740" s="56"/>
      <c r="M1740" s="56"/>
      <c r="N1740" s="56"/>
      <c r="O1740" s="56">
        <f t="shared" ref="O1740" si="717">I1741-I1739</f>
        <v>0</v>
      </c>
      <c r="P1740" s="56">
        <f t="shared" ref="P1740" si="718">L1741-L1739</f>
        <v>0</v>
      </c>
      <c r="Q1740" s="56">
        <f t="shared" ref="Q1740" si="719">M1741-M1739</f>
        <v>0</v>
      </c>
      <c r="R1740" s="56">
        <f t="shared" ref="R1740" si="720">IF(ABS(N1741-N1739)&gt;180*60,ABS(N1741-N1739)-360*60,N1741-N1739)</f>
        <v>0</v>
      </c>
      <c r="S1740" s="56">
        <f t="shared" ref="S1740" si="721">IF(P1740=0,PI()/2,ATAN(R1740/P1740))</f>
        <v>1.5707963267948966</v>
      </c>
      <c r="T1740" s="56">
        <f t="shared" ref="T1740" si="722">IF(O1740=0,ABS(R1740*COS((J1739+J1741)/2)),ABS(Q1740/COS(S1740)))</f>
        <v>0</v>
      </c>
      <c r="U1740" s="67">
        <f t="shared" ref="U1740" si="723">IF(O1740+0.0000001&lt;0,S1740*180/PI()+180,(IF(R1740+0.0000001&lt;0,S1740*180/PI()+360,S1740*180/PI())))</f>
        <v>90</v>
      </c>
      <c r="V1740" s="58">
        <f t="shared" ref="V1740" si="724">T1740*1.85532</f>
        <v>0</v>
      </c>
      <c r="W1740" s="58"/>
      <c r="X1740" s="68"/>
      <c r="Y1740" s="58">
        <f t="shared" ref="Y1740" si="725">V1740*(1+X1740/100)</f>
        <v>0</v>
      </c>
      <c r="Z1740" s="58"/>
      <c r="AA1740" s="57" t="s">
        <v>54</v>
      </c>
      <c r="AB1740" s="61"/>
    </row>
    <row r="1741" spans="1:28" ht="12.95" customHeight="1">
      <c r="A1741" s="52">
        <f t="shared" si="469"/>
        <v>868</v>
      </c>
      <c r="B1741" s="53" t="s">
        <v>53</v>
      </c>
      <c r="C1741" s="54"/>
      <c r="D1741" s="84"/>
      <c r="E1741" s="55"/>
      <c r="F1741" s="54"/>
      <c r="G1741" s="84"/>
      <c r="H1741" s="55"/>
      <c r="I1741" s="56">
        <f t="shared" ref="I1741" si="726">IF(OR(C1741&lt;0,D1741&lt;0),C1741-ABS(D1741)/60,C1741+ABS(D1741)/60)</f>
        <v>0</v>
      </c>
      <c r="J1741" s="56">
        <f t="shared" si="579"/>
        <v>0</v>
      </c>
      <c r="K1741" s="56">
        <f t="shared" si="580"/>
        <v>0</v>
      </c>
      <c r="L1741" s="56">
        <f>3437.747*(LN(TAN(PI()/4+J1741/2))-EE*K1741-(EE^2)*(K1741^3)/3)</f>
        <v>-3.8166658722360578E-13</v>
      </c>
      <c r="M1741" s="56">
        <f>AA*(1-1/4*EE-3/64*EE^2-5/256*EE^3)*J1741-AA*(3/8*EE+3/32*EE^2+45/1024*EE^3)*SIN(2*J1741)+AA*(15/256*EE^2+45/1024*EE^3)*SIN(4*J1741)</f>
        <v>0</v>
      </c>
      <c r="N1741" s="56">
        <f t="shared" ref="N1741" si="727">IF(OR(F1741&lt;0,G1741&lt;0),60*F1741-ABS(G1741),60*F1741+ABS(G1741))</f>
        <v>0</v>
      </c>
      <c r="O1741" s="56"/>
      <c r="P1741" s="56"/>
      <c r="Q1741" s="56"/>
      <c r="R1741" s="56"/>
      <c r="S1741" s="56"/>
      <c r="T1741" s="56"/>
      <c r="U1741" s="57"/>
      <c r="V1741" s="58"/>
      <c r="W1741" s="58">
        <f t="shared" si="582"/>
        <v>0</v>
      </c>
      <c r="X1741" s="59"/>
      <c r="Y1741" s="58"/>
      <c r="Z1741" s="58">
        <f t="shared" si="583"/>
        <v>0</v>
      </c>
      <c r="AA1741" s="60"/>
      <c r="AB1741" s="61">
        <f t="shared" ref="AB1741" si="728">IF(AA1740=AA1738,AB1739+Y1740,Y1740)</f>
        <v>0</v>
      </c>
    </row>
    <row r="1742" spans="1:28" ht="12.95" customHeight="1">
      <c r="A1742" s="66"/>
      <c r="B1742" s="53"/>
      <c r="C1742" s="54"/>
      <c r="D1742" s="84"/>
      <c r="E1742" s="55"/>
      <c r="F1742" s="54"/>
      <c r="G1742" s="84"/>
      <c r="H1742" s="55"/>
      <c r="I1742" s="56"/>
      <c r="J1742" s="56"/>
      <c r="K1742" s="56"/>
      <c r="L1742" s="56"/>
      <c r="M1742" s="56"/>
      <c r="N1742" s="56"/>
      <c r="O1742" s="56">
        <f t="shared" ref="O1742" si="729">I1743-I1741</f>
        <v>0</v>
      </c>
      <c r="P1742" s="56">
        <f t="shared" ref="P1742" si="730">L1743-L1741</f>
        <v>0</v>
      </c>
      <c r="Q1742" s="56">
        <f t="shared" ref="Q1742" si="731">M1743-M1741</f>
        <v>0</v>
      </c>
      <c r="R1742" s="56">
        <f t="shared" ref="R1742" si="732">IF(ABS(N1743-N1741)&gt;180*60,ABS(N1743-N1741)-360*60,N1743-N1741)</f>
        <v>0</v>
      </c>
      <c r="S1742" s="56">
        <f t="shared" ref="S1742" si="733">IF(P1742=0,PI()/2,ATAN(R1742/P1742))</f>
        <v>1.5707963267948966</v>
      </c>
      <c r="T1742" s="56">
        <f t="shared" ref="T1742" si="734">IF(O1742=0,ABS(R1742*COS((J1741+J1743)/2)),ABS(Q1742/COS(S1742)))</f>
        <v>0</v>
      </c>
      <c r="U1742" s="67">
        <f t="shared" ref="U1742" si="735">IF(O1742+0.0000001&lt;0,S1742*180/PI()+180,(IF(R1742+0.0000001&lt;0,S1742*180/PI()+360,S1742*180/PI())))</f>
        <v>90</v>
      </c>
      <c r="V1742" s="58">
        <f t="shared" ref="V1742" si="736">T1742*1.85532</f>
        <v>0</v>
      </c>
      <c r="W1742" s="58"/>
      <c r="X1742" s="68"/>
      <c r="Y1742" s="58">
        <f t="shared" ref="Y1742" si="737">V1742*(1+X1742/100)</f>
        <v>0</v>
      </c>
      <c r="Z1742" s="58"/>
      <c r="AA1742" s="57" t="s">
        <v>54</v>
      </c>
      <c r="AB1742" s="61"/>
    </row>
    <row r="1743" spans="1:28" ht="12.95" customHeight="1">
      <c r="A1743" s="52">
        <f t="shared" si="469"/>
        <v>869</v>
      </c>
      <c r="B1743" s="53" t="s">
        <v>53</v>
      </c>
      <c r="C1743" s="54"/>
      <c r="D1743" s="84"/>
      <c r="E1743" s="55"/>
      <c r="F1743" s="54"/>
      <c r="G1743" s="84"/>
      <c r="H1743" s="55"/>
      <c r="I1743" s="56">
        <f t="shared" ref="I1743" si="738">IF(OR(C1743&lt;0,D1743&lt;0),C1743-ABS(D1743)/60,C1743+ABS(D1743)/60)</f>
        <v>0</v>
      </c>
      <c r="J1743" s="56">
        <f t="shared" si="579"/>
        <v>0</v>
      </c>
      <c r="K1743" s="56">
        <f t="shared" si="580"/>
        <v>0</v>
      </c>
      <c r="L1743" s="56">
        <f>3437.747*(LN(TAN(PI()/4+J1743/2))-EE*K1743-(EE^2)*(K1743^3)/3)</f>
        <v>-3.8166658722360578E-13</v>
      </c>
      <c r="M1743" s="56">
        <f>AA*(1-1/4*EE-3/64*EE^2-5/256*EE^3)*J1743-AA*(3/8*EE+3/32*EE^2+45/1024*EE^3)*SIN(2*J1743)+AA*(15/256*EE^2+45/1024*EE^3)*SIN(4*J1743)</f>
        <v>0</v>
      </c>
      <c r="N1743" s="56">
        <f t="shared" ref="N1743" si="739">IF(OR(F1743&lt;0,G1743&lt;0),60*F1743-ABS(G1743),60*F1743+ABS(G1743))</f>
        <v>0</v>
      </c>
      <c r="O1743" s="56"/>
      <c r="P1743" s="56"/>
      <c r="Q1743" s="56"/>
      <c r="R1743" s="56"/>
      <c r="S1743" s="56"/>
      <c r="T1743" s="56"/>
      <c r="U1743" s="57"/>
      <c r="V1743" s="58"/>
      <c r="W1743" s="58">
        <f t="shared" si="582"/>
        <v>0</v>
      </c>
      <c r="X1743" s="59"/>
      <c r="Y1743" s="58"/>
      <c r="Z1743" s="58">
        <f t="shared" si="583"/>
        <v>0</v>
      </c>
      <c r="AA1743" s="60"/>
      <c r="AB1743" s="61">
        <f t="shared" ref="AB1743" si="740">IF(AA1742=AA1740,AB1741+Y1742,Y1742)</f>
        <v>0</v>
      </c>
    </row>
    <row r="1744" spans="1:28" ht="12.95" customHeight="1">
      <c r="A1744" s="66"/>
      <c r="B1744" s="53"/>
      <c r="C1744" s="54"/>
      <c r="D1744" s="84"/>
      <c r="E1744" s="55"/>
      <c r="F1744" s="54"/>
      <c r="G1744" s="84"/>
      <c r="H1744" s="55"/>
      <c r="I1744" s="56"/>
      <c r="J1744" s="56"/>
      <c r="K1744" s="56"/>
      <c r="L1744" s="56"/>
      <c r="M1744" s="56"/>
      <c r="N1744" s="56"/>
      <c r="O1744" s="56">
        <f t="shared" ref="O1744" si="741">I1745-I1743</f>
        <v>0</v>
      </c>
      <c r="P1744" s="56">
        <f t="shared" ref="P1744" si="742">L1745-L1743</f>
        <v>0</v>
      </c>
      <c r="Q1744" s="56">
        <f t="shared" ref="Q1744" si="743">M1745-M1743</f>
        <v>0</v>
      </c>
      <c r="R1744" s="56">
        <f t="shared" ref="R1744" si="744">IF(ABS(N1745-N1743)&gt;180*60,ABS(N1745-N1743)-360*60,N1745-N1743)</f>
        <v>0</v>
      </c>
      <c r="S1744" s="56">
        <f t="shared" ref="S1744" si="745">IF(P1744=0,PI()/2,ATAN(R1744/P1744))</f>
        <v>1.5707963267948966</v>
      </c>
      <c r="T1744" s="56">
        <f t="shared" ref="T1744" si="746">IF(O1744=0,ABS(R1744*COS((J1743+J1745)/2)),ABS(Q1744/COS(S1744)))</f>
        <v>0</v>
      </c>
      <c r="U1744" s="67">
        <f t="shared" ref="U1744" si="747">IF(O1744+0.0000001&lt;0,S1744*180/PI()+180,(IF(R1744+0.0000001&lt;0,S1744*180/PI()+360,S1744*180/PI())))</f>
        <v>90</v>
      </c>
      <c r="V1744" s="58">
        <f t="shared" ref="V1744" si="748">T1744*1.85532</f>
        <v>0</v>
      </c>
      <c r="W1744" s="58"/>
      <c r="X1744" s="68"/>
      <c r="Y1744" s="58">
        <f t="shared" ref="Y1744" si="749">V1744*(1+X1744/100)</f>
        <v>0</v>
      </c>
      <c r="Z1744" s="58"/>
      <c r="AA1744" s="57" t="s">
        <v>54</v>
      </c>
      <c r="AB1744" s="61"/>
    </row>
    <row r="1745" spans="1:28" ht="12.95" customHeight="1">
      <c r="A1745" s="52">
        <f t="shared" si="469"/>
        <v>870</v>
      </c>
      <c r="B1745" s="53" t="s">
        <v>53</v>
      </c>
      <c r="C1745" s="54"/>
      <c r="D1745" s="84"/>
      <c r="E1745" s="55"/>
      <c r="F1745" s="54"/>
      <c r="G1745" s="84"/>
      <c r="H1745" s="55"/>
      <c r="I1745" s="56">
        <f t="shared" ref="I1745" si="750">IF(OR(C1745&lt;0,D1745&lt;0),C1745-ABS(D1745)/60,C1745+ABS(D1745)/60)</f>
        <v>0</v>
      </c>
      <c r="J1745" s="56">
        <f t="shared" si="579"/>
        <v>0</v>
      </c>
      <c r="K1745" s="56">
        <f t="shared" si="580"/>
        <v>0</v>
      </c>
      <c r="L1745" s="56">
        <f>3437.747*(LN(TAN(PI()/4+J1745/2))-EE*K1745-(EE^2)*(K1745^3)/3)</f>
        <v>-3.8166658722360578E-13</v>
      </c>
      <c r="M1745" s="56">
        <f>AA*(1-1/4*EE-3/64*EE^2-5/256*EE^3)*J1745-AA*(3/8*EE+3/32*EE^2+45/1024*EE^3)*SIN(2*J1745)+AA*(15/256*EE^2+45/1024*EE^3)*SIN(4*J1745)</f>
        <v>0</v>
      </c>
      <c r="N1745" s="56">
        <f t="shared" ref="N1745" si="751">IF(OR(F1745&lt;0,G1745&lt;0),60*F1745-ABS(G1745),60*F1745+ABS(G1745))</f>
        <v>0</v>
      </c>
      <c r="O1745" s="56"/>
      <c r="P1745" s="56"/>
      <c r="Q1745" s="56"/>
      <c r="R1745" s="56"/>
      <c r="S1745" s="56"/>
      <c r="T1745" s="56"/>
      <c r="U1745" s="57"/>
      <c r="V1745" s="58"/>
      <c r="W1745" s="58">
        <f t="shared" si="582"/>
        <v>0</v>
      </c>
      <c r="X1745" s="59"/>
      <c r="Y1745" s="58"/>
      <c r="Z1745" s="58">
        <f t="shared" si="583"/>
        <v>0</v>
      </c>
      <c r="AA1745" s="60"/>
      <c r="AB1745" s="61">
        <f t="shared" ref="AB1745" si="752">IF(AA1744=AA1742,AB1743+Y1744,Y1744)</f>
        <v>0</v>
      </c>
    </row>
    <row r="1746" spans="1:28" ht="12.95" customHeight="1">
      <c r="A1746" s="66"/>
      <c r="B1746" s="53"/>
      <c r="C1746" s="54"/>
      <c r="D1746" s="84"/>
      <c r="E1746" s="55"/>
      <c r="F1746" s="54"/>
      <c r="G1746" s="84"/>
      <c r="H1746" s="55"/>
      <c r="I1746" s="56"/>
      <c r="J1746" s="56"/>
      <c r="K1746" s="56"/>
      <c r="L1746" s="56"/>
      <c r="M1746" s="56"/>
      <c r="N1746" s="56"/>
      <c r="O1746" s="56">
        <f t="shared" ref="O1746" si="753">I1747-I1745</f>
        <v>0</v>
      </c>
      <c r="P1746" s="56">
        <f t="shared" ref="P1746" si="754">L1747-L1745</f>
        <v>0</v>
      </c>
      <c r="Q1746" s="56">
        <f t="shared" ref="Q1746" si="755">M1747-M1745</f>
        <v>0</v>
      </c>
      <c r="R1746" s="56">
        <f t="shared" ref="R1746" si="756">IF(ABS(N1747-N1745)&gt;180*60,ABS(N1747-N1745)-360*60,N1747-N1745)</f>
        <v>0</v>
      </c>
      <c r="S1746" s="56">
        <f t="shared" ref="S1746" si="757">IF(P1746=0,PI()/2,ATAN(R1746/P1746))</f>
        <v>1.5707963267948966</v>
      </c>
      <c r="T1746" s="56">
        <f t="shared" ref="T1746" si="758">IF(O1746=0,ABS(R1746*COS((J1745+J1747)/2)),ABS(Q1746/COS(S1746)))</f>
        <v>0</v>
      </c>
      <c r="U1746" s="67">
        <f t="shared" ref="U1746" si="759">IF(O1746+0.0000001&lt;0,S1746*180/PI()+180,(IF(R1746+0.0000001&lt;0,S1746*180/PI()+360,S1746*180/PI())))</f>
        <v>90</v>
      </c>
      <c r="V1746" s="58">
        <f t="shared" ref="V1746" si="760">T1746*1.85532</f>
        <v>0</v>
      </c>
      <c r="W1746" s="58"/>
      <c r="X1746" s="68"/>
      <c r="Y1746" s="58">
        <f t="shared" ref="Y1746" si="761">V1746*(1+X1746/100)</f>
        <v>0</v>
      </c>
      <c r="Z1746" s="58"/>
      <c r="AA1746" s="57" t="s">
        <v>54</v>
      </c>
      <c r="AB1746" s="61"/>
    </row>
    <row r="1747" spans="1:28" ht="12.95" customHeight="1">
      <c r="A1747" s="52">
        <f t="shared" si="469"/>
        <v>871</v>
      </c>
      <c r="B1747" s="53" t="s">
        <v>53</v>
      </c>
      <c r="C1747" s="54"/>
      <c r="D1747" s="84"/>
      <c r="E1747" s="55"/>
      <c r="F1747" s="54"/>
      <c r="G1747" s="84"/>
      <c r="H1747" s="55"/>
      <c r="I1747" s="56">
        <f t="shared" ref="I1747" si="762">IF(OR(C1747&lt;0,D1747&lt;0),C1747-ABS(D1747)/60,C1747+ABS(D1747)/60)</f>
        <v>0</v>
      </c>
      <c r="J1747" s="56">
        <f t="shared" si="579"/>
        <v>0</v>
      </c>
      <c r="K1747" s="56">
        <f t="shared" si="580"/>
        <v>0</v>
      </c>
      <c r="L1747" s="56">
        <f>3437.747*(LN(TAN(PI()/4+J1747/2))-EE*K1747-(EE^2)*(K1747^3)/3)</f>
        <v>-3.8166658722360578E-13</v>
      </c>
      <c r="M1747" s="56">
        <f>AA*(1-1/4*EE-3/64*EE^2-5/256*EE^3)*J1747-AA*(3/8*EE+3/32*EE^2+45/1024*EE^3)*SIN(2*J1747)+AA*(15/256*EE^2+45/1024*EE^3)*SIN(4*J1747)</f>
        <v>0</v>
      </c>
      <c r="N1747" s="56">
        <f t="shared" ref="N1747" si="763">IF(OR(F1747&lt;0,G1747&lt;0),60*F1747-ABS(G1747),60*F1747+ABS(G1747))</f>
        <v>0</v>
      </c>
      <c r="O1747" s="56"/>
      <c r="P1747" s="56"/>
      <c r="Q1747" s="56"/>
      <c r="R1747" s="56"/>
      <c r="S1747" s="56"/>
      <c r="T1747" s="56"/>
      <c r="U1747" s="57"/>
      <c r="V1747" s="58"/>
      <c r="W1747" s="58">
        <f t="shared" si="582"/>
        <v>0</v>
      </c>
      <c r="X1747" s="59"/>
      <c r="Y1747" s="58"/>
      <c r="Z1747" s="58">
        <f t="shared" si="583"/>
        <v>0</v>
      </c>
      <c r="AA1747" s="60"/>
      <c r="AB1747" s="61">
        <f t="shared" ref="AB1747" si="764">IF(AA1746=AA1744,AB1745+Y1746,Y1746)</f>
        <v>0</v>
      </c>
    </row>
    <row r="1748" spans="1:28" ht="12.95" customHeight="1">
      <c r="A1748" s="66"/>
      <c r="B1748" s="53"/>
      <c r="C1748" s="54"/>
      <c r="D1748" s="84"/>
      <c r="E1748" s="55"/>
      <c r="F1748" s="54"/>
      <c r="G1748" s="84"/>
      <c r="H1748" s="55"/>
      <c r="I1748" s="56"/>
      <c r="J1748" s="56"/>
      <c r="K1748" s="56"/>
      <c r="L1748" s="56"/>
      <c r="M1748" s="56"/>
      <c r="N1748" s="56"/>
      <c r="O1748" s="56">
        <f t="shared" ref="O1748" si="765">I1749-I1747</f>
        <v>0</v>
      </c>
      <c r="P1748" s="56">
        <f t="shared" ref="P1748" si="766">L1749-L1747</f>
        <v>0</v>
      </c>
      <c r="Q1748" s="56">
        <f t="shared" ref="Q1748" si="767">M1749-M1747</f>
        <v>0</v>
      </c>
      <c r="R1748" s="56">
        <f t="shared" ref="R1748" si="768">IF(ABS(N1749-N1747)&gt;180*60,ABS(N1749-N1747)-360*60,N1749-N1747)</f>
        <v>0</v>
      </c>
      <c r="S1748" s="56">
        <f t="shared" ref="S1748" si="769">IF(P1748=0,PI()/2,ATAN(R1748/P1748))</f>
        <v>1.5707963267948966</v>
      </c>
      <c r="T1748" s="56">
        <f t="shared" ref="T1748" si="770">IF(O1748=0,ABS(R1748*COS((J1747+J1749)/2)),ABS(Q1748/COS(S1748)))</f>
        <v>0</v>
      </c>
      <c r="U1748" s="67">
        <f t="shared" ref="U1748" si="771">IF(O1748+0.0000001&lt;0,S1748*180/PI()+180,(IF(R1748+0.0000001&lt;0,S1748*180/PI()+360,S1748*180/PI())))</f>
        <v>90</v>
      </c>
      <c r="V1748" s="58">
        <f t="shared" ref="V1748" si="772">T1748*1.85532</f>
        <v>0</v>
      </c>
      <c r="W1748" s="58"/>
      <c r="X1748" s="68"/>
      <c r="Y1748" s="58">
        <f t="shared" ref="Y1748" si="773">V1748*(1+X1748/100)</f>
        <v>0</v>
      </c>
      <c r="Z1748" s="58"/>
      <c r="AA1748" s="57" t="s">
        <v>54</v>
      </c>
      <c r="AB1748" s="61"/>
    </row>
    <row r="1749" spans="1:28" ht="12.95" customHeight="1">
      <c r="A1749" s="52">
        <f t="shared" si="469"/>
        <v>872</v>
      </c>
      <c r="B1749" s="53" t="s">
        <v>53</v>
      </c>
      <c r="C1749" s="54"/>
      <c r="D1749" s="84"/>
      <c r="E1749" s="55"/>
      <c r="F1749" s="54"/>
      <c r="G1749" s="84"/>
      <c r="H1749" s="55"/>
      <c r="I1749" s="56">
        <f t="shared" ref="I1749" si="774">IF(OR(C1749&lt;0,D1749&lt;0),C1749-ABS(D1749)/60,C1749+ABS(D1749)/60)</f>
        <v>0</v>
      </c>
      <c r="J1749" s="56">
        <f t="shared" ref="J1749:J1763" si="775">I1749*PI()/180</f>
        <v>0</v>
      </c>
      <c r="K1749" s="56">
        <f t="shared" ref="K1749:K1763" si="776">SIN(J1749)</f>
        <v>0</v>
      </c>
      <c r="L1749" s="56">
        <f>3437.747*(LN(TAN(PI()/4+J1749/2))-EE*K1749-(EE^2)*(K1749^3)/3)</f>
        <v>-3.8166658722360578E-13</v>
      </c>
      <c r="M1749" s="56">
        <f>AA*(1-1/4*EE-3/64*EE^2-5/256*EE^3)*J1749-AA*(3/8*EE+3/32*EE^2+45/1024*EE^3)*SIN(2*J1749)+AA*(15/256*EE^2+45/1024*EE^3)*SIN(4*J1749)</f>
        <v>0</v>
      </c>
      <c r="N1749" s="56">
        <f t="shared" ref="N1749" si="777">IF(OR(F1749&lt;0,G1749&lt;0),60*F1749-ABS(G1749),60*F1749+ABS(G1749))</f>
        <v>0</v>
      </c>
      <c r="O1749" s="56"/>
      <c r="P1749" s="56"/>
      <c r="Q1749" s="56"/>
      <c r="R1749" s="56"/>
      <c r="S1749" s="56"/>
      <c r="T1749" s="56"/>
      <c r="U1749" s="57"/>
      <c r="V1749" s="58"/>
      <c r="W1749" s="58">
        <f t="shared" ref="W1749:W1763" si="778">W1747+V1748</f>
        <v>0</v>
      </c>
      <c r="X1749" s="59"/>
      <c r="Y1749" s="58"/>
      <c r="Z1749" s="58">
        <f t="shared" ref="Z1749:Z1763" si="779">Z1747+Y1748</f>
        <v>0</v>
      </c>
      <c r="AA1749" s="60"/>
      <c r="AB1749" s="61">
        <f t="shared" ref="AB1749" si="780">IF(AA1748=AA1746,AB1747+Y1748,Y1748)</f>
        <v>0</v>
      </c>
    </row>
    <row r="1750" spans="1:28" ht="12.95" customHeight="1">
      <c r="A1750" s="66"/>
      <c r="B1750" s="53"/>
      <c r="C1750" s="54"/>
      <c r="D1750" s="84"/>
      <c r="E1750" s="55"/>
      <c r="F1750" s="54"/>
      <c r="G1750" s="84"/>
      <c r="H1750" s="55"/>
      <c r="I1750" s="56"/>
      <c r="J1750" s="56"/>
      <c r="K1750" s="56"/>
      <c r="L1750" s="56"/>
      <c r="M1750" s="56"/>
      <c r="N1750" s="56"/>
      <c r="O1750" s="56">
        <f t="shared" ref="O1750" si="781">I1751-I1749</f>
        <v>0</v>
      </c>
      <c r="P1750" s="56">
        <f t="shared" ref="P1750" si="782">L1751-L1749</f>
        <v>0</v>
      </c>
      <c r="Q1750" s="56">
        <f t="shared" ref="Q1750" si="783">M1751-M1749</f>
        <v>0</v>
      </c>
      <c r="R1750" s="56">
        <f t="shared" ref="R1750" si="784">IF(ABS(N1751-N1749)&gt;180*60,ABS(N1751-N1749)-360*60,N1751-N1749)</f>
        <v>0</v>
      </c>
      <c r="S1750" s="56">
        <f t="shared" ref="S1750" si="785">IF(P1750=0,PI()/2,ATAN(R1750/P1750))</f>
        <v>1.5707963267948966</v>
      </c>
      <c r="T1750" s="56">
        <f t="shared" ref="T1750" si="786">IF(O1750=0,ABS(R1750*COS((J1749+J1751)/2)),ABS(Q1750/COS(S1750)))</f>
        <v>0</v>
      </c>
      <c r="U1750" s="67">
        <f t="shared" ref="U1750" si="787">IF(O1750+0.0000001&lt;0,S1750*180/PI()+180,(IF(R1750+0.0000001&lt;0,S1750*180/PI()+360,S1750*180/PI())))</f>
        <v>90</v>
      </c>
      <c r="V1750" s="58">
        <f t="shared" ref="V1750" si="788">T1750*1.85532</f>
        <v>0</v>
      </c>
      <c r="W1750" s="58"/>
      <c r="X1750" s="68"/>
      <c r="Y1750" s="58">
        <f t="shared" ref="Y1750" si="789">V1750*(1+X1750/100)</f>
        <v>0</v>
      </c>
      <c r="Z1750" s="58"/>
      <c r="AA1750" s="57" t="s">
        <v>54</v>
      </c>
      <c r="AB1750" s="61"/>
    </row>
    <row r="1751" spans="1:28" ht="12.95" customHeight="1">
      <c r="A1751" s="52">
        <f t="shared" si="469"/>
        <v>873</v>
      </c>
      <c r="B1751" s="53" t="s">
        <v>53</v>
      </c>
      <c r="C1751" s="54"/>
      <c r="D1751" s="84"/>
      <c r="E1751" s="55"/>
      <c r="F1751" s="54"/>
      <c r="G1751" s="84"/>
      <c r="H1751" s="55"/>
      <c r="I1751" s="56">
        <f t="shared" ref="I1751" si="790">IF(OR(C1751&lt;0,D1751&lt;0),C1751-ABS(D1751)/60,C1751+ABS(D1751)/60)</f>
        <v>0</v>
      </c>
      <c r="J1751" s="56">
        <f t="shared" si="775"/>
        <v>0</v>
      </c>
      <c r="K1751" s="56">
        <f t="shared" si="776"/>
        <v>0</v>
      </c>
      <c r="L1751" s="56">
        <f>3437.747*(LN(TAN(PI()/4+J1751/2))-EE*K1751-(EE^2)*(K1751^3)/3)</f>
        <v>-3.8166658722360578E-13</v>
      </c>
      <c r="M1751" s="56">
        <f>AA*(1-1/4*EE-3/64*EE^2-5/256*EE^3)*J1751-AA*(3/8*EE+3/32*EE^2+45/1024*EE^3)*SIN(2*J1751)+AA*(15/256*EE^2+45/1024*EE^3)*SIN(4*J1751)</f>
        <v>0</v>
      </c>
      <c r="N1751" s="56">
        <f t="shared" ref="N1751" si="791">IF(OR(F1751&lt;0,G1751&lt;0),60*F1751-ABS(G1751),60*F1751+ABS(G1751))</f>
        <v>0</v>
      </c>
      <c r="O1751" s="56"/>
      <c r="P1751" s="56"/>
      <c r="Q1751" s="56"/>
      <c r="R1751" s="56"/>
      <c r="S1751" s="56"/>
      <c r="T1751" s="56"/>
      <c r="U1751" s="57"/>
      <c r="V1751" s="58"/>
      <c r="W1751" s="58">
        <f t="shared" si="778"/>
        <v>0</v>
      </c>
      <c r="X1751" s="59"/>
      <c r="Y1751" s="58"/>
      <c r="Z1751" s="58">
        <f t="shared" si="779"/>
        <v>0</v>
      </c>
      <c r="AA1751" s="60"/>
      <c r="AB1751" s="61">
        <f t="shared" ref="AB1751" si="792">IF(AA1750=AA1748,AB1749+Y1750,Y1750)</f>
        <v>0</v>
      </c>
    </row>
    <row r="1752" spans="1:28" ht="12.95" customHeight="1">
      <c r="A1752" s="66"/>
      <c r="B1752" s="53"/>
      <c r="C1752" s="54"/>
      <c r="D1752" s="84"/>
      <c r="E1752" s="55"/>
      <c r="F1752" s="54"/>
      <c r="G1752" s="84"/>
      <c r="H1752" s="55"/>
      <c r="I1752" s="56"/>
      <c r="J1752" s="56"/>
      <c r="K1752" s="56"/>
      <c r="L1752" s="56"/>
      <c r="M1752" s="56"/>
      <c r="N1752" s="56"/>
      <c r="O1752" s="56">
        <f t="shared" ref="O1752" si="793">I1753-I1751</f>
        <v>0</v>
      </c>
      <c r="P1752" s="56">
        <f t="shared" ref="P1752" si="794">L1753-L1751</f>
        <v>0</v>
      </c>
      <c r="Q1752" s="56">
        <f t="shared" ref="Q1752" si="795">M1753-M1751</f>
        <v>0</v>
      </c>
      <c r="R1752" s="56">
        <f t="shared" ref="R1752" si="796">IF(ABS(N1753-N1751)&gt;180*60,ABS(N1753-N1751)-360*60,N1753-N1751)</f>
        <v>0</v>
      </c>
      <c r="S1752" s="56">
        <f t="shared" ref="S1752" si="797">IF(P1752=0,PI()/2,ATAN(R1752/P1752))</f>
        <v>1.5707963267948966</v>
      </c>
      <c r="T1752" s="56">
        <f t="shared" ref="T1752" si="798">IF(O1752=0,ABS(R1752*COS((J1751+J1753)/2)),ABS(Q1752/COS(S1752)))</f>
        <v>0</v>
      </c>
      <c r="U1752" s="67">
        <f t="shared" ref="U1752" si="799">IF(O1752+0.0000001&lt;0,S1752*180/PI()+180,(IF(R1752+0.0000001&lt;0,S1752*180/PI()+360,S1752*180/PI())))</f>
        <v>90</v>
      </c>
      <c r="V1752" s="58">
        <f t="shared" ref="V1752" si="800">T1752*1.85532</f>
        <v>0</v>
      </c>
      <c r="W1752" s="58"/>
      <c r="X1752" s="68"/>
      <c r="Y1752" s="58">
        <f t="shared" ref="Y1752" si="801">V1752*(1+X1752/100)</f>
        <v>0</v>
      </c>
      <c r="Z1752" s="58"/>
      <c r="AA1752" s="57" t="s">
        <v>54</v>
      </c>
      <c r="AB1752" s="61"/>
    </row>
    <row r="1753" spans="1:28" ht="12.95" customHeight="1">
      <c r="A1753" s="52">
        <f t="shared" si="469"/>
        <v>874</v>
      </c>
      <c r="B1753" s="53" t="s">
        <v>53</v>
      </c>
      <c r="C1753" s="54"/>
      <c r="D1753" s="84"/>
      <c r="E1753" s="55"/>
      <c r="F1753" s="54"/>
      <c r="G1753" s="84"/>
      <c r="H1753" s="55"/>
      <c r="I1753" s="56">
        <f t="shared" ref="I1753" si="802">IF(OR(C1753&lt;0,D1753&lt;0),C1753-ABS(D1753)/60,C1753+ABS(D1753)/60)</f>
        <v>0</v>
      </c>
      <c r="J1753" s="56">
        <f t="shared" si="775"/>
        <v>0</v>
      </c>
      <c r="K1753" s="56">
        <f t="shared" si="776"/>
        <v>0</v>
      </c>
      <c r="L1753" s="56">
        <f>3437.747*(LN(TAN(PI()/4+J1753/2))-EE*K1753-(EE^2)*(K1753^3)/3)</f>
        <v>-3.8166658722360578E-13</v>
      </c>
      <c r="M1753" s="56">
        <f>AA*(1-1/4*EE-3/64*EE^2-5/256*EE^3)*J1753-AA*(3/8*EE+3/32*EE^2+45/1024*EE^3)*SIN(2*J1753)+AA*(15/256*EE^2+45/1024*EE^3)*SIN(4*J1753)</f>
        <v>0</v>
      </c>
      <c r="N1753" s="56">
        <f t="shared" ref="N1753" si="803">IF(OR(F1753&lt;0,G1753&lt;0),60*F1753-ABS(G1753),60*F1753+ABS(G1753))</f>
        <v>0</v>
      </c>
      <c r="O1753" s="56"/>
      <c r="P1753" s="56"/>
      <c r="Q1753" s="56"/>
      <c r="R1753" s="56"/>
      <c r="S1753" s="56"/>
      <c r="T1753" s="56"/>
      <c r="U1753" s="57"/>
      <c r="V1753" s="58"/>
      <c r="W1753" s="58">
        <f t="shared" si="778"/>
        <v>0</v>
      </c>
      <c r="X1753" s="59"/>
      <c r="Y1753" s="58"/>
      <c r="Z1753" s="58">
        <f t="shared" si="779"/>
        <v>0</v>
      </c>
      <c r="AA1753" s="60"/>
      <c r="AB1753" s="61">
        <f t="shared" ref="AB1753" si="804">IF(AA1752=AA1750,AB1751+Y1752,Y1752)</f>
        <v>0</v>
      </c>
    </row>
    <row r="1754" spans="1:28" ht="12.95" customHeight="1">
      <c r="A1754" s="66"/>
      <c r="B1754" s="53"/>
      <c r="C1754" s="54"/>
      <c r="D1754" s="84"/>
      <c r="E1754" s="55"/>
      <c r="F1754" s="54"/>
      <c r="G1754" s="84"/>
      <c r="H1754" s="55"/>
      <c r="I1754" s="56"/>
      <c r="J1754" s="56"/>
      <c r="K1754" s="56"/>
      <c r="L1754" s="56"/>
      <c r="M1754" s="56"/>
      <c r="N1754" s="56"/>
      <c r="O1754" s="56">
        <f t="shared" ref="O1754" si="805">I1755-I1753</f>
        <v>0</v>
      </c>
      <c r="P1754" s="56">
        <f t="shared" ref="P1754" si="806">L1755-L1753</f>
        <v>0</v>
      </c>
      <c r="Q1754" s="56">
        <f t="shared" ref="Q1754" si="807">M1755-M1753</f>
        <v>0</v>
      </c>
      <c r="R1754" s="56">
        <f t="shared" ref="R1754" si="808">IF(ABS(N1755-N1753)&gt;180*60,ABS(N1755-N1753)-360*60,N1755-N1753)</f>
        <v>0</v>
      </c>
      <c r="S1754" s="56">
        <f t="shared" ref="S1754" si="809">IF(P1754=0,PI()/2,ATAN(R1754/P1754))</f>
        <v>1.5707963267948966</v>
      </c>
      <c r="T1754" s="56">
        <f t="shared" ref="T1754" si="810">IF(O1754=0,ABS(R1754*COS((J1753+J1755)/2)),ABS(Q1754/COS(S1754)))</f>
        <v>0</v>
      </c>
      <c r="U1754" s="67">
        <f t="shared" ref="U1754" si="811">IF(O1754+0.0000001&lt;0,S1754*180/PI()+180,(IF(R1754+0.0000001&lt;0,S1754*180/PI()+360,S1754*180/PI())))</f>
        <v>90</v>
      </c>
      <c r="V1754" s="58">
        <f t="shared" ref="V1754" si="812">T1754*1.85532</f>
        <v>0</v>
      </c>
      <c r="W1754" s="58"/>
      <c r="X1754" s="68"/>
      <c r="Y1754" s="58">
        <f t="shared" ref="Y1754" si="813">V1754*(1+X1754/100)</f>
        <v>0</v>
      </c>
      <c r="Z1754" s="58"/>
      <c r="AA1754" s="57" t="s">
        <v>54</v>
      </c>
      <c r="AB1754" s="61"/>
    </row>
    <row r="1755" spans="1:28" ht="12.95" customHeight="1">
      <c r="A1755" s="52">
        <f t="shared" si="469"/>
        <v>875</v>
      </c>
      <c r="B1755" s="53" t="s">
        <v>53</v>
      </c>
      <c r="C1755" s="54"/>
      <c r="D1755" s="84"/>
      <c r="E1755" s="55"/>
      <c r="F1755" s="54"/>
      <c r="G1755" s="84"/>
      <c r="H1755" s="55"/>
      <c r="I1755" s="56">
        <f t="shared" ref="I1755" si="814">IF(OR(C1755&lt;0,D1755&lt;0),C1755-ABS(D1755)/60,C1755+ABS(D1755)/60)</f>
        <v>0</v>
      </c>
      <c r="J1755" s="56">
        <f t="shared" si="775"/>
        <v>0</v>
      </c>
      <c r="K1755" s="56">
        <f t="shared" si="776"/>
        <v>0</v>
      </c>
      <c r="L1755" s="56">
        <f>3437.747*(LN(TAN(PI()/4+J1755/2))-EE*K1755-(EE^2)*(K1755^3)/3)</f>
        <v>-3.8166658722360578E-13</v>
      </c>
      <c r="M1755" s="56">
        <f>AA*(1-1/4*EE-3/64*EE^2-5/256*EE^3)*J1755-AA*(3/8*EE+3/32*EE^2+45/1024*EE^3)*SIN(2*J1755)+AA*(15/256*EE^2+45/1024*EE^3)*SIN(4*J1755)</f>
        <v>0</v>
      </c>
      <c r="N1755" s="56">
        <f t="shared" ref="N1755" si="815">IF(OR(F1755&lt;0,G1755&lt;0),60*F1755-ABS(G1755),60*F1755+ABS(G1755))</f>
        <v>0</v>
      </c>
      <c r="O1755" s="56"/>
      <c r="P1755" s="56"/>
      <c r="Q1755" s="56"/>
      <c r="R1755" s="56"/>
      <c r="S1755" s="56"/>
      <c r="T1755" s="56"/>
      <c r="U1755" s="57"/>
      <c r="V1755" s="58"/>
      <c r="W1755" s="58">
        <f t="shared" si="778"/>
        <v>0</v>
      </c>
      <c r="X1755" s="59"/>
      <c r="Y1755" s="58"/>
      <c r="Z1755" s="58">
        <f t="shared" si="779"/>
        <v>0</v>
      </c>
      <c r="AA1755" s="60"/>
      <c r="AB1755" s="61">
        <f t="shared" ref="AB1755" si="816">IF(AA1754=AA1752,AB1753+Y1754,Y1754)</f>
        <v>0</v>
      </c>
    </row>
    <row r="1756" spans="1:28" ht="12.95" customHeight="1">
      <c r="A1756" s="66"/>
      <c r="B1756" s="53"/>
      <c r="C1756" s="54"/>
      <c r="D1756" s="84"/>
      <c r="E1756" s="55"/>
      <c r="F1756" s="54"/>
      <c r="G1756" s="84"/>
      <c r="H1756" s="55"/>
      <c r="I1756" s="56"/>
      <c r="J1756" s="56"/>
      <c r="K1756" s="56"/>
      <c r="L1756" s="56"/>
      <c r="M1756" s="56"/>
      <c r="N1756" s="56"/>
      <c r="O1756" s="56">
        <f t="shared" ref="O1756" si="817">I1757-I1755</f>
        <v>0</v>
      </c>
      <c r="P1756" s="56">
        <f t="shared" ref="P1756" si="818">L1757-L1755</f>
        <v>0</v>
      </c>
      <c r="Q1756" s="56">
        <f t="shared" ref="Q1756" si="819">M1757-M1755</f>
        <v>0</v>
      </c>
      <c r="R1756" s="56">
        <f t="shared" ref="R1756" si="820">IF(ABS(N1757-N1755)&gt;180*60,ABS(N1757-N1755)-360*60,N1757-N1755)</f>
        <v>0</v>
      </c>
      <c r="S1756" s="56">
        <f t="shared" ref="S1756" si="821">IF(P1756=0,PI()/2,ATAN(R1756/P1756))</f>
        <v>1.5707963267948966</v>
      </c>
      <c r="T1756" s="56">
        <f t="shared" ref="T1756" si="822">IF(O1756=0,ABS(R1756*COS((J1755+J1757)/2)),ABS(Q1756/COS(S1756)))</f>
        <v>0</v>
      </c>
      <c r="U1756" s="67">
        <f t="shared" ref="U1756" si="823">IF(O1756+0.0000001&lt;0,S1756*180/PI()+180,(IF(R1756+0.0000001&lt;0,S1756*180/PI()+360,S1756*180/PI())))</f>
        <v>90</v>
      </c>
      <c r="V1756" s="58">
        <f t="shared" ref="V1756" si="824">T1756*1.85532</f>
        <v>0</v>
      </c>
      <c r="W1756" s="58"/>
      <c r="X1756" s="68"/>
      <c r="Y1756" s="58">
        <f t="shared" ref="Y1756" si="825">V1756*(1+X1756/100)</f>
        <v>0</v>
      </c>
      <c r="Z1756" s="58"/>
      <c r="AA1756" s="57" t="s">
        <v>54</v>
      </c>
      <c r="AB1756" s="61"/>
    </row>
    <row r="1757" spans="1:28" ht="12.95" customHeight="1">
      <c r="A1757" s="52">
        <f t="shared" si="469"/>
        <v>876</v>
      </c>
      <c r="B1757" s="53" t="s">
        <v>53</v>
      </c>
      <c r="C1757" s="54"/>
      <c r="D1757" s="84"/>
      <c r="E1757" s="55"/>
      <c r="F1757" s="54"/>
      <c r="G1757" s="84"/>
      <c r="H1757" s="55"/>
      <c r="I1757" s="56">
        <f t="shared" ref="I1757" si="826">IF(OR(C1757&lt;0,D1757&lt;0),C1757-ABS(D1757)/60,C1757+ABS(D1757)/60)</f>
        <v>0</v>
      </c>
      <c r="J1757" s="56">
        <f t="shared" si="775"/>
        <v>0</v>
      </c>
      <c r="K1757" s="56">
        <f t="shared" si="776"/>
        <v>0</v>
      </c>
      <c r="L1757" s="56">
        <f>3437.747*(LN(TAN(PI()/4+J1757/2))-EE*K1757-(EE^2)*(K1757^3)/3)</f>
        <v>-3.8166658722360578E-13</v>
      </c>
      <c r="M1757" s="56">
        <f>AA*(1-1/4*EE-3/64*EE^2-5/256*EE^3)*J1757-AA*(3/8*EE+3/32*EE^2+45/1024*EE^3)*SIN(2*J1757)+AA*(15/256*EE^2+45/1024*EE^3)*SIN(4*J1757)</f>
        <v>0</v>
      </c>
      <c r="N1757" s="56">
        <f t="shared" ref="N1757" si="827">IF(OR(F1757&lt;0,G1757&lt;0),60*F1757-ABS(G1757),60*F1757+ABS(G1757))</f>
        <v>0</v>
      </c>
      <c r="O1757" s="56"/>
      <c r="P1757" s="56"/>
      <c r="Q1757" s="56"/>
      <c r="R1757" s="56"/>
      <c r="S1757" s="56"/>
      <c r="T1757" s="56"/>
      <c r="U1757" s="57"/>
      <c r="V1757" s="58"/>
      <c r="W1757" s="58">
        <f t="shared" si="778"/>
        <v>0</v>
      </c>
      <c r="X1757" s="59"/>
      <c r="Y1757" s="58"/>
      <c r="Z1757" s="58">
        <f t="shared" si="779"/>
        <v>0</v>
      </c>
      <c r="AA1757" s="60"/>
      <c r="AB1757" s="61">
        <f t="shared" ref="AB1757" si="828">IF(AA1756=AA1754,AB1755+Y1756,Y1756)</f>
        <v>0</v>
      </c>
    </row>
    <row r="1758" spans="1:28" ht="12.95" customHeight="1">
      <c r="A1758" s="66"/>
      <c r="B1758" s="53"/>
      <c r="C1758" s="54"/>
      <c r="D1758" s="84"/>
      <c r="E1758" s="55"/>
      <c r="F1758" s="54"/>
      <c r="G1758" s="84"/>
      <c r="H1758" s="55"/>
      <c r="I1758" s="56"/>
      <c r="J1758" s="56"/>
      <c r="K1758" s="56"/>
      <c r="L1758" s="56"/>
      <c r="M1758" s="56"/>
      <c r="N1758" s="56"/>
      <c r="O1758" s="56">
        <f t="shared" ref="O1758" si="829">I1759-I1757</f>
        <v>0</v>
      </c>
      <c r="P1758" s="56">
        <f t="shared" ref="P1758" si="830">L1759-L1757</f>
        <v>0</v>
      </c>
      <c r="Q1758" s="56">
        <f t="shared" ref="Q1758" si="831">M1759-M1757</f>
        <v>0</v>
      </c>
      <c r="R1758" s="56">
        <f t="shared" ref="R1758" si="832">IF(ABS(N1759-N1757)&gt;180*60,ABS(N1759-N1757)-360*60,N1759-N1757)</f>
        <v>0</v>
      </c>
      <c r="S1758" s="56">
        <f t="shared" ref="S1758" si="833">IF(P1758=0,PI()/2,ATAN(R1758/P1758))</f>
        <v>1.5707963267948966</v>
      </c>
      <c r="T1758" s="56">
        <f t="shared" ref="T1758" si="834">IF(O1758=0,ABS(R1758*COS((J1757+J1759)/2)),ABS(Q1758/COS(S1758)))</f>
        <v>0</v>
      </c>
      <c r="U1758" s="67">
        <f t="shared" ref="U1758" si="835">IF(O1758+0.0000001&lt;0,S1758*180/PI()+180,(IF(R1758+0.0000001&lt;0,S1758*180/PI()+360,S1758*180/PI())))</f>
        <v>90</v>
      </c>
      <c r="V1758" s="58">
        <f t="shared" ref="V1758" si="836">T1758*1.85532</f>
        <v>0</v>
      </c>
      <c r="W1758" s="58"/>
      <c r="X1758" s="68"/>
      <c r="Y1758" s="58">
        <f t="shared" ref="Y1758" si="837">V1758*(1+X1758/100)</f>
        <v>0</v>
      </c>
      <c r="Z1758" s="58"/>
      <c r="AA1758" s="57" t="s">
        <v>54</v>
      </c>
      <c r="AB1758" s="61"/>
    </row>
    <row r="1759" spans="1:28" ht="12.95" customHeight="1">
      <c r="A1759" s="52">
        <f t="shared" si="469"/>
        <v>877</v>
      </c>
      <c r="B1759" s="53" t="s">
        <v>53</v>
      </c>
      <c r="C1759" s="54"/>
      <c r="D1759" s="84"/>
      <c r="E1759" s="55"/>
      <c r="F1759" s="54"/>
      <c r="G1759" s="84"/>
      <c r="H1759" s="55"/>
      <c r="I1759" s="56">
        <f t="shared" ref="I1759" si="838">IF(OR(C1759&lt;0,D1759&lt;0),C1759-ABS(D1759)/60,C1759+ABS(D1759)/60)</f>
        <v>0</v>
      </c>
      <c r="J1759" s="56">
        <f t="shared" si="775"/>
        <v>0</v>
      </c>
      <c r="K1759" s="56">
        <f t="shared" si="776"/>
        <v>0</v>
      </c>
      <c r="L1759" s="56">
        <f>3437.747*(LN(TAN(PI()/4+J1759/2))-EE*K1759-(EE^2)*(K1759^3)/3)</f>
        <v>-3.8166658722360578E-13</v>
      </c>
      <c r="M1759" s="56">
        <f>AA*(1-1/4*EE-3/64*EE^2-5/256*EE^3)*J1759-AA*(3/8*EE+3/32*EE^2+45/1024*EE^3)*SIN(2*J1759)+AA*(15/256*EE^2+45/1024*EE^3)*SIN(4*J1759)</f>
        <v>0</v>
      </c>
      <c r="N1759" s="56">
        <f t="shared" ref="N1759" si="839">IF(OR(F1759&lt;0,G1759&lt;0),60*F1759-ABS(G1759),60*F1759+ABS(G1759))</f>
        <v>0</v>
      </c>
      <c r="O1759" s="56"/>
      <c r="P1759" s="56"/>
      <c r="Q1759" s="56"/>
      <c r="R1759" s="56"/>
      <c r="S1759" s="56"/>
      <c r="T1759" s="56"/>
      <c r="U1759" s="57"/>
      <c r="V1759" s="58"/>
      <c r="W1759" s="58">
        <f t="shared" si="778"/>
        <v>0</v>
      </c>
      <c r="X1759" s="59"/>
      <c r="Y1759" s="58"/>
      <c r="Z1759" s="58">
        <f t="shared" si="779"/>
        <v>0</v>
      </c>
      <c r="AA1759" s="60"/>
      <c r="AB1759" s="61">
        <f t="shared" ref="AB1759" si="840">IF(AA1758=AA1756,AB1757+Y1758,Y1758)</f>
        <v>0</v>
      </c>
    </row>
    <row r="1760" spans="1:28" ht="12.95" customHeight="1">
      <c r="A1760" s="66"/>
      <c r="B1760" s="53"/>
      <c r="C1760" s="54"/>
      <c r="D1760" s="84"/>
      <c r="E1760" s="55"/>
      <c r="F1760" s="54"/>
      <c r="G1760" s="84"/>
      <c r="H1760" s="55"/>
      <c r="I1760" s="56"/>
      <c r="J1760" s="56"/>
      <c r="K1760" s="56"/>
      <c r="L1760" s="56"/>
      <c r="M1760" s="56"/>
      <c r="N1760" s="56"/>
      <c r="O1760" s="56">
        <f t="shared" ref="O1760" si="841">I1761-I1759</f>
        <v>0</v>
      </c>
      <c r="P1760" s="56">
        <f t="shared" ref="P1760" si="842">L1761-L1759</f>
        <v>0</v>
      </c>
      <c r="Q1760" s="56">
        <f t="shared" ref="Q1760" si="843">M1761-M1759</f>
        <v>0</v>
      </c>
      <c r="R1760" s="56">
        <f t="shared" ref="R1760" si="844">IF(ABS(N1761-N1759)&gt;180*60,ABS(N1761-N1759)-360*60,N1761-N1759)</f>
        <v>0</v>
      </c>
      <c r="S1760" s="56">
        <f t="shared" ref="S1760" si="845">IF(P1760=0,PI()/2,ATAN(R1760/P1760))</f>
        <v>1.5707963267948966</v>
      </c>
      <c r="T1760" s="56">
        <f t="shared" ref="T1760" si="846">IF(O1760=0,ABS(R1760*COS((J1759+J1761)/2)),ABS(Q1760/COS(S1760)))</f>
        <v>0</v>
      </c>
      <c r="U1760" s="67">
        <f t="shared" ref="U1760" si="847">IF(O1760+0.0000001&lt;0,S1760*180/PI()+180,(IF(R1760+0.0000001&lt;0,S1760*180/PI()+360,S1760*180/PI())))</f>
        <v>90</v>
      </c>
      <c r="V1760" s="58">
        <f t="shared" ref="V1760" si="848">T1760*1.85532</f>
        <v>0</v>
      </c>
      <c r="W1760" s="58"/>
      <c r="X1760" s="68"/>
      <c r="Y1760" s="58">
        <f t="shared" ref="Y1760" si="849">V1760*(1+X1760/100)</f>
        <v>0</v>
      </c>
      <c r="Z1760" s="58"/>
      <c r="AA1760" s="57" t="s">
        <v>54</v>
      </c>
      <c r="AB1760" s="61"/>
    </row>
    <row r="1761" spans="1:28" ht="12.95" customHeight="1">
      <c r="A1761" s="52">
        <f t="shared" si="469"/>
        <v>878</v>
      </c>
      <c r="B1761" s="53" t="s">
        <v>53</v>
      </c>
      <c r="C1761" s="54"/>
      <c r="D1761" s="84"/>
      <c r="E1761" s="55"/>
      <c r="F1761" s="54"/>
      <c r="G1761" s="84"/>
      <c r="H1761" s="55"/>
      <c r="I1761" s="56">
        <f t="shared" ref="I1761" si="850">IF(OR(C1761&lt;0,D1761&lt;0),C1761-ABS(D1761)/60,C1761+ABS(D1761)/60)</f>
        <v>0</v>
      </c>
      <c r="J1761" s="56">
        <f t="shared" si="775"/>
        <v>0</v>
      </c>
      <c r="K1761" s="56">
        <f t="shared" si="776"/>
        <v>0</v>
      </c>
      <c r="L1761" s="56">
        <f>3437.747*(LN(TAN(PI()/4+J1761/2))-EE*K1761-(EE^2)*(K1761^3)/3)</f>
        <v>-3.8166658722360578E-13</v>
      </c>
      <c r="M1761" s="56">
        <f>AA*(1-1/4*EE-3/64*EE^2-5/256*EE^3)*J1761-AA*(3/8*EE+3/32*EE^2+45/1024*EE^3)*SIN(2*J1761)+AA*(15/256*EE^2+45/1024*EE^3)*SIN(4*J1761)</f>
        <v>0</v>
      </c>
      <c r="N1761" s="56">
        <f t="shared" ref="N1761" si="851">IF(OR(F1761&lt;0,G1761&lt;0),60*F1761-ABS(G1761),60*F1761+ABS(G1761))</f>
        <v>0</v>
      </c>
      <c r="O1761" s="56"/>
      <c r="P1761" s="56"/>
      <c r="Q1761" s="56"/>
      <c r="R1761" s="56"/>
      <c r="S1761" s="56"/>
      <c r="T1761" s="56"/>
      <c r="U1761" s="57"/>
      <c r="V1761" s="58"/>
      <c r="W1761" s="58">
        <f t="shared" si="778"/>
        <v>0</v>
      </c>
      <c r="X1761" s="59"/>
      <c r="Y1761" s="58"/>
      <c r="Z1761" s="58">
        <f t="shared" si="779"/>
        <v>0</v>
      </c>
      <c r="AA1761" s="60"/>
      <c r="AB1761" s="61">
        <f t="shared" ref="AB1761" si="852">IF(AA1760=AA1758,AB1759+Y1760,Y1760)</f>
        <v>0</v>
      </c>
    </row>
    <row r="1762" spans="1:28" ht="12.95" customHeight="1">
      <c r="A1762" s="66"/>
      <c r="B1762" s="53"/>
      <c r="C1762" s="54"/>
      <c r="D1762" s="84"/>
      <c r="E1762" s="55"/>
      <c r="F1762" s="54"/>
      <c r="G1762" s="84"/>
      <c r="H1762" s="55"/>
      <c r="I1762" s="56"/>
      <c r="J1762" s="56"/>
      <c r="K1762" s="56"/>
      <c r="L1762" s="56"/>
      <c r="M1762" s="56"/>
      <c r="N1762" s="56"/>
      <c r="O1762" s="56">
        <f t="shared" ref="O1762" si="853">I1763-I1761</f>
        <v>0</v>
      </c>
      <c r="P1762" s="56">
        <f t="shared" ref="P1762" si="854">L1763-L1761</f>
        <v>0</v>
      </c>
      <c r="Q1762" s="56">
        <f t="shared" ref="Q1762" si="855">M1763-M1761</f>
        <v>0</v>
      </c>
      <c r="R1762" s="56">
        <f t="shared" ref="R1762" si="856">IF(ABS(N1763-N1761)&gt;180*60,ABS(N1763-N1761)-360*60,N1763-N1761)</f>
        <v>0</v>
      </c>
      <c r="S1762" s="56">
        <f t="shared" ref="S1762" si="857">IF(P1762=0,PI()/2,ATAN(R1762/P1762))</f>
        <v>1.5707963267948966</v>
      </c>
      <c r="T1762" s="56">
        <f t="shared" ref="T1762" si="858">IF(O1762=0,ABS(R1762*COS((J1761+J1763)/2)),ABS(Q1762/COS(S1762)))</f>
        <v>0</v>
      </c>
      <c r="U1762" s="67">
        <f t="shared" ref="U1762" si="859">IF(O1762+0.0000001&lt;0,S1762*180/PI()+180,(IF(R1762+0.0000001&lt;0,S1762*180/PI()+360,S1762*180/PI())))</f>
        <v>90</v>
      </c>
      <c r="V1762" s="58">
        <f t="shared" ref="V1762" si="860">T1762*1.85532</f>
        <v>0</v>
      </c>
      <c r="W1762" s="58"/>
      <c r="X1762" s="68"/>
      <c r="Y1762" s="58">
        <f t="shared" ref="Y1762" si="861">V1762*(1+X1762/100)</f>
        <v>0</v>
      </c>
      <c r="Z1762" s="58"/>
      <c r="AA1762" s="57" t="s">
        <v>54</v>
      </c>
      <c r="AB1762" s="61"/>
    </row>
    <row r="1763" spans="1:28" ht="12.95" customHeight="1">
      <c r="A1763" s="52">
        <f t="shared" ref="A1763:A1825" si="862">A1761+1</f>
        <v>879</v>
      </c>
      <c r="B1763" s="53" t="s">
        <v>53</v>
      </c>
      <c r="C1763" s="54"/>
      <c r="D1763" s="84"/>
      <c r="E1763" s="55"/>
      <c r="F1763" s="54"/>
      <c r="G1763" s="84"/>
      <c r="H1763" s="55"/>
      <c r="I1763" s="56">
        <f t="shared" ref="I1763" si="863">IF(OR(C1763&lt;0,D1763&lt;0),C1763-ABS(D1763)/60,C1763+ABS(D1763)/60)</f>
        <v>0</v>
      </c>
      <c r="J1763" s="56">
        <f t="shared" si="775"/>
        <v>0</v>
      </c>
      <c r="K1763" s="56">
        <f t="shared" si="776"/>
        <v>0</v>
      </c>
      <c r="L1763" s="56">
        <f>3437.747*(LN(TAN(PI()/4+J1763/2))-EE*K1763-(EE^2)*(K1763^3)/3)</f>
        <v>-3.8166658722360578E-13</v>
      </c>
      <c r="M1763" s="56">
        <f>AA*(1-1/4*EE-3/64*EE^2-5/256*EE^3)*J1763-AA*(3/8*EE+3/32*EE^2+45/1024*EE^3)*SIN(2*J1763)+AA*(15/256*EE^2+45/1024*EE^3)*SIN(4*J1763)</f>
        <v>0</v>
      </c>
      <c r="N1763" s="56">
        <f t="shared" ref="N1763" si="864">IF(OR(F1763&lt;0,G1763&lt;0),60*F1763-ABS(G1763),60*F1763+ABS(G1763))</f>
        <v>0</v>
      </c>
      <c r="O1763" s="56"/>
      <c r="P1763" s="56"/>
      <c r="Q1763" s="56"/>
      <c r="R1763" s="56"/>
      <c r="S1763" s="56"/>
      <c r="T1763" s="56"/>
      <c r="U1763" s="57"/>
      <c r="V1763" s="58"/>
      <c r="W1763" s="58">
        <f t="shared" si="778"/>
        <v>0</v>
      </c>
      <c r="X1763" s="59"/>
      <c r="Y1763" s="58"/>
      <c r="Z1763" s="58">
        <f t="shared" si="779"/>
        <v>0</v>
      </c>
      <c r="AA1763" s="60"/>
      <c r="AB1763" s="61">
        <f t="shared" ref="AB1763" si="865">IF(AA1762=AA1760,AB1761+Y1762,Y1762)</f>
        <v>0</v>
      </c>
    </row>
    <row r="1764" spans="1:28" ht="12.95" customHeight="1">
      <c r="A1764" s="66"/>
      <c r="B1764" s="53"/>
      <c r="C1764" s="54"/>
      <c r="D1764" s="84"/>
      <c r="E1764" s="55"/>
      <c r="F1764" s="54"/>
      <c r="G1764" s="84"/>
      <c r="H1764" s="55"/>
      <c r="I1764" s="56"/>
      <c r="J1764" s="56"/>
      <c r="K1764" s="56"/>
      <c r="L1764" s="56"/>
      <c r="M1764" s="56"/>
      <c r="N1764" s="56"/>
      <c r="O1764" s="56">
        <f t="shared" ref="O1764" si="866">I1765-I1763</f>
        <v>0</v>
      </c>
      <c r="P1764" s="56">
        <f t="shared" ref="P1764" si="867">L1765-L1763</f>
        <v>0</v>
      </c>
      <c r="Q1764" s="56">
        <f t="shared" ref="Q1764" si="868">M1765-M1763</f>
        <v>0</v>
      </c>
      <c r="R1764" s="56">
        <f t="shared" ref="R1764" si="869">IF(ABS(N1765-N1763)&gt;180*60,ABS(N1765-N1763)-360*60,N1765-N1763)</f>
        <v>0</v>
      </c>
      <c r="S1764" s="56">
        <f t="shared" ref="S1764" si="870">IF(P1764=0,PI()/2,ATAN(R1764/P1764))</f>
        <v>1.5707963267948966</v>
      </c>
      <c r="T1764" s="56">
        <f t="shared" ref="T1764" si="871">IF(O1764=0,ABS(R1764*COS((J1763+J1765)/2)),ABS(Q1764/COS(S1764)))</f>
        <v>0</v>
      </c>
      <c r="U1764" s="67">
        <f t="shared" ref="U1764" si="872">IF(O1764+0.0000001&lt;0,S1764*180/PI()+180,(IF(R1764+0.0000001&lt;0,S1764*180/PI()+360,S1764*180/PI())))</f>
        <v>90</v>
      </c>
      <c r="V1764" s="58">
        <f t="shared" ref="V1764" si="873">T1764*1.85532</f>
        <v>0</v>
      </c>
      <c r="W1764" s="58"/>
      <c r="X1764" s="68"/>
      <c r="Y1764" s="58">
        <f t="shared" ref="Y1764" si="874">V1764*(1+X1764/100)</f>
        <v>0</v>
      </c>
      <c r="Z1764" s="58"/>
      <c r="AA1764" s="57" t="s">
        <v>54</v>
      </c>
      <c r="AB1764" s="61"/>
    </row>
    <row r="1765" spans="1:28" ht="12.95" customHeight="1">
      <c r="A1765" s="52">
        <f t="shared" si="862"/>
        <v>880</v>
      </c>
      <c r="B1765" s="53" t="s">
        <v>53</v>
      </c>
      <c r="C1765" s="54"/>
      <c r="D1765" s="84"/>
      <c r="E1765" s="55"/>
      <c r="F1765" s="54"/>
      <c r="G1765" s="84"/>
      <c r="H1765" s="55"/>
      <c r="I1765" s="56">
        <f t="shared" ref="I1765" si="875">IF(OR(C1765&lt;0,D1765&lt;0),C1765-ABS(D1765)/60,C1765+ABS(D1765)/60)</f>
        <v>0</v>
      </c>
      <c r="J1765" s="56">
        <f t="shared" ref="J1765:J1827" si="876">I1765*PI()/180</f>
        <v>0</v>
      </c>
      <c r="K1765" s="56">
        <f t="shared" ref="K1765:K1827" si="877">SIN(J1765)</f>
        <v>0</v>
      </c>
      <c r="L1765" s="56">
        <f>3437.747*(LN(TAN(PI()/4+J1765/2))-EE*K1765-(EE^2)*(K1765^3)/3)</f>
        <v>-3.8166658722360578E-13</v>
      </c>
      <c r="M1765" s="56">
        <f>AA*(1-1/4*EE-3/64*EE^2-5/256*EE^3)*J1765-AA*(3/8*EE+3/32*EE^2+45/1024*EE^3)*SIN(2*J1765)+AA*(15/256*EE^2+45/1024*EE^3)*SIN(4*J1765)</f>
        <v>0</v>
      </c>
      <c r="N1765" s="56">
        <f t="shared" ref="N1765" si="878">IF(OR(F1765&lt;0,G1765&lt;0),60*F1765-ABS(G1765),60*F1765+ABS(G1765))</f>
        <v>0</v>
      </c>
      <c r="O1765" s="56"/>
      <c r="P1765" s="56"/>
      <c r="Q1765" s="56"/>
      <c r="R1765" s="56"/>
      <c r="S1765" s="56"/>
      <c r="T1765" s="56"/>
      <c r="U1765" s="57"/>
      <c r="V1765" s="58"/>
      <c r="W1765" s="58">
        <f t="shared" ref="W1765:W1827" si="879">W1763+V1764</f>
        <v>0</v>
      </c>
      <c r="X1765" s="59"/>
      <c r="Y1765" s="58"/>
      <c r="Z1765" s="58">
        <f t="shared" ref="Z1765:Z1827" si="880">Z1763+Y1764</f>
        <v>0</v>
      </c>
      <c r="AA1765" s="60"/>
      <c r="AB1765" s="61">
        <f t="shared" ref="AB1765" si="881">IF(AA1764=AA1762,AB1763+Y1764,Y1764)</f>
        <v>0</v>
      </c>
    </row>
    <row r="1766" spans="1:28" ht="12.95" customHeight="1">
      <c r="A1766" s="66"/>
      <c r="B1766" s="53"/>
      <c r="C1766" s="54"/>
      <c r="D1766" s="84"/>
      <c r="E1766" s="55"/>
      <c r="F1766" s="54"/>
      <c r="G1766" s="84"/>
      <c r="H1766" s="55"/>
      <c r="I1766" s="56"/>
      <c r="J1766" s="56"/>
      <c r="K1766" s="56"/>
      <c r="L1766" s="56"/>
      <c r="M1766" s="56"/>
      <c r="N1766" s="56"/>
      <c r="O1766" s="56">
        <f t="shared" ref="O1766" si="882">I1767-I1765</f>
        <v>0</v>
      </c>
      <c r="P1766" s="56">
        <f t="shared" ref="P1766" si="883">L1767-L1765</f>
        <v>0</v>
      </c>
      <c r="Q1766" s="56">
        <f t="shared" ref="Q1766" si="884">M1767-M1765</f>
        <v>0</v>
      </c>
      <c r="R1766" s="56">
        <f t="shared" ref="R1766" si="885">IF(ABS(N1767-N1765)&gt;180*60,ABS(N1767-N1765)-360*60,N1767-N1765)</f>
        <v>0</v>
      </c>
      <c r="S1766" s="56">
        <f t="shared" ref="S1766" si="886">IF(P1766=0,PI()/2,ATAN(R1766/P1766))</f>
        <v>1.5707963267948966</v>
      </c>
      <c r="T1766" s="56">
        <f t="shared" ref="T1766" si="887">IF(O1766=0,ABS(R1766*COS((J1765+J1767)/2)),ABS(Q1766/COS(S1766)))</f>
        <v>0</v>
      </c>
      <c r="U1766" s="67">
        <f t="shared" ref="U1766" si="888">IF(O1766+0.0000001&lt;0,S1766*180/PI()+180,(IF(R1766+0.0000001&lt;0,S1766*180/PI()+360,S1766*180/PI())))</f>
        <v>90</v>
      </c>
      <c r="V1766" s="58">
        <f t="shared" ref="V1766" si="889">T1766*1.85532</f>
        <v>0</v>
      </c>
      <c r="W1766" s="58"/>
      <c r="X1766" s="68"/>
      <c r="Y1766" s="58">
        <f t="shared" ref="Y1766" si="890">V1766*(1+X1766/100)</f>
        <v>0</v>
      </c>
      <c r="Z1766" s="58"/>
      <c r="AA1766" s="57" t="s">
        <v>54</v>
      </c>
      <c r="AB1766" s="61"/>
    </row>
    <row r="1767" spans="1:28" ht="12.95" customHeight="1">
      <c r="A1767" s="52">
        <f t="shared" si="862"/>
        <v>881</v>
      </c>
      <c r="B1767" s="53" t="s">
        <v>53</v>
      </c>
      <c r="C1767" s="54"/>
      <c r="D1767" s="84"/>
      <c r="E1767" s="55"/>
      <c r="F1767" s="54"/>
      <c r="G1767" s="84"/>
      <c r="H1767" s="55"/>
      <c r="I1767" s="56">
        <f t="shared" ref="I1767" si="891">IF(OR(C1767&lt;0,D1767&lt;0),C1767-ABS(D1767)/60,C1767+ABS(D1767)/60)</f>
        <v>0</v>
      </c>
      <c r="J1767" s="56">
        <f t="shared" si="876"/>
        <v>0</v>
      </c>
      <c r="K1767" s="56">
        <f t="shared" si="877"/>
        <v>0</v>
      </c>
      <c r="L1767" s="56">
        <f>3437.747*(LN(TAN(PI()/4+J1767/2))-EE*K1767-(EE^2)*(K1767^3)/3)</f>
        <v>-3.8166658722360578E-13</v>
      </c>
      <c r="M1767" s="56">
        <f>AA*(1-1/4*EE-3/64*EE^2-5/256*EE^3)*J1767-AA*(3/8*EE+3/32*EE^2+45/1024*EE^3)*SIN(2*J1767)+AA*(15/256*EE^2+45/1024*EE^3)*SIN(4*J1767)</f>
        <v>0</v>
      </c>
      <c r="N1767" s="56">
        <f t="shared" ref="N1767" si="892">IF(OR(F1767&lt;0,G1767&lt;0),60*F1767-ABS(G1767),60*F1767+ABS(G1767))</f>
        <v>0</v>
      </c>
      <c r="O1767" s="56"/>
      <c r="P1767" s="56"/>
      <c r="Q1767" s="56"/>
      <c r="R1767" s="56"/>
      <c r="S1767" s="56"/>
      <c r="T1767" s="56"/>
      <c r="U1767" s="57"/>
      <c r="V1767" s="58"/>
      <c r="W1767" s="58">
        <f t="shared" si="879"/>
        <v>0</v>
      </c>
      <c r="X1767" s="59"/>
      <c r="Y1767" s="58"/>
      <c r="Z1767" s="58">
        <f t="shared" si="880"/>
        <v>0</v>
      </c>
      <c r="AA1767" s="60"/>
      <c r="AB1767" s="61">
        <f t="shared" ref="AB1767" si="893">IF(AA1766=AA1764,AB1765+Y1766,Y1766)</f>
        <v>0</v>
      </c>
    </row>
    <row r="1768" spans="1:28" ht="12.95" customHeight="1">
      <c r="A1768" s="66"/>
      <c r="B1768" s="53"/>
      <c r="C1768" s="54"/>
      <c r="D1768" s="84"/>
      <c r="E1768" s="55"/>
      <c r="F1768" s="54"/>
      <c r="G1768" s="84"/>
      <c r="H1768" s="55"/>
      <c r="I1768" s="56"/>
      <c r="J1768" s="56"/>
      <c r="K1768" s="56"/>
      <c r="L1768" s="56"/>
      <c r="M1768" s="56"/>
      <c r="N1768" s="56"/>
      <c r="O1768" s="56">
        <f t="shared" ref="O1768" si="894">I1769-I1767</f>
        <v>0</v>
      </c>
      <c r="P1768" s="56">
        <f t="shared" ref="P1768" si="895">L1769-L1767</f>
        <v>0</v>
      </c>
      <c r="Q1768" s="56">
        <f t="shared" ref="Q1768" si="896">M1769-M1767</f>
        <v>0</v>
      </c>
      <c r="R1768" s="56">
        <f t="shared" ref="R1768" si="897">IF(ABS(N1769-N1767)&gt;180*60,ABS(N1769-N1767)-360*60,N1769-N1767)</f>
        <v>0</v>
      </c>
      <c r="S1768" s="56">
        <f t="shared" ref="S1768" si="898">IF(P1768=0,PI()/2,ATAN(R1768/P1768))</f>
        <v>1.5707963267948966</v>
      </c>
      <c r="T1768" s="56">
        <f t="shared" ref="T1768" si="899">IF(O1768=0,ABS(R1768*COS((J1767+J1769)/2)),ABS(Q1768/COS(S1768)))</f>
        <v>0</v>
      </c>
      <c r="U1768" s="67">
        <f t="shared" ref="U1768" si="900">IF(O1768+0.0000001&lt;0,S1768*180/PI()+180,(IF(R1768+0.0000001&lt;0,S1768*180/PI()+360,S1768*180/PI())))</f>
        <v>90</v>
      </c>
      <c r="V1768" s="58">
        <f t="shared" ref="V1768" si="901">T1768*1.85532</f>
        <v>0</v>
      </c>
      <c r="W1768" s="58"/>
      <c r="X1768" s="68"/>
      <c r="Y1768" s="58">
        <f t="shared" ref="Y1768" si="902">V1768*(1+X1768/100)</f>
        <v>0</v>
      </c>
      <c r="Z1768" s="58"/>
      <c r="AA1768" s="57" t="s">
        <v>54</v>
      </c>
      <c r="AB1768" s="61"/>
    </row>
    <row r="1769" spans="1:28" ht="12.95" customHeight="1">
      <c r="A1769" s="52">
        <f t="shared" si="862"/>
        <v>882</v>
      </c>
      <c r="B1769" s="53" t="s">
        <v>53</v>
      </c>
      <c r="C1769" s="54"/>
      <c r="D1769" s="84"/>
      <c r="E1769" s="55"/>
      <c r="F1769" s="54"/>
      <c r="G1769" s="84"/>
      <c r="H1769" s="55"/>
      <c r="I1769" s="56">
        <f t="shared" ref="I1769" si="903">IF(OR(C1769&lt;0,D1769&lt;0),C1769-ABS(D1769)/60,C1769+ABS(D1769)/60)</f>
        <v>0</v>
      </c>
      <c r="J1769" s="56">
        <f t="shared" si="876"/>
        <v>0</v>
      </c>
      <c r="K1769" s="56">
        <f t="shared" si="877"/>
        <v>0</v>
      </c>
      <c r="L1769" s="56">
        <f>3437.747*(LN(TAN(PI()/4+J1769/2))-EE*K1769-(EE^2)*(K1769^3)/3)</f>
        <v>-3.8166658722360578E-13</v>
      </c>
      <c r="M1769" s="56">
        <f>AA*(1-1/4*EE-3/64*EE^2-5/256*EE^3)*J1769-AA*(3/8*EE+3/32*EE^2+45/1024*EE^3)*SIN(2*J1769)+AA*(15/256*EE^2+45/1024*EE^3)*SIN(4*J1769)</f>
        <v>0</v>
      </c>
      <c r="N1769" s="56">
        <f t="shared" ref="N1769" si="904">IF(OR(F1769&lt;0,G1769&lt;0),60*F1769-ABS(G1769),60*F1769+ABS(G1769))</f>
        <v>0</v>
      </c>
      <c r="O1769" s="56"/>
      <c r="P1769" s="56"/>
      <c r="Q1769" s="56"/>
      <c r="R1769" s="56"/>
      <c r="S1769" s="56"/>
      <c r="T1769" s="56"/>
      <c r="U1769" s="57"/>
      <c r="V1769" s="58"/>
      <c r="W1769" s="58">
        <f t="shared" si="879"/>
        <v>0</v>
      </c>
      <c r="X1769" s="59"/>
      <c r="Y1769" s="58"/>
      <c r="Z1769" s="58">
        <f t="shared" si="880"/>
        <v>0</v>
      </c>
      <c r="AA1769" s="60"/>
      <c r="AB1769" s="61">
        <f t="shared" ref="AB1769" si="905">IF(AA1768=AA1766,AB1767+Y1768,Y1768)</f>
        <v>0</v>
      </c>
    </row>
    <row r="1770" spans="1:28" ht="12.95" customHeight="1">
      <c r="A1770" s="66"/>
      <c r="B1770" s="53"/>
      <c r="C1770" s="54"/>
      <c r="D1770" s="84"/>
      <c r="E1770" s="55"/>
      <c r="F1770" s="54"/>
      <c r="G1770" s="84"/>
      <c r="H1770" s="55"/>
      <c r="I1770" s="56"/>
      <c r="J1770" s="56"/>
      <c r="K1770" s="56"/>
      <c r="L1770" s="56"/>
      <c r="M1770" s="56"/>
      <c r="N1770" s="56"/>
      <c r="O1770" s="56">
        <f t="shared" ref="O1770" si="906">I1771-I1769</f>
        <v>0</v>
      </c>
      <c r="P1770" s="56">
        <f t="shared" ref="P1770" si="907">L1771-L1769</f>
        <v>0</v>
      </c>
      <c r="Q1770" s="56">
        <f t="shared" ref="Q1770" si="908">M1771-M1769</f>
        <v>0</v>
      </c>
      <c r="R1770" s="56">
        <f t="shared" ref="R1770" si="909">IF(ABS(N1771-N1769)&gt;180*60,ABS(N1771-N1769)-360*60,N1771-N1769)</f>
        <v>0</v>
      </c>
      <c r="S1770" s="56">
        <f t="shared" ref="S1770" si="910">IF(P1770=0,PI()/2,ATAN(R1770/P1770))</f>
        <v>1.5707963267948966</v>
      </c>
      <c r="T1770" s="56">
        <f t="shared" ref="T1770" si="911">IF(O1770=0,ABS(R1770*COS((J1769+J1771)/2)),ABS(Q1770/COS(S1770)))</f>
        <v>0</v>
      </c>
      <c r="U1770" s="67">
        <f t="shared" ref="U1770" si="912">IF(O1770+0.0000001&lt;0,S1770*180/PI()+180,(IF(R1770+0.0000001&lt;0,S1770*180/PI()+360,S1770*180/PI())))</f>
        <v>90</v>
      </c>
      <c r="V1770" s="58">
        <f t="shared" ref="V1770" si="913">T1770*1.85532</f>
        <v>0</v>
      </c>
      <c r="W1770" s="58"/>
      <c r="X1770" s="68"/>
      <c r="Y1770" s="58">
        <f t="shared" ref="Y1770" si="914">V1770*(1+X1770/100)</f>
        <v>0</v>
      </c>
      <c r="Z1770" s="58"/>
      <c r="AA1770" s="57" t="s">
        <v>54</v>
      </c>
      <c r="AB1770" s="61"/>
    </row>
    <row r="1771" spans="1:28" ht="12.95" customHeight="1">
      <c r="A1771" s="52">
        <f t="shared" si="862"/>
        <v>883</v>
      </c>
      <c r="B1771" s="53" t="s">
        <v>53</v>
      </c>
      <c r="C1771" s="54"/>
      <c r="D1771" s="84"/>
      <c r="E1771" s="55"/>
      <c r="F1771" s="54"/>
      <c r="G1771" s="84"/>
      <c r="H1771" s="55"/>
      <c r="I1771" s="56">
        <f t="shared" ref="I1771" si="915">IF(OR(C1771&lt;0,D1771&lt;0),C1771-ABS(D1771)/60,C1771+ABS(D1771)/60)</f>
        <v>0</v>
      </c>
      <c r="J1771" s="56">
        <f t="shared" si="876"/>
        <v>0</v>
      </c>
      <c r="K1771" s="56">
        <f t="shared" si="877"/>
        <v>0</v>
      </c>
      <c r="L1771" s="56">
        <f>3437.747*(LN(TAN(PI()/4+J1771/2))-EE*K1771-(EE^2)*(K1771^3)/3)</f>
        <v>-3.8166658722360578E-13</v>
      </c>
      <c r="M1771" s="56">
        <f>AA*(1-1/4*EE-3/64*EE^2-5/256*EE^3)*J1771-AA*(3/8*EE+3/32*EE^2+45/1024*EE^3)*SIN(2*J1771)+AA*(15/256*EE^2+45/1024*EE^3)*SIN(4*J1771)</f>
        <v>0</v>
      </c>
      <c r="N1771" s="56">
        <f t="shared" ref="N1771" si="916">IF(OR(F1771&lt;0,G1771&lt;0),60*F1771-ABS(G1771),60*F1771+ABS(G1771))</f>
        <v>0</v>
      </c>
      <c r="O1771" s="56"/>
      <c r="P1771" s="56"/>
      <c r="Q1771" s="56"/>
      <c r="R1771" s="56"/>
      <c r="S1771" s="56"/>
      <c r="T1771" s="56"/>
      <c r="U1771" s="57"/>
      <c r="V1771" s="58"/>
      <c r="W1771" s="58">
        <f t="shared" si="879"/>
        <v>0</v>
      </c>
      <c r="X1771" s="59"/>
      <c r="Y1771" s="58"/>
      <c r="Z1771" s="58">
        <f t="shared" si="880"/>
        <v>0</v>
      </c>
      <c r="AA1771" s="60"/>
      <c r="AB1771" s="61">
        <f t="shared" ref="AB1771" si="917">IF(AA1770=AA1768,AB1769+Y1770,Y1770)</f>
        <v>0</v>
      </c>
    </row>
    <row r="1772" spans="1:28" ht="12.95" customHeight="1">
      <c r="A1772" s="66"/>
      <c r="B1772" s="53"/>
      <c r="C1772" s="54"/>
      <c r="D1772" s="84"/>
      <c r="E1772" s="55"/>
      <c r="F1772" s="54"/>
      <c r="G1772" s="84"/>
      <c r="H1772" s="55"/>
      <c r="I1772" s="56"/>
      <c r="J1772" s="56"/>
      <c r="K1772" s="56"/>
      <c r="L1772" s="56"/>
      <c r="M1772" s="56"/>
      <c r="N1772" s="56"/>
      <c r="O1772" s="56">
        <f t="shared" ref="O1772" si="918">I1773-I1771</f>
        <v>0</v>
      </c>
      <c r="P1772" s="56">
        <f t="shared" ref="P1772" si="919">L1773-L1771</f>
        <v>0</v>
      </c>
      <c r="Q1772" s="56">
        <f t="shared" ref="Q1772" si="920">M1773-M1771</f>
        <v>0</v>
      </c>
      <c r="R1772" s="56">
        <f t="shared" ref="R1772" si="921">IF(ABS(N1773-N1771)&gt;180*60,ABS(N1773-N1771)-360*60,N1773-N1771)</f>
        <v>0</v>
      </c>
      <c r="S1772" s="56">
        <f t="shared" ref="S1772" si="922">IF(P1772=0,PI()/2,ATAN(R1772/P1772))</f>
        <v>1.5707963267948966</v>
      </c>
      <c r="T1772" s="56">
        <f t="shared" ref="T1772" si="923">IF(O1772=0,ABS(R1772*COS((J1771+J1773)/2)),ABS(Q1772/COS(S1772)))</f>
        <v>0</v>
      </c>
      <c r="U1772" s="67">
        <f t="shared" ref="U1772" si="924">IF(O1772+0.0000001&lt;0,S1772*180/PI()+180,(IF(R1772+0.0000001&lt;0,S1772*180/PI()+360,S1772*180/PI())))</f>
        <v>90</v>
      </c>
      <c r="V1772" s="58">
        <f t="shared" ref="V1772" si="925">T1772*1.85532</f>
        <v>0</v>
      </c>
      <c r="W1772" s="58"/>
      <c r="X1772" s="68"/>
      <c r="Y1772" s="58">
        <f t="shared" ref="Y1772" si="926">V1772*(1+X1772/100)</f>
        <v>0</v>
      </c>
      <c r="Z1772" s="58"/>
      <c r="AA1772" s="57" t="s">
        <v>54</v>
      </c>
      <c r="AB1772" s="61"/>
    </row>
    <row r="1773" spans="1:28" ht="12.95" customHeight="1">
      <c r="A1773" s="52">
        <f t="shared" si="862"/>
        <v>884</v>
      </c>
      <c r="B1773" s="53" t="s">
        <v>53</v>
      </c>
      <c r="C1773" s="54"/>
      <c r="D1773" s="84"/>
      <c r="E1773" s="55"/>
      <c r="F1773" s="54"/>
      <c r="G1773" s="84"/>
      <c r="H1773" s="55"/>
      <c r="I1773" s="56">
        <f t="shared" ref="I1773" si="927">IF(OR(C1773&lt;0,D1773&lt;0),C1773-ABS(D1773)/60,C1773+ABS(D1773)/60)</f>
        <v>0</v>
      </c>
      <c r="J1773" s="56">
        <f t="shared" si="876"/>
        <v>0</v>
      </c>
      <c r="K1773" s="56">
        <f t="shared" si="877"/>
        <v>0</v>
      </c>
      <c r="L1773" s="56">
        <f>3437.747*(LN(TAN(PI()/4+J1773/2))-EE*K1773-(EE^2)*(K1773^3)/3)</f>
        <v>-3.8166658722360578E-13</v>
      </c>
      <c r="M1773" s="56">
        <f>AA*(1-1/4*EE-3/64*EE^2-5/256*EE^3)*J1773-AA*(3/8*EE+3/32*EE^2+45/1024*EE^3)*SIN(2*J1773)+AA*(15/256*EE^2+45/1024*EE^3)*SIN(4*J1773)</f>
        <v>0</v>
      </c>
      <c r="N1773" s="56">
        <f t="shared" ref="N1773" si="928">IF(OR(F1773&lt;0,G1773&lt;0),60*F1773-ABS(G1773),60*F1773+ABS(G1773))</f>
        <v>0</v>
      </c>
      <c r="O1773" s="56"/>
      <c r="P1773" s="56"/>
      <c r="Q1773" s="56"/>
      <c r="R1773" s="56"/>
      <c r="S1773" s="56"/>
      <c r="T1773" s="56"/>
      <c r="U1773" s="57"/>
      <c r="V1773" s="58"/>
      <c r="W1773" s="58">
        <f t="shared" si="879"/>
        <v>0</v>
      </c>
      <c r="X1773" s="59"/>
      <c r="Y1773" s="58"/>
      <c r="Z1773" s="58">
        <f t="shared" si="880"/>
        <v>0</v>
      </c>
      <c r="AA1773" s="60"/>
      <c r="AB1773" s="61">
        <f t="shared" ref="AB1773" si="929">IF(AA1772=AA1770,AB1771+Y1772,Y1772)</f>
        <v>0</v>
      </c>
    </row>
    <row r="1774" spans="1:28" ht="12.95" customHeight="1">
      <c r="A1774" s="66"/>
      <c r="B1774" s="53"/>
      <c r="C1774" s="54"/>
      <c r="D1774" s="84"/>
      <c r="E1774" s="55"/>
      <c r="F1774" s="54"/>
      <c r="G1774" s="84"/>
      <c r="H1774" s="55"/>
      <c r="I1774" s="56"/>
      <c r="J1774" s="56"/>
      <c r="K1774" s="56"/>
      <c r="L1774" s="56"/>
      <c r="M1774" s="56"/>
      <c r="N1774" s="56"/>
      <c r="O1774" s="56">
        <f t="shared" ref="O1774" si="930">I1775-I1773</f>
        <v>0</v>
      </c>
      <c r="P1774" s="56">
        <f t="shared" ref="P1774" si="931">L1775-L1773</f>
        <v>0</v>
      </c>
      <c r="Q1774" s="56">
        <f t="shared" ref="Q1774" si="932">M1775-M1773</f>
        <v>0</v>
      </c>
      <c r="R1774" s="56">
        <f t="shared" ref="R1774" si="933">IF(ABS(N1775-N1773)&gt;180*60,ABS(N1775-N1773)-360*60,N1775-N1773)</f>
        <v>0</v>
      </c>
      <c r="S1774" s="56">
        <f t="shared" ref="S1774" si="934">IF(P1774=0,PI()/2,ATAN(R1774/P1774))</f>
        <v>1.5707963267948966</v>
      </c>
      <c r="T1774" s="56">
        <f t="shared" ref="T1774" si="935">IF(O1774=0,ABS(R1774*COS((J1773+J1775)/2)),ABS(Q1774/COS(S1774)))</f>
        <v>0</v>
      </c>
      <c r="U1774" s="67">
        <f t="shared" ref="U1774" si="936">IF(O1774+0.0000001&lt;0,S1774*180/PI()+180,(IF(R1774+0.0000001&lt;0,S1774*180/PI()+360,S1774*180/PI())))</f>
        <v>90</v>
      </c>
      <c r="V1774" s="58">
        <f t="shared" ref="V1774" si="937">T1774*1.85532</f>
        <v>0</v>
      </c>
      <c r="W1774" s="58"/>
      <c r="X1774" s="68"/>
      <c r="Y1774" s="58">
        <f t="shared" ref="Y1774" si="938">V1774*(1+X1774/100)</f>
        <v>0</v>
      </c>
      <c r="Z1774" s="58"/>
      <c r="AA1774" s="57" t="s">
        <v>54</v>
      </c>
      <c r="AB1774" s="61"/>
    </row>
    <row r="1775" spans="1:28" ht="12.95" customHeight="1">
      <c r="A1775" s="52">
        <f t="shared" si="862"/>
        <v>885</v>
      </c>
      <c r="B1775" s="53" t="s">
        <v>53</v>
      </c>
      <c r="C1775" s="54"/>
      <c r="D1775" s="84"/>
      <c r="E1775" s="55"/>
      <c r="F1775" s="54"/>
      <c r="G1775" s="84"/>
      <c r="H1775" s="55"/>
      <c r="I1775" s="56">
        <f t="shared" ref="I1775" si="939">IF(OR(C1775&lt;0,D1775&lt;0),C1775-ABS(D1775)/60,C1775+ABS(D1775)/60)</f>
        <v>0</v>
      </c>
      <c r="J1775" s="56">
        <f t="shared" si="876"/>
        <v>0</v>
      </c>
      <c r="K1775" s="56">
        <f t="shared" si="877"/>
        <v>0</v>
      </c>
      <c r="L1775" s="56">
        <f>3437.747*(LN(TAN(PI()/4+J1775/2))-EE*K1775-(EE^2)*(K1775^3)/3)</f>
        <v>-3.8166658722360578E-13</v>
      </c>
      <c r="M1775" s="56">
        <f>AA*(1-1/4*EE-3/64*EE^2-5/256*EE^3)*J1775-AA*(3/8*EE+3/32*EE^2+45/1024*EE^3)*SIN(2*J1775)+AA*(15/256*EE^2+45/1024*EE^3)*SIN(4*J1775)</f>
        <v>0</v>
      </c>
      <c r="N1775" s="56">
        <f t="shared" ref="N1775" si="940">IF(OR(F1775&lt;0,G1775&lt;0),60*F1775-ABS(G1775),60*F1775+ABS(G1775))</f>
        <v>0</v>
      </c>
      <c r="O1775" s="56"/>
      <c r="P1775" s="56"/>
      <c r="Q1775" s="56"/>
      <c r="R1775" s="56"/>
      <c r="S1775" s="56"/>
      <c r="T1775" s="56"/>
      <c r="U1775" s="57"/>
      <c r="V1775" s="58"/>
      <c r="W1775" s="58">
        <f t="shared" si="879"/>
        <v>0</v>
      </c>
      <c r="X1775" s="59"/>
      <c r="Y1775" s="58"/>
      <c r="Z1775" s="58">
        <f t="shared" si="880"/>
        <v>0</v>
      </c>
      <c r="AA1775" s="60"/>
      <c r="AB1775" s="61">
        <f t="shared" ref="AB1775" si="941">IF(AA1774=AA1772,AB1773+Y1774,Y1774)</f>
        <v>0</v>
      </c>
    </row>
    <row r="1776" spans="1:28" ht="12.95" customHeight="1">
      <c r="A1776" s="66"/>
      <c r="B1776" s="53"/>
      <c r="C1776" s="54"/>
      <c r="D1776" s="84"/>
      <c r="E1776" s="55"/>
      <c r="F1776" s="54"/>
      <c r="G1776" s="84"/>
      <c r="H1776" s="55"/>
      <c r="I1776" s="56"/>
      <c r="J1776" s="56"/>
      <c r="K1776" s="56"/>
      <c r="L1776" s="56"/>
      <c r="M1776" s="56"/>
      <c r="N1776" s="56"/>
      <c r="O1776" s="56">
        <f t="shared" ref="O1776" si="942">I1777-I1775</f>
        <v>0</v>
      </c>
      <c r="P1776" s="56">
        <f t="shared" ref="P1776" si="943">L1777-L1775</f>
        <v>0</v>
      </c>
      <c r="Q1776" s="56">
        <f t="shared" ref="Q1776" si="944">M1777-M1775</f>
        <v>0</v>
      </c>
      <c r="R1776" s="56">
        <f t="shared" ref="R1776" si="945">IF(ABS(N1777-N1775)&gt;180*60,ABS(N1777-N1775)-360*60,N1777-N1775)</f>
        <v>0</v>
      </c>
      <c r="S1776" s="56">
        <f t="shared" ref="S1776" si="946">IF(P1776=0,PI()/2,ATAN(R1776/P1776))</f>
        <v>1.5707963267948966</v>
      </c>
      <c r="T1776" s="56">
        <f t="shared" ref="T1776" si="947">IF(O1776=0,ABS(R1776*COS((J1775+J1777)/2)),ABS(Q1776/COS(S1776)))</f>
        <v>0</v>
      </c>
      <c r="U1776" s="67">
        <f t="shared" ref="U1776" si="948">IF(O1776+0.0000001&lt;0,S1776*180/PI()+180,(IF(R1776+0.0000001&lt;0,S1776*180/PI()+360,S1776*180/PI())))</f>
        <v>90</v>
      </c>
      <c r="V1776" s="58">
        <f t="shared" ref="V1776" si="949">T1776*1.85532</f>
        <v>0</v>
      </c>
      <c r="W1776" s="58"/>
      <c r="X1776" s="68"/>
      <c r="Y1776" s="58">
        <f t="shared" ref="Y1776" si="950">V1776*(1+X1776/100)</f>
        <v>0</v>
      </c>
      <c r="Z1776" s="58"/>
      <c r="AA1776" s="57" t="s">
        <v>54</v>
      </c>
      <c r="AB1776" s="61"/>
    </row>
    <row r="1777" spans="1:28" ht="12.95" customHeight="1">
      <c r="A1777" s="52">
        <f t="shared" si="862"/>
        <v>886</v>
      </c>
      <c r="B1777" s="53" t="s">
        <v>53</v>
      </c>
      <c r="C1777" s="54"/>
      <c r="D1777" s="84"/>
      <c r="E1777" s="55"/>
      <c r="F1777" s="54"/>
      <c r="G1777" s="84"/>
      <c r="H1777" s="55"/>
      <c r="I1777" s="56">
        <f t="shared" ref="I1777" si="951">IF(OR(C1777&lt;0,D1777&lt;0),C1777-ABS(D1777)/60,C1777+ABS(D1777)/60)</f>
        <v>0</v>
      </c>
      <c r="J1777" s="56">
        <f t="shared" si="876"/>
        <v>0</v>
      </c>
      <c r="K1777" s="56">
        <f t="shared" si="877"/>
        <v>0</v>
      </c>
      <c r="L1777" s="56">
        <f>3437.747*(LN(TAN(PI()/4+J1777/2))-EE*K1777-(EE^2)*(K1777^3)/3)</f>
        <v>-3.8166658722360578E-13</v>
      </c>
      <c r="M1777" s="56">
        <f>AA*(1-1/4*EE-3/64*EE^2-5/256*EE^3)*J1777-AA*(3/8*EE+3/32*EE^2+45/1024*EE^3)*SIN(2*J1777)+AA*(15/256*EE^2+45/1024*EE^3)*SIN(4*J1777)</f>
        <v>0</v>
      </c>
      <c r="N1777" s="56">
        <f t="shared" ref="N1777" si="952">IF(OR(F1777&lt;0,G1777&lt;0),60*F1777-ABS(G1777),60*F1777+ABS(G1777))</f>
        <v>0</v>
      </c>
      <c r="O1777" s="56"/>
      <c r="P1777" s="56"/>
      <c r="Q1777" s="56"/>
      <c r="R1777" s="56"/>
      <c r="S1777" s="56"/>
      <c r="T1777" s="56"/>
      <c r="U1777" s="57"/>
      <c r="V1777" s="58"/>
      <c r="W1777" s="58">
        <f t="shared" si="879"/>
        <v>0</v>
      </c>
      <c r="X1777" s="59"/>
      <c r="Y1777" s="58"/>
      <c r="Z1777" s="58">
        <f t="shared" si="880"/>
        <v>0</v>
      </c>
      <c r="AA1777" s="60"/>
      <c r="AB1777" s="61">
        <f t="shared" ref="AB1777" si="953">IF(AA1776=AA1774,AB1775+Y1776,Y1776)</f>
        <v>0</v>
      </c>
    </row>
    <row r="1778" spans="1:28" ht="12.95" customHeight="1">
      <c r="A1778" s="66"/>
      <c r="B1778" s="53"/>
      <c r="C1778" s="54"/>
      <c r="D1778" s="84"/>
      <c r="E1778" s="55"/>
      <c r="F1778" s="54"/>
      <c r="G1778" s="84"/>
      <c r="H1778" s="55"/>
      <c r="I1778" s="56"/>
      <c r="J1778" s="56"/>
      <c r="K1778" s="56"/>
      <c r="L1778" s="56"/>
      <c r="M1778" s="56"/>
      <c r="N1778" s="56"/>
      <c r="O1778" s="56">
        <f t="shared" ref="O1778" si="954">I1779-I1777</f>
        <v>0</v>
      </c>
      <c r="P1778" s="56">
        <f t="shared" ref="P1778" si="955">L1779-L1777</f>
        <v>0</v>
      </c>
      <c r="Q1778" s="56">
        <f t="shared" ref="Q1778" si="956">M1779-M1777</f>
        <v>0</v>
      </c>
      <c r="R1778" s="56">
        <f t="shared" ref="R1778" si="957">IF(ABS(N1779-N1777)&gt;180*60,ABS(N1779-N1777)-360*60,N1779-N1777)</f>
        <v>0</v>
      </c>
      <c r="S1778" s="56">
        <f t="shared" ref="S1778" si="958">IF(P1778=0,PI()/2,ATAN(R1778/P1778))</f>
        <v>1.5707963267948966</v>
      </c>
      <c r="T1778" s="56">
        <f t="shared" ref="T1778" si="959">IF(O1778=0,ABS(R1778*COS((J1777+J1779)/2)),ABS(Q1778/COS(S1778)))</f>
        <v>0</v>
      </c>
      <c r="U1778" s="67">
        <f t="shared" ref="U1778" si="960">IF(O1778+0.0000001&lt;0,S1778*180/PI()+180,(IF(R1778+0.0000001&lt;0,S1778*180/PI()+360,S1778*180/PI())))</f>
        <v>90</v>
      </c>
      <c r="V1778" s="58">
        <f t="shared" ref="V1778" si="961">T1778*1.85532</f>
        <v>0</v>
      </c>
      <c r="W1778" s="58"/>
      <c r="X1778" s="68"/>
      <c r="Y1778" s="58">
        <f t="shared" ref="Y1778" si="962">V1778*(1+X1778/100)</f>
        <v>0</v>
      </c>
      <c r="Z1778" s="58"/>
      <c r="AA1778" s="57" t="s">
        <v>54</v>
      </c>
      <c r="AB1778" s="61"/>
    </row>
    <row r="1779" spans="1:28" ht="12.95" customHeight="1">
      <c r="A1779" s="52">
        <f t="shared" si="862"/>
        <v>887</v>
      </c>
      <c r="B1779" s="53" t="s">
        <v>53</v>
      </c>
      <c r="C1779" s="54"/>
      <c r="D1779" s="84"/>
      <c r="E1779" s="55"/>
      <c r="F1779" s="54"/>
      <c r="G1779" s="84"/>
      <c r="H1779" s="55"/>
      <c r="I1779" s="56">
        <f t="shared" ref="I1779" si="963">IF(OR(C1779&lt;0,D1779&lt;0),C1779-ABS(D1779)/60,C1779+ABS(D1779)/60)</f>
        <v>0</v>
      </c>
      <c r="J1779" s="56">
        <f t="shared" si="876"/>
        <v>0</v>
      </c>
      <c r="K1779" s="56">
        <f t="shared" si="877"/>
        <v>0</v>
      </c>
      <c r="L1779" s="56">
        <f>3437.747*(LN(TAN(PI()/4+J1779/2))-EE*K1779-(EE^2)*(K1779^3)/3)</f>
        <v>-3.8166658722360578E-13</v>
      </c>
      <c r="M1779" s="56">
        <f>AA*(1-1/4*EE-3/64*EE^2-5/256*EE^3)*J1779-AA*(3/8*EE+3/32*EE^2+45/1024*EE^3)*SIN(2*J1779)+AA*(15/256*EE^2+45/1024*EE^3)*SIN(4*J1779)</f>
        <v>0</v>
      </c>
      <c r="N1779" s="56">
        <f t="shared" ref="N1779" si="964">IF(OR(F1779&lt;0,G1779&lt;0),60*F1779-ABS(G1779),60*F1779+ABS(G1779))</f>
        <v>0</v>
      </c>
      <c r="O1779" s="56"/>
      <c r="P1779" s="56"/>
      <c r="Q1779" s="56"/>
      <c r="R1779" s="56"/>
      <c r="S1779" s="56"/>
      <c r="T1779" s="56"/>
      <c r="U1779" s="57"/>
      <c r="V1779" s="58"/>
      <c r="W1779" s="58">
        <f t="shared" si="879"/>
        <v>0</v>
      </c>
      <c r="X1779" s="59"/>
      <c r="Y1779" s="58"/>
      <c r="Z1779" s="58">
        <f t="shared" si="880"/>
        <v>0</v>
      </c>
      <c r="AA1779" s="60"/>
      <c r="AB1779" s="61">
        <f t="shared" ref="AB1779" si="965">IF(AA1778=AA1776,AB1777+Y1778,Y1778)</f>
        <v>0</v>
      </c>
    </row>
    <row r="1780" spans="1:28" ht="12.95" customHeight="1">
      <c r="A1780" s="66"/>
      <c r="B1780" s="53"/>
      <c r="C1780" s="54"/>
      <c r="D1780" s="84"/>
      <c r="E1780" s="55"/>
      <c r="F1780" s="54"/>
      <c r="G1780" s="84"/>
      <c r="H1780" s="55"/>
      <c r="I1780" s="56"/>
      <c r="J1780" s="56"/>
      <c r="K1780" s="56"/>
      <c r="L1780" s="56"/>
      <c r="M1780" s="56"/>
      <c r="N1780" s="56"/>
      <c r="O1780" s="56">
        <f t="shared" ref="O1780" si="966">I1781-I1779</f>
        <v>0</v>
      </c>
      <c r="P1780" s="56">
        <f t="shared" ref="P1780" si="967">L1781-L1779</f>
        <v>0</v>
      </c>
      <c r="Q1780" s="56">
        <f t="shared" ref="Q1780" si="968">M1781-M1779</f>
        <v>0</v>
      </c>
      <c r="R1780" s="56">
        <f t="shared" ref="R1780" si="969">IF(ABS(N1781-N1779)&gt;180*60,ABS(N1781-N1779)-360*60,N1781-N1779)</f>
        <v>0</v>
      </c>
      <c r="S1780" s="56">
        <f t="shared" ref="S1780" si="970">IF(P1780=0,PI()/2,ATAN(R1780/P1780))</f>
        <v>1.5707963267948966</v>
      </c>
      <c r="T1780" s="56">
        <f t="shared" ref="T1780" si="971">IF(O1780=0,ABS(R1780*COS((J1779+J1781)/2)),ABS(Q1780/COS(S1780)))</f>
        <v>0</v>
      </c>
      <c r="U1780" s="67">
        <f t="shared" ref="U1780" si="972">IF(O1780+0.0000001&lt;0,S1780*180/PI()+180,(IF(R1780+0.0000001&lt;0,S1780*180/PI()+360,S1780*180/PI())))</f>
        <v>90</v>
      </c>
      <c r="V1780" s="58">
        <f t="shared" ref="V1780" si="973">T1780*1.85532</f>
        <v>0</v>
      </c>
      <c r="W1780" s="58"/>
      <c r="X1780" s="68"/>
      <c r="Y1780" s="58">
        <f t="shared" ref="Y1780" si="974">V1780*(1+X1780/100)</f>
        <v>0</v>
      </c>
      <c r="Z1780" s="58"/>
      <c r="AA1780" s="57" t="s">
        <v>54</v>
      </c>
      <c r="AB1780" s="61"/>
    </row>
    <row r="1781" spans="1:28" ht="12.95" customHeight="1">
      <c r="A1781" s="52">
        <f t="shared" si="862"/>
        <v>888</v>
      </c>
      <c r="B1781" s="53" t="s">
        <v>53</v>
      </c>
      <c r="C1781" s="54"/>
      <c r="D1781" s="84"/>
      <c r="E1781" s="55"/>
      <c r="F1781" s="54"/>
      <c r="G1781" s="84"/>
      <c r="H1781" s="55"/>
      <c r="I1781" s="56">
        <f t="shared" ref="I1781" si="975">IF(OR(C1781&lt;0,D1781&lt;0),C1781-ABS(D1781)/60,C1781+ABS(D1781)/60)</f>
        <v>0</v>
      </c>
      <c r="J1781" s="56">
        <f t="shared" si="876"/>
        <v>0</v>
      </c>
      <c r="K1781" s="56">
        <f t="shared" si="877"/>
        <v>0</v>
      </c>
      <c r="L1781" s="56">
        <f>3437.747*(LN(TAN(PI()/4+J1781/2))-EE*K1781-(EE^2)*(K1781^3)/3)</f>
        <v>-3.8166658722360578E-13</v>
      </c>
      <c r="M1781" s="56">
        <f>AA*(1-1/4*EE-3/64*EE^2-5/256*EE^3)*J1781-AA*(3/8*EE+3/32*EE^2+45/1024*EE^3)*SIN(2*J1781)+AA*(15/256*EE^2+45/1024*EE^3)*SIN(4*J1781)</f>
        <v>0</v>
      </c>
      <c r="N1781" s="56">
        <f t="shared" ref="N1781" si="976">IF(OR(F1781&lt;0,G1781&lt;0),60*F1781-ABS(G1781),60*F1781+ABS(G1781))</f>
        <v>0</v>
      </c>
      <c r="O1781" s="56"/>
      <c r="P1781" s="56"/>
      <c r="Q1781" s="56"/>
      <c r="R1781" s="56"/>
      <c r="S1781" s="56"/>
      <c r="T1781" s="56"/>
      <c r="U1781" s="57"/>
      <c r="V1781" s="58"/>
      <c r="W1781" s="58">
        <f t="shared" si="879"/>
        <v>0</v>
      </c>
      <c r="X1781" s="59"/>
      <c r="Y1781" s="58"/>
      <c r="Z1781" s="58">
        <f t="shared" si="880"/>
        <v>0</v>
      </c>
      <c r="AA1781" s="60"/>
      <c r="AB1781" s="61">
        <f t="shared" ref="AB1781" si="977">IF(AA1780=AA1778,AB1779+Y1780,Y1780)</f>
        <v>0</v>
      </c>
    </row>
    <row r="1782" spans="1:28" ht="12.95" customHeight="1">
      <c r="A1782" s="66"/>
      <c r="B1782" s="53"/>
      <c r="C1782" s="54"/>
      <c r="D1782" s="84"/>
      <c r="E1782" s="55"/>
      <c r="F1782" s="54"/>
      <c r="G1782" s="84"/>
      <c r="H1782" s="55"/>
      <c r="I1782" s="56"/>
      <c r="J1782" s="56"/>
      <c r="K1782" s="56"/>
      <c r="L1782" s="56"/>
      <c r="M1782" s="56"/>
      <c r="N1782" s="56"/>
      <c r="O1782" s="56">
        <f t="shared" ref="O1782" si="978">I1783-I1781</f>
        <v>0</v>
      </c>
      <c r="P1782" s="56">
        <f t="shared" ref="P1782" si="979">L1783-L1781</f>
        <v>0</v>
      </c>
      <c r="Q1782" s="56">
        <f t="shared" ref="Q1782" si="980">M1783-M1781</f>
        <v>0</v>
      </c>
      <c r="R1782" s="56">
        <f t="shared" ref="R1782" si="981">IF(ABS(N1783-N1781)&gt;180*60,ABS(N1783-N1781)-360*60,N1783-N1781)</f>
        <v>0</v>
      </c>
      <c r="S1782" s="56">
        <f t="shared" ref="S1782" si="982">IF(P1782=0,PI()/2,ATAN(R1782/P1782))</f>
        <v>1.5707963267948966</v>
      </c>
      <c r="T1782" s="56">
        <f t="shared" ref="T1782" si="983">IF(O1782=0,ABS(R1782*COS((J1781+J1783)/2)),ABS(Q1782/COS(S1782)))</f>
        <v>0</v>
      </c>
      <c r="U1782" s="67">
        <f t="shared" ref="U1782" si="984">IF(O1782+0.0000001&lt;0,S1782*180/PI()+180,(IF(R1782+0.0000001&lt;0,S1782*180/PI()+360,S1782*180/PI())))</f>
        <v>90</v>
      </c>
      <c r="V1782" s="58">
        <f t="shared" ref="V1782" si="985">T1782*1.85532</f>
        <v>0</v>
      </c>
      <c r="W1782" s="58"/>
      <c r="X1782" s="68"/>
      <c r="Y1782" s="58">
        <f t="shared" ref="Y1782" si="986">V1782*(1+X1782/100)</f>
        <v>0</v>
      </c>
      <c r="Z1782" s="58"/>
      <c r="AA1782" s="57" t="s">
        <v>54</v>
      </c>
      <c r="AB1782" s="61"/>
    </row>
    <row r="1783" spans="1:28" ht="12.95" customHeight="1">
      <c r="A1783" s="52">
        <f t="shared" si="862"/>
        <v>889</v>
      </c>
      <c r="B1783" s="53" t="s">
        <v>53</v>
      </c>
      <c r="C1783" s="54"/>
      <c r="D1783" s="84"/>
      <c r="E1783" s="55"/>
      <c r="F1783" s="54"/>
      <c r="G1783" s="84"/>
      <c r="H1783" s="55"/>
      <c r="I1783" s="56">
        <f t="shared" ref="I1783" si="987">IF(OR(C1783&lt;0,D1783&lt;0),C1783-ABS(D1783)/60,C1783+ABS(D1783)/60)</f>
        <v>0</v>
      </c>
      <c r="J1783" s="56">
        <f t="shared" si="876"/>
        <v>0</v>
      </c>
      <c r="K1783" s="56">
        <f t="shared" si="877"/>
        <v>0</v>
      </c>
      <c r="L1783" s="56">
        <f>3437.747*(LN(TAN(PI()/4+J1783/2))-EE*K1783-(EE^2)*(K1783^3)/3)</f>
        <v>-3.8166658722360578E-13</v>
      </c>
      <c r="M1783" s="56">
        <f>AA*(1-1/4*EE-3/64*EE^2-5/256*EE^3)*J1783-AA*(3/8*EE+3/32*EE^2+45/1024*EE^3)*SIN(2*J1783)+AA*(15/256*EE^2+45/1024*EE^3)*SIN(4*J1783)</f>
        <v>0</v>
      </c>
      <c r="N1783" s="56">
        <f t="shared" ref="N1783" si="988">IF(OR(F1783&lt;0,G1783&lt;0),60*F1783-ABS(G1783),60*F1783+ABS(G1783))</f>
        <v>0</v>
      </c>
      <c r="O1783" s="56"/>
      <c r="P1783" s="56"/>
      <c r="Q1783" s="56"/>
      <c r="R1783" s="56"/>
      <c r="S1783" s="56"/>
      <c r="T1783" s="56"/>
      <c r="U1783" s="57"/>
      <c r="V1783" s="58"/>
      <c r="W1783" s="58">
        <f t="shared" si="879"/>
        <v>0</v>
      </c>
      <c r="X1783" s="59"/>
      <c r="Y1783" s="58"/>
      <c r="Z1783" s="58">
        <f t="shared" si="880"/>
        <v>0</v>
      </c>
      <c r="AA1783" s="60"/>
      <c r="AB1783" s="61">
        <f t="shared" ref="AB1783" si="989">IF(AA1782=AA1780,AB1781+Y1782,Y1782)</f>
        <v>0</v>
      </c>
    </row>
    <row r="1784" spans="1:28" ht="12.95" customHeight="1">
      <c r="A1784" s="66"/>
      <c r="B1784" s="53"/>
      <c r="C1784" s="54"/>
      <c r="D1784" s="84"/>
      <c r="E1784" s="55"/>
      <c r="F1784" s="54"/>
      <c r="G1784" s="84"/>
      <c r="H1784" s="55"/>
      <c r="I1784" s="56"/>
      <c r="J1784" s="56"/>
      <c r="K1784" s="56"/>
      <c r="L1784" s="56"/>
      <c r="M1784" s="56"/>
      <c r="N1784" s="56"/>
      <c r="O1784" s="56">
        <f t="shared" ref="O1784" si="990">I1785-I1783</f>
        <v>0</v>
      </c>
      <c r="P1784" s="56">
        <f t="shared" ref="P1784" si="991">L1785-L1783</f>
        <v>0</v>
      </c>
      <c r="Q1784" s="56">
        <f t="shared" ref="Q1784" si="992">M1785-M1783</f>
        <v>0</v>
      </c>
      <c r="R1784" s="56">
        <f t="shared" ref="R1784" si="993">IF(ABS(N1785-N1783)&gt;180*60,ABS(N1785-N1783)-360*60,N1785-N1783)</f>
        <v>0</v>
      </c>
      <c r="S1784" s="56">
        <f t="shared" ref="S1784" si="994">IF(P1784=0,PI()/2,ATAN(R1784/P1784))</f>
        <v>1.5707963267948966</v>
      </c>
      <c r="T1784" s="56">
        <f t="shared" ref="T1784" si="995">IF(O1784=0,ABS(R1784*COS((J1783+J1785)/2)),ABS(Q1784/COS(S1784)))</f>
        <v>0</v>
      </c>
      <c r="U1784" s="67">
        <f t="shared" ref="U1784" si="996">IF(O1784+0.0000001&lt;0,S1784*180/PI()+180,(IF(R1784+0.0000001&lt;0,S1784*180/PI()+360,S1784*180/PI())))</f>
        <v>90</v>
      </c>
      <c r="V1784" s="58">
        <f t="shared" ref="V1784" si="997">T1784*1.85532</f>
        <v>0</v>
      </c>
      <c r="W1784" s="58"/>
      <c r="X1784" s="68"/>
      <c r="Y1784" s="58">
        <f t="shared" ref="Y1784" si="998">V1784*(1+X1784/100)</f>
        <v>0</v>
      </c>
      <c r="Z1784" s="58"/>
      <c r="AA1784" s="57" t="s">
        <v>54</v>
      </c>
      <c r="AB1784" s="61"/>
    </row>
    <row r="1785" spans="1:28" ht="12.95" customHeight="1">
      <c r="A1785" s="52">
        <f t="shared" si="862"/>
        <v>890</v>
      </c>
      <c r="B1785" s="53" t="s">
        <v>53</v>
      </c>
      <c r="C1785" s="54"/>
      <c r="D1785" s="84"/>
      <c r="E1785" s="55"/>
      <c r="F1785" s="54"/>
      <c r="G1785" s="84"/>
      <c r="H1785" s="55"/>
      <c r="I1785" s="56">
        <f t="shared" ref="I1785" si="999">IF(OR(C1785&lt;0,D1785&lt;0),C1785-ABS(D1785)/60,C1785+ABS(D1785)/60)</f>
        <v>0</v>
      </c>
      <c r="J1785" s="56">
        <f t="shared" si="876"/>
        <v>0</v>
      </c>
      <c r="K1785" s="56">
        <f t="shared" si="877"/>
        <v>0</v>
      </c>
      <c r="L1785" s="56">
        <f>3437.747*(LN(TAN(PI()/4+J1785/2))-EE*K1785-(EE^2)*(K1785^3)/3)</f>
        <v>-3.8166658722360578E-13</v>
      </c>
      <c r="M1785" s="56">
        <f>AA*(1-1/4*EE-3/64*EE^2-5/256*EE^3)*J1785-AA*(3/8*EE+3/32*EE^2+45/1024*EE^3)*SIN(2*J1785)+AA*(15/256*EE^2+45/1024*EE^3)*SIN(4*J1785)</f>
        <v>0</v>
      </c>
      <c r="N1785" s="56">
        <f t="shared" ref="N1785" si="1000">IF(OR(F1785&lt;0,G1785&lt;0),60*F1785-ABS(G1785),60*F1785+ABS(G1785))</f>
        <v>0</v>
      </c>
      <c r="O1785" s="56"/>
      <c r="P1785" s="56"/>
      <c r="Q1785" s="56"/>
      <c r="R1785" s="56"/>
      <c r="S1785" s="56"/>
      <c r="T1785" s="56"/>
      <c r="U1785" s="57"/>
      <c r="V1785" s="58"/>
      <c r="W1785" s="58">
        <f t="shared" si="879"/>
        <v>0</v>
      </c>
      <c r="X1785" s="59"/>
      <c r="Y1785" s="58"/>
      <c r="Z1785" s="58">
        <f t="shared" si="880"/>
        <v>0</v>
      </c>
      <c r="AA1785" s="60"/>
      <c r="AB1785" s="61">
        <f t="shared" ref="AB1785" si="1001">IF(AA1784=AA1782,AB1783+Y1784,Y1784)</f>
        <v>0</v>
      </c>
    </row>
    <row r="1786" spans="1:28" ht="12.95" customHeight="1">
      <c r="A1786" s="66"/>
      <c r="B1786" s="53"/>
      <c r="C1786" s="54"/>
      <c r="D1786" s="84"/>
      <c r="E1786" s="55"/>
      <c r="F1786" s="54"/>
      <c r="G1786" s="84"/>
      <c r="H1786" s="55"/>
      <c r="I1786" s="56"/>
      <c r="J1786" s="56"/>
      <c r="K1786" s="56"/>
      <c r="L1786" s="56"/>
      <c r="M1786" s="56"/>
      <c r="N1786" s="56"/>
      <c r="O1786" s="56">
        <f t="shared" ref="O1786" si="1002">I1787-I1785</f>
        <v>0</v>
      </c>
      <c r="P1786" s="56">
        <f t="shared" ref="P1786" si="1003">L1787-L1785</f>
        <v>0</v>
      </c>
      <c r="Q1786" s="56">
        <f t="shared" ref="Q1786" si="1004">M1787-M1785</f>
        <v>0</v>
      </c>
      <c r="R1786" s="56">
        <f t="shared" ref="R1786" si="1005">IF(ABS(N1787-N1785)&gt;180*60,ABS(N1787-N1785)-360*60,N1787-N1785)</f>
        <v>0</v>
      </c>
      <c r="S1786" s="56">
        <f t="shared" ref="S1786" si="1006">IF(P1786=0,PI()/2,ATAN(R1786/P1786))</f>
        <v>1.5707963267948966</v>
      </c>
      <c r="T1786" s="56">
        <f t="shared" ref="T1786" si="1007">IF(O1786=0,ABS(R1786*COS((J1785+J1787)/2)),ABS(Q1786/COS(S1786)))</f>
        <v>0</v>
      </c>
      <c r="U1786" s="67">
        <f t="shared" ref="U1786" si="1008">IF(O1786+0.0000001&lt;0,S1786*180/PI()+180,(IF(R1786+0.0000001&lt;0,S1786*180/PI()+360,S1786*180/PI())))</f>
        <v>90</v>
      </c>
      <c r="V1786" s="58">
        <f t="shared" ref="V1786" si="1009">T1786*1.85532</f>
        <v>0</v>
      </c>
      <c r="W1786" s="58"/>
      <c r="X1786" s="68"/>
      <c r="Y1786" s="58">
        <f t="shared" ref="Y1786" si="1010">V1786*(1+X1786/100)</f>
        <v>0</v>
      </c>
      <c r="Z1786" s="58"/>
      <c r="AA1786" s="57" t="s">
        <v>54</v>
      </c>
      <c r="AB1786" s="61"/>
    </row>
    <row r="1787" spans="1:28" ht="12.95" customHeight="1">
      <c r="A1787" s="52">
        <f t="shared" si="862"/>
        <v>891</v>
      </c>
      <c r="B1787" s="53" t="s">
        <v>53</v>
      </c>
      <c r="C1787" s="54"/>
      <c r="D1787" s="84"/>
      <c r="E1787" s="55"/>
      <c r="F1787" s="54"/>
      <c r="G1787" s="84"/>
      <c r="H1787" s="55"/>
      <c r="I1787" s="56">
        <f t="shared" ref="I1787" si="1011">IF(OR(C1787&lt;0,D1787&lt;0),C1787-ABS(D1787)/60,C1787+ABS(D1787)/60)</f>
        <v>0</v>
      </c>
      <c r="J1787" s="56">
        <f t="shared" si="876"/>
        <v>0</v>
      </c>
      <c r="K1787" s="56">
        <f t="shared" si="877"/>
        <v>0</v>
      </c>
      <c r="L1787" s="56">
        <f>3437.747*(LN(TAN(PI()/4+J1787/2))-EE*K1787-(EE^2)*(K1787^3)/3)</f>
        <v>-3.8166658722360578E-13</v>
      </c>
      <c r="M1787" s="56">
        <f>AA*(1-1/4*EE-3/64*EE^2-5/256*EE^3)*J1787-AA*(3/8*EE+3/32*EE^2+45/1024*EE^3)*SIN(2*J1787)+AA*(15/256*EE^2+45/1024*EE^3)*SIN(4*J1787)</f>
        <v>0</v>
      </c>
      <c r="N1787" s="56">
        <f t="shared" ref="N1787" si="1012">IF(OR(F1787&lt;0,G1787&lt;0),60*F1787-ABS(G1787),60*F1787+ABS(G1787))</f>
        <v>0</v>
      </c>
      <c r="O1787" s="56"/>
      <c r="P1787" s="56"/>
      <c r="Q1787" s="56"/>
      <c r="R1787" s="56"/>
      <c r="S1787" s="56"/>
      <c r="T1787" s="56"/>
      <c r="U1787" s="57"/>
      <c r="V1787" s="58"/>
      <c r="W1787" s="58">
        <f t="shared" si="879"/>
        <v>0</v>
      </c>
      <c r="X1787" s="59"/>
      <c r="Y1787" s="58"/>
      <c r="Z1787" s="58">
        <f t="shared" si="880"/>
        <v>0</v>
      </c>
      <c r="AA1787" s="60"/>
      <c r="AB1787" s="61">
        <f t="shared" ref="AB1787" si="1013">IF(AA1786=AA1784,AB1785+Y1786,Y1786)</f>
        <v>0</v>
      </c>
    </row>
    <row r="1788" spans="1:28" ht="12.95" customHeight="1">
      <c r="A1788" s="66"/>
      <c r="B1788" s="53"/>
      <c r="C1788" s="54"/>
      <c r="D1788" s="84"/>
      <c r="E1788" s="55"/>
      <c r="F1788" s="54"/>
      <c r="G1788" s="84"/>
      <c r="H1788" s="55"/>
      <c r="I1788" s="56"/>
      <c r="J1788" s="56"/>
      <c r="K1788" s="56"/>
      <c r="L1788" s="56"/>
      <c r="M1788" s="56"/>
      <c r="N1788" s="56"/>
      <c r="O1788" s="56">
        <f t="shared" ref="O1788" si="1014">I1789-I1787</f>
        <v>0</v>
      </c>
      <c r="P1788" s="56">
        <f t="shared" ref="P1788" si="1015">L1789-L1787</f>
        <v>0</v>
      </c>
      <c r="Q1788" s="56">
        <f t="shared" ref="Q1788" si="1016">M1789-M1787</f>
        <v>0</v>
      </c>
      <c r="R1788" s="56">
        <f t="shared" ref="R1788" si="1017">IF(ABS(N1789-N1787)&gt;180*60,ABS(N1789-N1787)-360*60,N1789-N1787)</f>
        <v>0</v>
      </c>
      <c r="S1788" s="56">
        <f t="shared" ref="S1788" si="1018">IF(P1788=0,PI()/2,ATAN(R1788/P1788))</f>
        <v>1.5707963267948966</v>
      </c>
      <c r="T1788" s="56">
        <f t="shared" ref="T1788" si="1019">IF(O1788=0,ABS(R1788*COS((J1787+J1789)/2)),ABS(Q1788/COS(S1788)))</f>
        <v>0</v>
      </c>
      <c r="U1788" s="67">
        <f t="shared" ref="U1788" si="1020">IF(O1788+0.0000001&lt;0,S1788*180/PI()+180,(IF(R1788+0.0000001&lt;0,S1788*180/PI()+360,S1788*180/PI())))</f>
        <v>90</v>
      </c>
      <c r="V1788" s="58">
        <f t="shared" ref="V1788" si="1021">T1788*1.85532</f>
        <v>0</v>
      </c>
      <c r="W1788" s="58"/>
      <c r="X1788" s="68"/>
      <c r="Y1788" s="58">
        <f t="shared" ref="Y1788" si="1022">V1788*(1+X1788/100)</f>
        <v>0</v>
      </c>
      <c r="Z1788" s="58"/>
      <c r="AA1788" s="57" t="s">
        <v>54</v>
      </c>
      <c r="AB1788" s="61"/>
    </row>
    <row r="1789" spans="1:28" ht="12.95" customHeight="1">
      <c r="A1789" s="52">
        <f t="shared" si="862"/>
        <v>892</v>
      </c>
      <c r="B1789" s="53" t="s">
        <v>53</v>
      </c>
      <c r="C1789" s="54"/>
      <c r="D1789" s="84"/>
      <c r="E1789" s="55"/>
      <c r="F1789" s="54"/>
      <c r="G1789" s="84"/>
      <c r="H1789" s="55"/>
      <c r="I1789" s="56">
        <f t="shared" ref="I1789" si="1023">IF(OR(C1789&lt;0,D1789&lt;0),C1789-ABS(D1789)/60,C1789+ABS(D1789)/60)</f>
        <v>0</v>
      </c>
      <c r="J1789" s="56">
        <f t="shared" si="876"/>
        <v>0</v>
      </c>
      <c r="K1789" s="56">
        <f t="shared" si="877"/>
        <v>0</v>
      </c>
      <c r="L1789" s="56">
        <f>3437.747*(LN(TAN(PI()/4+J1789/2))-EE*K1789-(EE^2)*(K1789^3)/3)</f>
        <v>-3.8166658722360578E-13</v>
      </c>
      <c r="M1789" s="56">
        <f>AA*(1-1/4*EE-3/64*EE^2-5/256*EE^3)*J1789-AA*(3/8*EE+3/32*EE^2+45/1024*EE^3)*SIN(2*J1789)+AA*(15/256*EE^2+45/1024*EE^3)*SIN(4*J1789)</f>
        <v>0</v>
      </c>
      <c r="N1789" s="56">
        <f t="shared" ref="N1789" si="1024">IF(OR(F1789&lt;0,G1789&lt;0),60*F1789-ABS(G1789),60*F1789+ABS(G1789))</f>
        <v>0</v>
      </c>
      <c r="O1789" s="56"/>
      <c r="P1789" s="56"/>
      <c r="Q1789" s="56"/>
      <c r="R1789" s="56"/>
      <c r="S1789" s="56"/>
      <c r="T1789" s="56"/>
      <c r="U1789" s="57"/>
      <c r="V1789" s="58"/>
      <c r="W1789" s="58">
        <f t="shared" si="879"/>
        <v>0</v>
      </c>
      <c r="X1789" s="59"/>
      <c r="Y1789" s="58"/>
      <c r="Z1789" s="58">
        <f t="shared" si="880"/>
        <v>0</v>
      </c>
      <c r="AA1789" s="60"/>
      <c r="AB1789" s="61">
        <f t="shared" ref="AB1789" si="1025">IF(AA1788=AA1786,AB1787+Y1788,Y1788)</f>
        <v>0</v>
      </c>
    </row>
    <row r="1790" spans="1:28" ht="12.95" customHeight="1">
      <c r="A1790" s="66"/>
      <c r="B1790" s="53"/>
      <c r="C1790" s="54"/>
      <c r="D1790" s="84"/>
      <c r="E1790" s="55"/>
      <c r="F1790" s="54"/>
      <c r="G1790" s="84"/>
      <c r="H1790" s="55"/>
      <c r="I1790" s="56"/>
      <c r="J1790" s="56"/>
      <c r="K1790" s="56"/>
      <c r="L1790" s="56"/>
      <c r="M1790" s="56"/>
      <c r="N1790" s="56"/>
      <c r="O1790" s="56">
        <f t="shared" ref="O1790" si="1026">I1791-I1789</f>
        <v>0</v>
      </c>
      <c r="P1790" s="56">
        <f t="shared" ref="P1790" si="1027">L1791-L1789</f>
        <v>0</v>
      </c>
      <c r="Q1790" s="56">
        <f t="shared" ref="Q1790" si="1028">M1791-M1789</f>
        <v>0</v>
      </c>
      <c r="R1790" s="56">
        <f t="shared" ref="R1790" si="1029">IF(ABS(N1791-N1789)&gt;180*60,ABS(N1791-N1789)-360*60,N1791-N1789)</f>
        <v>0</v>
      </c>
      <c r="S1790" s="56">
        <f t="shared" ref="S1790" si="1030">IF(P1790=0,PI()/2,ATAN(R1790/P1790))</f>
        <v>1.5707963267948966</v>
      </c>
      <c r="T1790" s="56">
        <f t="shared" ref="T1790" si="1031">IF(O1790=0,ABS(R1790*COS((J1789+J1791)/2)),ABS(Q1790/COS(S1790)))</f>
        <v>0</v>
      </c>
      <c r="U1790" s="67">
        <f t="shared" ref="U1790" si="1032">IF(O1790+0.0000001&lt;0,S1790*180/PI()+180,(IF(R1790+0.0000001&lt;0,S1790*180/PI()+360,S1790*180/PI())))</f>
        <v>90</v>
      </c>
      <c r="V1790" s="58">
        <f t="shared" ref="V1790" si="1033">T1790*1.85532</f>
        <v>0</v>
      </c>
      <c r="W1790" s="58"/>
      <c r="X1790" s="68"/>
      <c r="Y1790" s="58">
        <f t="shared" ref="Y1790" si="1034">V1790*(1+X1790/100)</f>
        <v>0</v>
      </c>
      <c r="Z1790" s="58"/>
      <c r="AA1790" s="57" t="s">
        <v>54</v>
      </c>
      <c r="AB1790" s="61"/>
    </row>
    <row r="1791" spans="1:28" ht="12.95" customHeight="1">
      <c r="A1791" s="52">
        <f t="shared" si="862"/>
        <v>893</v>
      </c>
      <c r="B1791" s="53" t="s">
        <v>53</v>
      </c>
      <c r="C1791" s="54"/>
      <c r="D1791" s="84"/>
      <c r="E1791" s="55"/>
      <c r="F1791" s="54"/>
      <c r="G1791" s="84"/>
      <c r="H1791" s="55"/>
      <c r="I1791" s="56">
        <f t="shared" ref="I1791" si="1035">IF(OR(C1791&lt;0,D1791&lt;0),C1791-ABS(D1791)/60,C1791+ABS(D1791)/60)</f>
        <v>0</v>
      </c>
      <c r="J1791" s="56">
        <f t="shared" si="876"/>
        <v>0</v>
      </c>
      <c r="K1791" s="56">
        <f t="shared" si="877"/>
        <v>0</v>
      </c>
      <c r="L1791" s="56">
        <f>3437.747*(LN(TAN(PI()/4+J1791/2))-EE*K1791-(EE^2)*(K1791^3)/3)</f>
        <v>-3.8166658722360578E-13</v>
      </c>
      <c r="M1791" s="56">
        <f>AA*(1-1/4*EE-3/64*EE^2-5/256*EE^3)*J1791-AA*(3/8*EE+3/32*EE^2+45/1024*EE^3)*SIN(2*J1791)+AA*(15/256*EE^2+45/1024*EE^3)*SIN(4*J1791)</f>
        <v>0</v>
      </c>
      <c r="N1791" s="56">
        <f t="shared" ref="N1791" si="1036">IF(OR(F1791&lt;0,G1791&lt;0),60*F1791-ABS(G1791),60*F1791+ABS(G1791))</f>
        <v>0</v>
      </c>
      <c r="O1791" s="56"/>
      <c r="P1791" s="56"/>
      <c r="Q1791" s="56"/>
      <c r="R1791" s="56"/>
      <c r="S1791" s="56"/>
      <c r="T1791" s="56"/>
      <c r="U1791" s="57"/>
      <c r="V1791" s="58"/>
      <c r="W1791" s="58">
        <f t="shared" si="879"/>
        <v>0</v>
      </c>
      <c r="X1791" s="59"/>
      <c r="Y1791" s="58"/>
      <c r="Z1791" s="58">
        <f t="shared" si="880"/>
        <v>0</v>
      </c>
      <c r="AA1791" s="60"/>
      <c r="AB1791" s="61">
        <f t="shared" ref="AB1791" si="1037">IF(AA1790=AA1788,AB1789+Y1790,Y1790)</f>
        <v>0</v>
      </c>
    </row>
    <row r="1792" spans="1:28" ht="12.95" customHeight="1">
      <c r="A1792" s="66"/>
      <c r="B1792" s="53"/>
      <c r="C1792" s="54"/>
      <c r="D1792" s="84"/>
      <c r="E1792" s="55"/>
      <c r="F1792" s="54"/>
      <c r="G1792" s="84"/>
      <c r="H1792" s="55"/>
      <c r="I1792" s="56"/>
      <c r="J1792" s="56"/>
      <c r="K1792" s="56"/>
      <c r="L1792" s="56"/>
      <c r="M1792" s="56"/>
      <c r="N1792" s="56"/>
      <c r="O1792" s="56">
        <f t="shared" ref="O1792" si="1038">I1793-I1791</f>
        <v>0</v>
      </c>
      <c r="P1792" s="56">
        <f t="shared" ref="P1792" si="1039">L1793-L1791</f>
        <v>0</v>
      </c>
      <c r="Q1792" s="56">
        <f t="shared" ref="Q1792" si="1040">M1793-M1791</f>
        <v>0</v>
      </c>
      <c r="R1792" s="56">
        <f t="shared" ref="R1792" si="1041">IF(ABS(N1793-N1791)&gt;180*60,ABS(N1793-N1791)-360*60,N1793-N1791)</f>
        <v>0</v>
      </c>
      <c r="S1792" s="56">
        <f t="shared" ref="S1792" si="1042">IF(P1792=0,PI()/2,ATAN(R1792/P1792))</f>
        <v>1.5707963267948966</v>
      </c>
      <c r="T1792" s="56">
        <f t="shared" ref="T1792" si="1043">IF(O1792=0,ABS(R1792*COS((J1791+J1793)/2)),ABS(Q1792/COS(S1792)))</f>
        <v>0</v>
      </c>
      <c r="U1792" s="67">
        <f t="shared" ref="U1792" si="1044">IF(O1792+0.0000001&lt;0,S1792*180/PI()+180,(IF(R1792+0.0000001&lt;0,S1792*180/PI()+360,S1792*180/PI())))</f>
        <v>90</v>
      </c>
      <c r="V1792" s="58">
        <f t="shared" ref="V1792" si="1045">T1792*1.85532</f>
        <v>0</v>
      </c>
      <c r="W1792" s="58"/>
      <c r="X1792" s="68"/>
      <c r="Y1792" s="58">
        <f t="shared" ref="Y1792" si="1046">V1792*(1+X1792/100)</f>
        <v>0</v>
      </c>
      <c r="Z1792" s="58"/>
      <c r="AA1792" s="57" t="s">
        <v>54</v>
      </c>
      <c r="AB1792" s="61"/>
    </row>
    <row r="1793" spans="1:28" ht="12.95" customHeight="1">
      <c r="A1793" s="52">
        <f t="shared" si="862"/>
        <v>894</v>
      </c>
      <c r="B1793" s="53" t="s">
        <v>53</v>
      </c>
      <c r="C1793" s="54"/>
      <c r="D1793" s="84"/>
      <c r="E1793" s="55"/>
      <c r="F1793" s="54"/>
      <c r="G1793" s="84"/>
      <c r="H1793" s="55"/>
      <c r="I1793" s="56">
        <f t="shared" ref="I1793" si="1047">IF(OR(C1793&lt;0,D1793&lt;0),C1793-ABS(D1793)/60,C1793+ABS(D1793)/60)</f>
        <v>0</v>
      </c>
      <c r="J1793" s="56">
        <f t="shared" si="876"/>
        <v>0</v>
      </c>
      <c r="K1793" s="56">
        <f t="shared" si="877"/>
        <v>0</v>
      </c>
      <c r="L1793" s="56">
        <f>3437.747*(LN(TAN(PI()/4+J1793/2))-EE*K1793-(EE^2)*(K1793^3)/3)</f>
        <v>-3.8166658722360578E-13</v>
      </c>
      <c r="M1793" s="56">
        <f>AA*(1-1/4*EE-3/64*EE^2-5/256*EE^3)*J1793-AA*(3/8*EE+3/32*EE^2+45/1024*EE^3)*SIN(2*J1793)+AA*(15/256*EE^2+45/1024*EE^3)*SIN(4*J1793)</f>
        <v>0</v>
      </c>
      <c r="N1793" s="56">
        <f t="shared" ref="N1793" si="1048">IF(OR(F1793&lt;0,G1793&lt;0),60*F1793-ABS(G1793),60*F1793+ABS(G1793))</f>
        <v>0</v>
      </c>
      <c r="O1793" s="56"/>
      <c r="P1793" s="56"/>
      <c r="Q1793" s="56"/>
      <c r="R1793" s="56"/>
      <c r="S1793" s="56"/>
      <c r="T1793" s="56"/>
      <c r="U1793" s="57"/>
      <c r="V1793" s="58"/>
      <c r="W1793" s="58">
        <f t="shared" si="879"/>
        <v>0</v>
      </c>
      <c r="X1793" s="59"/>
      <c r="Y1793" s="58"/>
      <c r="Z1793" s="58">
        <f t="shared" si="880"/>
        <v>0</v>
      </c>
      <c r="AA1793" s="60"/>
      <c r="AB1793" s="61">
        <f t="shared" ref="AB1793" si="1049">IF(AA1792=AA1790,AB1791+Y1792,Y1792)</f>
        <v>0</v>
      </c>
    </row>
    <row r="1794" spans="1:28" ht="12.95" customHeight="1">
      <c r="A1794" s="66"/>
      <c r="B1794" s="53"/>
      <c r="C1794" s="54"/>
      <c r="D1794" s="84"/>
      <c r="E1794" s="55"/>
      <c r="F1794" s="54"/>
      <c r="G1794" s="84"/>
      <c r="H1794" s="55"/>
      <c r="I1794" s="56"/>
      <c r="J1794" s="56"/>
      <c r="K1794" s="56"/>
      <c r="L1794" s="56"/>
      <c r="M1794" s="56"/>
      <c r="N1794" s="56"/>
      <c r="O1794" s="56">
        <f t="shared" ref="O1794" si="1050">I1795-I1793</f>
        <v>0</v>
      </c>
      <c r="P1794" s="56">
        <f t="shared" ref="P1794" si="1051">L1795-L1793</f>
        <v>0</v>
      </c>
      <c r="Q1794" s="56">
        <f t="shared" ref="Q1794" si="1052">M1795-M1793</f>
        <v>0</v>
      </c>
      <c r="R1794" s="56">
        <f t="shared" ref="R1794" si="1053">IF(ABS(N1795-N1793)&gt;180*60,ABS(N1795-N1793)-360*60,N1795-N1793)</f>
        <v>0</v>
      </c>
      <c r="S1794" s="56">
        <f t="shared" ref="S1794" si="1054">IF(P1794=0,PI()/2,ATAN(R1794/P1794))</f>
        <v>1.5707963267948966</v>
      </c>
      <c r="T1794" s="56">
        <f t="shared" ref="T1794" si="1055">IF(O1794=0,ABS(R1794*COS((J1793+J1795)/2)),ABS(Q1794/COS(S1794)))</f>
        <v>0</v>
      </c>
      <c r="U1794" s="67">
        <f t="shared" ref="U1794" si="1056">IF(O1794+0.0000001&lt;0,S1794*180/PI()+180,(IF(R1794+0.0000001&lt;0,S1794*180/PI()+360,S1794*180/PI())))</f>
        <v>90</v>
      </c>
      <c r="V1794" s="58">
        <f t="shared" ref="V1794" si="1057">T1794*1.85532</f>
        <v>0</v>
      </c>
      <c r="W1794" s="58"/>
      <c r="X1794" s="68"/>
      <c r="Y1794" s="58">
        <f t="shared" ref="Y1794" si="1058">V1794*(1+X1794/100)</f>
        <v>0</v>
      </c>
      <c r="Z1794" s="58"/>
      <c r="AA1794" s="57" t="s">
        <v>54</v>
      </c>
      <c r="AB1794" s="61"/>
    </row>
    <row r="1795" spans="1:28" ht="12.95" customHeight="1">
      <c r="A1795" s="52">
        <f t="shared" si="862"/>
        <v>895</v>
      </c>
      <c r="B1795" s="53" t="s">
        <v>53</v>
      </c>
      <c r="C1795" s="54"/>
      <c r="D1795" s="84"/>
      <c r="E1795" s="55"/>
      <c r="F1795" s="54"/>
      <c r="G1795" s="84"/>
      <c r="H1795" s="55"/>
      <c r="I1795" s="56">
        <f t="shared" ref="I1795" si="1059">IF(OR(C1795&lt;0,D1795&lt;0),C1795-ABS(D1795)/60,C1795+ABS(D1795)/60)</f>
        <v>0</v>
      </c>
      <c r="J1795" s="56">
        <f t="shared" si="876"/>
        <v>0</v>
      </c>
      <c r="K1795" s="56">
        <f t="shared" si="877"/>
        <v>0</v>
      </c>
      <c r="L1795" s="56">
        <f>3437.747*(LN(TAN(PI()/4+J1795/2))-EE*K1795-(EE^2)*(K1795^3)/3)</f>
        <v>-3.8166658722360578E-13</v>
      </c>
      <c r="M1795" s="56">
        <f>AA*(1-1/4*EE-3/64*EE^2-5/256*EE^3)*J1795-AA*(3/8*EE+3/32*EE^2+45/1024*EE^3)*SIN(2*J1795)+AA*(15/256*EE^2+45/1024*EE^3)*SIN(4*J1795)</f>
        <v>0</v>
      </c>
      <c r="N1795" s="56">
        <f t="shared" ref="N1795" si="1060">IF(OR(F1795&lt;0,G1795&lt;0),60*F1795-ABS(G1795),60*F1795+ABS(G1795))</f>
        <v>0</v>
      </c>
      <c r="O1795" s="56"/>
      <c r="P1795" s="56"/>
      <c r="Q1795" s="56"/>
      <c r="R1795" s="56"/>
      <c r="S1795" s="56"/>
      <c r="T1795" s="56"/>
      <c r="U1795" s="57"/>
      <c r="V1795" s="58"/>
      <c r="W1795" s="58">
        <f t="shared" si="879"/>
        <v>0</v>
      </c>
      <c r="X1795" s="59"/>
      <c r="Y1795" s="58"/>
      <c r="Z1795" s="58">
        <f t="shared" si="880"/>
        <v>0</v>
      </c>
      <c r="AA1795" s="60"/>
      <c r="AB1795" s="61">
        <f t="shared" ref="AB1795" si="1061">IF(AA1794=AA1792,AB1793+Y1794,Y1794)</f>
        <v>0</v>
      </c>
    </row>
    <row r="1796" spans="1:28" ht="12.95" customHeight="1">
      <c r="A1796" s="66"/>
      <c r="B1796" s="53"/>
      <c r="C1796" s="54"/>
      <c r="D1796" s="84"/>
      <c r="E1796" s="55"/>
      <c r="F1796" s="54"/>
      <c r="G1796" s="84"/>
      <c r="H1796" s="55"/>
      <c r="I1796" s="56"/>
      <c r="J1796" s="56"/>
      <c r="K1796" s="56"/>
      <c r="L1796" s="56"/>
      <c r="M1796" s="56"/>
      <c r="N1796" s="56"/>
      <c r="O1796" s="56">
        <f t="shared" ref="O1796" si="1062">I1797-I1795</f>
        <v>0</v>
      </c>
      <c r="P1796" s="56">
        <f t="shared" ref="P1796" si="1063">L1797-L1795</f>
        <v>0</v>
      </c>
      <c r="Q1796" s="56">
        <f t="shared" ref="Q1796" si="1064">M1797-M1795</f>
        <v>0</v>
      </c>
      <c r="R1796" s="56">
        <f t="shared" ref="R1796" si="1065">IF(ABS(N1797-N1795)&gt;180*60,ABS(N1797-N1795)-360*60,N1797-N1795)</f>
        <v>0</v>
      </c>
      <c r="S1796" s="56">
        <f t="shared" ref="S1796" si="1066">IF(P1796=0,PI()/2,ATAN(R1796/P1796))</f>
        <v>1.5707963267948966</v>
      </c>
      <c r="T1796" s="56">
        <f t="shared" ref="T1796" si="1067">IF(O1796=0,ABS(R1796*COS((J1795+J1797)/2)),ABS(Q1796/COS(S1796)))</f>
        <v>0</v>
      </c>
      <c r="U1796" s="67">
        <f t="shared" ref="U1796" si="1068">IF(O1796+0.0000001&lt;0,S1796*180/PI()+180,(IF(R1796+0.0000001&lt;0,S1796*180/PI()+360,S1796*180/PI())))</f>
        <v>90</v>
      </c>
      <c r="V1796" s="58">
        <f t="shared" ref="V1796" si="1069">T1796*1.85532</f>
        <v>0</v>
      </c>
      <c r="W1796" s="58"/>
      <c r="X1796" s="68"/>
      <c r="Y1796" s="58">
        <f t="shared" ref="Y1796" si="1070">V1796*(1+X1796/100)</f>
        <v>0</v>
      </c>
      <c r="Z1796" s="58"/>
      <c r="AA1796" s="57" t="s">
        <v>54</v>
      </c>
      <c r="AB1796" s="61"/>
    </row>
    <row r="1797" spans="1:28" ht="12.95" customHeight="1">
      <c r="A1797" s="52">
        <f t="shared" si="862"/>
        <v>896</v>
      </c>
      <c r="B1797" s="53" t="s">
        <v>53</v>
      </c>
      <c r="C1797" s="54"/>
      <c r="D1797" s="84"/>
      <c r="E1797" s="55"/>
      <c r="F1797" s="54"/>
      <c r="G1797" s="84"/>
      <c r="H1797" s="55"/>
      <c r="I1797" s="56">
        <f t="shared" ref="I1797" si="1071">IF(OR(C1797&lt;0,D1797&lt;0),C1797-ABS(D1797)/60,C1797+ABS(D1797)/60)</f>
        <v>0</v>
      </c>
      <c r="J1797" s="56">
        <f t="shared" si="876"/>
        <v>0</v>
      </c>
      <c r="K1797" s="56">
        <f t="shared" si="877"/>
        <v>0</v>
      </c>
      <c r="L1797" s="56">
        <f>3437.747*(LN(TAN(PI()/4+J1797/2))-EE*K1797-(EE^2)*(K1797^3)/3)</f>
        <v>-3.8166658722360578E-13</v>
      </c>
      <c r="M1797" s="56">
        <f>AA*(1-1/4*EE-3/64*EE^2-5/256*EE^3)*J1797-AA*(3/8*EE+3/32*EE^2+45/1024*EE^3)*SIN(2*J1797)+AA*(15/256*EE^2+45/1024*EE^3)*SIN(4*J1797)</f>
        <v>0</v>
      </c>
      <c r="N1797" s="56">
        <f t="shared" ref="N1797" si="1072">IF(OR(F1797&lt;0,G1797&lt;0),60*F1797-ABS(G1797),60*F1797+ABS(G1797))</f>
        <v>0</v>
      </c>
      <c r="O1797" s="56"/>
      <c r="P1797" s="56"/>
      <c r="Q1797" s="56"/>
      <c r="R1797" s="56"/>
      <c r="S1797" s="56"/>
      <c r="T1797" s="56"/>
      <c r="U1797" s="57"/>
      <c r="V1797" s="58"/>
      <c r="W1797" s="58">
        <f t="shared" si="879"/>
        <v>0</v>
      </c>
      <c r="X1797" s="59"/>
      <c r="Y1797" s="58"/>
      <c r="Z1797" s="58">
        <f t="shared" si="880"/>
        <v>0</v>
      </c>
      <c r="AA1797" s="60"/>
      <c r="AB1797" s="61">
        <f t="shared" ref="AB1797" si="1073">IF(AA1796=AA1794,AB1795+Y1796,Y1796)</f>
        <v>0</v>
      </c>
    </row>
    <row r="1798" spans="1:28" ht="12.95" customHeight="1">
      <c r="A1798" s="66"/>
      <c r="B1798" s="53"/>
      <c r="C1798" s="54"/>
      <c r="D1798" s="84"/>
      <c r="E1798" s="55"/>
      <c r="F1798" s="54"/>
      <c r="G1798" s="84"/>
      <c r="H1798" s="55"/>
      <c r="I1798" s="56"/>
      <c r="J1798" s="56"/>
      <c r="K1798" s="56"/>
      <c r="L1798" s="56"/>
      <c r="M1798" s="56"/>
      <c r="N1798" s="56"/>
      <c r="O1798" s="56">
        <f t="shared" ref="O1798" si="1074">I1799-I1797</f>
        <v>0</v>
      </c>
      <c r="P1798" s="56">
        <f t="shared" ref="P1798" si="1075">L1799-L1797</f>
        <v>0</v>
      </c>
      <c r="Q1798" s="56">
        <f t="shared" ref="Q1798" si="1076">M1799-M1797</f>
        <v>0</v>
      </c>
      <c r="R1798" s="56">
        <f t="shared" ref="R1798" si="1077">IF(ABS(N1799-N1797)&gt;180*60,ABS(N1799-N1797)-360*60,N1799-N1797)</f>
        <v>0</v>
      </c>
      <c r="S1798" s="56">
        <f t="shared" ref="S1798" si="1078">IF(P1798=0,PI()/2,ATAN(R1798/P1798))</f>
        <v>1.5707963267948966</v>
      </c>
      <c r="T1798" s="56">
        <f t="shared" ref="T1798" si="1079">IF(O1798=0,ABS(R1798*COS((J1797+J1799)/2)),ABS(Q1798/COS(S1798)))</f>
        <v>0</v>
      </c>
      <c r="U1798" s="67">
        <f t="shared" ref="U1798" si="1080">IF(O1798+0.0000001&lt;0,S1798*180/PI()+180,(IF(R1798+0.0000001&lt;0,S1798*180/PI()+360,S1798*180/PI())))</f>
        <v>90</v>
      </c>
      <c r="V1798" s="58">
        <f t="shared" ref="V1798" si="1081">T1798*1.85532</f>
        <v>0</v>
      </c>
      <c r="W1798" s="58"/>
      <c r="X1798" s="68"/>
      <c r="Y1798" s="58">
        <f t="shared" ref="Y1798" si="1082">V1798*(1+X1798/100)</f>
        <v>0</v>
      </c>
      <c r="Z1798" s="58"/>
      <c r="AA1798" s="57" t="s">
        <v>54</v>
      </c>
      <c r="AB1798" s="61"/>
    </row>
    <row r="1799" spans="1:28" ht="12.95" customHeight="1">
      <c r="A1799" s="52">
        <f t="shared" si="862"/>
        <v>897</v>
      </c>
      <c r="B1799" s="53" t="s">
        <v>53</v>
      </c>
      <c r="C1799" s="54"/>
      <c r="D1799" s="84"/>
      <c r="E1799" s="55"/>
      <c r="F1799" s="54"/>
      <c r="G1799" s="84"/>
      <c r="H1799" s="55"/>
      <c r="I1799" s="56">
        <f t="shared" ref="I1799" si="1083">IF(OR(C1799&lt;0,D1799&lt;0),C1799-ABS(D1799)/60,C1799+ABS(D1799)/60)</f>
        <v>0</v>
      </c>
      <c r="J1799" s="56">
        <f t="shared" si="876"/>
        <v>0</v>
      </c>
      <c r="K1799" s="56">
        <f t="shared" si="877"/>
        <v>0</v>
      </c>
      <c r="L1799" s="56">
        <f>3437.747*(LN(TAN(PI()/4+J1799/2))-EE*K1799-(EE^2)*(K1799^3)/3)</f>
        <v>-3.8166658722360578E-13</v>
      </c>
      <c r="M1799" s="56">
        <f>AA*(1-1/4*EE-3/64*EE^2-5/256*EE^3)*J1799-AA*(3/8*EE+3/32*EE^2+45/1024*EE^3)*SIN(2*J1799)+AA*(15/256*EE^2+45/1024*EE^3)*SIN(4*J1799)</f>
        <v>0</v>
      </c>
      <c r="N1799" s="56">
        <f t="shared" ref="N1799" si="1084">IF(OR(F1799&lt;0,G1799&lt;0),60*F1799-ABS(G1799),60*F1799+ABS(G1799))</f>
        <v>0</v>
      </c>
      <c r="O1799" s="56"/>
      <c r="P1799" s="56"/>
      <c r="Q1799" s="56"/>
      <c r="R1799" s="56"/>
      <c r="S1799" s="56"/>
      <c r="T1799" s="56"/>
      <c r="U1799" s="57"/>
      <c r="V1799" s="58"/>
      <c r="W1799" s="58">
        <f t="shared" si="879"/>
        <v>0</v>
      </c>
      <c r="X1799" s="59"/>
      <c r="Y1799" s="58"/>
      <c r="Z1799" s="58">
        <f t="shared" si="880"/>
        <v>0</v>
      </c>
      <c r="AA1799" s="60"/>
      <c r="AB1799" s="61">
        <f t="shared" ref="AB1799" si="1085">IF(AA1798=AA1796,AB1797+Y1798,Y1798)</f>
        <v>0</v>
      </c>
    </row>
    <row r="1800" spans="1:28" ht="12.95" customHeight="1">
      <c r="A1800" s="66"/>
      <c r="B1800" s="53"/>
      <c r="C1800" s="54"/>
      <c r="D1800" s="84"/>
      <c r="E1800" s="55"/>
      <c r="F1800" s="54"/>
      <c r="G1800" s="84"/>
      <c r="H1800" s="55"/>
      <c r="I1800" s="56"/>
      <c r="J1800" s="56"/>
      <c r="K1800" s="56"/>
      <c r="L1800" s="56"/>
      <c r="M1800" s="56"/>
      <c r="N1800" s="56"/>
      <c r="O1800" s="56">
        <f t="shared" ref="O1800" si="1086">I1801-I1799</f>
        <v>0</v>
      </c>
      <c r="P1800" s="56">
        <f t="shared" ref="P1800" si="1087">L1801-L1799</f>
        <v>0</v>
      </c>
      <c r="Q1800" s="56">
        <f t="shared" ref="Q1800" si="1088">M1801-M1799</f>
        <v>0</v>
      </c>
      <c r="R1800" s="56">
        <f t="shared" ref="R1800" si="1089">IF(ABS(N1801-N1799)&gt;180*60,ABS(N1801-N1799)-360*60,N1801-N1799)</f>
        <v>0</v>
      </c>
      <c r="S1800" s="56">
        <f t="shared" ref="S1800" si="1090">IF(P1800=0,PI()/2,ATAN(R1800/P1800))</f>
        <v>1.5707963267948966</v>
      </c>
      <c r="T1800" s="56">
        <f t="shared" ref="T1800" si="1091">IF(O1800=0,ABS(R1800*COS((J1799+J1801)/2)),ABS(Q1800/COS(S1800)))</f>
        <v>0</v>
      </c>
      <c r="U1800" s="67">
        <f t="shared" ref="U1800" si="1092">IF(O1800+0.0000001&lt;0,S1800*180/PI()+180,(IF(R1800+0.0000001&lt;0,S1800*180/PI()+360,S1800*180/PI())))</f>
        <v>90</v>
      </c>
      <c r="V1800" s="58">
        <f t="shared" ref="V1800" si="1093">T1800*1.85532</f>
        <v>0</v>
      </c>
      <c r="W1800" s="58"/>
      <c r="X1800" s="68"/>
      <c r="Y1800" s="58">
        <f t="shared" ref="Y1800" si="1094">V1800*(1+X1800/100)</f>
        <v>0</v>
      </c>
      <c r="Z1800" s="58"/>
      <c r="AA1800" s="57" t="s">
        <v>54</v>
      </c>
      <c r="AB1800" s="61"/>
    </row>
    <row r="1801" spans="1:28" ht="12.95" customHeight="1">
      <c r="A1801" s="52">
        <f t="shared" si="862"/>
        <v>898</v>
      </c>
      <c r="B1801" s="53" t="s">
        <v>53</v>
      </c>
      <c r="C1801" s="54"/>
      <c r="D1801" s="84"/>
      <c r="E1801" s="55"/>
      <c r="F1801" s="54"/>
      <c r="G1801" s="84"/>
      <c r="H1801" s="55"/>
      <c r="I1801" s="56">
        <f t="shared" ref="I1801" si="1095">IF(OR(C1801&lt;0,D1801&lt;0),C1801-ABS(D1801)/60,C1801+ABS(D1801)/60)</f>
        <v>0</v>
      </c>
      <c r="J1801" s="56">
        <f t="shared" si="876"/>
        <v>0</v>
      </c>
      <c r="K1801" s="56">
        <f t="shared" si="877"/>
        <v>0</v>
      </c>
      <c r="L1801" s="56">
        <f>3437.747*(LN(TAN(PI()/4+J1801/2))-EE*K1801-(EE^2)*(K1801^3)/3)</f>
        <v>-3.8166658722360578E-13</v>
      </c>
      <c r="M1801" s="56">
        <f>AA*(1-1/4*EE-3/64*EE^2-5/256*EE^3)*J1801-AA*(3/8*EE+3/32*EE^2+45/1024*EE^3)*SIN(2*J1801)+AA*(15/256*EE^2+45/1024*EE^3)*SIN(4*J1801)</f>
        <v>0</v>
      </c>
      <c r="N1801" s="56">
        <f t="shared" ref="N1801" si="1096">IF(OR(F1801&lt;0,G1801&lt;0),60*F1801-ABS(G1801),60*F1801+ABS(G1801))</f>
        <v>0</v>
      </c>
      <c r="O1801" s="56"/>
      <c r="P1801" s="56"/>
      <c r="Q1801" s="56"/>
      <c r="R1801" s="56"/>
      <c r="S1801" s="56"/>
      <c r="T1801" s="56"/>
      <c r="U1801" s="57"/>
      <c r="V1801" s="58"/>
      <c r="W1801" s="58">
        <f t="shared" si="879"/>
        <v>0</v>
      </c>
      <c r="X1801" s="59"/>
      <c r="Y1801" s="58"/>
      <c r="Z1801" s="58">
        <f t="shared" si="880"/>
        <v>0</v>
      </c>
      <c r="AA1801" s="60"/>
      <c r="AB1801" s="61">
        <f t="shared" ref="AB1801" si="1097">IF(AA1800=AA1798,AB1799+Y1800,Y1800)</f>
        <v>0</v>
      </c>
    </row>
    <row r="1802" spans="1:28" ht="12.95" customHeight="1">
      <c r="A1802" s="66"/>
      <c r="B1802" s="53"/>
      <c r="C1802" s="54"/>
      <c r="D1802" s="84"/>
      <c r="E1802" s="55"/>
      <c r="F1802" s="54"/>
      <c r="G1802" s="84"/>
      <c r="H1802" s="55"/>
      <c r="I1802" s="56"/>
      <c r="J1802" s="56"/>
      <c r="K1802" s="56"/>
      <c r="L1802" s="56"/>
      <c r="M1802" s="56"/>
      <c r="N1802" s="56"/>
      <c r="O1802" s="56">
        <f t="shared" ref="O1802" si="1098">I1803-I1801</f>
        <v>0</v>
      </c>
      <c r="P1802" s="56">
        <f t="shared" ref="P1802" si="1099">L1803-L1801</f>
        <v>0</v>
      </c>
      <c r="Q1802" s="56">
        <f t="shared" ref="Q1802" si="1100">M1803-M1801</f>
        <v>0</v>
      </c>
      <c r="R1802" s="56">
        <f t="shared" ref="R1802" si="1101">IF(ABS(N1803-N1801)&gt;180*60,ABS(N1803-N1801)-360*60,N1803-N1801)</f>
        <v>0</v>
      </c>
      <c r="S1802" s="56">
        <f t="shared" ref="S1802" si="1102">IF(P1802=0,PI()/2,ATAN(R1802/P1802))</f>
        <v>1.5707963267948966</v>
      </c>
      <c r="T1802" s="56">
        <f t="shared" ref="T1802" si="1103">IF(O1802=0,ABS(R1802*COS((J1801+J1803)/2)),ABS(Q1802/COS(S1802)))</f>
        <v>0</v>
      </c>
      <c r="U1802" s="67">
        <f t="shared" ref="U1802" si="1104">IF(O1802+0.0000001&lt;0,S1802*180/PI()+180,(IF(R1802+0.0000001&lt;0,S1802*180/PI()+360,S1802*180/PI())))</f>
        <v>90</v>
      </c>
      <c r="V1802" s="58">
        <f t="shared" ref="V1802" si="1105">T1802*1.85532</f>
        <v>0</v>
      </c>
      <c r="W1802" s="58"/>
      <c r="X1802" s="68"/>
      <c r="Y1802" s="58">
        <f t="shared" ref="Y1802" si="1106">V1802*(1+X1802/100)</f>
        <v>0</v>
      </c>
      <c r="Z1802" s="58"/>
      <c r="AA1802" s="57" t="s">
        <v>54</v>
      </c>
      <c r="AB1802" s="61"/>
    </row>
    <row r="1803" spans="1:28" ht="12.95" customHeight="1">
      <c r="A1803" s="52">
        <f t="shared" si="862"/>
        <v>899</v>
      </c>
      <c r="B1803" s="53" t="s">
        <v>53</v>
      </c>
      <c r="C1803" s="54"/>
      <c r="D1803" s="84"/>
      <c r="E1803" s="55"/>
      <c r="F1803" s="54"/>
      <c r="G1803" s="84"/>
      <c r="H1803" s="55"/>
      <c r="I1803" s="56">
        <f t="shared" ref="I1803" si="1107">IF(OR(C1803&lt;0,D1803&lt;0),C1803-ABS(D1803)/60,C1803+ABS(D1803)/60)</f>
        <v>0</v>
      </c>
      <c r="J1803" s="56">
        <f t="shared" si="876"/>
        <v>0</v>
      </c>
      <c r="K1803" s="56">
        <f t="shared" si="877"/>
        <v>0</v>
      </c>
      <c r="L1803" s="56">
        <f>3437.747*(LN(TAN(PI()/4+J1803/2))-EE*K1803-(EE^2)*(K1803^3)/3)</f>
        <v>-3.8166658722360578E-13</v>
      </c>
      <c r="M1803" s="56">
        <f>AA*(1-1/4*EE-3/64*EE^2-5/256*EE^3)*J1803-AA*(3/8*EE+3/32*EE^2+45/1024*EE^3)*SIN(2*J1803)+AA*(15/256*EE^2+45/1024*EE^3)*SIN(4*J1803)</f>
        <v>0</v>
      </c>
      <c r="N1803" s="56">
        <f t="shared" ref="N1803" si="1108">IF(OR(F1803&lt;0,G1803&lt;0),60*F1803-ABS(G1803),60*F1803+ABS(G1803))</f>
        <v>0</v>
      </c>
      <c r="O1803" s="56"/>
      <c r="P1803" s="56"/>
      <c r="Q1803" s="56"/>
      <c r="R1803" s="56"/>
      <c r="S1803" s="56"/>
      <c r="T1803" s="56"/>
      <c r="U1803" s="57"/>
      <c r="V1803" s="58"/>
      <c r="W1803" s="58">
        <f t="shared" si="879"/>
        <v>0</v>
      </c>
      <c r="X1803" s="59"/>
      <c r="Y1803" s="58"/>
      <c r="Z1803" s="58">
        <f t="shared" si="880"/>
        <v>0</v>
      </c>
      <c r="AA1803" s="60"/>
      <c r="AB1803" s="61">
        <f t="shared" ref="AB1803" si="1109">IF(AA1802=AA1800,AB1801+Y1802,Y1802)</f>
        <v>0</v>
      </c>
    </row>
    <row r="1804" spans="1:28" ht="12.95" customHeight="1">
      <c r="A1804" s="66"/>
      <c r="B1804" s="53"/>
      <c r="C1804" s="54"/>
      <c r="D1804" s="84"/>
      <c r="E1804" s="55"/>
      <c r="F1804" s="54"/>
      <c r="G1804" s="84"/>
      <c r="H1804" s="55"/>
      <c r="I1804" s="56"/>
      <c r="J1804" s="56"/>
      <c r="K1804" s="56"/>
      <c r="L1804" s="56"/>
      <c r="M1804" s="56"/>
      <c r="N1804" s="56"/>
      <c r="O1804" s="56">
        <f t="shared" ref="O1804" si="1110">I1805-I1803</f>
        <v>0</v>
      </c>
      <c r="P1804" s="56">
        <f t="shared" ref="P1804" si="1111">L1805-L1803</f>
        <v>0</v>
      </c>
      <c r="Q1804" s="56">
        <f t="shared" ref="Q1804" si="1112">M1805-M1803</f>
        <v>0</v>
      </c>
      <c r="R1804" s="56">
        <f t="shared" ref="R1804" si="1113">IF(ABS(N1805-N1803)&gt;180*60,ABS(N1805-N1803)-360*60,N1805-N1803)</f>
        <v>0</v>
      </c>
      <c r="S1804" s="56">
        <f t="shared" ref="S1804" si="1114">IF(P1804=0,PI()/2,ATAN(R1804/P1804))</f>
        <v>1.5707963267948966</v>
      </c>
      <c r="T1804" s="56">
        <f t="shared" ref="T1804" si="1115">IF(O1804=0,ABS(R1804*COS((J1803+J1805)/2)),ABS(Q1804/COS(S1804)))</f>
        <v>0</v>
      </c>
      <c r="U1804" s="67">
        <f t="shared" ref="U1804" si="1116">IF(O1804+0.0000001&lt;0,S1804*180/PI()+180,(IF(R1804+0.0000001&lt;0,S1804*180/PI()+360,S1804*180/PI())))</f>
        <v>90</v>
      </c>
      <c r="V1804" s="58">
        <f t="shared" ref="V1804" si="1117">T1804*1.85532</f>
        <v>0</v>
      </c>
      <c r="W1804" s="58"/>
      <c r="X1804" s="68"/>
      <c r="Y1804" s="58">
        <f t="shared" ref="Y1804" si="1118">V1804*(1+X1804/100)</f>
        <v>0</v>
      </c>
      <c r="Z1804" s="58"/>
      <c r="AA1804" s="57" t="s">
        <v>54</v>
      </c>
      <c r="AB1804" s="61"/>
    </row>
    <row r="1805" spans="1:28" ht="12.95" customHeight="1">
      <c r="A1805" s="52">
        <f t="shared" si="862"/>
        <v>900</v>
      </c>
      <c r="B1805" s="53" t="s">
        <v>53</v>
      </c>
      <c r="C1805" s="54"/>
      <c r="D1805" s="84"/>
      <c r="E1805" s="55"/>
      <c r="F1805" s="54"/>
      <c r="G1805" s="84"/>
      <c r="H1805" s="55"/>
      <c r="I1805" s="56">
        <f t="shared" ref="I1805" si="1119">IF(OR(C1805&lt;0,D1805&lt;0),C1805-ABS(D1805)/60,C1805+ABS(D1805)/60)</f>
        <v>0</v>
      </c>
      <c r="J1805" s="56">
        <f t="shared" si="876"/>
        <v>0</v>
      </c>
      <c r="K1805" s="56">
        <f t="shared" si="877"/>
        <v>0</v>
      </c>
      <c r="L1805" s="56">
        <f>3437.747*(LN(TAN(PI()/4+J1805/2))-EE*K1805-(EE^2)*(K1805^3)/3)</f>
        <v>-3.8166658722360578E-13</v>
      </c>
      <c r="M1805" s="56">
        <f>AA*(1-1/4*EE-3/64*EE^2-5/256*EE^3)*J1805-AA*(3/8*EE+3/32*EE^2+45/1024*EE^3)*SIN(2*J1805)+AA*(15/256*EE^2+45/1024*EE^3)*SIN(4*J1805)</f>
        <v>0</v>
      </c>
      <c r="N1805" s="56">
        <f t="shared" ref="N1805" si="1120">IF(OR(F1805&lt;0,G1805&lt;0),60*F1805-ABS(G1805),60*F1805+ABS(G1805))</f>
        <v>0</v>
      </c>
      <c r="O1805" s="56"/>
      <c r="P1805" s="56"/>
      <c r="Q1805" s="56"/>
      <c r="R1805" s="56"/>
      <c r="S1805" s="56"/>
      <c r="T1805" s="56"/>
      <c r="U1805" s="57"/>
      <c r="V1805" s="58"/>
      <c r="W1805" s="58">
        <f t="shared" si="879"/>
        <v>0</v>
      </c>
      <c r="X1805" s="59"/>
      <c r="Y1805" s="58"/>
      <c r="Z1805" s="58">
        <f t="shared" si="880"/>
        <v>0</v>
      </c>
      <c r="AA1805" s="60"/>
      <c r="AB1805" s="61">
        <f t="shared" ref="AB1805" si="1121">IF(AA1804=AA1802,AB1803+Y1804,Y1804)</f>
        <v>0</v>
      </c>
    </row>
    <row r="1806" spans="1:28" ht="12.95" customHeight="1">
      <c r="A1806" s="66"/>
      <c r="B1806" s="53"/>
      <c r="C1806" s="54"/>
      <c r="D1806" s="84"/>
      <c r="E1806" s="55"/>
      <c r="F1806" s="54"/>
      <c r="G1806" s="84"/>
      <c r="H1806" s="55"/>
      <c r="I1806" s="56"/>
      <c r="J1806" s="56"/>
      <c r="K1806" s="56"/>
      <c r="L1806" s="56"/>
      <c r="M1806" s="56"/>
      <c r="N1806" s="56"/>
      <c r="O1806" s="56">
        <f t="shared" ref="O1806" si="1122">I1807-I1805</f>
        <v>0</v>
      </c>
      <c r="P1806" s="56">
        <f t="shared" ref="P1806" si="1123">L1807-L1805</f>
        <v>0</v>
      </c>
      <c r="Q1806" s="56">
        <f t="shared" ref="Q1806" si="1124">M1807-M1805</f>
        <v>0</v>
      </c>
      <c r="R1806" s="56">
        <f t="shared" ref="R1806" si="1125">IF(ABS(N1807-N1805)&gt;180*60,ABS(N1807-N1805)-360*60,N1807-N1805)</f>
        <v>0</v>
      </c>
      <c r="S1806" s="56">
        <f t="shared" ref="S1806" si="1126">IF(P1806=0,PI()/2,ATAN(R1806/P1806))</f>
        <v>1.5707963267948966</v>
      </c>
      <c r="T1806" s="56">
        <f t="shared" ref="T1806" si="1127">IF(O1806=0,ABS(R1806*COS((J1805+J1807)/2)),ABS(Q1806/COS(S1806)))</f>
        <v>0</v>
      </c>
      <c r="U1806" s="67">
        <f t="shared" ref="U1806" si="1128">IF(O1806+0.0000001&lt;0,S1806*180/PI()+180,(IF(R1806+0.0000001&lt;0,S1806*180/PI()+360,S1806*180/PI())))</f>
        <v>90</v>
      </c>
      <c r="V1806" s="58">
        <f t="shared" ref="V1806" si="1129">T1806*1.85532</f>
        <v>0</v>
      </c>
      <c r="W1806" s="58"/>
      <c r="X1806" s="68"/>
      <c r="Y1806" s="58">
        <f t="shared" ref="Y1806" si="1130">V1806*(1+X1806/100)</f>
        <v>0</v>
      </c>
      <c r="Z1806" s="58"/>
      <c r="AA1806" s="57" t="s">
        <v>54</v>
      </c>
      <c r="AB1806" s="61"/>
    </row>
    <row r="1807" spans="1:28" ht="12.95" customHeight="1">
      <c r="A1807" s="52">
        <f t="shared" si="862"/>
        <v>901</v>
      </c>
      <c r="B1807" s="53" t="s">
        <v>53</v>
      </c>
      <c r="C1807" s="54"/>
      <c r="D1807" s="84"/>
      <c r="E1807" s="55"/>
      <c r="F1807" s="54"/>
      <c r="G1807" s="84"/>
      <c r="H1807" s="55"/>
      <c r="I1807" s="56">
        <f t="shared" ref="I1807" si="1131">IF(OR(C1807&lt;0,D1807&lt;0),C1807-ABS(D1807)/60,C1807+ABS(D1807)/60)</f>
        <v>0</v>
      </c>
      <c r="J1807" s="56">
        <f t="shared" si="876"/>
        <v>0</v>
      </c>
      <c r="K1807" s="56">
        <f t="shared" si="877"/>
        <v>0</v>
      </c>
      <c r="L1807" s="56">
        <f>3437.747*(LN(TAN(PI()/4+J1807/2))-EE*K1807-(EE^2)*(K1807^3)/3)</f>
        <v>-3.8166658722360578E-13</v>
      </c>
      <c r="M1807" s="56">
        <f>AA*(1-1/4*EE-3/64*EE^2-5/256*EE^3)*J1807-AA*(3/8*EE+3/32*EE^2+45/1024*EE^3)*SIN(2*J1807)+AA*(15/256*EE^2+45/1024*EE^3)*SIN(4*J1807)</f>
        <v>0</v>
      </c>
      <c r="N1807" s="56">
        <f t="shared" ref="N1807" si="1132">IF(OR(F1807&lt;0,G1807&lt;0),60*F1807-ABS(G1807),60*F1807+ABS(G1807))</f>
        <v>0</v>
      </c>
      <c r="O1807" s="56"/>
      <c r="P1807" s="56"/>
      <c r="Q1807" s="56"/>
      <c r="R1807" s="56"/>
      <c r="S1807" s="56"/>
      <c r="T1807" s="56"/>
      <c r="U1807" s="57"/>
      <c r="V1807" s="58"/>
      <c r="W1807" s="58">
        <f t="shared" si="879"/>
        <v>0</v>
      </c>
      <c r="X1807" s="59"/>
      <c r="Y1807" s="58"/>
      <c r="Z1807" s="58">
        <f t="shared" si="880"/>
        <v>0</v>
      </c>
      <c r="AA1807" s="60"/>
      <c r="AB1807" s="61">
        <f t="shared" ref="AB1807" si="1133">IF(AA1806=AA1804,AB1805+Y1806,Y1806)</f>
        <v>0</v>
      </c>
    </row>
    <row r="1808" spans="1:28" ht="12.95" customHeight="1">
      <c r="A1808" s="66"/>
      <c r="B1808" s="53"/>
      <c r="C1808" s="54"/>
      <c r="D1808" s="84"/>
      <c r="E1808" s="55"/>
      <c r="F1808" s="54"/>
      <c r="G1808" s="84"/>
      <c r="H1808" s="55"/>
      <c r="I1808" s="56"/>
      <c r="J1808" s="56"/>
      <c r="K1808" s="56"/>
      <c r="L1808" s="56"/>
      <c r="M1808" s="56"/>
      <c r="N1808" s="56"/>
      <c r="O1808" s="56">
        <f t="shared" ref="O1808" si="1134">I1809-I1807</f>
        <v>0</v>
      </c>
      <c r="P1808" s="56">
        <f t="shared" ref="P1808" si="1135">L1809-L1807</f>
        <v>0</v>
      </c>
      <c r="Q1808" s="56">
        <f t="shared" ref="Q1808" si="1136">M1809-M1807</f>
        <v>0</v>
      </c>
      <c r="R1808" s="56">
        <f t="shared" ref="R1808" si="1137">IF(ABS(N1809-N1807)&gt;180*60,ABS(N1809-N1807)-360*60,N1809-N1807)</f>
        <v>0</v>
      </c>
      <c r="S1808" s="56">
        <f t="shared" ref="S1808" si="1138">IF(P1808=0,PI()/2,ATAN(R1808/P1808))</f>
        <v>1.5707963267948966</v>
      </c>
      <c r="T1808" s="56">
        <f t="shared" ref="T1808" si="1139">IF(O1808=0,ABS(R1808*COS((J1807+J1809)/2)),ABS(Q1808/COS(S1808)))</f>
        <v>0</v>
      </c>
      <c r="U1808" s="67">
        <f t="shared" ref="U1808" si="1140">IF(O1808+0.0000001&lt;0,S1808*180/PI()+180,(IF(R1808+0.0000001&lt;0,S1808*180/PI()+360,S1808*180/PI())))</f>
        <v>90</v>
      </c>
      <c r="V1808" s="58">
        <f t="shared" ref="V1808" si="1141">T1808*1.85532</f>
        <v>0</v>
      </c>
      <c r="W1808" s="58"/>
      <c r="X1808" s="68"/>
      <c r="Y1808" s="58">
        <f t="shared" ref="Y1808" si="1142">V1808*(1+X1808/100)</f>
        <v>0</v>
      </c>
      <c r="Z1808" s="58"/>
      <c r="AA1808" s="57" t="s">
        <v>54</v>
      </c>
      <c r="AB1808" s="61"/>
    </row>
    <row r="1809" spans="1:28" ht="12.95" customHeight="1">
      <c r="A1809" s="52">
        <f t="shared" si="862"/>
        <v>902</v>
      </c>
      <c r="B1809" s="53" t="s">
        <v>53</v>
      </c>
      <c r="C1809" s="54"/>
      <c r="D1809" s="84"/>
      <c r="E1809" s="55"/>
      <c r="F1809" s="54"/>
      <c r="G1809" s="84"/>
      <c r="H1809" s="55"/>
      <c r="I1809" s="56">
        <f t="shared" ref="I1809" si="1143">IF(OR(C1809&lt;0,D1809&lt;0),C1809-ABS(D1809)/60,C1809+ABS(D1809)/60)</f>
        <v>0</v>
      </c>
      <c r="J1809" s="56">
        <f t="shared" si="876"/>
        <v>0</v>
      </c>
      <c r="K1809" s="56">
        <f t="shared" si="877"/>
        <v>0</v>
      </c>
      <c r="L1809" s="56">
        <f>3437.747*(LN(TAN(PI()/4+J1809/2))-EE*K1809-(EE^2)*(K1809^3)/3)</f>
        <v>-3.8166658722360578E-13</v>
      </c>
      <c r="M1809" s="56">
        <f>AA*(1-1/4*EE-3/64*EE^2-5/256*EE^3)*J1809-AA*(3/8*EE+3/32*EE^2+45/1024*EE^3)*SIN(2*J1809)+AA*(15/256*EE^2+45/1024*EE^3)*SIN(4*J1809)</f>
        <v>0</v>
      </c>
      <c r="N1809" s="56">
        <f t="shared" ref="N1809" si="1144">IF(OR(F1809&lt;0,G1809&lt;0),60*F1809-ABS(G1809),60*F1809+ABS(G1809))</f>
        <v>0</v>
      </c>
      <c r="O1809" s="56"/>
      <c r="P1809" s="56"/>
      <c r="Q1809" s="56"/>
      <c r="R1809" s="56"/>
      <c r="S1809" s="56"/>
      <c r="T1809" s="56"/>
      <c r="U1809" s="57"/>
      <c r="V1809" s="58"/>
      <c r="W1809" s="58">
        <f t="shared" si="879"/>
        <v>0</v>
      </c>
      <c r="X1809" s="59"/>
      <c r="Y1809" s="58"/>
      <c r="Z1809" s="58">
        <f t="shared" si="880"/>
        <v>0</v>
      </c>
      <c r="AA1809" s="60"/>
      <c r="AB1809" s="61">
        <f t="shared" ref="AB1809" si="1145">IF(AA1808=AA1806,AB1807+Y1808,Y1808)</f>
        <v>0</v>
      </c>
    </row>
    <row r="1810" spans="1:28" ht="12.95" customHeight="1">
      <c r="A1810" s="66"/>
      <c r="B1810" s="53"/>
      <c r="C1810" s="54"/>
      <c r="D1810" s="84"/>
      <c r="E1810" s="55"/>
      <c r="F1810" s="54"/>
      <c r="G1810" s="84"/>
      <c r="H1810" s="55"/>
      <c r="I1810" s="56"/>
      <c r="J1810" s="56"/>
      <c r="K1810" s="56"/>
      <c r="L1810" s="56"/>
      <c r="M1810" s="56"/>
      <c r="N1810" s="56"/>
      <c r="O1810" s="56">
        <f t="shared" ref="O1810" si="1146">I1811-I1809</f>
        <v>0</v>
      </c>
      <c r="P1810" s="56">
        <f t="shared" ref="P1810" si="1147">L1811-L1809</f>
        <v>0</v>
      </c>
      <c r="Q1810" s="56">
        <f t="shared" ref="Q1810" si="1148">M1811-M1809</f>
        <v>0</v>
      </c>
      <c r="R1810" s="56">
        <f t="shared" ref="R1810" si="1149">IF(ABS(N1811-N1809)&gt;180*60,ABS(N1811-N1809)-360*60,N1811-N1809)</f>
        <v>0</v>
      </c>
      <c r="S1810" s="56">
        <f t="shared" ref="S1810" si="1150">IF(P1810=0,PI()/2,ATAN(R1810/P1810))</f>
        <v>1.5707963267948966</v>
      </c>
      <c r="T1810" s="56">
        <f t="shared" ref="T1810" si="1151">IF(O1810=0,ABS(R1810*COS((J1809+J1811)/2)),ABS(Q1810/COS(S1810)))</f>
        <v>0</v>
      </c>
      <c r="U1810" s="67">
        <f t="shared" ref="U1810" si="1152">IF(O1810+0.0000001&lt;0,S1810*180/PI()+180,(IF(R1810+0.0000001&lt;0,S1810*180/PI()+360,S1810*180/PI())))</f>
        <v>90</v>
      </c>
      <c r="V1810" s="58">
        <f t="shared" ref="V1810" si="1153">T1810*1.85532</f>
        <v>0</v>
      </c>
      <c r="W1810" s="58"/>
      <c r="X1810" s="68"/>
      <c r="Y1810" s="58">
        <f t="shared" ref="Y1810" si="1154">V1810*(1+X1810/100)</f>
        <v>0</v>
      </c>
      <c r="Z1810" s="58"/>
      <c r="AA1810" s="57" t="s">
        <v>54</v>
      </c>
      <c r="AB1810" s="61"/>
    </row>
    <row r="1811" spans="1:28" ht="12.95" customHeight="1">
      <c r="A1811" s="52">
        <f t="shared" si="862"/>
        <v>903</v>
      </c>
      <c r="B1811" s="53" t="s">
        <v>53</v>
      </c>
      <c r="C1811" s="54"/>
      <c r="D1811" s="84"/>
      <c r="E1811" s="55"/>
      <c r="F1811" s="54"/>
      <c r="G1811" s="84"/>
      <c r="H1811" s="55"/>
      <c r="I1811" s="56">
        <f t="shared" ref="I1811" si="1155">IF(OR(C1811&lt;0,D1811&lt;0),C1811-ABS(D1811)/60,C1811+ABS(D1811)/60)</f>
        <v>0</v>
      </c>
      <c r="J1811" s="56">
        <f t="shared" si="876"/>
        <v>0</v>
      </c>
      <c r="K1811" s="56">
        <f t="shared" si="877"/>
        <v>0</v>
      </c>
      <c r="L1811" s="56">
        <f>3437.747*(LN(TAN(PI()/4+J1811/2))-EE*K1811-(EE^2)*(K1811^3)/3)</f>
        <v>-3.8166658722360578E-13</v>
      </c>
      <c r="M1811" s="56">
        <f>AA*(1-1/4*EE-3/64*EE^2-5/256*EE^3)*J1811-AA*(3/8*EE+3/32*EE^2+45/1024*EE^3)*SIN(2*J1811)+AA*(15/256*EE^2+45/1024*EE^3)*SIN(4*J1811)</f>
        <v>0</v>
      </c>
      <c r="N1811" s="56">
        <f t="shared" ref="N1811" si="1156">IF(OR(F1811&lt;0,G1811&lt;0),60*F1811-ABS(G1811),60*F1811+ABS(G1811))</f>
        <v>0</v>
      </c>
      <c r="O1811" s="56"/>
      <c r="P1811" s="56"/>
      <c r="Q1811" s="56"/>
      <c r="R1811" s="56"/>
      <c r="S1811" s="56"/>
      <c r="T1811" s="56"/>
      <c r="U1811" s="57"/>
      <c r="V1811" s="58"/>
      <c r="W1811" s="58">
        <f t="shared" si="879"/>
        <v>0</v>
      </c>
      <c r="X1811" s="59"/>
      <c r="Y1811" s="58"/>
      <c r="Z1811" s="58">
        <f t="shared" si="880"/>
        <v>0</v>
      </c>
      <c r="AA1811" s="60"/>
      <c r="AB1811" s="61">
        <f t="shared" ref="AB1811" si="1157">IF(AA1810=AA1808,AB1809+Y1810,Y1810)</f>
        <v>0</v>
      </c>
    </row>
    <row r="1812" spans="1:28" ht="12.95" customHeight="1">
      <c r="A1812" s="66"/>
      <c r="B1812" s="53"/>
      <c r="C1812" s="54"/>
      <c r="D1812" s="84"/>
      <c r="E1812" s="55"/>
      <c r="F1812" s="54"/>
      <c r="G1812" s="84"/>
      <c r="H1812" s="55"/>
      <c r="I1812" s="56"/>
      <c r="J1812" s="56"/>
      <c r="K1812" s="56"/>
      <c r="L1812" s="56"/>
      <c r="M1812" s="56"/>
      <c r="N1812" s="56"/>
      <c r="O1812" s="56">
        <f t="shared" ref="O1812" si="1158">I1813-I1811</f>
        <v>0</v>
      </c>
      <c r="P1812" s="56">
        <f t="shared" ref="P1812" si="1159">L1813-L1811</f>
        <v>0</v>
      </c>
      <c r="Q1812" s="56">
        <f t="shared" ref="Q1812" si="1160">M1813-M1811</f>
        <v>0</v>
      </c>
      <c r="R1812" s="56">
        <f t="shared" ref="R1812" si="1161">IF(ABS(N1813-N1811)&gt;180*60,ABS(N1813-N1811)-360*60,N1813-N1811)</f>
        <v>0</v>
      </c>
      <c r="S1812" s="56">
        <f t="shared" ref="S1812" si="1162">IF(P1812=0,PI()/2,ATAN(R1812/P1812))</f>
        <v>1.5707963267948966</v>
      </c>
      <c r="T1812" s="56">
        <f t="shared" ref="T1812" si="1163">IF(O1812=0,ABS(R1812*COS((J1811+J1813)/2)),ABS(Q1812/COS(S1812)))</f>
        <v>0</v>
      </c>
      <c r="U1812" s="67">
        <f t="shared" ref="U1812" si="1164">IF(O1812+0.0000001&lt;0,S1812*180/PI()+180,(IF(R1812+0.0000001&lt;0,S1812*180/PI()+360,S1812*180/PI())))</f>
        <v>90</v>
      </c>
      <c r="V1812" s="58">
        <f t="shared" ref="V1812" si="1165">T1812*1.85532</f>
        <v>0</v>
      </c>
      <c r="W1812" s="58"/>
      <c r="X1812" s="68"/>
      <c r="Y1812" s="58">
        <f t="shared" ref="Y1812" si="1166">V1812*(1+X1812/100)</f>
        <v>0</v>
      </c>
      <c r="Z1812" s="58"/>
      <c r="AA1812" s="57" t="s">
        <v>54</v>
      </c>
      <c r="AB1812" s="61"/>
    </row>
    <row r="1813" spans="1:28" ht="12.95" customHeight="1">
      <c r="A1813" s="52">
        <f t="shared" si="862"/>
        <v>904</v>
      </c>
      <c r="B1813" s="53" t="s">
        <v>53</v>
      </c>
      <c r="C1813" s="54"/>
      <c r="D1813" s="84"/>
      <c r="E1813" s="55"/>
      <c r="F1813" s="54"/>
      <c r="G1813" s="84"/>
      <c r="H1813" s="55"/>
      <c r="I1813" s="56">
        <f t="shared" ref="I1813" si="1167">IF(OR(C1813&lt;0,D1813&lt;0),C1813-ABS(D1813)/60,C1813+ABS(D1813)/60)</f>
        <v>0</v>
      </c>
      <c r="J1813" s="56">
        <f t="shared" si="876"/>
        <v>0</v>
      </c>
      <c r="K1813" s="56">
        <f t="shared" si="877"/>
        <v>0</v>
      </c>
      <c r="L1813" s="56">
        <f>3437.747*(LN(TAN(PI()/4+J1813/2))-EE*K1813-(EE^2)*(K1813^3)/3)</f>
        <v>-3.8166658722360578E-13</v>
      </c>
      <c r="M1813" s="56">
        <f>AA*(1-1/4*EE-3/64*EE^2-5/256*EE^3)*J1813-AA*(3/8*EE+3/32*EE^2+45/1024*EE^3)*SIN(2*J1813)+AA*(15/256*EE^2+45/1024*EE^3)*SIN(4*J1813)</f>
        <v>0</v>
      </c>
      <c r="N1813" s="56">
        <f t="shared" ref="N1813" si="1168">IF(OR(F1813&lt;0,G1813&lt;0),60*F1813-ABS(G1813),60*F1813+ABS(G1813))</f>
        <v>0</v>
      </c>
      <c r="O1813" s="56"/>
      <c r="P1813" s="56"/>
      <c r="Q1813" s="56"/>
      <c r="R1813" s="56"/>
      <c r="S1813" s="56"/>
      <c r="T1813" s="56"/>
      <c r="U1813" s="57"/>
      <c r="V1813" s="58"/>
      <c r="W1813" s="58">
        <f t="shared" si="879"/>
        <v>0</v>
      </c>
      <c r="X1813" s="59"/>
      <c r="Y1813" s="58"/>
      <c r="Z1813" s="58">
        <f t="shared" si="880"/>
        <v>0</v>
      </c>
      <c r="AA1813" s="60"/>
      <c r="AB1813" s="61">
        <f t="shared" ref="AB1813" si="1169">IF(AA1812=AA1810,AB1811+Y1812,Y1812)</f>
        <v>0</v>
      </c>
    </row>
    <row r="1814" spans="1:28" ht="12.95" customHeight="1">
      <c r="A1814" s="66"/>
      <c r="B1814" s="53"/>
      <c r="C1814" s="54"/>
      <c r="D1814" s="84"/>
      <c r="E1814" s="55"/>
      <c r="F1814" s="54"/>
      <c r="G1814" s="84"/>
      <c r="H1814" s="55"/>
      <c r="I1814" s="56"/>
      <c r="J1814" s="56"/>
      <c r="K1814" s="56"/>
      <c r="L1814" s="56"/>
      <c r="M1814" s="56"/>
      <c r="N1814" s="56"/>
      <c r="O1814" s="56">
        <f t="shared" ref="O1814" si="1170">I1815-I1813</f>
        <v>0</v>
      </c>
      <c r="P1814" s="56">
        <f t="shared" ref="P1814" si="1171">L1815-L1813</f>
        <v>0</v>
      </c>
      <c r="Q1814" s="56">
        <f t="shared" ref="Q1814" si="1172">M1815-M1813</f>
        <v>0</v>
      </c>
      <c r="R1814" s="56">
        <f t="shared" ref="R1814" si="1173">IF(ABS(N1815-N1813)&gt;180*60,ABS(N1815-N1813)-360*60,N1815-N1813)</f>
        <v>0</v>
      </c>
      <c r="S1814" s="56">
        <f t="shared" ref="S1814" si="1174">IF(P1814=0,PI()/2,ATAN(R1814/P1814))</f>
        <v>1.5707963267948966</v>
      </c>
      <c r="T1814" s="56">
        <f t="shared" ref="T1814" si="1175">IF(O1814=0,ABS(R1814*COS((J1813+J1815)/2)),ABS(Q1814/COS(S1814)))</f>
        <v>0</v>
      </c>
      <c r="U1814" s="67">
        <f t="shared" ref="U1814" si="1176">IF(O1814+0.0000001&lt;0,S1814*180/PI()+180,(IF(R1814+0.0000001&lt;0,S1814*180/PI()+360,S1814*180/PI())))</f>
        <v>90</v>
      </c>
      <c r="V1814" s="58">
        <f t="shared" ref="V1814" si="1177">T1814*1.85532</f>
        <v>0</v>
      </c>
      <c r="W1814" s="58"/>
      <c r="X1814" s="68"/>
      <c r="Y1814" s="58">
        <f t="shared" ref="Y1814" si="1178">V1814*(1+X1814/100)</f>
        <v>0</v>
      </c>
      <c r="Z1814" s="58"/>
      <c r="AA1814" s="57" t="s">
        <v>54</v>
      </c>
      <c r="AB1814" s="61"/>
    </row>
    <row r="1815" spans="1:28" ht="12.95" customHeight="1">
      <c r="A1815" s="52">
        <f t="shared" si="862"/>
        <v>905</v>
      </c>
      <c r="B1815" s="53" t="s">
        <v>53</v>
      </c>
      <c r="C1815" s="54"/>
      <c r="D1815" s="84"/>
      <c r="E1815" s="55"/>
      <c r="F1815" s="54"/>
      <c r="G1815" s="84"/>
      <c r="H1815" s="55"/>
      <c r="I1815" s="56">
        <f t="shared" ref="I1815" si="1179">IF(OR(C1815&lt;0,D1815&lt;0),C1815-ABS(D1815)/60,C1815+ABS(D1815)/60)</f>
        <v>0</v>
      </c>
      <c r="J1815" s="56">
        <f t="shared" si="876"/>
        <v>0</v>
      </c>
      <c r="K1815" s="56">
        <f t="shared" si="877"/>
        <v>0</v>
      </c>
      <c r="L1815" s="56">
        <f>3437.747*(LN(TAN(PI()/4+J1815/2))-EE*K1815-(EE^2)*(K1815^3)/3)</f>
        <v>-3.8166658722360578E-13</v>
      </c>
      <c r="M1815" s="56">
        <f>AA*(1-1/4*EE-3/64*EE^2-5/256*EE^3)*J1815-AA*(3/8*EE+3/32*EE^2+45/1024*EE^3)*SIN(2*J1815)+AA*(15/256*EE^2+45/1024*EE^3)*SIN(4*J1815)</f>
        <v>0</v>
      </c>
      <c r="N1815" s="56">
        <f t="shared" ref="N1815" si="1180">IF(OR(F1815&lt;0,G1815&lt;0),60*F1815-ABS(G1815),60*F1815+ABS(G1815))</f>
        <v>0</v>
      </c>
      <c r="O1815" s="56"/>
      <c r="P1815" s="56"/>
      <c r="Q1815" s="56"/>
      <c r="R1815" s="56"/>
      <c r="S1815" s="56"/>
      <c r="T1815" s="56"/>
      <c r="U1815" s="57"/>
      <c r="V1815" s="58"/>
      <c r="W1815" s="58">
        <f t="shared" si="879"/>
        <v>0</v>
      </c>
      <c r="X1815" s="59"/>
      <c r="Y1815" s="58"/>
      <c r="Z1815" s="58">
        <f t="shared" si="880"/>
        <v>0</v>
      </c>
      <c r="AA1815" s="60"/>
      <c r="AB1815" s="61">
        <f t="shared" ref="AB1815" si="1181">IF(AA1814=AA1812,AB1813+Y1814,Y1814)</f>
        <v>0</v>
      </c>
    </row>
    <row r="1816" spans="1:28" ht="12.95" customHeight="1">
      <c r="A1816" s="66"/>
      <c r="B1816" s="53"/>
      <c r="C1816" s="54"/>
      <c r="D1816" s="84"/>
      <c r="E1816" s="55"/>
      <c r="F1816" s="54"/>
      <c r="G1816" s="84"/>
      <c r="H1816" s="55"/>
      <c r="I1816" s="56"/>
      <c r="J1816" s="56"/>
      <c r="K1816" s="56"/>
      <c r="L1816" s="56"/>
      <c r="M1816" s="56"/>
      <c r="N1816" s="56"/>
      <c r="O1816" s="56">
        <f t="shared" ref="O1816" si="1182">I1817-I1815</f>
        <v>0</v>
      </c>
      <c r="P1816" s="56">
        <f t="shared" ref="P1816" si="1183">L1817-L1815</f>
        <v>0</v>
      </c>
      <c r="Q1816" s="56">
        <f t="shared" ref="Q1816" si="1184">M1817-M1815</f>
        <v>0</v>
      </c>
      <c r="R1816" s="56">
        <f t="shared" ref="R1816" si="1185">IF(ABS(N1817-N1815)&gt;180*60,ABS(N1817-N1815)-360*60,N1817-N1815)</f>
        <v>0</v>
      </c>
      <c r="S1816" s="56">
        <f t="shared" ref="S1816" si="1186">IF(P1816=0,PI()/2,ATAN(R1816/P1816))</f>
        <v>1.5707963267948966</v>
      </c>
      <c r="T1816" s="56">
        <f t="shared" ref="T1816" si="1187">IF(O1816=0,ABS(R1816*COS((J1815+J1817)/2)),ABS(Q1816/COS(S1816)))</f>
        <v>0</v>
      </c>
      <c r="U1816" s="67">
        <f t="shared" ref="U1816" si="1188">IF(O1816+0.0000001&lt;0,S1816*180/PI()+180,(IF(R1816+0.0000001&lt;0,S1816*180/PI()+360,S1816*180/PI())))</f>
        <v>90</v>
      </c>
      <c r="V1816" s="58">
        <f t="shared" ref="V1816" si="1189">T1816*1.85532</f>
        <v>0</v>
      </c>
      <c r="W1816" s="58"/>
      <c r="X1816" s="68"/>
      <c r="Y1816" s="58">
        <f t="shared" ref="Y1816" si="1190">V1816*(1+X1816/100)</f>
        <v>0</v>
      </c>
      <c r="Z1816" s="58"/>
      <c r="AA1816" s="57" t="s">
        <v>54</v>
      </c>
      <c r="AB1816" s="61"/>
    </row>
    <row r="1817" spans="1:28" ht="12.95" customHeight="1">
      <c r="A1817" s="52">
        <f t="shared" si="862"/>
        <v>906</v>
      </c>
      <c r="B1817" s="53" t="s">
        <v>53</v>
      </c>
      <c r="C1817" s="54"/>
      <c r="D1817" s="84"/>
      <c r="E1817" s="55"/>
      <c r="F1817" s="54"/>
      <c r="G1817" s="84"/>
      <c r="H1817" s="55"/>
      <c r="I1817" s="56">
        <f t="shared" ref="I1817" si="1191">IF(OR(C1817&lt;0,D1817&lt;0),C1817-ABS(D1817)/60,C1817+ABS(D1817)/60)</f>
        <v>0</v>
      </c>
      <c r="J1817" s="56">
        <f t="shared" si="876"/>
        <v>0</v>
      </c>
      <c r="K1817" s="56">
        <f t="shared" si="877"/>
        <v>0</v>
      </c>
      <c r="L1817" s="56">
        <f>3437.747*(LN(TAN(PI()/4+J1817/2))-EE*K1817-(EE^2)*(K1817^3)/3)</f>
        <v>-3.8166658722360578E-13</v>
      </c>
      <c r="M1817" s="56">
        <f>AA*(1-1/4*EE-3/64*EE^2-5/256*EE^3)*J1817-AA*(3/8*EE+3/32*EE^2+45/1024*EE^3)*SIN(2*J1817)+AA*(15/256*EE^2+45/1024*EE^3)*SIN(4*J1817)</f>
        <v>0</v>
      </c>
      <c r="N1817" s="56">
        <f t="shared" ref="N1817" si="1192">IF(OR(F1817&lt;0,G1817&lt;0),60*F1817-ABS(G1817),60*F1817+ABS(G1817))</f>
        <v>0</v>
      </c>
      <c r="O1817" s="56"/>
      <c r="P1817" s="56"/>
      <c r="Q1817" s="56"/>
      <c r="R1817" s="56"/>
      <c r="S1817" s="56"/>
      <c r="T1817" s="56"/>
      <c r="U1817" s="57"/>
      <c r="V1817" s="58"/>
      <c r="W1817" s="58">
        <f t="shared" si="879"/>
        <v>0</v>
      </c>
      <c r="X1817" s="59"/>
      <c r="Y1817" s="58"/>
      <c r="Z1817" s="58">
        <f t="shared" si="880"/>
        <v>0</v>
      </c>
      <c r="AA1817" s="60"/>
      <c r="AB1817" s="61">
        <f t="shared" ref="AB1817" si="1193">IF(AA1816=AA1814,AB1815+Y1816,Y1816)</f>
        <v>0</v>
      </c>
    </row>
    <row r="1818" spans="1:28" ht="12.95" customHeight="1">
      <c r="A1818" s="66"/>
      <c r="B1818" s="53"/>
      <c r="C1818" s="54"/>
      <c r="D1818" s="84"/>
      <c r="E1818" s="55"/>
      <c r="F1818" s="54"/>
      <c r="G1818" s="84"/>
      <c r="H1818" s="55"/>
      <c r="I1818" s="56"/>
      <c r="J1818" s="56"/>
      <c r="K1818" s="56"/>
      <c r="L1818" s="56"/>
      <c r="M1818" s="56"/>
      <c r="N1818" s="56"/>
      <c r="O1818" s="56">
        <f t="shared" ref="O1818" si="1194">I1819-I1817</f>
        <v>0</v>
      </c>
      <c r="P1818" s="56">
        <f t="shared" ref="P1818" si="1195">L1819-L1817</f>
        <v>0</v>
      </c>
      <c r="Q1818" s="56">
        <f t="shared" ref="Q1818" si="1196">M1819-M1817</f>
        <v>0</v>
      </c>
      <c r="R1818" s="56">
        <f t="shared" ref="R1818" si="1197">IF(ABS(N1819-N1817)&gt;180*60,ABS(N1819-N1817)-360*60,N1819-N1817)</f>
        <v>0</v>
      </c>
      <c r="S1818" s="56">
        <f t="shared" ref="S1818" si="1198">IF(P1818=0,PI()/2,ATAN(R1818/P1818))</f>
        <v>1.5707963267948966</v>
      </c>
      <c r="T1818" s="56">
        <f t="shared" ref="T1818" si="1199">IF(O1818=0,ABS(R1818*COS((J1817+J1819)/2)),ABS(Q1818/COS(S1818)))</f>
        <v>0</v>
      </c>
      <c r="U1818" s="67">
        <f t="shared" ref="U1818" si="1200">IF(O1818+0.0000001&lt;0,S1818*180/PI()+180,(IF(R1818+0.0000001&lt;0,S1818*180/PI()+360,S1818*180/PI())))</f>
        <v>90</v>
      </c>
      <c r="V1818" s="58">
        <f t="shared" ref="V1818" si="1201">T1818*1.85532</f>
        <v>0</v>
      </c>
      <c r="W1818" s="58"/>
      <c r="X1818" s="68"/>
      <c r="Y1818" s="58">
        <f t="shared" ref="Y1818" si="1202">V1818*(1+X1818/100)</f>
        <v>0</v>
      </c>
      <c r="Z1818" s="58"/>
      <c r="AA1818" s="57" t="s">
        <v>54</v>
      </c>
      <c r="AB1818" s="61"/>
    </row>
    <row r="1819" spans="1:28" ht="12.95" customHeight="1">
      <c r="A1819" s="52">
        <f t="shared" si="862"/>
        <v>907</v>
      </c>
      <c r="B1819" s="53" t="s">
        <v>53</v>
      </c>
      <c r="C1819" s="54"/>
      <c r="D1819" s="84"/>
      <c r="E1819" s="55"/>
      <c r="F1819" s="54"/>
      <c r="G1819" s="84"/>
      <c r="H1819" s="55"/>
      <c r="I1819" s="56">
        <f t="shared" ref="I1819" si="1203">IF(OR(C1819&lt;0,D1819&lt;0),C1819-ABS(D1819)/60,C1819+ABS(D1819)/60)</f>
        <v>0</v>
      </c>
      <c r="J1819" s="56">
        <f t="shared" si="876"/>
        <v>0</v>
      </c>
      <c r="K1819" s="56">
        <f t="shared" si="877"/>
        <v>0</v>
      </c>
      <c r="L1819" s="56">
        <f>3437.747*(LN(TAN(PI()/4+J1819/2))-EE*K1819-(EE^2)*(K1819^3)/3)</f>
        <v>-3.8166658722360578E-13</v>
      </c>
      <c r="M1819" s="56">
        <f>AA*(1-1/4*EE-3/64*EE^2-5/256*EE^3)*J1819-AA*(3/8*EE+3/32*EE^2+45/1024*EE^3)*SIN(2*J1819)+AA*(15/256*EE^2+45/1024*EE^3)*SIN(4*J1819)</f>
        <v>0</v>
      </c>
      <c r="N1819" s="56">
        <f t="shared" ref="N1819" si="1204">IF(OR(F1819&lt;0,G1819&lt;0),60*F1819-ABS(G1819),60*F1819+ABS(G1819))</f>
        <v>0</v>
      </c>
      <c r="O1819" s="56"/>
      <c r="P1819" s="56"/>
      <c r="Q1819" s="56"/>
      <c r="R1819" s="56"/>
      <c r="S1819" s="56"/>
      <c r="T1819" s="56"/>
      <c r="U1819" s="57"/>
      <c r="V1819" s="58"/>
      <c r="W1819" s="58">
        <f t="shared" si="879"/>
        <v>0</v>
      </c>
      <c r="X1819" s="59"/>
      <c r="Y1819" s="58"/>
      <c r="Z1819" s="58">
        <f t="shared" si="880"/>
        <v>0</v>
      </c>
      <c r="AA1819" s="60"/>
      <c r="AB1819" s="61">
        <f t="shared" ref="AB1819" si="1205">IF(AA1818=AA1816,AB1817+Y1818,Y1818)</f>
        <v>0</v>
      </c>
    </row>
    <row r="1820" spans="1:28" ht="12.95" customHeight="1">
      <c r="A1820" s="66"/>
      <c r="B1820" s="53"/>
      <c r="C1820" s="54"/>
      <c r="D1820" s="84"/>
      <c r="E1820" s="55"/>
      <c r="F1820" s="54"/>
      <c r="G1820" s="84"/>
      <c r="H1820" s="55"/>
      <c r="I1820" s="56"/>
      <c r="J1820" s="56"/>
      <c r="K1820" s="56"/>
      <c r="L1820" s="56"/>
      <c r="M1820" s="56"/>
      <c r="N1820" s="56"/>
      <c r="O1820" s="56">
        <f t="shared" ref="O1820" si="1206">I1821-I1819</f>
        <v>0</v>
      </c>
      <c r="P1820" s="56">
        <f t="shared" ref="P1820" si="1207">L1821-L1819</f>
        <v>0</v>
      </c>
      <c r="Q1820" s="56">
        <f t="shared" ref="Q1820" si="1208">M1821-M1819</f>
        <v>0</v>
      </c>
      <c r="R1820" s="56">
        <f t="shared" ref="R1820" si="1209">IF(ABS(N1821-N1819)&gt;180*60,ABS(N1821-N1819)-360*60,N1821-N1819)</f>
        <v>0</v>
      </c>
      <c r="S1820" s="56">
        <f t="shared" ref="S1820" si="1210">IF(P1820=0,PI()/2,ATAN(R1820/P1820))</f>
        <v>1.5707963267948966</v>
      </c>
      <c r="T1820" s="56">
        <f t="shared" ref="T1820" si="1211">IF(O1820=0,ABS(R1820*COS((J1819+J1821)/2)),ABS(Q1820/COS(S1820)))</f>
        <v>0</v>
      </c>
      <c r="U1820" s="67">
        <f t="shared" ref="U1820" si="1212">IF(O1820+0.0000001&lt;0,S1820*180/PI()+180,(IF(R1820+0.0000001&lt;0,S1820*180/PI()+360,S1820*180/PI())))</f>
        <v>90</v>
      </c>
      <c r="V1820" s="58">
        <f t="shared" ref="V1820" si="1213">T1820*1.85532</f>
        <v>0</v>
      </c>
      <c r="W1820" s="58"/>
      <c r="X1820" s="68"/>
      <c r="Y1820" s="58">
        <f t="shared" ref="Y1820" si="1214">V1820*(1+X1820/100)</f>
        <v>0</v>
      </c>
      <c r="Z1820" s="58"/>
      <c r="AA1820" s="57" t="s">
        <v>54</v>
      </c>
      <c r="AB1820" s="61"/>
    </row>
    <row r="1821" spans="1:28" ht="12.95" customHeight="1">
      <c r="A1821" s="52">
        <f t="shared" si="862"/>
        <v>908</v>
      </c>
      <c r="B1821" s="53" t="s">
        <v>53</v>
      </c>
      <c r="C1821" s="54"/>
      <c r="D1821" s="84"/>
      <c r="E1821" s="55"/>
      <c r="F1821" s="54"/>
      <c r="G1821" s="84"/>
      <c r="H1821" s="55"/>
      <c r="I1821" s="56">
        <f t="shared" ref="I1821" si="1215">IF(OR(C1821&lt;0,D1821&lt;0),C1821-ABS(D1821)/60,C1821+ABS(D1821)/60)</f>
        <v>0</v>
      </c>
      <c r="J1821" s="56">
        <f t="shared" si="876"/>
        <v>0</v>
      </c>
      <c r="K1821" s="56">
        <f t="shared" si="877"/>
        <v>0</v>
      </c>
      <c r="L1821" s="56">
        <f>3437.747*(LN(TAN(PI()/4+J1821/2))-EE*K1821-(EE^2)*(K1821^3)/3)</f>
        <v>-3.8166658722360578E-13</v>
      </c>
      <c r="M1821" s="56">
        <f>AA*(1-1/4*EE-3/64*EE^2-5/256*EE^3)*J1821-AA*(3/8*EE+3/32*EE^2+45/1024*EE^3)*SIN(2*J1821)+AA*(15/256*EE^2+45/1024*EE^3)*SIN(4*J1821)</f>
        <v>0</v>
      </c>
      <c r="N1821" s="56">
        <f t="shared" ref="N1821" si="1216">IF(OR(F1821&lt;0,G1821&lt;0),60*F1821-ABS(G1821),60*F1821+ABS(G1821))</f>
        <v>0</v>
      </c>
      <c r="O1821" s="56"/>
      <c r="P1821" s="56"/>
      <c r="Q1821" s="56"/>
      <c r="R1821" s="56"/>
      <c r="S1821" s="56"/>
      <c r="T1821" s="56"/>
      <c r="U1821" s="57"/>
      <c r="V1821" s="58"/>
      <c r="W1821" s="58">
        <f t="shared" si="879"/>
        <v>0</v>
      </c>
      <c r="X1821" s="59"/>
      <c r="Y1821" s="58"/>
      <c r="Z1821" s="58">
        <f t="shared" si="880"/>
        <v>0</v>
      </c>
      <c r="AA1821" s="60"/>
      <c r="AB1821" s="61">
        <f t="shared" ref="AB1821" si="1217">IF(AA1820=AA1818,AB1819+Y1820,Y1820)</f>
        <v>0</v>
      </c>
    </row>
    <row r="1822" spans="1:28" ht="12.95" customHeight="1">
      <c r="A1822" s="66"/>
      <c r="B1822" s="53"/>
      <c r="C1822" s="54"/>
      <c r="D1822" s="84"/>
      <c r="E1822" s="55"/>
      <c r="F1822" s="54"/>
      <c r="G1822" s="84"/>
      <c r="H1822" s="55"/>
      <c r="I1822" s="56"/>
      <c r="J1822" s="56"/>
      <c r="K1822" s="56"/>
      <c r="L1822" s="56"/>
      <c r="M1822" s="56"/>
      <c r="N1822" s="56"/>
      <c r="O1822" s="56">
        <f t="shared" ref="O1822" si="1218">I1823-I1821</f>
        <v>0</v>
      </c>
      <c r="P1822" s="56">
        <f t="shared" ref="P1822" si="1219">L1823-L1821</f>
        <v>0</v>
      </c>
      <c r="Q1822" s="56">
        <f t="shared" ref="Q1822" si="1220">M1823-M1821</f>
        <v>0</v>
      </c>
      <c r="R1822" s="56">
        <f t="shared" ref="R1822" si="1221">IF(ABS(N1823-N1821)&gt;180*60,ABS(N1823-N1821)-360*60,N1823-N1821)</f>
        <v>0</v>
      </c>
      <c r="S1822" s="56">
        <f t="shared" ref="S1822" si="1222">IF(P1822=0,PI()/2,ATAN(R1822/P1822))</f>
        <v>1.5707963267948966</v>
      </c>
      <c r="T1822" s="56">
        <f t="shared" ref="T1822" si="1223">IF(O1822=0,ABS(R1822*COS((J1821+J1823)/2)),ABS(Q1822/COS(S1822)))</f>
        <v>0</v>
      </c>
      <c r="U1822" s="67">
        <f t="shared" ref="U1822" si="1224">IF(O1822+0.0000001&lt;0,S1822*180/PI()+180,(IF(R1822+0.0000001&lt;0,S1822*180/PI()+360,S1822*180/PI())))</f>
        <v>90</v>
      </c>
      <c r="V1822" s="58">
        <f t="shared" ref="V1822" si="1225">T1822*1.85532</f>
        <v>0</v>
      </c>
      <c r="W1822" s="58"/>
      <c r="X1822" s="68"/>
      <c r="Y1822" s="58">
        <f t="shared" ref="Y1822" si="1226">V1822*(1+X1822/100)</f>
        <v>0</v>
      </c>
      <c r="Z1822" s="58"/>
      <c r="AA1822" s="57" t="s">
        <v>54</v>
      </c>
      <c r="AB1822" s="61"/>
    </row>
    <row r="1823" spans="1:28" ht="12.95" customHeight="1">
      <c r="A1823" s="52">
        <f t="shared" si="862"/>
        <v>909</v>
      </c>
      <c r="B1823" s="53" t="s">
        <v>53</v>
      </c>
      <c r="C1823" s="54"/>
      <c r="D1823" s="84"/>
      <c r="E1823" s="55"/>
      <c r="F1823" s="54"/>
      <c r="G1823" s="84"/>
      <c r="H1823" s="55"/>
      <c r="I1823" s="56">
        <f t="shared" ref="I1823" si="1227">IF(OR(C1823&lt;0,D1823&lt;0),C1823-ABS(D1823)/60,C1823+ABS(D1823)/60)</f>
        <v>0</v>
      </c>
      <c r="J1823" s="56">
        <f t="shared" si="876"/>
        <v>0</v>
      </c>
      <c r="K1823" s="56">
        <f t="shared" si="877"/>
        <v>0</v>
      </c>
      <c r="L1823" s="56">
        <f>3437.747*(LN(TAN(PI()/4+J1823/2))-EE*K1823-(EE^2)*(K1823^3)/3)</f>
        <v>-3.8166658722360578E-13</v>
      </c>
      <c r="M1823" s="56">
        <f>AA*(1-1/4*EE-3/64*EE^2-5/256*EE^3)*J1823-AA*(3/8*EE+3/32*EE^2+45/1024*EE^3)*SIN(2*J1823)+AA*(15/256*EE^2+45/1024*EE^3)*SIN(4*J1823)</f>
        <v>0</v>
      </c>
      <c r="N1823" s="56">
        <f t="shared" ref="N1823" si="1228">IF(OR(F1823&lt;0,G1823&lt;0),60*F1823-ABS(G1823),60*F1823+ABS(G1823))</f>
        <v>0</v>
      </c>
      <c r="O1823" s="56"/>
      <c r="P1823" s="56"/>
      <c r="Q1823" s="56"/>
      <c r="R1823" s="56"/>
      <c r="S1823" s="56"/>
      <c r="T1823" s="56"/>
      <c r="U1823" s="57"/>
      <c r="V1823" s="58"/>
      <c r="W1823" s="58">
        <f t="shared" si="879"/>
        <v>0</v>
      </c>
      <c r="X1823" s="59"/>
      <c r="Y1823" s="58"/>
      <c r="Z1823" s="58">
        <f t="shared" si="880"/>
        <v>0</v>
      </c>
      <c r="AA1823" s="60"/>
      <c r="AB1823" s="61">
        <f t="shared" ref="AB1823" si="1229">IF(AA1822=AA1820,AB1821+Y1822,Y1822)</f>
        <v>0</v>
      </c>
    </row>
    <row r="1824" spans="1:28" ht="12.95" customHeight="1">
      <c r="A1824" s="66"/>
      <c r="B1824" s="53"/>
      <c r="C1824" s="54"/>
      <c r="D1824" s="84"/>
      <c r="E1824" s="55"/>
      <c r="F1824" s="54"/>
      <c r="G1824" s="84"/>
      <c r="H1824" s="55"/>
      <c r="I1824" s="56"/>
      <c r="J1824" s="56"/>
      <c r="K1824" s="56"/>
      <c r="L1824" s="56"/>
      <c r="M1824" s="56"/>
      <c r="N1824" s="56"/>
      <c r="O1824" s="56">
        <f t="shared" ref="O1824" si="1230">I1825-I1823</f>
        <v>0</v>
      </c>
      <c r="P1824" s="56">
        <f t="shared" ref="P1824" si="1231">L1825-L1823</f>
        <v>0</v>
      </c>
      <c r="Q1824" s="56">
        <f t="shared" ref="Q1824" si="1232">M1825-M1823</f>
        <v>0</v>
      </c>
      <c r="R1824" s="56">
        <f t="shared" ref="R1824" si="1233">IF(ABS(N1825-N1823)&gt;180*60,ABS(N1825-N1823)-360*60,N1825-N1823)</f>
        <v>0</v>
      </c>
      <c r="S1824" s="56">
        <f t="shared" ref="S1824" si="1234">IF(P1824=0,PI()/2,ATAN(R1824/P1824))</f>
        <v>1.5707963267948966</v>
      </c>
      <c r="T1824" s="56">
        <f t="shared" ref="T1824" si="1235">IF(O1824=0,ABS(R1824*COS((J1823+J1825)/2)),ABS(Q1824/COS(S1824)))</f>
        <v>0</v>
      </c>
      <c r="U1824" s="67">
        <f t="shared" ref="U1824" si="1236">IF(O1824+0.0000001&lt;0,S1824*180/PI()+180,(IF(R1824+0.0000001&lt;0,S1824*180/PI()+360,S1824*180/PI())))</f>
        <v>90</v>
      </c>
      <c r="V1824" s="58">
        <f t="shared" ref="V1824" si="1237">T1824*1.85532</f>
        <v>0</v>
      </c>
      <c r="W1824" s="58"/>
      <c r="X1824" s="68"/>
      <c r="Y1824" s="58">
        <f t="shared" ref="Y1824" si="1238">V1824*(1+X1824/100)</f>
        <v>0</v>
      </c>
      <c r="Z1824" s="58"/>
      <c r="AA1824" s="57" t="s">
        <v>54</v>
      </c>
      <c r="AB1824" s="61"/>
    </row>
    <row r="1825" spans="1:28" ht="12.95" customHeight="1">
      <c r="A1825" s="52">
        <f t="shared" si="862"/>
        <v>910</v>
      </c>
      <c r="B1825" s="53" t="s">
        <v>53</v>
      </c>
      <c r="C1825" s="54"/>
      <c r="D1825" s="84"/>
      <c r="E1825" s="55"/>
      <c r="F1825" s="54"/>
      <c r="G1825" s="84"/>
      <c r="H1825" s="55"/>
      <c r="I1825" s="56">
        <f t="shared" ref="I1825" si="1239">IF(OR(C1825&lt;0,D1825&lt;0),C1825-ABS(D1825)/60,C1825+ABS(D1825)/60)</f>
        <v>0</v>
      </c>
      <c r="J1825" s="56">
        <f t="shared" si="876"/>
        <v>0</v>
      </c>
      <c r="K1825" s="56">
        <f t="shared" si="877"/>
        <v>0</v>
      </c>
      <c r="L1825" s="56">
        <f>3437.747*(LN(TAN(PI()/4+J1825/2))-EE*K1825-(EE^2)*(K1825^3)/3)</f>
        <v>-3.8166658722360578E-13</v>
      </c>
      <c r="M1825" s="56">
        <f>AA*(1-1/4*EE-3/64*EE^2-5/256*EE^3)*J1825-AA*(3/8*EE+3/32*EE^2+45/1024*EE^3)*SIN(2*J1825)+AA*(15/256*EE^2+45/1024*EE^3)*SIN(4*J1825)</f>
        <v>0</v>
      </c>
      <c r="N1825" s="56">
        <f t="shared" ref="N1825" si="1240">IF(OR(F1825&lt;0,G1825&lt;0),60*F1825-ABS(G1825),60*F1825+ABS(G1825))</f>
        <v>0</v>
      </c>
      <c r="O1825" s="56"/>
      <c r="P1825" s="56"/>
      <c r="Q1825" s="56"/>
      <c r="R1825" s="56"/>
      <c r="S1825" s="56"/>
      <c r="T1825" s="56"/>
      <c r="U1825" s="57"/>
      <c r="V1825" s="58"/>
      <c r="W1825" s="58">
        <f t="shared" si="879"/>
        <v>0</v>
      </c>
      <c r="X1825" s="59"/>
      <c r="Y1825" s="58"/>
      <c r="Z1825" s="58">
        <f t="shared" si="880"/>
        <v>0</v>
      </c>
      <c r="AA1825" s="60"/>
      <c r="AB1825" s="61">
        <f t="shared" ref="AB1825" si="1241">IF(AA1824=AA1822,AB1823+Y1824,Y1824)</f>
        <v>0</v>
      </c>
    </row>
    <row r="1826" spans="1:28" ht="12.95" customHeight="1">
      <c r="A1826" s="66"/>
      <c r="B1826" s="53"/>
      <c r="C1826" s="54"/>
      <c r="D1826" s="84"/>
      <c r="E1826" s="55"/>
      <c r="F1826" s="54"/>
      <c r="G1826" s="84"/>
      <c r="H1826" s="55"/>
      <c r="I1826" s="56"/>
      <c r="J1826" s="56"/>
      <c r="K1826" s="56"/>
      <c r="L1826" s="56"/>
      <c r="M1826" s="56"/>
      <c r="N1826" s="56"/>
      <c r="O1826" s="56">
        <f t="shared" ref="O1826" si="1242">I1827-I1825</f>
        <v>0</v>
      </c>
      <c r="P1826" s="56">
        <f t="shared" ref="P1826" si="1243">L1827-L1825</f>
        <v>0</v>
      </c>
      <c r="Q1826" s="56">
        <f t="shared" ref="Q1826" si="1244">M1827-M1825</f>
        <v>0</v>
      </c>
      <c r="R1826" s="56">
        <f t="shared" ref="R1826" si="1245">IF(ABS(N1827-N1825)&gt;180*60,ABS(N1827-N1825)-360*60,N1827-N1825)</f>
        <v>0</v>
      </c>
      <c r="S1826" s="56">
        <f t="shared" ref="S1826" si="1246">IF(P1826=0,PI()/2,ATAN(R1826/P1826))</f>
        <v>1.5707963267948966</v>
      </c>
      <c r="T1826" s="56">
        <f t="shared" ref="T1826" si="1247">IF(O1826=0,ABS(R1826*COS((J1825+J1827)/2)),ABS(Q1826/COS(S1826)))</f>
        <v>0</v>
      </c>
      <c r="U1826" s="67">
        <f t="shared" ref="U1826" si="1248">IF(O1826+0.0000001&lt;0,S1826*180/PI()+180,(IF(R1826+0.0000001&lt;0,S1826*180/PI()+360,S1826*180/PI())))</f>
        <v>90</v>
      </c>
      <c r="V1826" s="58">
        <f t="shared" ref="V1826" si="1249">T1826*1.85532</f>
        <v>0</v>
      </c>
      <c r="W1826" s="58"/>
      <c r="X1826" s="68"/>
      <c r="Y1826" s="58">
        <f t="shared" ref="Y1826" si="1250">V1826*(1+X1826/100)</f>
        <v>0</v>
      </c>
      <c r="Z1826" s="58"/>
      <c r="AA1826" s="57" t="s">
        <v>54</v>
      </c>
      <c r="AB1826" s="61"/>
    </row>
    <row r="1827" spans="1:28" ht="12.95" customHeight="1">
      <c r="A1827" s="52">
        <f t="shared" ref="A1827:A1889" si="1251">A1825+1</f>
        <v>911</v>
      </c>
      <c r="B1827" s="53" t="s">
        <v>53</v>
      </c>
      <c r="C1827" s="54"/>
      <c r="D1827" s="84"/>
      <c r="E1827" s="55"/>
      <c r="F1827" s="54"/>
      <c r="G1827" s="84"/>
      <c r="H1827" s="55"/>
      <c r="I1827" s="56">
        <f t="shared" ref="I1827" si="1252">IF(OR(C1827&lt;0,D1827&lt;0),C1827-ABS(D1827)/60,C1827+ABS(D1827)/60)</f>
        <v>0</v>
      </c>
      <c r="J1827" s="56">
        <f t="shared" si="876"/>
        <v>0</v>
      </c>
      <c r="K1827" s="56">
        <f t="shared" si="877"/>
        <v>0</v>
      </c>
      <c r="L1827" s="56">
        <f>3437.747*(LN(TAN(PI()/4+J1827/2))-EE*K1827-(EE^2)*(K1827^3)/3)</f>
        <v>-3.8166658722360578E-13</v>
      </c>
      <c r="M1827" s="56">
        <f>AA*(1-1/4*EE-3/64*EE^2-5/256*EE^3)*J1827-AA*(3/8*EE+3/32*EE^2+45/1024*EE^3)*SIN(2*J1827)+AA*(15/256*EE^2+45/1024*EE^3)*SIN(4*J1827)</f>
        <v>0</v>
      </c>
      <c r="N1827" s="56">
        <f t="shared" ref="N1827" si="1253">IF(OR(F1827&lt;0,G1827&lt;0),60*F1827-ABS(G1827),60*F1827+ABS(G1827))</f>
        <v>0</v>
      </c>
      <c r="O1827" s="56"/>
      <c r="P1827" s="56"/>
      <c r="Q1827" s="56"/>
      <c r="R1827" s="56"/>
      <c r="S1827" s="56"/>
      <c r="T1827" s="56"/>
      <c r="U1827" s="57"/>
      <c r="V1827" s="58"/>
      <c r="W1827" s="58">
        <f t="shared" si="879"/>
        <v>0</v>
      </c>
      <c r="X1827" s="59"/>
      <c r="Y1827" s="58"/>
      <c r="Z1827" s="58">
        <f t="shared" si="880"/>
        <v>0</v>
      </c>
      <c r="AA1827" s="60"/>
      <c r="AB1827" s="61">
        <f t="shared" ref="AB1827" si="1254">IF(AA1826=AA1824,AB1825+Y1826,Y1826)</f>
        <v>0</v>
      </c>
    </row>
    <row r="1828" spans="1:28" ht="12.95" customHeight="1">
      <c r="A1828" s="66"/>
      <c r="B1828" s="53"/>
      <c r="C1828" s="54"/>
      <c r="D1828" s="84"/>
      <c r="E1828" s="55"/>
      <c r="F1828" s="54"/>
      <c r="G1828" s="84"/>
      <c r="H1828" s="55"/>
      <c r="I1828" s="56"/>
      <c r="J1828" s="56"/>
      <c r="K1828" s="56"/>
      <c r="L1828" s="56"/>
      <c r="M1828" s="56"/>
      <c r="N1828" s="56"/>
      <c r="O1828" s="56">
        <f t="shared" ref="O1828" si="1255">I1829-I1827</f>
        <v>0</v>
      </c>
      <c r="P1828" s="56">
        <f t="shared" ref="P1828" si="1256">L1829-L1827</f>
        <v>0</v>
      </c>
      <c r="Q1828" s="56">
        <f t="shared" ref="Q1828" si="1257">M1829-M1827</f>
        <v>0</v>
      </c>
      <c r="R1828" s="56">
        <f t="shared" ref="R1828" si="1258">IF(ABS(N1829-N1827)&gt;180*60,ABS(N1829-N1827)-360*60,N1829-N1827)</f>
        <v>0</v>
      </c>
      <c r="S1828" s="56">
        <f t="shared" ref="S1828" si="1259">IF(P1828=0,PI()/2,ATAN(R1828/P1828))</f>
        <v>1.5707963267948966</v>
      </c>
      <c r="T1828" s="56">
        <f t="shared" ref="T1828" si="1260">IF(O1828=0,ABS(R1828*COS((J1827+J1829)/2)),ABS(Q1828/COS(S1828)))</f>
        <v>0</v>
      </c>
      <c r="U1828" s="67">
        <f t="shared" ref="U1828" si="1261">IF(O1828+0.0000001&lt;0,S1828*180/PI()+180,(IF(R1828+0.0000001&lt;0,S1828*180/PI()+360,S1828*180/PI())))</f>
        <v>90</v>
      </c>
      <c r="V1828" s="58">
        <f t="shared" ref="V1828" si="1262">T1828*1.85532</f>
        <v>0</v>
      </c>
      <c r="W1828" s="58"/>
      <c r="X1828" s="68"/>
      <c r="Y1828" s="58">
        <f t="shared" ref="Y1828" si="1263">V1828*(1+X1828/100)</f>
        <v>0</v>
      </c>
      <c r="Z1828" s="58"/>
      <c r="AA1828" s="57" t="s">
        <v>54</v>
      </c>
      <c r="AB1828" s="61"/>
    </row>
    <row r="1829" spans="1:28" ht="12.95" customHeight="1">
      <c r="A1829" s="52">
        <f t="shared" si="1251"/>
        <v>912</v>
      </c>
      <c r="B1829" s="53" t="s">
        <v>53</v>
      </c>
      <c r="C1829" s="54"/>
      <c r="D1829" s="84"/>
      <c r="E1829" s="55"/>
      <c r="F1829" s="54"/>
      <c r="G1829" s="84"/>
      <c r="H1829" s="55"/>
      <c r="I1829" s="56">
        <f t="shared" ref="I1829" si="1264">IF(OR(C1829&lt;0,D1829&lt;0),C1829-ABS(D1829)/60,C1829+ABS(D1829)/60)</f>
        <v>0</v>
      </c>
      <c r="J1829" s="56">
        <f t="shared" ref="J1829:J1891" si="1265">I1829*PI()/180</f>
        <v>0</v>
      </c>
      <c r="K1829" s="56">
        <f t="shared" ref="K1829:K1891" si="1266">SIN(J1829)</f>
        <v>0</v>
      </c>
      <c r="L1829" s="56">
        <f>3437.747*(LN(TAN(PI()/4+J1829/2))-EE*K1829-(EE^2)*(K1829^3)/3)</f>
        <v>-3.8166658722360578E-13</v>
      </c>
      <c r="M1829" s="56">
        <f>AA*(1-1/4*EE-3/64*EE^2-5/256*EE^3)*J1829-AA*(3/8*EE+3/32*EE^2+45/1024*EE^3)*SIN(2*J1829)+AA*(15/256*EE^2+45/1024*EE^3)*SIN(4*J1829)</f>
        <v>0</v>
      </c>
      <c r="N1829" s="56">
        <f t="shared" ref="N1829" si="1267">IF(OR(F1829&lt;0,G1829&lt;0),60*F1829-ABS(G1829),60*F1829+ABS(G1829))</f>
        <v>0</v>
      </c>
      <c r="O1829" s="56"/>
      <c r="P1829" s="56"/>
      <c r="Q1829" s="56"/>
      <c r="R1829" s="56"/>
      <c r="S1829" s="56"/>
      <c r="T1829" s="56"/>
      <c r="U1829" s="57"/>
      <c r="V1829" s="58"/>
      <c r="W1829" s="58">
        <f t="shared" ref="W1829:W1891" si="1268">W1827+V1828</f>
        <v>0</v>
      </c>
      <c r="X1829" s="59"/>
      <c r="Y1829" s="58"/>
      <c r="Z1829" s="58">
        <f t="shared" ref="Z1829:Z1891" si="1269">Z1827+Y1828</f>
        <v>0</v>
      </c>
      <c r="AA1829" s="60"/>
      <c r="AB1829" s="61">
        <f t="shared" ref="AB1829" si="1270">IF(AA1828=AA1826,AB1827+Y1828,Y1828)</f>
        <v>0</v>
      </c>
    </row>
    <row r="1830" spans="1:28" ht="12.95" customHeight="1">
      <c r="A1830" s="66"/>
      <c r="B1830" s="53"/>
      <c r="C1830" s="54"/>
      <c r="D1830" s="84"/>
      <c r="E1830" s="55"/>
      <c r="F1830" s="54"/>
      <c r="G1830" s="84"/>
      <c r="H1830" s="55"/>
      <c r="I1830" s="56"/>
      <c r="J1830" s="56"/>
      <c r="K1830" s="56"/>
      <c r="L1830" s="56"/>
      <c r="M1830" s="56"/>
      <c r="N1830" s="56"/>
      <c r="O1830" s="56">
        <f t="shared" ref="O1830" si="1271">I1831-I1829</f>
        <v>0</v>
      </c>
      <c r="P1830" s="56">
        <f t="shared" ref="P1830" si="1272">L1831-L1829</f>
        <v>0</v>
      </c>
      <c r="Q1830" s="56">
        <f t="shared" ref="Q1830" si="1273">M1831-M1829</f>
        <v>0</v>
      </c>
      <c r="R1830" s="56">
        <f t="shared" ref="R1830" si="1274">IF(ABS(N1831-N1829)&gt;180*60,ABS(N1831-N1829)-360*60,N1831-N1829)</f>
        <v>0</v>
      </c>
      <c r="S1830" s="56">
        <f t="shared" ref="S1830" si="1275">IF(P1830=0,PI()/2,ATAN(R1830/P1830))</f>
        <v>1.5707963267948966</v>
      </c>
      <c r="T1830" s="56">
        <f t="shared" ref="T1830" si="1276">IF(O1830=0,ABS(R1830*COS((J1829+J1831)/2)),ABS(Q1830/COS(S1830)))</f>
        <v>0</v>
      </c>
      <c r="U1830" s="67">
        <f t="shared" ref="U1830" si="1277">IF(O1830+0.0000001&lt;0,S1830*180/PI()+180,(IF(R1830+0.0000001&lt;0,S1830*180/PI()+360,S1830*180/PI())))</f>
        <v>90</v>
      </c>
      <c r="V1830" s="58">
        <f t="shared" ref="V1830" si="1278">T1830*1.85532</f>
        <v>0</v>
      </c>
      <c r="W1830" s="58"/>
      <c r="X1830" s="68"/>
      <c r="Y1830" s="58">
        <f t="shared" ref="Y1830" si="1279">V1830*(1+X1830/100)</f>
        <v>0</v>
      </c>
      <c r="Z1830" s="58"/>
      <c r="AA1830" s="57" t="s">
        <v>54</v>
      </c>
      <c r="AB1830" s="61"/>
    </row>
    <row r="1831" spans="1:28" ht="12.95" customHeight="1">
      <c r="A1831" s="52">
        <f t="shared" si="1251"/>
        <v>913</v>
      </c>
      <c r="B1831" s="53" t="s">
        <v>53</v>
      </c>
      <c r="C1831" s="54"/>
      <c r="D1831" s="84"/>
      <c r="E1831" s="55"/>
      <c r="F1831" s="54"/>
      <c r="G1831" s="84"/>
      <c r="H1831" s="55"/>
      <c r="I1831" s="56">
        <f t="shared" ref="I1831" si="1280">IF(OR(C1831&lt;0,D1831&lt;0),C1831-ABS(D1831)/60,C1831+ABS(D1831)/60)</f>
        <v>0</v>
      </c>
      <c r="J1831" s="56">
        <f t="shared" si="1265"/>
        <v>0</v>
      </c>
      <c r="K1831" s="56">
        <f t="shared" si="1266"/>
        <v>0</v>
      </c>
      <c r="L1831" s="56">
        <f>3437.747*(LN(TAN(PI()/4+J1831/2))-EE*K1831-(EE^2)*(K1831^3)/3)</f>
        <v>-3.8166658722360578E-13</v>
      </c>
      <c r="M1831" s="56">
        <f>AA*(1-1/4*EE-3/64*EE^2-5/256*EE^3)*J1831-AA*(3/8*EE+3/32*EE^2+45/1024*EE^3)*SIN(2*J1831)+AA*(15/256*EE^2+45/1024*EE^3)*SIN(4*J1831)</f>
        <v>0</v>
      </c>
      <c r="N1831" s="56">
        <f t="shared" ref="N1831" si="1281">IF(OR(F1831&lt;0,G1831&lt;0),60*F1831-ABS(G1831),60*F1831+ABS(G1831))</f>
        <v>0</v>
      </c>
      <c r="O1831" s="56"/>
      <c r="P1831" s="56"/>
      <c r="Q1831" s="56"/>
      <c r="R1831" s="56"/>
      <c r="S1831" s="56"/>
      <c r="T1831" s="56"/>
      <c r="U1831" s="57"/>
      <c r="V1831" s="58"/>
      <c r="W1831" s="58">
        <f t="shared" si="1268"/>
        <v>0</v>
      </c>
      <c r="X1831" s="59"/>
      <c r="Y1831" s="58"/>
      <c r="Z1831" s="58">
        <f t="shared" si="1269"/>
        <v>0</v>
      </c>
      <c r="AA1831" s="60"/>
      <c r="AB1831" s="61">
        <f t="shared" ref="AB1831" si="1282">IF(AA1830=AA1828,AB1829+Y1830,Y1830)</f>
        <v>0</v>
      </c>
    </row>
    <row r="1832" spans="1:28" ht="12.95" customHeight="1">
      <c r="A1832" s="66"/>
      <c r="B1832" s="53"/>
      <c r="C1832" s="54"/>
      <c r="D1832" s="84"/>
      <c r="E1832" s="55"/>
      <c r="F1832" s="54"/>
      <c r="G1832" s="84"/>
      <c r="H1832" s="55"/>
      <c r="I1832" s="56"/>
      <c r="J1832" s="56"/>
      <c r="K1832" s="56"/>
      <c r="L1832" s="56"/>
      <c r="M1832" s="56"/>
      <c r="N1832" s="56"/>
      <c r="O1832" s="56">
        <f t="shared" ref="O1832" si="1283">I1833-I1831</f>
        <v>0</v>
      </c>
      <c r="P1832" s="56">
        <f t="shared" ref="P1832" si="1284">L1833-L1831</f>
        <v>0</v>
      </c>
      <c r="Q1832" s="56">
        <f t="shared" ref="Q1832" si="1285">M1833-M1831</f>
        <v>0</v>
      </c>
      <c r="R1832" s="56">
        <f t="shared" ref="R1832" si="1286">IF(ABS(N1833-N1831)&gt;180*60,ABS(N1833-N1831)-360*60,N1833-N1831)</f>
        <v>0</v>
      </c>
      <c r="S1832" s="56">
        <f t="shared" ref="S1832" si="1287">IF(P1832=0,PI()/2,ATAN(R1832/P1832))</f>
        <v>1.5707963267948966</v>
      </c>
      <c r="T1832" s="56">
        <f t="shared" ref="T1832" si="1288">IF(O1832=0,ABS(R1832*COS((J1831+J1833)/2)),ABS(Q1832/COS(S1832)))</f>
        <v>0</v>
      </c>
      <c r="U1832" s="67">
        <f t="shared" ref="U1832" si="1289">IF(O1832+0.0000001&lt;0,S1832*180/PI()+180,(IF(R1832+0.0000001&lt;0,S1832*180/PI()+360,S1832*180/PI())))</f>
        <v>90</v>
      </c>
      <c r="V1832" s="58">
        <f t="shared" ref="V1832" si="1290">T1832*1.85532</f>
        <v>0</v>
      </c>
      <c r="W1832" s="58"/>
      <c r="X1832" s="68"/>
      <c r="Y1832" s="58">
        <f t="shared" ref="Y1832" si="1291">V1832*(1+X1832/100)</f>
        <v>0</v>
      </c>
      <c r="Z1832" s="58"/>
      <c r="AA1832" s="57" t="s">
        <v>54</v>
      </c>
      <c r="AB1832" s="61"/>
    </row>
    <row r="1833" spans="1:28" ht="12.95" customHeight="1">
      <c r="A1833" s="52">
        <f t="shared" si="1251"/>
        <v>914</v>
      </c>
      <c r="B1833" s="53" t="s">
        <v>53</v>
      </c>
      <c r="C1833" s="54"/>
      <c r="D1833" s="84"/>
      <c r="E1833" s="55"/>
      <c r="F1833" s="54"/>
      <c r="G1833" s="84"/>
      <c r="H1833" s="55"/>
      <c r="I1833" s="56">
        <f t="shared" ref="I1833" si="1292">IF(OR(C1833&lt;0,D1833&lt;0),C1833-ABS(D1833)/60,C1833+ABS(D1833)/60)</f>
        <v>0</v>
      </c>
      <c r="J1833" s="56">
        <f t="shared" si="1265"/>
        <v>0</v>
      </c>
      <c r="K1833" s="56">
        <f t="shared" si="1266"/>
        <v>0</v>
      </c>
      <c r="L1833" s="56">
        <f>3437.747*(LN(TAN(PI()/4+J1833/2))-EE*K1833-(EE^2)*(K1833^3)/3)</f>
        <v>-3.8166658722360578E-13</v>
      </c>
      <c r="M1833" s="56">
        <f>AA*(1-1/4*EE-3/64*EE^2-5/256*EE^3)*J1833-AA*(3/8*EE+3/32*EE^2+45/1024*EE^3)*SIN(2*J1833)+AA*(15/256*EE^2+45/1024*EE^3)*SIN(4*J1833)</f>
        <v>0</v>
      </c>
      <c r="N1833" s="56">
        <f t="shared" ref="N1833" si="1293">IF(OR(F1833&lt;0,G1833&lt;0),60*F1833-ABS(G1833),60*F1833+ABS(G1833))</f>
        <v>0</v>
      </c>
      <c r="O1833" s="56"/>
      <c r="P1833" s="56"/>
      <c r="Q1833" s="56"/>
      <c r="R1833" s="56"/>
      <c r="S1833" s="56"/>
      <c r="T1833" s="56"/>
      <c r="U1833" s="57"/>
      <c r="V1833" s="58"/>
      <c r="W1833" s="58">
        <f t="shared" si="1268"/>
        <v>0</v>
      </c>
      <c r="X1833" s="59"/>
      <c r="Y1833" s="58"/>
      <c r="Z1833" s="58">
        <f t="shared" si="1269"/>
        <v>0</v>
      </c>
      <c r="AA1833" s="60"/>
      <c r="AB1833" s="61">
        <f t="shared" ref="AB1833" si="1294">IF(AA1832=AA1830,AB1831+Y1832,Y1832)</f>
        <v>0</v>
      </c>
    </row>
    <row r="1834" spans="1:28" ht="12.95" customHeight="1">
      <c r="A1834" s="66"/>
      <c r="B1834" s="53"/>
      <c r="C1834" s="54"/>
      <c r="D1834" s="84"/>
      <c r="E1834" s="55"/>
      <c r="F1834" s="54"/>
      <c r="G1834" s="84"/>
      <c r="H1834" s="55"/>
      <c r="I1834" s="56"/>
      <c r="J1834" s="56"/>
      <c r="K1834" s="56"/>
      <c r="L1834" s="56"/>
      <c r="M1834" s="56"/>
      <c r="N1834" s="56"/>
      <c r="O1834" s="56">
        <f t="shared" ref="O1834" si="1295">I1835-I1833</f>
        <v>0</v>
      </c>
      <c r="P1834" s="56">
        <f t="shared" ref="P1834" si="1296">L1835-L1833</f>
        <v>0</v>
      </c>
      <c r="Q1834" s="56">
        <f t="shared" ref="Q1834" si="1297">M1835-M1833</f>
        <v>0</v>
      </c>
      <c r="R1834" s="56">
        <f t="shared" ref="R1834" si="1298">IF(ABS(N1835-N1833)&gt;180*60,ABS(N1835-N1833)-360*60,N1835-N1833)</f>
        <v>0</v>
      </c>
      <c r="S1834" s="56">
        <f t="shared" ref="S1834" si="1299">IF(P1834=0,PI()/2,ATAN(R1834/P1834))</f>
        <v>1.5707963267948966</v>
      </c>
      <c r="T1834" s="56">
        <f t="shared" ref="T1834" si="1300">IF(O1834=0,ABS(R1834*COS((J1833+J1835)/2)),ABS(Q1834/COS(S1834)))</f>
        <v>0</v>
      </c>
      <c r="U1834" s="67">
        <f t="shared" ref="U1834" si="1301">IF(O1834+0.0000001&lt;0,S1834*180/PI()+180,(IF(R1834+0.0000001&lt;0,S1834*180/PI()+360,S1834*180/PI())))</f>
        <v>90</v>
      </c>
      <c r="V1834" s="58">
        <f t="shared" ref="V1834" si="1302">T1834*1.85532</f>
        <v>0</v>
      </c>
      <c r="W1834" s="58"/>
      <c r="X1834" s="68"/>
      <c r="Y1834" s="58">
        <f t="shared" ref="Y1834" si="1303">V1834*(1+X1834/100)</f>
        <v>0</v>
      </c>
      <c r="Z1834" s="58"/>
      <c r="AA1834" s="57" t="s">
        <v>54</v>
      </c>
      <c r="AB1834" s="61"/>
    </row>
    <row r="1835" spans="1:28" ht="12.95" customHeight="1">
      <c r="A1835" s="52">
        <f t="shared" si="1251"/>
        <v>915</v>
      </c>
      <c r="B1835" s="53" t="s">
        <v>53</v>
      </c>
      <c r="C1835" s="54"/>
      <c r="D1835" s="84"/>
      <c r="E1835" s="55"/>
      <c r="F1835" s="54"/>
      <c r="G1835" s="84"/>
      <c r="H1835" s="55"/>
      <c r="I1835" s="56">
        <f t="shared" ref="I1835" si="1304">IF(OR(C1835&lt;0,D1835&lt;0),C1835-ABS(D1835)/60,C1835+ABS(D1835)/60)</f>
        <v>0</v>
      </c>
      <c r="J1835" s="56">
        <f t="shared" si="1265"/>
        <v>0</v>
      </c>
      <c r="K1835" s="56">
        <f t="shared" si="1266"/>
        <v>0</v>
      </c>
      <c r="L1835" s="56">
        <f>3437.747*(LN(TAN(PI()/4+J1835/2))-EE*K1835-(EE^2)*(K1835^3)/3)</f>
        <v>-3.8166658722360578E-13</v>
      </c>
      <c r="M1835" s="56">
        <f>AA*(1-1/4*EE-3/64*EE^2-5/256*EE^3)*J1835-AA*(3/8*EE+3/32*EE^2+45/1024*EE^3)*SIN(2*J1835)+AA*(15/256*EE^2+45/1024*EE^3)*SIN(4*J1835)</f>
        <v>0</v>
      </c>
      <c r="N1835" s="56">
        <f t="shared" ref="N1835" si="1305">IF(OR(F1835&lt;0,G1835&lt;0),60*F1835-ABS(G1835),60*F1835+ABS(G1835))</f>
        <v>0</v>
      </c>
      <c r="O1835" s="56"/>
      <c r="P1835" s="56"/>
      <c r="Q1835" s="56"/>
      <c r="R1835" s="56"/>
      <c r="S1835" s="56"/>
      <c r="T1835" s="56"/>
      <c r="U1835" s="57"/>
      <c r="V1835" s="58"/>
      <c r="W1835" s="58">
        <f t="shared" si="1268"/>
        <v>0</v>
      </c>
      <c r="X1835" s="59"/>
      <c r="Y1835" s="58"/>
      <c r="Z1835" s="58">
        <f t="shared" si="1269"/>
        <v>0</v>
      </c>
      <c r="AA1835" s="60"/>
      <c r="AB1835" s="61">
        <f t="shared" ref="AB1835" si="1306">IF(AA1834=AA1832,AB1833+Y1834,Y1834)</f>
        <v>0</v>
      </c>
    </row>
    <row r="1836" spans="1:28" ht="12.95" customHeight="1">
      <c r="A1836" s="66"/>
      <c r="B1836" s="53"/>
      <c r="C1836" s="54"/>
      <c r="D1836" s="84"/>
      <c r="E1836" s="55"/>
      <c r="F1836" s="54"/>
      <c r="G1836" s="84"/>
      <c r="H1836" s="55"/>
      <c r="I1836" s="56"/>
      <c r="J1836" s="56"/>
      <c r="K1836" s="56"/>
      <c r="L1836" s="56"/>
      <c r="M1836" s="56"/>
      <c r="N1836" s="56"/>
      <c r="O1836" s="56">
        <f t="shared" ref="O1836" si="1307">I1837-I1835</f>
        <v>0</v>
      </c>
      <c r="P1836" s="56">
        <f t="shared" ref="P1836" si="1308">L1837-L1835</f>
        <v>0</v>
      </c>
      <c r="Q1836" s="56">
        <f t="shared" ref="Q1836" si="1309">M1837-M1835</f>
        <v>0</v>
      </c>
      <c r="R1836" s="56">
        <f t="shared" ref="R1836" si="1310">IF(ABS(N1837-N1835)&gt;180*60,ABS(N1837-N1835)-360*60,N1837-N1835)</f>
        <v>0</v>
      </c>
      <c r="S1836" s="56">
        <f t="shared" ref="S1836" si="1311">IF(P1836=0,PI()/2,ATAN(R1836/P1836))</f>
        <v>1.5707963267948966</v>
      </c>
      <c r="T1836" s="56">
        <f t="shared" ref="T1836" si="1312">IF(O1836=0,ABS(R1836*COS((J1835+J1837)/2)),ABS(Q1836/COS(S1836)))</f>
        <v>0</v>
      </c>
      <c r="U1836" s="67">
        <f t="shared" ref="U1836" si="1313">IF(O1836+0.0000001&lt;0,S1836*180/PI()+180,(IF(R1836+0.0000001&lt;0,S1836*180/PI()+360,S1836*180/PI())))</f>
        <v>90</v>
      </c>
      <c r="V1836" s="58">
        <f t="shared" ref="V1836" si="1314">T1836*1.85532</f>
        <v>0</v>
      </c>
      <c r="W1836" s="58"/>
      <c r="X1836" s="68"/>
      <c r="Y1836" s="58">
        <f t="shared" ref="Y1836" si="1315">V1836*(1+X1836/100)</f>
        <v>0</v>
      </c>
      <c r="Z1836" s="58"/>
      <c r="AA1836" s="57" t="s">
        <v>54</v>
      </c>
      <c r="AB1836" s="61"/>
    </row>
    <row r="1837" spans="1:28" ht="12.95" customHeight="1">
      <c r="A1837" s="52">
        <f t="shared" si="1251"/>
        <v>916</v>
      </c>
      <c r="B1837" s="53" t="s">
        <v>53</v>
      </c>
      <c r="C1837" s="54"/>
      <c r="D1837" s="84"/>
      <c r="E1837" s="55"/>
      <c r="F1837" s="54"/>
      <c r="G1837" s="84"/>
      <c r="H1837" s="55"/>
      <c r="I1837" s="56">
        <f t="shared" ref="I1837" si="1316">IF(OR(C1837&lt;0,D1837&lt;0),C1837-ABS(D1837)/60,C1837+ABS(D1837)/60)</f>
        <v>0</v>
      </c>
      <c r="J1837" s="56">
        <f t="shared" si="1265"/>
        <v>0</v>
      </c>
      <c r="K1837" s="56">
        <f t="shared" si="1266"/>
        <v>0</v>
      </c>
      <c r="L1837" s="56">
        <f>3437.747*(LN(TAN(PI()/4+J1837/2))-EE*K1837-(EE^2)*(K1837^3)/3)</f>
        <v>-3.8166658722360578E-13</v>
      </c>
      <c r="M1837" s="56">
        <f>AA*(1-1/4*EE-3/64*EE^2-5/256*EE^3)*J1837-AA*(3/8*EE+3/32*EE^2+45/1024*EE^3)*SIN(2*J1837)+AA*(15/256*EE^2+45/1024*EE^3)*SIN(4*J1837)</f>
        <v>0</v>
      </c>
      <c r="N1837" s="56">
        <f t="shared" ref="N1837" si="1317">IF(OR(F1837&lt;0,G1837&lt;0),60*F1837-ABS(G1837),60*F1837+ABS(G1837))</f>
        <v>0</v>
      </c>
      <c r="O1837" s="56"/>
      <c r="P1837" s="56"/>
      <c r="Q1837" s="56"/>
      <c r="R1837" s="56"/>
      <c r="S1837" s="56"/>
      <c r="T1837" s="56"/>
      <c r="U1837" s="57"/>
      <c r="V1837" s="58"/>
      <c r="W1837" s="58">
        <f t="shared" si="1268"/>
        <v>0</v>
      </c>
      <c r="X1837" s="59"/>
      <c r="Y1837" s="58"/>
      <c r="Z1837" s="58">
        <f t="shared" si="1269"/>
        <v>0</v>
      </c>
      <c r="AA1837" s="60"/>
      <c r="AB1837" s="61">
        <f t="shared" ref="AB1837" si="1318">IF(AA1836=AA1834,AB1835+Y1836,Y1836)</f>
        <v>0</v>
      </c>
    </row>
    <row r="1838" spans="1:28" ht="12.95" customHeight="1">
      <c r="A1838" s="66"/>
      <c r="B1838" s="53"/>
      <c r="C1838" s="54"/>
      <c r="D1838" s="84"/>
      <c r="E1838" s="55"/>
      <c r="F1838" s="54"/>
      <c r="G1838" s="84"/>
      <c r="H1838" s="55"/>
      <c r="I1838" s="56"/>
      <c r="J1838" s="56"/>
      <c r="K1838" s="56"/>
      <c r="L1838" s="56"/>
      <c r="M1838" s="56"/>
      <c r="N1838" s="56"/>
      <c r="O1838" s="56">
        <f t="shared" ref="O1838" si="1319">I1839-I1837</f>
        <v>0</v>
      </c>
      <c r="P1838" s="56">
        <f t="shared" ref="P1838" si="1320">L1839-L1837</f>
        <v>0</v>
      </c>
      <c r="Q1838" s="56">
        <f t="shared" ref="Q1838" si="1321">M1839-M1837</f>
        <v>0</v>
      </c>
      <c r="R1838" s="56">
        <f t="shared" ref="R1838" si="1322">IF(ABS(N1839-N1837)&gt;180*60,ABS(N1839-N1837)-360*60,N1839-N1837)</f>
        <v>0</v>
      </c>
      <c r="S1838" s="56">
        <f t="shared" ref="S1838" si="1323">IF(P1838=0,PI()/2,ATAN(R1838/P1838))</f>
        <v>1.5707963267948966</v>
      </c>
      <c r="T1838" s="56">
        <f t="shared" ref="T1838" si="1324">IF(O1838=0,ABS(R1838*COS((J1837+J1839)/2)),ABS(Q1838/COS(S1838)))</f>
        <v>0</v>
      </c>
      <c r="U1838" s="67">
        <f t="shared" ref="U1838" si="1325">IF(O1838+0.0000001&lt;0,S1838*180/PI()+180,(IF(R1838+0.0000001&lt;0,S1838*180/PI()+360,S1838*180/PI())))</f>
        <v>90</v>
      </c>
      <c r="V1838" s="58">
        <f t="shared" ref="V1838" si="1326">T1838*1.85532</f>
        <v>0</v>
      </c>
      <c r="W1838" s="58"/>
      <c r="X1838" s="68"/>
      <c r="Y1838" s="58">
        <f t="shared" ref="Y1838" si="1327">V1838*(1+X1838/100)</f>
        <v>0</v>
      </c>
      <c r="Z1838" s="58"/>
      <c r="AA1838" s="57" t="s">
        <v>54</v>
      </c>
      <c r="AB1838" s="61"/>
    </row>
    <row r="1839" spans="1:28" ht="12.95" customHeight="1">
      <c r="A1839" s="52">
        <f t="shared" si="1251"/>
        <v>917</v>
      </c>
      <c r="B1839" s="53" t="s">
        <v>53</v>
      </c>
      <c r="C1839" s="54"/>
      <c r="D1839" s="84"/>
      <c r="E1839" s="55"/>
      <c r="F1839" s="54"/>
      <c r="G1839" s="84"/>
      <c r="H1839" s="55"/>
      <c r="I1839" s="56">
        <f t="shared" ref="I1839" si="1328">IF(OR(C1839&lt;0,D1839&lt;0),C1839-ABS(D1839)/60,C1839+ABS(D1839)/60)</f>
        <v>0</v>
      </c>
      <c r="J1839" s="56">
        <f t="shared" si="1265"/>
        <v>0</v>
      </c>
      <c r="K1839" s="56">
        <f t="shared" si="1266"/>
        <v>0</v>
      </c>
      <c r="L1839" s="56">
        <f>3437.747*(LN(TAN(PI()/4+J1839/2))-EE*K1839-(EE^2)*(K1839^3)/3)</f>
        <v>-3.8166658722360578E-13</v>
      </c>
      <c r="M1839" s="56">
        <f>AA*(1-1/4*EE-3/64*EE^2-5/256*EE^3)*J1839-AA*(3/8*EE+3/32*EE^2+45/1024*EE^3)*SIN(2*J1839)+AA*(15/256*EE^2+45/1024*EE^3)*SIN(4*J1839)</f>
        <v>0</v>
      </c>
      <c r="N1839" s="56">
        <f t="shared" ref="N1839" si="1329">IF(OR(F1839&lt;0,G1839&lt;0),60*F1839-ABS(G1839),60*F1839+ABS(G1839))</f>
        <v>0</v>
      </c>
      <c r="O1839" s="56"/>
      <c r="P1839" s="56"/>
      <c r="Q1839" s="56"/>
      <c r="R1839" s="56"/>
      <c r="S1839" s="56"/>
      <c r="T1839" s="56"/>
      <c r="U1839" s="57"/>
      <c r="V1839" s="58"/>
      <c r="W1839" s="58">
        <f t="shared" si="1268"/>
        <v>0</v>
      </c>
      <c r="X1839" s="59"/>
      <c r="Y1839" s="58"/>
      <c r="Z1839" s="58">
        <f t="shared" si="1269"/>
        <v>0</v>
      </c>
      <c r="AA1839" s="60"/>
      <c r="AB1839" s="61">
        <f t="shared" ref="AB1839" si="1330">IF(AA1838=AA1836,AB1837+Y1838,Y1838)</f>
        <v>0</v>
      </c>
    </row>
    <row r="1840" spans="1:28" ht="12.95" customHeight="1">
      <c r="A1840" s="66"/>
      <c r="B1840" s="53"/>
      <c r="C1840" s="54"/>
      <c r="D1840" s="84"/>
      <c r="E1840" s="55"/>
      <c r="F1840" s="54"/>
      <c r="G1840" s="84"/>
      <c r="H1840" s="55"/>
      <c r="I1840" s="56"/>
      <c r="J1840" s="56"/>
      <c r="K1840" s="56"/>
      <c r="L1840" s="56"/>
      <c r="M1840" s="56"/>
      <c r="N1840" s="56"/>
      <c r="O1840" s="56">
        <f t="shared" ref="O1840" si="1331">I1841-I1839</f>
        <v>0</v>
      </c>
      <c r="P1840" s="56">
        <f t="shared" ref="P1840" si="1332">L1841-L1839</f>
        <v>0</v>
      </c>
      <c r="Q1840" s="56">
        <f t="shared" ref="Q1840" si="1333">M1841-M1839</f>
        <v>0</v>
      </c>
      <c r="R1840" s="56">
        <f t="shared" ref="R1840" si="1334">IF(ABS(N1841-N1839)&gt;180*60,ABS(N1841-N1839)-360*60,N1841-N1839)</f>
        <v>0</v>
      </c>
      <c r="S1840" s="56">
        <f t="shared" ref="S1840" si="1335">IF(P1840=0,PI()/2,ATAN(R1840/P1840))</f>
        <v>1.5707963267948966</v>
      </c>
      <c r="T1840" s="56">
        <f t="shared" ref="T1840" si="1336">IF(O1840=0,ABS(R1840*COS((J1839+J1841)/2)),ABS(Q1840/COS(S1840)))</f>
        <v>0</v>
      </c>
      <c r="U1840" s="67">
        <f t="shared" ref="U1840" si="1337">IF(O1840+0.0000001&lt;0,S1840*180/PI()+180,(IF(R1840+0.0000001&lt;0,S1840*180/PI()+360,S1840*180/PI())))</f>
        <v>90</v>
      </c>
      <c r="V1840" s="58">
        <f t="shared" ref="V1840" si="1338">T1840*1.85532</f>
        <v>0</v>
      </c>
      <c r="W1840" s="58"/>
      <c r="X1840" s="68"/>
      <c r="Y1840" s="58">
        <f t="shared" ref="Y1840" si="1339">V1840*(1+X1840/100)</f>
        <v>0</v>
      </c>
      <c r="Z1840" s="58"/>
      <c r="AA1840" s="57" t="s">
        <v>54</v>
      </c>
      <c r="AB1840" s="61"/>
    </row>
    <row r="1841" spans="1:28" ht="12.95" customHeight="1">
      <c r="A1841" s="52">
        <f t="shared" si="1251"/>
        <v>918</v>
      </c>
      <c r="B1841" s="53" t="s">
        <v>53</v>
      </c>
      <c r="C1841" s="54"/>
      <c r="D1841" s="84"/>
      <c r="E1841" s="55"/>
      <c r="F1841" s="54"/>
      <c r="G1841" s="84"/>
      <c r="H1841" s="55"/>
      <c r="I1841" s="56">
        <f t="shared" ref="I1841" si="1340">IF(OR(C1841&lt;0,D1841&lt;0),C1841-ABS(D1841)/60,C1841+ABS(D1841)/60)</f>
        <v>0</v>
      </c>
      <c r="J1841" s="56">
        <f t="shared" si="1265"/>
        <v>0</v>
      </c>
      <c r="K1841" s="56">
        <f t="shared" si="1266"/>
        <v>0</v>
      </c>
      <c r="L1841" s="56">
        <f>3437.747*(LN(TAN(PI()/4+J1841/2))-EE*K1841-(EE^2)*(K1841^3)/3)</f>
        <v>-3.8166658722360578E-13</v>
      </c>
      <c r="M1841" s="56">
        <f>AA*(1-1/4*EE-3/64*EE^2-5/256*EE^3)*J1841-AA*(3/8*EE+3/32*EE^2+45/1024*EE^3)*SIN(2*J1841)+AA*(15/256*EE^2+45/1024*EE^3)*SIN(4*J1841)</f>
        <v>0</v>
      </c>
      <c r="N1841" s="56">
        <f t="shared" ref="N1841" si="1341">IF(OR(F1841&lt;0,G1841&lt;0),60*F1841-ABS(G1841),60*F1841+ABS(G1841))</f>
        <v>0</v>
      </c>
      <c r="O1841" s="56"/>
      <c r="P1841" s="56"/>
      <c r="Q1841" s="56"/>
      <c r="R1841" s="56"/>
      <c r="S1841" s="56"/>
      <c r="T1841" s="56"/>
      <c r="U1841" s="57"/>
      <c r="V1841" s="58"/>
      <c r="W1841" s="58">
        <f t="shared" si="1268"/>
        <v>0</v>
      </c>
      <c r="X1841" s="59"/>
      <c r="Y1841" s="58"/>
      <c r="Z1841" s="58">
        <f t="shared" si="1269"/>
        <v>0</v>
      </c>
      <c r="AA1841" s="60"/>
      <c r="AB1841" s="61">
        <f t="shared" ref="AB1841" si="1342">IF(AA1840=AA1838,AB1839+Y1840,Y1840)</f>
        <v>0</v>
      </c>
    </row>
    <row r="1842" spans="1:28" ht="12.95" customHeight="1">
      <c r="A1842" s="66"/>
      <c r="B1842" s="53"/>
      <c r="C1842" s="54"/>
      <c r="D1842" s="84"/>
      <c r="E1842" s="55"/>
      <c r="F1842" s="54"/>
      <c r="G1842" s="84"/>
      <c r="H1842" s="55"/>
      <c r="I1842" s="56"/>
      <c r="J1842" s="56"/>
      <c r="K1842" s="56"/>
      <c r="L1842" s="56"/>
      <c r="M1842" s="56"/>
      <c r="N1842" s="56"/>
      <c r="O1842" s="56">
        <f t="shared" ref="O1842" si="1343">I1843-I1841</f>
        <v>0</v>
      </c>
      <c r="P1842" s="56">
        <f t="shared" ref="P1842" si="1344">L1843-L1841</f>
        <v>0</v>
      </c>
      <c r="Q1842" s="56">
        <f t="shared" ref="Q1842" si="1345">M1843-M1841</f>
        <v>0</v>
      </c>
      <c r="R1842" s="56">
        <f t="shared" ref="R1842" si="1346">IF(ABS(N1843-N1841)&gt;180*60,ABS(N1843-N1841)-360*60,N1843-N1841)</f>
        <v>0</v>
      </c>
      <c r="S1842" s="56">
        <f t="shared" ref="S1842" si="1347">IF(P1842=0,PI()/2,ATAN(R1842/P1842))</f>
        <v>1.5707963267948966</v>
      </c>
      <c r="T1842" s="56">
        <f t="shared" ref="T1842" si="1348">IF(O1842=0,ABS(R1842*COS((J1841+J1843)/2)),ABS(Q1842/COS(S1842)))</f>
        <v>0</v>
      </c>
      <c r="U1842" s="67">
        <f t="shared" ref="U1842" si="1349">IF(O1842+0.0000001&lt;0,S1842*180/PI()+180,(IF(R1842+0.0000001&lt;0,S1842*180/PI()+360,S1842*180/PI())))</f>
        <v>90</v>
      </c>
      <c r="V1842" s="58">
        <f t="shared" ref="V1842" si="1350">T1842*1.85532</f>
        <v>0</v>
      </c>
      <c r="W1842" s="58"/>
      <c r="X1842" s="68"/>
      <c r="Y1842" s="58">
        <f t="shared" ref="Y1842" si="1351">V1842*(1+X1842/100)</f>
        <v>0</v>
      </c>
      <c r="Z1842" s="58"/>
      <c r="AA1842" s="57" t="s">
        <v>54</v>
      </c>
      <c r="AB1842" s="61"/>
    </row>
    <row r="1843" spans="1:28" ht="12.95" customHeight="1">
      <c r="A1843" s="52">
        <f t="shared" si="1251"/>
        <v>919</v>
      </c>
      <c r="B1843" s="53" t="s">
        <v>53</v>
      </c>
      <c r="C1843" s="54"/>
      <c r="D1843" s="84"/>
      <c r="E1843" s="55"/>
      <c r="F1843" s="54"/>
      <c r="G1843" s="84"/>
      <c r="H1843" s="55"/>
      <c r="I1843" s="56">
        <f t="shared" ref="I1843" si="1352">IF(OR(C1843&lt;0,D1843&lt;0),C1843-ABS(D1843)/60,C1843+ABS(D1843)/60)</f>
        <v>0</v>
      </c>
      <c r="J1843" s="56">
        <f t="shared" si="1265"/>
        <v>0</v>
      </c>
      <c r="K1843" s="56">
        <f t="shared" si="1266"/>
        <v>0</v>
      </c>
      <c r="L1843" s="56">
        <f>3437.747*(LN(TAN(PI()/4+J1843/2))-EE*K1843-(EE^2)*(K1843^3)/3)</f>
        <v>-3.8166658722360578E-13</v>
      </c>
      <c r="M1843" s="56">
        <f>AA*(1-1/4*EE-3/64*EE^2-5/256*EE^3)*J1843-AA*(3/8*EE+3/32*EE^2+45/1024*EE^3)*SIN(2*J1843)+AA*(15/256*EE^2+45/1024*EE^3)*SIN(4*J1843)</f>
        <v>0</v>
      </c>
      <c r="N1843" s="56">
        <f t="shared" ref="N1843" si="1353">IF(OR(F1843&lt;0,G1843&lt;0),60*F1843-ABS(G1843),60*F1843+ABS(G1843))</f>
        <v>0</v>
      </c>
      <c r="O1843" s="56"/>
      <c r="P1843" s="56"/>
      <c r="Q1843" s="56"/>
      <c r="R1843" s="56"/>
      <c r="S1843" s="56"/>
      <c r="T1843" s="56"/>
      <c r="U1843" s="57"/>
      <c r="V1843" s="58"/>
      <c r="W1843" s="58">
        <f t="shared" si="1268"/>
        <v>0</v>
      </c>
      <c r="X1843" s="59"/>
      <c r="Y1843" s="58"/>
      <c r="Z1843" s="58">
        <f t="shared" si="1269"/>
        <v>0</v>
      </c>
      <c r="AA1843" s="60"/>
      <c r="AB1843" s="61">
        <f t="shared" ref="AB1843" si="1354">IF(AA1842=AA1840,AB1841+Y1842,Y1842)</f>
        <v>0</v>
      </c>
    </row>
    <row r="1844" spans="1:28" ht="12.95" customHeight="1">
      <c r="A1844" s="66"/>
      <c r="B1844" s="53"/>
      <c r="C1844" s="54"/>
      <c r="D1844" s="84"/>
      <c r="E1844" s="55"/>
      <c r="F1844" s="54"/>
      <c r="G1844" s="84"/>
      <c r="H1844" s="55"/>
      <c r="I1844" s="56"/>
      <c r="J1844" s="56"/>
      <c r="K1844" s="56"/>
      <c r="L1844" s="56"/>
      <c r="M1844" s="56"/>
      <c r="N1844" s="56"/>
      <c r="O1844" s="56">
        <f t="shared" ref="O1844" si="1355">I1845-I1843</f>
        <v>0</v>
      </c>
      <c r="P1844" s="56">
        <f t="shared" ref="P1844" si="1356">L1845-L1843</f>
        <v>0</v>
      </c>
      <c r="Q1844" s="56">
        <f t="shared" ref="Q1844" si="1357">M1845-M1843</f>
        <v>0</v>
      </c>
      <c r="R1844" s="56">
        <f t="shared" ref="R1844" si="1358">IF(ABS(N1845-N1843)&gt;180*60,ABS(N1845-N1843)-360*60,N1845-N1843)</f>
        <v>0</v>
      </c>
      <c r="S1844" s="56">
        <f t="shared" ref="S1844" si="1359">IF(P1844=0,PI()/2,ATAN(R1844/P1844))</f>
        <v>1.5707963267948966</v>
      </c>
      <c r="T1844" s="56">
        <f t="shared" ref="T1844" si="1360">IF(O1844=0,ABS(R1844*COS((J1843+J1845)/2)),ABS(Q1844/COS(S1844)))</f>
        <v>0</v>
      </c>
      <c r="U1844" s="67">
        <f t="shared" ref="U1844" si="1361">IF(O1844+0.0000001&lt;0,S1844*180/PI()+180,(IF(R1844+0.0000001&lt;0,S1844*180/PI()+360,S1844*180/PI())))</f>
        <v>90</v>
      </c>
      <c r="V1844" s="58">
        <f t="shared" ref="V1844" si="1362">T1844*1.85532</f>
        <v>0</v>
      </c>
      <c r="W1844" s="58"/>
      <c r="X1844" s="68"/>
      <c r="Y1844" s="58">
        <f t="shared" ref="Y1844" si="1363">V1844*(1+X1844/100)</f>
        <v>0</v>
      </c>
      <c r="Z1844" s="58"/>
      <c r="AA1844" s="57" t="s">
        <v>54</v>
      </c>
      <c r="AB1844" s="61"/>
    </row>
    <row r="1845" spans="1:28" ht="12.95" customHeight="1">
      <c r="A1845" s="52">
        <f t="shared" si="1251"/>
        <v>920</v>
      </c>
      <c r="B1845" s="53" t="s">
        <v>53</v>
      </c>
      <c r="C1845" s="54"/>
      <c r="D1845" s="84"/>
      <c r="E1845" s="55"/>
      <c r="F1845" s="54"/>
      <c r="G1845" s="84"/>
      <c r="H1845" s="55"/>
      <c r="I1845" s="56">
        <f t="shared" ref="I1845" si="1364">IF(OR(C1845&lt;0,D1845&lt;0),C1845-ABS(D1845)/60,C1845+ABS(D1845)/60)</f>
        <v>0</v>
      </c>
      <c r="J1845" s="56">
        <f t="shared" si="1265"/>
        <v>0</v>
      </c>
      <c r="K1845" s="56">
        <f t="shared" si="1266"/>
        <v>0</v>
      </c>
      <c r="L1845" s="56">
        <f>3437.747*(LN(TAN(PI()/4+J1845/2))-EE*K1845-(EE^2)*(K1845^3)/3)</f>
        <v>-3.8166658722360578E-13</v>
      </c>
      <c r="M1845" s="56">
        <f>AA*(1-1/4*EE-3/64*EE^2-5/256*EE^3)*J1845-AA*(3/8*EE+3/32*EE^2+45/1024*EE^3)*SIN(2*J1845)+AA*(15/256*EE^2+45/1024*EE^3)*SIN(4*J1845)</f>
        <v>0</v>
      </c>
      <c r="N1845" s="56">
        <f t="shared" ref="N1845" si="1365">IF(OR(F1845&lt;0,G1845&lt;0),60*F1845-ABS(G1845),60*F1845+ABS(G1845))</f>
        <v>0</v>
      </c>
      <c r="O1845" s="56"/>
      <c r="P1845" s="56"/>
      <c r="Q1845" s="56"/>
      <c r="R1845" s="56"/>
      <c r="S1845" s="56"/>
      <c r="T1845" s="56"/>
      <c r="U1845" s="57"/>
      <c r="V1845" s="58"/>
      <c r="W1845" s="58">
        <f t="shared" si="1268"/>
        <v>0</v>
      </c>
      <c r="X1845" s="59"/>
      <c r="Y1845" s="58"/>
      <c r="Z1845" s="58">
        <f t="shared" si="1269"/>
        <v>0</v>
      </c>
      <c r="AA1845" s="60"/>
      <c r="AB1845" s="61">
        <f t="shared" ref="AB1845" si="1366">IF(AA1844=AA1842,AB1843+Y1844,Y1844)</f>
        <v>0</v>
      </c>
    </row>
    <row r="1846" spans="1:28" ht="12.95" customHeight="1">
      <c r="A1846" s="66"/>
      <c r="B1846" s="53"/>
      <c r="C1846" s="54"/>
      <c r="D1846" s="84"/>
      <c r="E1846" s="55"/>
      <c r="F1846" s="54"/>
      <c r="G1846" s="84"/>
      <c r="H1846" s="55"/>
      <c r="I1846" s="56"/>
      <c r="J1846" s="56"/>
      <c r="K1846" s="56"/>
      <c r="L1846" s="56"/>
      <c r="M1846" s="56"/>
      <c r="N1846" s="56"/>
      <c r="O1846" s="56">
        <f t="shared" ref="O1846" si="1367">I1847-I1845</f>
        <v>0</v>
      </c>
      <c r="P1846" s="56">
        <f t="shared" ref="P1846" si="1368">L1847-L1845</f>
        <v>0</v>
      </c>
      <c r="Q1846" s="56">
        <f t="shared" ref="Q1846" si="1369">M1847-M1845</f>
        <v>0</v>
      </c>
      <c r="R1846" s="56">
        <f t="shared" ref="R1846" si="1370">IF(ABS(N1847-N1845)&gt;180*60,ABS(N1847-N1845)-360*60,N1847-N1845)</f>
        <v>0</v>
      </c>
      <c r="S1846" s="56">
        <f t="shared" ref="S1846" si="1371">IF(P1846=0,PI()/2,ATAN(R1846/P1846))</f>
        <v>1.5707963267948966</v>
      </c>
      <c r="T1846" s="56">
        <f t="shared" ref="T1846" si="1372">IF(O1846=0,ABS(R1846*COS((J1845+J1847)/2)),ABS(Q1846/COS(S1846)))</f>
        <v>0</v>
      </c>
      <c r="U1846" s="67">
        <f t="shared" ref="U1846" si="1373">IF(O1846+0.0000001&lt;0,S1846*180/PI()+180,(IF(R1846+0.0000001&lt;0,S1846*180/PI()+360,S1846*180/PI())))</f>
        <v>90</v>
      </c>
      <c r="V1846" s="58">
        <f t="shared" ref="V1846" si="1374">T1846*1.85532</f>
        <v>0</v>
      </c>
      <c r="W1846" s="58"/>
      <c r="X1846" s="68"/>
      <c r="Y1846" s="58">
        <f t="shared" ref="Y1846" si="1375">V1846*(1+X1846/100)</f>
        <v>0</v>
      </c>
      <c r="Z1846" s="58"/>
      <c r="AA1846" s="57" t="s">
        <v>54</v>
      </c>
      <c r="AB1846" s="61"/>
    </row>
    <row r="1847" spans="1:28" ht="12.95" customHeight="1">
      <c r="A1847" s="52">
        <f t="shared" si="1251"/>
        <v>921</v>
      </c>
      <c r="B1847" s="53" t="s">
        <v>53</v>
      </c>
      <c r="C1847" s="54"/>
      <c r="D1847" s="84"/>
      <c r="E1847" s="55"/>
      <c r="F1847" s="54"/>
      <c r="G1847" s="84"/>
      <c r="H1847" s="55"/>
      <c r="I1847" s="56">
        <f t="shared" ref="I1847" si="1376">IF(OR(C1847&lt;0,D1847&lt;0),C1847-ABS(D1847)/60,C1847+ABS(D1847)/60)</f>
        <v>0</v>
      </c>
      <c r="J1847" s="56">
        <f t="shared" si="1265"/>
        <v>0</v>
      </c>
      <c r="K1847" s="56">
        <f t="shared" si="1266"/>
        <v>0</v>
      </c>
      <c r="L1847" s="56">
        <f>3437.747*(LN(TAN(PI()/4+J1847/2))-EE*K1847-(EE^2)*(K1847^3)/3)</f>
        <v>-3.8166658722360578E-13</v>
      </c>
      <c r="M1847" s="56">
        <f>AA*(1-1/4*EE-3/64*EE^2-5/256*EE^3)*J1847-AA*(3/8*EE+3/32*EE^2+45/1024*EE^3)*SIN(2*J1847)+AA*(15/256*EE^2+45/1024*EE^3)*SIN(4*J1847)</f>
        <v>0</v>
      </c>
      <c r="N1847" s="56">
        <f t="shared" ref="N1847" si="1377">IF(OR(F1847&lt;0,G1847&lt;0),60*F1847-ABS(G1847),60*F1847+ABS(G1847))</f>
        <v>0</v>
      </c>
      <c r="O1847" s="56"/>
      <c r="P1847" s="56"/>
      <c r="Q1847" s="56"/>
      <c r="R1847" s="56"/>
      <c r="S1847" s="56"/>
      <c r="T1847" s="56"/>
      <c r="U1847" s="57"/>
      <c r="V1847" s="58"/>
      <c r="W1847" s="58">
        <f t="shared" si="1268"/>
        <v>0</v>
      </c>
      <c r="X1847" s="59"/>
      <c r="Y1847" s="58"/>
      <c r="Z1847" s="58">
        <f t="shared" si="1269"/>
        <v>0</v>
      </c>
      <c r="AA1847" s="60"/>
      <c r="AB1847" s="61">
        <f t="shared" ref="AB1847" si="1378">IF(AA1846=AA1844,AB1845+Y1846,Y1846)</f>
        <v>0</v>
      </c>
    </row>
    <row r="1848" spans="1:28" ht="12.95" customHeight="1">
      <c r="A1848" s="66"/>
      <c r="B1848" s="53"/>
      <c r="C1848" s="54"/>
      <c r="D1848" s="84"/>
      <c r="E1848" s="55"/>
      <c r="F1848" s="54"/>
      <c r="G1848" s="84"/>
      <c r="H1848" s="55"/>
      <c r="I1848" s="56"/>
      <c r="J1848" s="56"/>
      <c r="K1848" s="56"/>
      <c r="L1848" s="56"/>
      <c r="M1848" s="56"/>
      <c r="N1848" s="56"/>
      <c r="O1848" s="56">
        <f t="shared" ref="O1848" si="1379">I1849-I1847</f>
        <v>0</v>
      </c>
      <c r="P1848" s="56">
        <f t="shared" ref="P1848" si="1380">L1849-L1847</f>
        <v>0</v>
      </c>
      <c r="Q1848" s="56">
        <f t="shared" ref="Q1848" si="1381">M1849-M1847</f>
        <v>0</v>
      </c>
      <c r="R1848" s="56">
        <f t="shared" ref="R1848" si="1382">IF(ABS(N1849-N1847)&gt;180*60,ABS(N1849-N1847)-360*60,N1849-N1847)</f>
        <v>0</v>
      </c>
      <c r="S1848" s="56">
        <f t="shared" ref="S1848" si="1383">IF(P1848=0,PI()/2,ATAN(R1848/P1848))</f>
        <v>1.5707963267948966</v>
      </c>
      <c r="T1848" s="56">
        <f t="shared" ref="T1848" si="1384">IF(O1848=0,ABS(R1848*COS((J1847+J1849)/2)),ABS(Q1848/COS(S1848)))</f>
        <v>0</v>
      </c>
      <c r="U1848" s="67">
        <f t="shared" ref="U1848" si="1385">IF(O1848+0.0000001&lt;0,S1848*180/PI()+180,(IF(R1848+0.0000001&lt;0,S1848*180/PI()+360,S1848*180/PI())))</f>
        <v>90</v>
      </c>
      <c r="V1848" s="58">
        <f t="shared" ref="V1848" si="1386">T1848*1.85532</f>
        <v>0</v>
      </c>
      <c r="W1848" s="58"/>
      <c r="X1848" s="68"/>
      <c r="Y1848" s="58">
        <f t="shared" ref="Y1848" si="1387">V1848*(1+X1848/100)</f>
        <v>0</v>
      </c>
      <c r="Z1848" s="58"/>
      <c r="AA1848" s="57" t="s">
        <v>54</v>
      </c>
      <c r="AB1848" s="61"/>
    </row>
    <row r="1849" spans="1:28" ht="12.95" customHeight="1">
      <c r="A1849" s="52">
        <f t="shared" si="1251"/>
        <v>922</v>
      </c>
      <c r="B1849" s="53" t="s">
        <v>53</v>
      </c>
      <c r="C1849" s="54"/>
      <c r="D1849" s="84"/>
      <c r="E1849" s="55"/>
      <c r="F1849" s="54"/>
      <c r="G1849" s="84"/>
      <c r="H1849" s="55"/>
      <c r="I1849" s="56">
        <f t="shared" ref="I1849" si="1388">IF(OR(C1849&lt;0,D1849&lt;0),C1849-ABS(D1849)/60,C1849+ABS(D1849)/60)</f>
        <v>0</v>
      </c>
      <c r="J1849" s="56">
        <f t="shared" si="1265"/>
        <v>0</v>
      </c>
      <c r="K1849" s="56">
        <f t="shared" si="1266"/>
        <v>0</v>
      </c>
      <c r="L1849" s="56">
        <f>3437.747*(LN(TAN(PI()/4+J1849/2))-EE*K1849-(EE^2)*(K1849^3)/3)</f>
        <v>-3.8166658722360578E-13</v>
      </c>
      <c r="M1849" s="56">
        <f>AA*(1-1/4*EE-3/64*EE^2-5/256*EE^3)*J1849-AA*(3/8*EE+3/32*EE^2+45/1024*EE^3)*SIN(2*J1849)+AA*(15/256*EE^2+45/1024*EE^3)*SIN(4*J1849)</f>
        <v>0</v>
      </c>
      <c r="N1849" s="56">
        <f t="shared" ref="N1849" si="1389">IF(OR(F1849&lt;0,G1849&lt;0),60*F1849-ABS(G1849),60*F1849+ABS(G1849))</f>
        <v>0</v>
      </c>
      <c r="O1849" s="56"/>
      <c r="P1849" s="56"/>
      <c r="Q1849" s="56"/>
      <c r="R1849" s="56"/>
      <c r="S1849" s="56"/>
      <c r="T1849" s="56"/>
      <c r="U1849" s="57"/>
      <c r="V1849" s="58"/>
      <c r="W1849" s="58">
        <f t="shared" si="1268"/>
        <v>0</v>
      </c>
      <c r="X1849" s="59"/>
      <c r="Y1849" s="58"/>
      <c r="Z1849" s="58">
        <f t="shared" si="1269"/>
        <v>0</v>
      </c>
      <c r="AA1849" s="60"/>
      <c r="AB1849" s="61">
        <f t="shared" ref="AB1849" si="1390">IF(AA1848=AA1846,AB1847+Y1848,Y1848)</f>
        <v>0</v>
      </c>
    </row>
    <row r="1850" spans="1:28" ht="12.95" customHeight="1">
      <c r="A1850" s="66"/>
      <c r="B1850" s="53"/>
      <c r="C1850" s="54"/>
      <c r="D1850" s="84"/>
      <c r="E1850" s="55"/>
      <c r="F1850" s="54"/>
      <c r="G1850" s="84"/>
      <c r="H1850" s="55"/>
      <c r="I1850" s="56"/>
      <c r="J1850" s="56"/>
      <c r="K1850" s="56"/>
      <c r="L1850" s="56"/>
      <c r="M1850" s="56"/>
      <c r="N1850" s="56"/>
      <c r="O1850" s="56">
        <f t="shared" ref="O1850" si="1391">I1851-I1849</f>
        <v>0</v>
      </c>
      <c r="P1850" s="56">
        <f t="shared" ref="P1850" si="1392">L1851-L1849</f>
        <v>0</v>
      </c>
      <c r="Q1850" s="56">
        <f t="shared" ref="Q1850" si="1393">M1851-M1849</f>
        <v>0</v>
      </c>
      <c r="R1850" s="56">
        <f t="shared" ref="R1850" si="1394">IF(ABS(N1851-N1849)&gt;180*60,ABS(N1851-N1849)-360*60,N1851-N1849)</f>
        <v>0</v>
      </c>
      <c r="S1850" s="56">
        <f t="shared" ref="S1850" si="1395">IF(P1850=0,PI()/2,ATAN(R1850/P1850))</f>
        <v>1.5707963267948966</v>
      </c>
      <c r="T1850" s="56">
        <f t="shared" ref="T1850" si="1396">IF(O1850=0,ABS(R1850*COS((J1849+J1851)/2)),ABS(Q1850/COS(S1850)))</f>
        <v>0</v>
      </c>
      <c r="U1850" s="67">
        <f t="shared" ref="U1850" si="1397">IF(O1850+0.0000001&lt;0,S1850*180/PI()+180,(IF(R1850+0.0000001&lt;0,S1850*180/PI()+360,S1850*180/PI())))</f>
        <v>90</v>
      </c>
      <c r="V1850" s="58">
        <f t="shared" ref="V1850" si="1398">T1850*1.85532</f>
        <v>0</v>
      </c>
      <c r="W1850" s="58"/>
      <c r="X1850" s="68"/>
      <c r="Y1850" s="58">
        <f t="shared" ref="Y1850" si="1399">V1850*(1+X1850/100)</f>
        <v>0</v>
      </c>
      <c r="Z1850" s="58"/>
      <c r="AA1850" s="57" t="s">
        <v>54</v>
      </c>
      <c r="AB1850" s="61"/>
    </row>
    <row r="1851" spans="1:28" ht="12.95" customHeight="1">
      <c r="A1851" s="52">
        <f t="shared" si="1251"/>
        <v>923</v>
      </c>
      <c r="B1851" s="53" t="s">
        <v>53</v>
      </c>
      <c r="C1851" s="54"/>
      <c r="D1851" s="84"/>
      <c r="E1851" s="55"/>
      <c r="F1851" s="54"/>
      <c r="G1851" s="84"/>
      <c r="H1851" s="55"/>
      <c r="I1851" s="56">
        <f t="shared" ref="I1851" si="1400">IF(OR(C1851&lt;0,D1851&lt;0),C1851-ABS(D1851)/60,C1851+ABS(D1851)/60)</f>
        <v>0</v>
      </c>
      <c r="J1851" s="56">
        <f t="shared" si="1265"/>
        <v>0</v>
      </c>
      <c r="K1851" s="56">
        <f t="shared" si="1266"/>
        <v>0</v>
      </c>
      <c r="L1851" s="56">
        <f>3437.747*(LN(TAN(PI()/4+J1851/2))-EE*K1851-(EE^2)*(K1851^3)/3)</f>
        <v>-3.8166658722360578E-13</v>
      </c>
      <c r="M1851" s="56">
        <f>AA*(1-1/4*EE-3/64*EE^2-5/256*EE^3)*J1851-AA*(3/8*EE+3/32*EE^2+45/1024*EE^3)*SIN(2*J1851)+AA*(15/256*EE^2+45/1024*EE^3)*SIN(4*J1851)</f>
        <v>0</v>
      </c>
      <c r="N1851" s="56">
        <f t="shared" ref="N1851" si="1401">IF(OR(F1851&lt;0,G1851&lt;0),60*F1851-ABS(G1851),60*F1851+ABS(G1851))</f>
        <v>0</v>
      </c>
      <c r="O1851" s="56"/>
      <c r="P1851" s="56"/>
      <c r="Q1851" s="56"/>
      <c r="R1851" s="56"/>
      <c r="S1851" s="56"/>
      <c r="T1851" s="56"/>
      <c r="U1851" s="57"/>
      <c r="V1851" s="58"/>
      <c r="W1851" s="58">
        <f t="shared" si="1268"/>
        <v>0</v>
      </c>
      <c r="X1851" s="59"/>
      <c r="Y1851" s="58"/>
      <c r="Z1851" s="58">
        <f t="shared" si="1269"/>
        <v>0</v>
      </c>
      <c r="AA1851" s="60"/>
      <c r="AB1851" s="61">
        <f t="shared" ref="AB1851" si="1402">IF(AA1850=AA1848,AB1849+Y1850,Y1850)</f>
        <v>0</v>
      </c>
    </row>
    <row r="1852" spans="1:28" ht="12.95" customHeight="1">
      <c r="A1852" s="66"/>
      <c r="B1852" s="53"/>
      <c r="C1852" s="54"/>
      <c r="D1852" s="84"/>
      <c r="E1852" s="55"/>
      <c r="F1852" s="54"/>
      <c r="G1852" s="84"/>
      <c r="H1852" s="55"/>
      <c r="I1852" s="56"/>
      <c r="J1852" s="56"/>
      <c r="K1852" s="56"/>
      <c r="L1852" s="56"/>
      <c r="M1852" s="56"/>
      <c r="N1852" s="56"/>
      <c r="O1852" s="56">
        <f t="shared" ref="O1852" si="1403">I1853-I1851</f>
        <v>0</v>
      </c>
      <c r="P1852" s="56">
        <f t="shared" ref="P1852" si="1404">L1853-L1851</f>
        <v>0</v>
      </c>
      <c r="Q1852" s="56">
        <f t="shared" ref="Q1852" si="1405">M1853-M1851</f>
        <v>0</v>
      </c>
      <c r="R1852" s="56">
        <f t="shared" ref="R1852" si="1406">IF(ABS(N1853-N1851)&gt;180*60,ABS(N1853-N1851)-360*60,N1853-N1851)</f>
        <v>0</v>
      </c>
      <c r="S1852" s="56">
        <f t="shared" ref="S1852" si="1407">IF(P1852=0,PI()/2,ATAN(R1852/P1852))</f>
        <v>1.5707963267948966</v>
      </c>
      <c r="T1852" s="56">
        <f t="shared" ref="T1852" si="1408">IF(O1852=0,ABS(R1852*COS((J1851+J1853)/2)),ABS(Q1852/COS(S1852)))</f>
        <v>0</v>
      </c>
      <c r="U1852" s="67">
        <f t="shared" ref="U1852" si="1409">IF(O1852+0.0000001&lt;0,S1852*180/PI()+180,(IF(R1852+0.0000001&lt;0,S1852*180/PI()+360,S1852*180/PI())))</f>
        <v>90</v>
      </c>
      <c r="V1852" s="58">
        <f t="shared" ref="V1852" si="1410">T1852*1.85532</f>
        <v>0</v>
      </c>
      <c r="W1852" s="58"/>
      <c r="X1852" s="68"/>
      <c r="Y1852" s="58">
        <f t="shared" ref="Y1852" si="1411">V1852*(1+X1852/100)</f>
        <v>0</v>
      </c>
      <c r="Z1852" s="58"/>
      <c r="AA1852" s="57" t="s">
        <v>54</v>
      </c>
      <c r="AB1852" s="61"/>
    </row>
    <row r="1853" spans="1:28" ht="12.95" customHeight="1">
      <c r="A1853" s="52">
        <f t="shared" si="1251"/>
        <v>924</v>
      </c>
      <c r="B1853" s="53" t="s">
        <v>53</v>
      </c>
      <c r="C1853" s="54"/>
      <c r="D1853" s="84"/>
      <c r="E1853" s="55"/>
      <c r="F1853" s="54"/>
      <c r="G1853" s="84"/>
      <c r="H1853" s="55"/>
      <c r="I1853" s="56">
        <f t="shared" ref="I1853" si="1412">IF(OR(C1853&lt;0,D1853&lt;0),C1853-ABS(D1853)/60,C1853+ABS(D1853)/60)</f>
        <v>0</v>
      </c>
      <c r="J1853" s="56">
        <f t="shared" si="1265"/>
        <v>0</v>
      </c>
      <c r="K1853" s="56">
        <f t="shared" si="1266"/>
        <v>0</v>
      </c>
      <c r="L1853" s="56">
        <f>3437.747*(LN(TAN(PI()/4+J1853/2))-EE*K1853-(EE^2)*(K1853^3)/3)</f>
        <v>-3.8166658722360578E-13</v>
      </c>
      <c r="M1853" s="56">
        <f>AA*(1-1/4*EE-3/64*EE^2-5/256*EE^3)*J1853-AA*(3/8*EE+3/32*EE^2+45/1024*EE^3)*SIN(2*J1853)+AA*(15/256*EE^2+45/1024*EE^3)*SIN(4*J1853)</f>
        <v>0</v>
      </c>
      <c r="N1853" s="56">
        <f t="shared" ref="N1853" si="1413">IF(OR(F1853&lt;0,G1853&lt;0),60*F1853-ABS(G1853),60*F1853+ABS(G1853))</f>
        <v>0</v>
      </c>
      <c r="O1853" s="56"/>
      <c r="P1853" s="56"/>
      <c r="Q1853" s="56"/>
      <c r="R1853" s="56"/>
      <c r="S1853" s="56"/>
      <c r="T1853" s="56"/>
      <c r="U1853" s="57"/>
      <c r="V1853" s="58"/>
      <c r="W1853" s="58">
        <f t="shared" si="1268"/>
        <v>0</v>
      </c>
      <c r="X1853" s="59"/>
      <c r="Y1853" s="58"/>
      <c r="Z1853" s="58">
        <f t="shared" si="1269"/>
        <v>0</v>
      </c>
      <c r="AA1853" s="60"/>
      <c r="AB1853" s="61">
        <f t="shared" ref="AB1853" si="1414">IF(AA1852=AA1850,AB1851+Y1852,Y1852)</f>
        <v>0</v>
      </c>
    </row>
    <row r="1854" spans="1:28" ht="12.95" customHeight="1">
      <c r="A1854" s="66"/>
      <c r="B1854" s="53"/>
      <c r="C1854" s="54"/>
      <c r="D1854" s="84"/>
      <c r="E1854" s="55"/>
      <c r="F1854" s="54"/>
      <c r="G1854" s="84"/>
      <c r="H1854" s="55"/>
      <c r="I1854" s="56"/>
      <c r="J1854" s="56"/>
      <c r="K1854" s="56"/>
      <c r="L1854" s="56"/>
      <c r="M1854" s="56"/>
      <c r="N1854" s="56"/>
      <c r="O1854" s="56">
        <f t="shared" ref="O1854" si="1415">I1855-I1853</f>
        <v>0</v>
      </c>
      <c r="P1854" s="56">
        <f t="shared" ref="P1854" si="1416">L1855-L1853</f>
        <v>0</v>
      </c>
      <c r="Q1854" s="56">
        <f t="shared" ref="Q1854" si="1417">M1855-M1853</f>
        <v>0</v>
      </c>
      <c r="R1854" s="56">
        <f t="shared" ref="R1854" si="1418">IF(ABS(N1855-N1853)&gt;180*60,ABS(N1855-N1853)-360*60,N1855-N1853)</f>
        <v>0</v>
      </c>
      <c r="S1854" s="56">
        <f t="shared" ref="S1854" si="1419">IF(P1854=0,PI()/2,ATAN(R1854/P1854))</f>
        <v>1.5707963267948966</v>
      </c>
      <c r="T1854" s="56">
        <f t="shared" ref="T1854" si="1420">IF(O1854=0,ABS(R1854*COS((J1853+J1855)/2)),ABS(Q1854/COS(S1854)))</f>
        <v>0</v>
      </c>
      <c r="U1854" s="67">
        <f t="shared" ref="U1854" si="1421">IF(O1854+0.0000001&lt;0,S1854*180/PI()+180,(IF(R1854+0.0000001&lt;0,S1854*180/PI()+360,S1854*180/PI())))</f>
        <v>90</v>
      </c>
      <c r="V1854" s="58">
        <f t="shared" ref="V1854" si="1422">T1854*1.85532</f>
        <v>0</v>
      </c>
      <c r="W1854" s="58"/>
      <c r="X1854" s="68"/>
      <c r="Y1854" s="58">
        <f t="shared" ref="Y1854" si="1423">V1854*(1+X1854/100)</f>
        <v>0</v>
      </c>
      <c r="Z1854" s="58"/>
      <c r="AA1854" s="57" t="s">
        <v>54</v>
      </c>
      <c r="AB1854" s="61"/>
    </row>
    <row r="1855" spans="1:28" ht="12.95" customHeight="1">
      <c r="A1855" s="52">
        <f t="shared" si="1251"/>
        <v>925</v>
      </c>
      <c r="B1855" s="53" t="s">
        <v>53</v>
      </c>
      <c r="C1855" s="54"/>
      <c r="D1855" s="84"/>
      <c r="E1855" s="55"/>
      <c r="F1855" s="54"/>
      <c r="G1855" s="84"/>
      <c r="H1855" s="55"/>
      <c r="I1855" s="56">
        <f t="shared" ref="I1855" si="1424">IF(OR(C1855&lt;0,D1855&lt;0),C1855-ABS(D1855)/60,C1855+ABS(D1855)/60)</f>
        <v>0</v>
      </c>
      <c r="J1855" s="56">
        <f t="shared" si="1265"/>
        <v>0</v>
      </c>
      <c r="K1855" s="56">
        <f t="shared" si="1266"/>
        <v>0</v>
      </c>
      <c r="L1855" s="56">
        <f>3437.747*(LN(TAN(PI()/4+J1855/2))-EE*K1855-(EE^2)*(K1855^3)/3)</f>
        <v>-3.8166658722360578E-13</v>
      </c>
      <c r="M1855" s="56">
        <f>AA*(1-1/4*EE-3/64*EE^2-5/256*EE^3)*J1855-AA*(3/8*EE+3/32*EE^2+45/1024*EE^3)*SIN(2*J1855)+AA*(15/256*EE^2+45/1024*EE^3)*SIN(4*J1855)</f>
        <v>0</v>
      </c>
      <c r="N1855" s="56">
        <f t="shared" ref="N1855" si="1425">IF(OR(F1855&lt;0,G1855&lt;0),60*F1855-ABS(G1855),60*F1855+ABS(G1855))</f>
        <v>0</v>
      </c>
      <c r="O1855" s="56"/>
      <c r="P1855" s="56"/>
      <c r="Q1855" s="56"/>
      <c r="R1855" s="56"/>
      <c r="S1855" s="56"/>
      <c r="T1855" s="56"/>
      <c r="U1855" s="57"/>
      <c r="V1855" s="58"/>
      <c r="W1855" s="58">
        <f t="shared" si="1268"/>
        <v>0</v>
      </c>
      <c r="X1855" s="59"/>
      <c r="Y1855" s="58"/>
      <c r="Z1855" s="58">
        <f t="shared" si="1269"/>
        <v>0</v>
      </c>
      <c r="AA1855" s="60"/>
      <c r="AB1855" s="61">
        <f t="shared" ref="AB1855" si="1426">IF(AA1854=AA1852,AB1853+Y1854,Y1854)</f>
        <v>0</v>
      </c>
    </row>
    <row r="1856" spans="1:28" ht="12.95" customHeight="1">
      <c r="A1856" s="66"/>
      <c r="B1856" s="53"/>
      <c r="C1856" s="54"/>
      <c r="D1856" s="84"/>
      <c r="E1856" s="55"/>
      <c r="F1856" s="54"/>
      <c r="G1856" s="84"/>
      <c r="H1856" s="55"/>
      <c r="I1856" s="56"/>
      <c r="J1856" s="56"/>
      <c r="K1856" s="56"/>
      <c r="L1856" s="56"/>
      <c r="M1856" s="56"/>
      <c r="N1856" s="56"/>
      <c r="O1856" s="56">
        <f t="shared" ref="O1856" si="1427">I1857-I1855</f>
        <v>0</v>
      </c>
      <c r="P1856" s="56">
        <f t="shared" ref="P1856" si="1428">L1857-L1855</f>
        <v>0</v>
      </c>
      <c r="Q1856" s="56">
        <f t="shared" ref="Q1856" si="1429">M1857-M1855</f>
        <v>0</v>
      </c>
      <c r="R1856" s="56">
        <f t="shared" ref="R1856" si="1430">IF(ABS(N1857-N1855)&gt;180*60,ABS(N1857-N1855)-360*60,N1857-N1855)</f>
        <v>0</v>
      </c>
      <c r="S1856" s="56">
        <f t="shared" ref="S1856" si="1431">IF(P1856=0,PI()/2,ATAN(R1856/P1856))</f>
        <v>1.5707963267948966</v>
      </c>
      <c r="T1856" s="56">
        <f t="shared" ref="T1856" si="1432">IF(O1856=0,ABS(R1856*COS((J1855+J1857)/2)),ABS(Q1856/COS(S1856)))</f>
        <v>0</v>
      </c>
      <c r="U1856" s="67">
        <f t="shared" ref="U1856" si="1433">IF(O1856+0.0000001&lt;0,S1856*180/PI()+180,(IF(R1856+0.0000001&lt;0,S1856*180/PI()+360,S1856*180/PI())))</f>
        <v>90</v>
      </c>
      <c r="V1856" s="58">
        <f t="shared" ref="V1856" si="1434">T1856*1.85532</f>
        <v>0</v>
      </c>
      <c r="W1856" s="58"/>
      <c r="X1856" s="68"/>
      <c r="Y1856" s="58">
        <f t="shared" ref="Y1856" si="1435">V1856*(1+X1856/100)</f>
        <v>0</v>
      </c>
      <c r="Z1856" s="58"/>
      <c r="AA1856" s="57" t="s">
        <v>54</v>
      </c>
      <c r="AB1856" s="61"/>
    </row>
    <row r="1857" spans="1:28" ht="12.95" customHeight="1">
      <c r="A1857" s="52">
        <f t="shared" si="1251"/>
        <v>926</v>
      </c>
      <c r="B1857" s="53" t="s">
        <v>53</v>
      </c>
      <c r="C1857" s="54"/>
      <c r="D1857" s="84"/>
      <c r="E1857" s="55"/>
      <c r="F1857" s="54"/>
      <c r="G1857" s="84"/>
      <c r="H1857" s="55"/>
      <c r="I1857" s="56">
        <f t="shared" ref="I1857" si="1436">IF(OR(C1857&lt;0,D1857&lt;0),C1857-ABS(D1857)/60,C1857+ABS(D1857)/60)</f>
        <v>0</v>
      </c>
      <c r="J1857" s="56">
        <f t="shared" si="1265"/>
        <v>0</v>
      </c>
      <c r="K1857" s="56">
        <f t="shared" si="1266"/>
        <v>0</v>
      </c>
      <c r="L1857" s="56">
        <f>3437.747*(LN(TAN(PI()/4+J1857/2))-EE*K1857-(EE^2)*(K1857^3)/3)</f>
        <v>-3.8166658722360578E-13</v>
      </c>
      <c r="M1857" s="56">
        <f>AA*(1-1/4*EE-3/64*EE^2-5/256*EE^3)*J1857-AA*(3/8*EE+3/32*EE^2+45/1024*EE^3)*SIN(2*J1857)+AA*(15/256*EE^2+45/1024*EE^3)*SIN(4*J1857)</f>
        <v>0</v>
      </c>
      <c r="N1857" s="56">
        <f t="shared" ref="N1857" si="1437">IF(OR(F1857&lt;0,G1857&lt;0),60*F1857-ABS(G1857),60*F1857+ABS(G1857))</f>
        <v>0</v>
      </c>
      <c r="O1857" s="56"/>
      <c r="P1857" s="56"/>
      <c r="Q1857" s="56"/>
      <c r="R1857" s="56"/>
      <c r="S1857" s="56"/>
      <c r="T1857" s="56"/>
      <c r="U1857" s="57"/>
      <c r="V1857" s="58"/>
      <c r="W1857" s="58">
        <f t="shared" si="1268"/>
        <v>0</v>
      </c>
      <c r="X1857" s="59"/>
      <c r="Y1857" s="58"/>
      <c r="Z1857" s="58">
        <f t="shared" si="1269"/>
        <v>0</v>
      </c>
      <c r="AA1857" s="60"/>
      <c r="AB1857" s="61">
        <f t="shared" ref="AB1857" si="1438">IF(AA1856=AA1854,AB1855+Y1856,Y1856)</f>
        <v>0</v>
      </c>
    </row>
    <row r="1858" spans="1:28" ht="12.95" customHeight="1">
      <c r="A1858" s="66"/>
      <c r="B1858" s="53"/>
      <c r="C1858" s="54"/>
      <c r="D1858" s="84"/>
      <c r="E1858" s="55"/>
      <c r="F1858" s="54"/>
      <c r="G1858" s="84"/>
      <c r="H1858" s="55"/>
      <c r="I1858" s="56"/>
      <c r="J1858" s="56"/>
      <c r="K1858" s="56"/>
      <c r="L1858" s="56"/>
      <c r="M1858" s="56"/>
      <c r="N1858" s="56"/>
      <c r="O1858" s="56">
        <f t="shared" ref="O1858" si="1439">I1859-I1857</f>
        <v>0</v>
      </c>
      <c r="P1858" s="56">
        <f t="shared" ref="P1858" si="1440">L1859-L1857</f>
        <v>0</v>
      </c>
      <c r="Q1858" s="56">
        <f t="shared" ref="Q1858" si="1441">M1859-M1857</f>
        <v>0</v>
      </c>
      <c r="R1858" s="56">
        <f t="shared" ref="R1858" si="1442">IF(ABS(N1859-N1857)&gt;180*60,ABS(N1859-N1857)-360*60,N1859-N1857)</f>
        <v>0</v>
      </c>
      <c r="S1858" s="56">
        <f t="shared" ref="S1858" si="1443">IF(P1858=0,PI()/2,ATAN(R1858/P1858))</f>
        <v>1.5707963267948966</v>
      </c>
      <c r="T1858" s="56">
        <f t="shared" ref="T1858" si="1444">IF(O1858=0,ABS(R1858*COS((J1857+J1859)/2)),ABS(Q1858/COS(S1858)))</f>
        <v>0</v>
      </c>
      <c r="U1858" s="67">
        <f t="shared" ref="U1858" si="1445">IF(O1858+0.0000001&lt;0,S1858*180/PI()+180,(IF(R1858+0.0000001&lt;0,S1858*180/PI()+360,S1858*180/PI())))</f>
        <v>90</v>
      </c>
      <c r="V1858" s="58">
        <f t="shared" ref="V1858" si="1446">T1858*1.85532</f>
        <v>0</v>
      </c>
      <c r="W1858" s="58"/>
      <c r="X1858" s="68"/>
      <c r="Y1858" s="58">
        <f t="shared" ref="Y1858" si="1447">V1858*(1+X1858/100)</f>
        <v>0</v>
      </c>
      <c r="Z1858" s="58"/>
      <c r="AA1858" s="57" t="s">
        <v>54</v>
      </c>
      <c r="AB1858" s="61"/>
    </row>
    <row r="1859" spans="1:28" ht="12.95" customHeight="1">
      <c r="A1859" s="52">
        <f t="shared" si="1251"/>
        <v>927</v>
      </c>
      <c r="B1859" s="53" t="s">
        <v>53</v>
      </c>
      <c r="C1859" s="54"/>
      <c r="D1859" s="84"/>
      <c r="E1859" s="55"/>
      <c r="F1859" s="54"/>
      <c r="G1859" s="84"/>
      <c r="H1859" s="55"/>
      <c r="I1859" s="56">
        <f t="shared" ref="I1859" si="1448">IF(OR(C1859&lt;0,D1859&lt;0),C1859-ABS(D1859)/60,C1859+ABS(D1859)/60)</f>
        <v>0</v>
      </c>
      <c r="J1859" s="56">
        <f t="shared" si="1265"/>
        <v>0</v>
      </c>
      <c r="K1859" s="56">
        <f t="shared" si="1266"/>
        <v>0</v>
      </c>
      <c r="L1859" s="56">
        <f>3437.747*(LN(TAN(PI()/4+J1859/2))-EE*K1859-(EE^2)*(K1859^3)/3)</f>
        <v>-3.8166658722360578E-13</v>
      </c>
      <c r="M1859" s="56">
        <f>AA*(1-1/4*EE-3/64*EE^2-5/256*EE^3)*J1859-AA*(3/8*EE+3/32*EE^2+45/1024*EE^3)*SIN(2*J1859)+AA*(15/256*EE^2+45/1024*EE^3)*SIN(4*J1859)</f>
        <v>0</v>
      </c>
      <c r="N1859" s="56">
        <f t="shared" ref="N1859" si="1449">IF(OR(F1859&lt;0,G1859&lt;0),60*F1859-ABS(G1859),60*F1859+ABS(G1859))</f>
        <v>0</v>
      </c>
      <c r="O1859" s="56"/>
      <c r="P1859" s="56"/>
      <c r="Q1859" s="56"/>
      <c r="R1859" s="56"/>
      <c r="S1859" s="56"/>
      <c r="T1859" s="56"/>
      <c r="U1859" s="57"/>
      <c r="V1859" s="58"/>
      <c r="W1859" s="58">
        <f t="shared" si="1268"/>
        <v>0</v>
      </c>
      <c r="X1859" s="59"/>
      <c r="Y1859" s="58"/>
      <c r="Z1859" s="58">
        <f t="shared" si="1269"/>
        <v>0</v>
      </c>
      <c r="AA1859" s="60"/>
      <c r="AB1859" s="61">
        <f t="shared" ref="AB1859" si="1450">IF(AA1858=AA1856,AB1857+Y1858,Y1858)</f>
        <v>0</v>
      </c>
    </row>
    <row r="1860" spans="1:28" ht="12.95" customHeight="1">
      <c r="A1860" s="66"/>
      <c r="B1860" s="53"/>
      <c r="C1860" s="54"/>
      <c r="D1860" s="84"/>
      <c r="E1860" s="55"/>
      <c r="F1860" s="54"/>
      <c r="G1860" s="84"/>
      <c r="H1860" s="55"/>
      <c r="I1860" s="56"/>
      <c r="J1860" s="56"/>
      <c r="K1860" s="56"/>
      <c r="L1860" s="56"/>
      <c r="M1860" s="56"/>
      <c r="N1860" s="56"/>
      <c r="O1860" s="56">
        <f t="shared" ref="O1860" si="1451">I1861-I1859</f>
        <v>0</v>
      </c>
      <c r="P1860" s="56">
        <f t="shared" ref="P1860" si="1452">L1861-L1859</f>
        <v>0</v>
      </c>
      <c r="Q1860" s="56">
        <f t="shared" ref="Q1860" si="1453">M1861-M1859</f>
        <v>0</v>
      </c>
      <c r="R1860" s="56">
        <f t="shared" ref="R1860" si="1454">IF(ABS(N1861-N1859)&gt;180*60,ABS(N1861-N1859)-360*60,N1861-N1859)</f>
        <v>0</v>
      </c>
      <c r="S1860" s="56">
        <f t="shared" ref="S1860" si="1455">IF(P1860=0,PI()/2,ATAN(R1860/P1860))</f>
        <v>1.5707963267948966</v>
      </c>
      <c r="T1860" s="56">
        <f t="shared" ref="T1860" si="1456">IF(O1860=0,ABS(R1860*COS((J1859+J1861)/2)),ABS(Q1860/COS(S1860)))</f>
        <v>0</v>
      </c>
      <c r="U1860" s="67">
        <f t="shared" ref="U1860" si="1457">IF(O1860+0.0000001&lt;0,S1860*180/PI()+180,(IF(R1860+0.0000001&lt;0,S1860*180/PI()+360,S1860*180/PI())))</f>
        <v>90</v>
      </c>
      <c r="V1860" s="58">
        <f t="shared" ref="V1860" si="1458">T1860*1.85532</f>
        <v>0</v>
      </c>
      <c r="W1860" s="58"/>
      <c r="X1860" s="68"/>
      <c r="Y1860" s="58">
        <f t="shared" ref="Y1860" si="1459">V1860*(1+X1860/100)</f>
        <v>0</v>
      </c>
      <c r="Z1860" s="58"/>
      <c r="AA1860" s="57" t="s">
        <v>54</v>
      </c>
      <c r="AB1860" s="61"/>
    </row>
    <row r="1861" spans="1:28" ht="12.95" customHeight="1">
      <c r="A1861" s="52">
        <f t="shared" si="1251"/>
        <v>928</v>
      </c>
      <c r="B1861" s="53" t="s">
        <v>53</v>
      </c>
      <c r="C1861" s="54"/>
      <c r="D1861" s="84"/>
      <c r="E1861" s="55"/>
      <c r="F1861" s="54"/>
      <c r="G1861" s="84"/>
      <c r="H1861" s="55"/>
      <c r="I1861" s="56">
        <f t="shared" ref="I1861" si="1460">IF(OR(C1861&lt;0,D1861&lt;0),C1861-ABS(D1861)/60,C1861+ABS(D1861)/60)</f>
        <v>0</v>
      </c>
      <c r="J1861" s="56">
        <f t="shared" si="1265"/>
        <v>0</v>
      </c>
      <c r="K1861" s="56">
        <f t="shared" si="1266"/>
        <v>0</v>
      </c>
      <c r="L1861" s="56">
        <f>3437.747*(LN(TAN(PI()/4+J1861/2))-EE*K1861-(EE^2)*(K1861^3)/3)</f>
        <v>-3.8166658722360578E-13</v>
      </c>
      <c r="M1861" s="56">
        <f>AA*(1-1/4*EE-3/64*EE^2-5/256*EE^3)*J1861-AA*(3/8*EE+3/32*EE^2+45/1024*EE^3)*SIN(2*J1861)+AA*(15/256*EE^2+45/1024*EE^3)*SIN(4*J1861)</f>
        <v>0</v>
      </c>
      <c r="N1861" s="56">
        <f t="shared" ref="N1861" si="1461">IF(OR(F1861&lt;0,G1861&lt;0),60*F1861-ABS(G1861),60*F1861+ABS(G1861))</f>
        <v>0</v>
      </c>
      <c r="O1861" s="56"/>
      <c r="P1861" s="56"/>
      <c r="Q1861" s="56"/>
      <c r="R1861" s="56"/>
      <c r="S1861" s="56"/>
      <c r="T1861" s="56"/>
      <c r="U1861" s="57"/>
      <c r="V1861" s="58"/>
      <c r="W1861" s="58">
        <f t="shared" si="1268"/>
        <v>0</v>
      </c>
      <c r="X1861" s="59"/>
      <c r="Y1861" s="58"/>
      <c r="Z1861" s="58">
        <f t="shared" si="1269"/>
        <v>0</v>
      </c>
      <c r="AA1861" s="60"/>
      <c r="AB1861" s="61">
        <f t="shared" ref="AB1861" si="1462">IF(AA1860=AA1858,AB1859+Y1860,Y1860)</f>
        <v>0</v>
      </c>
    </row>
    <row r="1862" spans="1:28" ht="12.95" customHeight="1">
      <c r="A1862" s="66"/>
      <c r="B1862" s="53"/>
      <c r="C1862" s="54"/>
      <c r="D1862" s="84"/>
      <c r="E1862" s="55"/>
      <c r="F1862" s="54"/>
      <c r="G1862" s="84"/>
      <c r="H1862" s="55"/>
      <c r="I1862" s="56"/>
      <c r="J1862" s="56"/>
      <c r="K1862" s="56"/>
      <c r="L1862" s="56"/>
      <c r="M1862" s="56"/>
      <c r="N1862" s="56"/>
      <c r="O1862" s="56">
        <f t="shared" ref="O1862" si="1463">I1863-I1861</f>
        <v>0</v>
      </c>
      <c r="P1862" s="56">
        <f t="shared" ref="P1862" si="1464">L1863-L1861</f>
        <v>0</v>
      </c>
      <c r="Q1862" s="56">
        <f t="shared" ref="Q1862" si="1465">M1863-M1861</f>
        <v>0</v>
      </c>
      <c r="R1862" s="56">
        <f t="shared" ref="R1862" si="1466">IF(ABS(N1863-N1861)&gt;180*60,ABS(N1863-N1861)-360*60,N1863-N1861)</f>
        <v>0</v>
      </c>
      <c r="S1862" s="56">
        <f t="shared" ref="S1862" si="1467">IF(P1862=0,PI()/2,ATAN(R1862/P1862))</f>
        <v>1.5707963267948966</v>
      </c>
      <c r="T1862" s="56">
        <f t="shared" ref="T1862" si="1468">IF(O1862=0,ABS(R1862*COS((J1861+J1863)/2)),ABS(Q1862/COS(S1862)))</f>
        <v>0</v>
      </c>
      <c r="U1862" s="67">
        <f t="shared" ref="U1862" si="1469">IF(O1862+0.0000001&lt;0,S1862*180/PI()+180,(IF(R1862+0.0000001&lt;0,S1862*180/PI()+360,S1862*180/PI())))</f>
        <v>90</v>
      </c>
      <c r="V1862" s="58">
        <f t="shared" ref="V1862" si="1470">T1862*1.85532</f>
        <v>0</v>
      </c>
      <c r="W1862" s="58"/>
      <c r="X1862" s="68"/>
      <c r="Y1862" s="58">
        <f t="shared" ref="Y1862" si="1471">V1862*(1+X1862/100)</f>
        <v>0</v>
      </c>
      <c r="Z1862" s="58"/>
      <c r="AA1862" s="57" t="s">
        <v>54</v>
      </c>
      <c r="AB1862" s="61"/>
    </row>
    <row r="1863" spans="1:28" ht="12.95" customHeight="1">
      <c r="A1863" s="52">
        <f t="shared" si="1251"/>
        <v>929</v>
      </c>
      <c r="B1863" s="53" t="s">
        <v>53</v>
      </c>
      <c r="C1863" s="54"/>
      <c r="D1863" s="84"/>
      <c r="E1863" s="55"/>
      <c r="F1863" s="54"/>
      <c r="G1863" s="84"/>
      <c r="H1863" s="55"/>
      <c r="I1863" s="56">
        <f t="shared" ref="I1863" si="1472">IF(OR(C1863&lt;0,D1863&lt;0),C1863-ABS(D1863)/60,C1863+ABS(D1863)/60)</f>
        <v>0</v>
      </c>
      <c r="J1863" s="56">
        <f t="shared" si="1265"/>
        <v>0</v>
      </c>
      <c r="K1863" s="56">
        <f t="shared" si="1266"/>
        <v>0</v>
      </c>
      <c r="L1863" s="56">
        <f>3437.747*(LN(TAN(PI()/4+J1863/2))-EE*K1863-(EE^2)*(K1863^3)/3)</f>
        <v>-3.8166658722360578E-13</v>
      </c>
      <c r="M1863" s="56">
        <f>AA*(1-1/4*EE-3/64*EE^2-5/256*EE^3)*J1863-AA*(3/8*EE+3/32*EE^2+45/1024*EE^3)*SIN(2*J1863)+AA*(15/256*EE^2+45/1024*EE^3)*SIN(4*J1863)</f>
        <v>0</v>
      </c>
      <c r="N1863" s="56">
        <f t="shared" ref="N1863" si="1473">IF(OR(F1863&lt;0,G1863&lt;0),60*F1863-ABS(G1863),60*F1863+ABS(G1863))</f>
        <v>0</v>
      </c>
      <c r="O1863" s="56"/>
      <c r="P1863" s="56"/>
      <c r="Q1863" s="56"/>
      <c r="R1863" s="56"/>
      <c r="S1863" s="56"/>
      <c r="T1863" s="56"/>
      <c r="U1863" s="57"/>
      <c r="V1863" s="58"/>
      <c r="W1863" s="58">
        <f t="shared" si="1268"/>
        <v>0</v>
      </c>
      <c r="X1863" s="59"/>
      <c r="Y1863" s="58"/>
      <c r="Z1863" s="58">
        <f t="shared" si="1269"/>
        <v>0</v>
      </c>
      <c r="AA1863" s="60"/>
      <c r="AB1863" s="61">
        <f t="shared" ref="AB1863" si="1474">IF(AA1862=AA1860,AB1861+Y1862,Y1862)</f>
        <v>0</v>
      </c>
    </row>
    <row r="1864" spans="1:28" ht="12.95" customHeight="1">
      <c r="A1864" s="66"/>
      <c r="B1864" s="53"/>
      <c r="C1864" s="54"/>
      <c r="D1864" s="84"/>
      <c r="E1864" s="55"/>
      <c r="F1864" s="54"/>
      <c r="G1864" s="84"/>
      <c r="H1864" s="55"/>
      <c r="I1864" s="56"/>
      <c r="J1864" s="56"/>
      <c r="K1864" s="56"/>
      <c r="L1864" s="56"/>
      <c r="M1864" s="56"/>
      <c r="N1864" s="56"/>
      <c r="O1864" s="56">
        <f t="shared" ref="O1864" si="1475">I1865-I1863</f>
        <v>0</v>
      </c>
      <c r="P1864" s="56">
        <f t="shared" ref="P1864" si="1476">L1865-L1863</f>
        <v>0</v>
      </c>
      <c r="Q1864" s="56">
        <f t="shared" ref="Q1864" si="1477">M1865-M1863</f>
        <v>0</v>
      </c>
      <c r="R1864" s="56">
        <f t="shared" ref="R1864" si="1478">IF(ABS(N1865-N1863)&gt;180*60,ABS(N1865-N1863)-360*60,N1865-N1863)</f>
        <v>0</v>
      </c>
      <c r="S1864" s="56">
        <f t="shared" ref="S1864" si="1479">IF(P1864=0,PI()/2,ATAN(R1864/P1864))</f>
        <v>1.5707963267948966</v>
      </c>
      <c r="T1864" s="56">
        <f t="shared" ref="T1864" si="1480">IF(O1864=0,ABS(R1864*COS((J1863+J1865)/2)),ABS(Q1864/COS(S1864)))</f>
        <v>0</v>
      </c>
      <c r="U1864" s="67">
        <f t="shared" ref="U1864" si="1481">IF(O1864+0.0000001&lt;0,S1864*180/PI()+180,(IF(R1864+0.0000001&lt;0,S1864*180/PI()+360,S1864*180/PI())))</f>
        <v>90</v>
      </c>
      <c r="V1864" s="58">
        <f t="shared" ref="V1864" si="1482">T1864*1.85532</f>
        <v>0</v>
      </c>
      <c r="W1864" s="58"/>
      <c r="X1864" s="68"/>
      <c r="Y1864" s="58">
        <f t="shared" ref="Y1864" si="1483">V1864*(1+X1864/100)</f>
        <v>0</v>
      </c>
      <c r="Z1864" s="58"/>
      <c r="AA1864" s="57" t="s">
        <v>54</v>
      </c>
      <c r="AB1864" s="61"/>
    </row>
    <row r="1865" spans="1:28" ht="12.95" customHeight="1">
      <c r="A1865" s="52">
        <f t="shared" si="1251"/>
        <v>930</v>
      </c>
      <c r="B1865" s="53" t="s">
        <v>53</v>
      </c>
      <c r="C1865" s="54"/>
      <c r="D1865" s="84"/>
      <c r="E1865" s="55"/>
      <c r="F1865" s="54"/>
      <c r="G1865" s="84"/>
      <c r="H1865" s="55"/>
      <c r="I1865" s="56">
        <f t="shared" ref="I1865" si="1484">IF(OR(C1865&lt;0,D1865&lt;0),C1865-ABS(D1865)/60,C1865+ABS(D1865)/60)</f>
        <v>0</v>
      </c>
      <c r="J1865" s="56">
        <f t="shared" si="1265"/>
        <v>0</v>
      </c>
      <c r="K1865" s="56">
        <f t="shared" si="1266"/>
        <v>0</v>
      </c>
      <c r="L1865" s="56">
        <f>3437.747*(LN(TAN(PI()/4+J1865/2))-EE*K1865-(EE^2)*(K1865^3)/3)</f>
        <v>-3.8166658722360578E-13</v>
      </c>
      <c r="M1865" s="56">
        <f>AA*(1-1/4*EE-3/64*EE^2-5/256*EE^3)*J1865-AA*(3/8*EE+3/32*EE^2+45/1024*EE^3)*SIN(2*J1865)+AA*(15/256*EE^2+45/1024*EE^3)*SIN(4*J1865)</f>
        <v>0</v>
      </c>
      <c r="N1865" s="56">
        <f t="shared" ref="N1865" si="1485">IF(OR(F1865&lt;0,G1865&lt;0),60*F1865-ABS(G1865),60*F1865+ABS(G1865))</f>
        <v>0</v>
      </c>
      <c r="O1865" s="56"/>
      <c r="P1865" s="56"/>
      <c r="Q1865" s="56"/>
      <c r="R1865" s="56"/>
      <c r="S1865" s="56"/>
      <c r="T1865" s="56"/>
      <c r="U1865" s="57"/>
      <c r="V1865" s="58"/>
      <c r="W1865" s="58">
        <f t="shared" si="1268"/>
        <v>0</v>
      </c>
      <c r="X1865" s="59"/>
      <c r="Y1865" s="58"/>
      <c r="Z1865" s="58">
        <f t="shared" si="1269"/>
        <v>0</v>
      </c>
      <c r="AA1865" s="60"/>
      <c r="AB1865" s="61">
        <f t="shared" ref="AB1865" si="1486">IF(AA1864=AA1862,AB1863+Y1864,Y1864)</f>
        <v>0</v>
      </c>
    </row>
    <row r="1866" spans="1:28" ht="12.95" customHeight="1">
      <c r="A1866" s="66"/>
      <c r="B1866" s="53"/>
      <c r="C1866" s="54"/>
      <c r="D1866" s="84"/>
      <c r="E1866" s="55"/>
      <c r="F1866" s="54"/>
      <c r="G1866" s="84"/>
      <c r="H1866" s="55"/>
      <c r="I1866" s="56"/>
      <c r="J1866" s="56"/>
      <c r="K1866" s="56"/>
      <c r="L1866" s="56"/>
      <c r="M1866" s="56"/>
      <c r="N1866" s="56"/>
      <c r="O1866" s="56">
        <f t="shared" ref="O1866" si="1487">I1867-I1865</f>
        <v>0</v>
      </c>
      <c r="P1866" s="56">
        <f t="shared" ref="P1866" si="1488">L1867-L1865</f>
        <v>0</v>
      </c>
      <c r="Q1866" s="56">
        <f t="shared" ref="Q1866" si="1489">M1867-M1865</f>
        <v>0</v>
      </c>
      <c r="R1866" s="56">
        <f t="shared" ref="R1866" si="1490">IF(ABS(N1867-N1865)&gt;180*60,ABS(N1867-N1865)-360*60,N1867-N1865)</f>
        <v>0</v>
      </c>
      <c r="S1866" s="56">
        <f t="shared" ref="S1866" si="1491">IF(P1866=0,PI()/2,ATAN(R1866/P1866))</f>
        <v>1.5707963267948966</v>
      </c>
      <c r="T1866" s="56">
        <f t="shared" ref="T1866" si="1492">IF(O1866=0,ABS(R1866*COS((J1865+J1867)/2)),ABS(Q1866/COS(S1866)))</f>
        <v>0</v>
      </c>
      <c r="U1866" s="67">
        <f t="shared" ref="U1866" si="1493">IF(O1866+0.0000001&lt;0,S1866*180/PI()+180,(IF(R1866+0.0000001&lt;0,S1866*180/PI()+360,S1866*180/PI())))</f>
        <v>90</v>
      </c>
      <c r="V1866" s="58">
        <f t="shared" ref="V1866" si="1494">T1866*1.85532</f>
        <v>0</v>
      </c>
      <c r="W1866" s="58"/>
      <c r="X1866" s="68"/>
      <c r="Y1866" s="58">
        <f t="shared" ref="Y1866" si="1495">V1866*(1+X1866/100)</f>
        <v>0</v>
      </c>
      <c r="Z1866" s="58"/>
      <c r="AA1866" s="57" t="s">
        <v>54</v>
      </c>
      <c r="AB1866" s="61"/>
    </row>
    <row r="1867" spans="1:28" ht="12.95" customHeight="1">
      <c r="A1867" s="52">
        <f t="shared" si="1251"/>
        <v>931</v>
      </c>
      <c r="B1867" s="53" t="s">
        <v>53</v>
      </c>
      <c r="C1867" s="54"/>
      <c r="D1867" s="84"/>
      <c r="E1867" s="55"/>
      <c r="F1867" s="54"/>
      <c r="G1867" s="84"/>
      <c r="H1867" s="55"/>
      <c r="I1867" s="56">
        <f t="shared" ref="I1867" si="1496">IF(OR(C1867&lt;0,D1867&lt;0),C1867-ABS(D1867)/60,C1867+ABS(D1867)/60)</f>
        <v>0</v>
      </c>
      <c r="J1867" s="56">
        <f t="shared" si="1265"/>
        <v>0</v>
      </c>
      <c r="K1867" s="56">
        <f t="shared" si="1266"/>
        <v>0</v>
      </c>
      <c r="L1867" s="56">
        <f>3437.747*(LN(TAN(PI()/4+J1867/2))-EE*K1867-(EE^2)*(K1867^3)/3)</f>
        <v>-3.8166658722360578E-13</v>
      </c>
      <c r="M1867" s="56">
        <f>AA*(1-1/4*EE-3/64*EE^2-5/256*EE^3)*J1867-AA*(3/8*EE+3/32*EE^2+45/1024*EE^3)*SIN(2*J1867)+AA*(15/256*EE^2+45/1024*EE^3)*SIN(4*J1867)</f>
        <v>0</v>
      </c>
      <c r="N1867" s="56">
        <f t="shared" ref="N1867" si="1497">IF(OR(F1867&lt;0,G1867&lt;0),60*F1867-ABS(G1867),60*F1867+ABS(G1867))</f>
        <v>0</v>
      </c>
      <c r="O1867" s="56"/>
      <c r="P1867" s="56"/>
      <c r="Q1867" s="56"/>
      <c r="R1867" s="56"/>
      <c r="S1867" s="56"/>
      <c r="T1867" s="56"/>
      <c r="U1867" s="57"/>
      <c r="V1867" s="58"/>
      <c r="W1867" s="58">
        <f t="shared" si="1268"/>
        <v>0</v>
      </c>
      <c r="X1867" s="59"/>
      <c r="Y1867" s="58"/>
      <c r="Z1867" s="58">
        <f t="shared" si="1269"/>
        <v>0</v>
      </c>
      <c r="AA1867" s="60"/>
      <c r="AB1867" s="61">
        <f t="shared" ref="AB1867" si="1498">IF(AA1866=AA1864,AB1865+Y1866,Y1866)</f>
        <v>0</v>
      </c>
    </row>
    <row r="1868" spans="1:28" ht="12.95" customHeight="1">
      <c r="A1868" s="66"/>
      <c r="B1868" s="53"/>
      <c r="C1868" s="54"/>
      <c r="D1868" s="84"/>
      <c r="E1868" s="55"/>
      <c r="F1868" s="54"/>
      <c r="G1868" s="84"/>
      <c r="H1868" s="55"/>
      <c r="I1868" s="56"/>
      <c r="J1868" s="56"/>
      <c r="K1868" s="56"/>
      <c r="L1868" s="56"/>
      <c r="M1868" s="56"/>
      <c r="N1868" s="56"/>
      <c r="O1868" s="56">
        <f t="shared" ref="O1868" si="1499">I1869-I1867</f>
        <v>0</v>
      </c>
      <c r="P1868" s="56">
        <f t="shared" ref="P1868" si="1500">L1869-L1867</f>
        <v>0</v>
      </c>
      <c r="Q1868" s="56">
        <f t="shared" ref="Q1868" si="1501">M1869-M1867</f>
        <v>0</v>
      </c>
      <c r="R1868" s="56">
        <f t="shared" ref="R1868" si="1502">IF(ABS(N1869-N1867)&gt;180*60,ABS(N1869-N1867)-360*60,N1869-N1867)</f>
        <v>0</v>
      </c>
      <c r="S1868" s="56">
        <f t="shared" ref="S1868" si="1503">IF(P1868=0,PI()/2,ATAN(R1868/P1868))</f>
        <v>1.5707963267948966</v>
      </c>
      <c r="T1868" s="56">
        <f t="shared" ref="T1868" si="1504">IF(O1868=0,ABS(R1868*COS((J1867+J1869)/2)),ABS(Q1868/COS(S1868)))</f>
        <v>0</v>
      </c>
      <c r="U1868" s="67">
        <f t="shared" ref="U1868" si="1505">IF(O1868+0.0000001&lt;0,S1868*180/PI()+180,(IF(R1868+0.0000001&lt;0,S1868*180/PI()+360,S1868*180/PI())))</f>
        <v>90</v>
      </c>
      <c r="V1868" s="58">
        <f t="shared" ref="V1868" si="1506">T1868*1.85532</f>
        <v>0</v>
      </c>
      <c r="W1868" s="58"/>
      <c r="X1868" s="68"/>
      <c r="Y1868" s="58">
        <f t="shared" ref="Y1868" si="1507">V1868*(1+X1868/100)</f>
        <v>0</v>
      </c>
      <c r="Z1868" s="58"/>
      <c r="AA1868" s="57" t="s">
        <v>54</v>
      </c>
      <c r="AB1868" s="61"/>
    </row>
    <row r="1869" spans="1:28" ht="12.95" customHeight="1">
      <c r="A1869" s="52">
        <f t="shared" si="1251"/>
        <v>932</v>
      </c>
      <c r="B1869" s="53" t="s">
        <v>53</v>
      </c>
      <c r="C1869" s="54"/>
      <c r="D1869" s="84"/>
      <c r="E1869" s="55"/>
      <c r="F1869" s="54"/>
      <c r="G1869" s="84"/>
      <c r="H1869" s="55"/>
      <c r="I1869" s="56">
        <f t="shared" ref="I1869" si="1508">IF(OR(C1869&lt;0,D1869&lt;0),C1869-ABS(D1869)/60,C1869+ABS(D1869)/60)</f>
        <v>0</v>
      </c>
      <c r="J1869" s="56">
        <f t="shared" si="1265"/>
        <v>0</v>
      </c>
      <c r="K1869" s="56">
        <f t="shared" si="1266"/>
        <v>0</v>
      </c>
      <c r="L1869" s="56">
        <f>3437.747*(LN(TAN(PI()/4+J1869/2))-EE*K1869-(EE^2)*(K1869^3)/3)</f>
        <v>-3.8166658722360578E-13</v>
      </c>
      <c r="M1869" s="56">
        <f>AA*(1-1/4*EE-3/64*EE^2-5/256*EE^3)*J1869-AA*(3/8*EE+3/32*EE^2+45/1024*EE^3)*SIN(2*J1869)+AA*(15/256*EE^2+45/1024*EE^3)*SIN(4*J1869)</f>
        <v>0</v>
      </c>
      <c r="N1869" s="56">
        <f t="shared" ref="N1869" si="1509">IF(OR(F1869&lt;0,G1869&lt;0),60*F1869-ABS(G1869),60*F1869+ABS(G1869))</f>
        <v>0</v>
      </c>
      <c r="O1869" s="56"/>
      <c r="P1869" s="56"/>
      <c r="Q1869" s="56"/>
      <c r="R1869" s="56"/>
      <c r="S1869" s="56"/>
      <c r="T1869" s="56"/>
      <c r="U1869" s="57"/>
      <c r="V1869" s="58"/>
      <c r="W1869" s="58">
        <f t="shared" si="1268"/>
        <v>0</v>
      </c>
      <c r="X1869" s="59"/>
      <c r="Y1869" s="58"/>
      <c r="Z1869" s="58">
        <f t="shared" si="1269"/>
        <v>0</v>
      </c>
      <c r="AA1869" s="60"/>
      <c r="AB1869" s="61">
        <f t="shared" ref="AB1869" si="1510">IF(AA1868=AA1866,AB1867+Y1868,Y1868)</f>
        <v>0</v>
      </c>
    </row>
    <row r="1870" spans="1:28" ht="12.95" customHeight="1">
      <c r="A1870" s="66"/>
      <c r="B1870" s="53"/>
      <c r="C1870" s="54"/>
      <c r="D1870" s="84"/>
      <c r="E1870" s="55"/>
      <c r="F1870" s="54"/>
      <c r="G1870" s="84"/>
      <c r="H1870" s="55"/>
      <c r="I1870" s="56"/>
      <c r="J1870" s="56"/>
      <c r="K1870" s="56"/>
      <c r="L1870" s="56"/>
      <c r="M1870" s="56"/>
      <c r="N1870" s="56"/>
      <c r="O1870" s="56">
        <f t="shared" ref="O1870" si="1511">I1871-I1869</f>
        <v>0</v>
      </c>
      <c r="P1870" s="56">
        <f t="shared" ref="P1870" si="1512">L1871-L1869</f>
        <v>0</v>
      </c>
      <c r="Q1870" s="56">
        <f t="shared" ref="Q1870" si="1513">M1871-M1869</f>
        <v>0</v>
      </c>
      <c r="R1870" s="56">
        <f t="shared" ref="R1870" si="1514">IF(ABS(N1871-N1869)&gt;180*60,ABS(N1871-N1869)-360*60,N1871-N1869)</f>
        <v>0</v>
      </c>
      <c r="S1870" s="56">
        <f t="shared" ref="S1870" si="1515">IF(P1870=0,PI()/2,ATAN(R1870/P1870))</f>
        <v>1.5707963267948966</v>
      </c>
      <c r="T1870" s="56">
        <f t="shared" ref="T1870" si="1516">IF(O1870=0,ABS(R1870*COS((J1869+J1871)/2)),ABS(Q1870/COS(S1870)))</f>
        <v>0</v>
      </c>
      <c r="U1870" s="67">
        <f t="shared" ref="U1870" si="1517">IF(O1870+0.0000001&lt;0,S1870*180/PI()+180,(IF(R1870+0.0000001&lt;0,S1870*180/PI()+360,S1870*180/PI())))</f>
        <v>90</v>
      </c>
      <c r="V1870" s="58">
        <f t="shared" ref="V1870" si="1518">T1870*1.85532</f>
        <v>0</v>
      </c>
      <c r="W1870" s="58"/>
      <c r="X1870" s="68"/>
      <c r="Y1870" s="58">
        <f t="shared" ref="Y1870" si="1519">V1870*(1+X1870/100)</f>
        <v>0</v>
      </c>
      <c r="Z1870" s="58"/>
      <c r="AA1870" s="57" t="s">
        <v>54</v>
      </c>
      <c r="AB1870" s="61"/>
    </row>
    <row r="1871" spans="1:28" ht="12.95" customHeight="1">
      <c r="A1871" s="52">
        <f t="shared" si="1251"/>
        <v>933</v>
      </c>
      <c r="B1871" s="53" t="s">
        <v>53</v>
      </c>
      <c r="C1871" s="54"/>
      <c r="D1871" s="84"/>
      <c r="E1871" s="55"/>
      <c r="F1871" s="54"/>
      <c r="G1871" s="84"/>
      <c r="H1871" s="55"/>
      <c r="I1871" s="56">
        <f t="shared" ref="I1871" si="1520">IF(OR(C1871&lt;0,D1871&lt;0),C1871-ABS(D1871)/60,C1871+ABS(D1871)/60)</f>
        <v>0</v>
      </c>
      <c r="J1871" s="56">
        <f t="shared" si="1265"/>
        <v>0</v>
      </c>
      <c r="K1871" s="56">
        <f t="shared" si="1266"/>
        <v>0</v>
      </c>
      <c r="L1871" s="56">
        <f>3437.747*(LN(TAN(PI()/4+J1871/2))-EE*K1871-(EE^2)*(K1871^3)/3)</f>
        <v>-3.8166658722360578E-13</v>
      </c>
      <c r="M1871" s="56">
        <f>AA*(1-1/4*EE-3/64*EE^2-5/256*EE^3)*J1871-AA*(3/8*EE+3/32*EE^2+45/1024*EE^3)*SIN(2*J1871)+AA*(15/256*EE^2+45/1024*EE^3)*SIN(4*J1871)</f>
        <v>0</v>
      </c>
      <c r="N1871" s="56">
        <f t="shared" ref="N1871" si="1521">IF(OR(F1871&lt;0,G1871&lt;0),60*F1871-ABS(G1871),60*F1871+ABS(G1871))</f>
        <v>0</v>
      </c>
      <c r="O1871" s="56"/>
      <c r="P1871" s="56"/>
      <c r="Q1871" s="56"/>
      <c r="R1871" s="56"/>
      <c r="S1871" s="56"/>
      <c r="T1871" s="56"/>
      <c r="U1871" s="57"/>
      <c r="V1871" s="58"/>
      <c r="W1871" s="58">
        <f t="shared" si="1268"/>
        <v>0</v>
      </c>
      <c r="X1871" s="59"/>
      <c r="Y1871" s="58"/>
      <c r="Z1871" s="58">
        <f t="shared" si="1269"/>
        <v>0</v>
      </c>
      <c r="AA1871" s="60"/>
      <c r="AB1871" s="61">
        <f t="shared" ref="AB1871" si="1522">IF(AA1870=AA1868,AB1869+Y1870,Y1870)</f>
        <v>0</v>
      </c>
    </row>
    <row r="1872" spans="1:28" ht="12.95" customHeight="1">
      <c r="A1872" s="66"/>
      <c r="B1872" s="53"/>
      <c r="C1872" s="54"/>
      <c r="D1872" s="84"/>
      <c r="E1872" s="55"/>
      <c r="F1872" s="54"/>
      <c r="G1872" s="84"/>
      <c r="H1872" s="55"/>
      <c r="I1872" s="56"/>
      <c r="J1872" s="56"/>
      <c r="K1872" s="56"/>
      <c r="L1872" s="56"/>
      <c r="M1872" s="56"/>
      <c r="N1872" s="56"/>
      <c r="O1872" s="56">
        <f t="shared" ref="O1872" si="1523">I1873-I1871</f>
        <v>0</v>
      </c>
      <c r="P1872" s="56">
        <f t="shared" ref="P1872" si="1524">L1873-L1871</f>
        <v>0</v>
      </c>
      <c r="Q1872" s="56">
        <f t="shared" ref="Q1872" si="1525">M1873-M1871</f>
        <v>0</v>
      </c>
      <c r="R1872" s="56">
        <f t="shared" ref="R1872" si="1526">IF(ABS(N1873-N1871)&gt;180*60,ABS(N1873-N1871)-360*60,N1873-N1871)</f>
        <v>0</v>
      </c>
      <c r="S1872" s="56">
        <f t="shared" ref="S1872" si="1527">IF(P1872=0,PI()/2,ATAN(R1872/P1872))</f>
        <v>1.5707963267948966</v>
      </c>
      <c r="T1872" s="56">
        <f t="shared" ref="T1872" si="1528">IF(O1872=0,ABS(R1872*COS((J1871+J1873)/2)),ABS(Q1872/COS(S1872)))</f>
        <v>0</v>
      </c>
      <c r="U1872" s="67">
        <f t="shared" ref="U1872" si="1529">IF(O1872+0.0000001&lt;0,S1872*180/PI()+180,(IF(R1872+0.0000001&lt;0,S1872*180/PI()+360,S1872*180/PI())))</f>
        <v>90</v>
      </c>
      <c r="V1872" s="58">
        <f t="shared" ref="V1872" si="1530">T1872*1.85532</f>
        <v>0</v>
      </c>
      <c r="W1872" s="58"/>
      <c r="X1872" s="68"/>
      <c r="Y1872" s="58">
        <f t="shared" ref="Y1872" si="1531">V1872*(1+X1872/100)</f>
        <v>0</v>
      </c>
      <c r="Z1872" s="58"/>
      <c r="AA1872" s="57" t="s">
        <v>54</v>
      </c>
      <c r="AB1872" s="61"/>
    </row>
    <row r="1873" spans="1:28" ht="12.95" customHeight="1">
      <c r="A1873" s="52">
        <f t="shared" si="1251"/>
        <v>934</v>
      </c>
      <c r="B1873" s="53" t="s">
        <v>53</v>
      </c>
      <c r="C1873" s="54"/>
      <c r="D1873" s="84"/>
      <c r="E1873" s="55"/>
      <c r="F1873" s="54"/>
      <c r="G1873" s="84"/>
      <c r="H1873" s="55"/>
      <c r="I1873" s="56">
        <f t="shared" ref="I1873" si="1532">IF(OR(C1873&lt;0,D1873&lt;0),C1873-ABS(D1873)/60,C1873+ABS(D1873)/60)</f>
        <v>0</v>
      </c>
      <c r="J1873" s="56">
        <f t="shared" si="1265"/>
        <v>0</v>
      </c>
      <c r="K1873" s="56">
        <f t="shared" si="1266"/>
        <v>0</v>
      </c>
      <c r="L1873" s="56">
        <f>3437.747*(LN(TAN(PI()/4+J1873/2))-EE*K1873-(EE^2)*(K1873^3)/3)</f>
        <v>-3.8166658722360578E-13</v>
      </c>
      <c r="M1873" s="56">
        <f>AA*(1-1/4*EE-3/64*EE^2-5/256*EE^3)*J1873-AA*(3/8*EE+3/32*EE^2+45/1024*EE^3)*SIN(2*J1873)+AA*(15/256*EE^2+45/1024*EE^3)*SIN(4*J1873)</f>
        <v>0</v>
      </c>
      <c r="N1873" s="56">
        <f t="shared" ref="N1873" si="1533">IF(OR(F1873&lt;0,G1873&lt;0),60*F1873-ABS(G1873),60*F1873+ABS(G1873))</f>
        <v>0</v>
      </c>
      <c r="O1873" s="56"/>
      <c r="P1873" s="56"/>
      <c r="Q1873" s="56"/>
      <c r="R1873" s="56"/>
      <c r="S1873" s="56"/>
      <c r="T1873" s="56"/>
      <c r="U1873" s="57"/>
      <c r="V1873" s="58"/>
      <c r="W1873" s="58">
        <f t="shared" si="1268"/>
        <v>0</v>
      </c>
      <c r="X1873" s="59"/>
      <c r="Y1873" s="58"/>
      <c r="Z1873" s="58">
        <f t="shared" si="1269"/>
        <v>0</v>
      </c>
      <c r="AA1873" s="60"/>
      <c r="AB1873" s="61">
        <f t="shared" ref="AB1873" si="1534">IF(AA1872=AA1870,AB1871+Y1872,Y1872)</f>
        <v>0</v>
      </c>
    </row>
    <row r="1874" spans="1:28" ht="12.95" customHeight="1">
      <c r="A1874" s="66"/>
      <c r="B1874" s="53"/>
      <c r="C1874" s="54"/>
      <c r="D1874" s="84"/>
      <c r="E1874" s="55"/>
      <c r="F1874" s="54"/>
      <c r="G1874" s="84"/>
      <c r="H1874" s="55"/>
      <c r="I1874" s="56"/>
      <c r="J1874" s="56"/>
      <c r="K1874" s="56"/>
      <c r="L1874" s="56"/>
      <c r="M1874" s="56"/>
      <c r="N1874" s="56"/>
      <c r="O1874" s="56">
        <f t="shared" ref="O1874" si="1535">I1875-I1873</f>
        <v>0</v>
      </c>
      <c r="P1874" s="56">
        <f t="shared" ref="P1874" si="1536">L1875-L1873</f>
        <v>0</v>
      </c>
      <c r="Q1874" s="56">
        <f t="shared" ref="Q1874" si="1537">M1875-M1873</f>
        <v>0</v>
      </c>
      <c r="R1874" s="56">
        <f t="shared" ref="R1874" si="1538">IF(ABS(N1875-N1873)&gt;180*60,ABS(N1875-N1873)-360*60,N1875-N1873)</f>
        <v>0</v>
      </c>
      <c r="S1874" s="56">
        <f t="shared" ref="S1874" si="1539">IF(P1874=0,PI()/2,ATAN(R1874/P1874))</f>
        <v>1.5707963267948966</v>
      </c>
      <c r="T1874" s="56">
        <f t="shared" ref="T1874" si="1540">IF(O1874=0,ABS(R1874*COS((J1873+J1875)/2)),ABS(Q1874/COS(S1874)))</f>
        <v>0</v>
      </c>
      <c r="U1874" s="67">
        <f t="shared" ref="U1874" si="1541">IF(O1874+0.0000001&lt;0,S1874*180/PI()+180,(IF(R1874+0.0000001&lt;0,S1874*180/PI()+360,S1874*180/PI())))</f>
        <v>90</v>
      </c>
      <c r="V1874" s="58">
        <f t="shared" ref="V1874" si="1542">T1874*1.85532</f>
        <v>0</v>
      </c>
      <c r="W1874" s="58"/>
      <c r="X1874" s="68"/>
      <c r="Y1874" s="58">
        <f t="shared" ref="Y1874" si="1543">V1874*(1+X1874/100)</f>
        <v>0</v>
      </c>
      <c r="Z1874" s="58"/>
      <c r="AA1874" s="57" t="s">
        <v>54</v>
      </c>
      <c r="AB1874" s="61"/>
    </row>
    <row r="1875" spans="1:28" ht="12.95" customHeight="1">
      <c r="A1875" s="52">
        <f t="shared" si="1251"/>
        <v>935</v>
      </c>
      <c r="B1875" s="53" t="s">
        <v>53</v>
      </c>
      <c r="C1875" s="54"/>
      <c r="D1875" s="84"/>
      <c r="E1875" s="55"/>
      <c r="F1875" s="54"/>
      <c r="G1875" s="84"/>
      <c r="H1875" s="55"/>
      <c r="I1875" s="56">
        <f t="shared" ref="I1875" si="1544">IF(OR(C1875&lt;0,D1875&lt;0),C1875-ABS(D1875)/60,C1875+ABS(D1875)/60)</f>
        <v>0</v>
      </c>
      <c r="J1875" s="56">
        <f t="shared" si="1265"/>
        <v>0</v>
      </c>
      <c r="K1875" s="56">
        <f t="shared" si="1266"/>
        <v>0</v>
      </c>
      <c r="L1875" s="56">
        <f>3437.747*(LN(TAN(PI()/4+J1875/2))-EE*K1875-(EE^2)*(K1875^3)/3)</f>
        <v>-3.8166658722360578E-13</v>
      </c>
      <c r="M1875" s="56">
        <f>AA*(1-1/4*EE-3/64*EE^2-5/256*EE^3)*J1875-AA*(3/8*EE+3/32*EE^2+45/1024*EE^3)*SIN(2*J1875)+AA*(15/256*EE^2+45/1024*EE^3)*SIN(4*J1875)</f>
        <v>0</v>
      </c>
      <c r="N1875" s="56">
        <f t="shared" ref="N1875" si="1545">IF(OR(F1875&lt;0,G1875&lt;0),60*F1875-ABS(G1875),60*F1875+ABS(G1875))</f>
        <v>0</v>
      </c>
      <c r="O1875" s="56"/>
      <c r="P1875" s="56"/>
      <c r="Q1875" s="56"/>
      <c r="R1875" s="56"/>
      <c r="S1875" s="56"/>
      <c r="T1875" s="56"/>
      <c r="U1875" s="57"/>
      <c r="V1875" s="58"/>
      <c r="W1875" s="58">
        <f t="shared" si="1268"/>
        <v>0</v>
      </c>
      <c r="X1875" s="59"/>
      <c r="Y1875" s="58"/>
      <c r="Z1875" s="58">
        <f t="shared" si="1269"/>
        <v>0</v>
      </c>
      <c r="AA1875" s="60"/>
      <c r="AB1875" s="61">
        <f t="shared" ref="AB1875" si="1546">IF(AA1874=AA1872,AB1873+Y1874,Y1874)</f>
        <v>0</v>
      </c>
    </row>
    <row r="1876" spans="1:28" ht="12.95" customHeight="1">
      <c r="A1876" s="66"/>
      <c r="B1876" s="53"/>
      <c r="C1876" s="54"/>
      <c r="D1876" s="84"/>
      <c r="E1876" s="55"/>
      <c r="F1876" s="54"/>
      <c r="G1876" s="84"/>
      <c r="H1876" s="55"/>
      <c r="I1876" s="56"/>
      <c r="J1876" s="56"/>
      <c r="K1876" s="56"/>
      <c r="L1876" s="56"/>
      <c r="M1876" s="56"/>
      <c r="N1876" s="56"/>
      <c r="O1876" s="56">
        <f t="shared" ref="O1876" si="1547">I1877-I1875</f>
        <v>0</v>
      </c>
      <c r="P1876" s="56">
        <f t="shared" ref="P1876" si="1548">L1877-L1875</f>
        <v>0</v>
      </c>
      <c r="Q1876" s="56">
        <f t="shared" ref="Q1876" si="1549">M1877-M1875</f>
        <v>0</v>
      </c>
      <c r="R1876" s="56">
        <f t="shared" ref="R1876" si="1550">IF(ABS(N1877-N1875)&gt;180*60,ABS(N1877-N1875)-360*60,N1877-N1875)</f>
        <v>0</v>
      </c>
      <c r="S1876" s="56">
        <f t="shared" ref="S1876" si="1551">IF(P1876=0,PI()/2,ATAN(R1876/P1876))</f>
        <v>1.5707963267948966</v>
      </c>
      <c r="T1876" s="56">
        <f t="shared" ref="T1876" si="1552">IF(O1876=0,ABS(R1876*COS((J1875+J1877)/2)),ABS(Q1876/COS(S1876)))</f>
        <v>0</v>
      </c>
      <c r="U1876" s="67">
        <f t="shared" ref="U1876" si="1553">IF(O1876+0.0000001&lt;0,S1876*180/PI()+180,(IF(R1876+0.0000001&lt;0,S1876*180/PI()+360,S1876*180/PI())))</f>
        <v>90</v>
      </c>
      <c r="V1876" s="58">
        <f t="shared" ref="V1876" si="1554">T1876*1.85532</f>
        <v>0</v>
      </c>
      <c r="W1876" s="58"/>
      <c r="X1876" s="68"/>
      <c r="Y1876" s="58">
        <f t="shared" ref="Y1876" si="1555">V1876*(1+X1876/100)</f>
        <v>0</v>
      </c>
      <c r="Z1876" s="58"/>
      <c r="AA1876" s="57" t="s">
        <v>54</v>
      </c>
      <c r="AB1876" s="61"/>
    </row>
    <row r="1877" spans="1:28" ht="12.95" customHeight="1">
      <c r="A1877" s="52">
        <f t="shared" si="1251"/>
        <v>936</v>
      </c>
      <c r="B1877" s="53" t="s">
        <v>53</v>
      </c>
      <c r="C1877" s="54"/>
      <c r="D1877" s="84"/>
      <c r="E1877" s="55"/>
      <c r="F1877" s="54"/>
      <c r="G1877" s="84"/>
      <c r="H1877" s="55"/>
      <c r="I1877" s="56">
        <f t="shared" ref="I1877" si="1556">IF(OR(C1877&lt;0,D1877&lt;0),C1877-ABS(D1877)/60,C1877+ABS(D1877)/60)</f>
        <v>0</v>
      </c>
      <c r="J1877" s="56">
        <f t="shared" si="1265"/>
        <v>0</v>
      </c>
      <c r="K1877" s="56">
        <f t="shared" si="1266"/>
        <v>0</v>
      </c>
      <c r="L1877" s="56">
        <f>3437.747*(LN(TAN(PI()/4+J1877/2))-EE*K1877-(EE^2)*(K1877^3)/3)</f>
        <v>-3.8166658722360578E-13</v>
      </c>
      <c r="M1877" s="56">
        <f>AA*(1-1/4*EE-3/64*EE^2-5/256*EE^3)*J1877-AA*(3/8*EE+3/32*EE^2+45/1024*EE^3)*SIN(2*J1877)+AA*(15/256*EE^2+45/1024*EE^3)*SIN(4*J1877)</f>
        <v>0</v>
      </c>
      <c r="N1877" s="56">
        <f t="shared" ref="N1877" si="1557">IF(OR(F1877&lt;0,G1877&lt;0),60*F1877-ABS(G1877),60*F1877+ABS(G1877))</f>
        <v>0</v>
      </c>
      <c r="O1877" s="56"/>
      <c r="P1877" s="56"/>
      <c r="Q1877" s="56"/>
      <c r="R1877" s="56"/>
      <c r="S1877" s="56"/>
      <c r="T1877" s="56"/>
      <c r="U1877" s="57"/>
      <c r="V1877" s="58"/>
      <c r="W1877" s="58">
        <f t="shared" si="1268"/>
        <v>0</v>
      </c>
      <c r="X1877" s="59"/>
      <c r="Y1877" s="58"/>
      <c r="Z1877" s="58">
        <f t="shared" si="1269"/>
        <v>0</v>
      </c>
      <c r="AA1877" s="60"/>
      <c r="AB1877" s="61">
        <f t="shared" ref="AB1877" si="1558">IF(AA1876=AA1874,AB1875+Y1876,Y1876)</f>
        <v>0</v>
      </c>
    </row>
    <row r="1878" spans="1:28" ht="12.95" customHeight="1">
      <c r="A1878" s="66"/>
      <c r="B1878" s="53"/>
      <c r="C1878" s="54"/>
      <c r="D1878" s="84"/>
      <c r="E1878" s="55"/>
      <c r="F1878" s="54"/>
      <c r="G1878" s="84"/>
      <c r="H1878" s="55"/>
      <c r="I1878" s="56"/>
      <c r="J1878" s="56"/>
      <c r="K1878" s="56"/>
      <c r="L1878" s="56"/>
      <c r="M1878" s="56"/>
      <c r="N1878" s="56"/>
      <c r="O1878" s="56">
        <f t="shared" ref="O1878" si="1559">I1879-I1877</f>
        <v>0</v>
      </c>
      <c r="P1878" s="56">
        <f t="shared" ref="P1878" si="1560">L1879-L1877</f>
        <v>0</v>
      </c>
      <c r="Q1878" s="56">
        <f t="shared" ref="Q1878" si="1561">M1879-M1877</f>
        <v>0</v>
      </c>
      <c r="R1878" s="56">
        <f t="shared" ref="R1878" si="1562">IF(ABS(N1879-N1877)&gt;180*60,ABS(N1879-N1877)-360*60,N1879-N1877)</f>
        <v>0</v>
      </c>
      <c r="S1878" s="56">
        <f t="shared" ref="S1878" si="1563">IF(P1878=0,PI()/2,ATAN(R1878/P1878))</f>
        <v>1.5707963267948966</v>
      </c>
      <c r="T1878" s="56">
        <f t="shared" ref="T1878" si="1564">IF(O1878=0,ABS(R1878*COS((J1877+J1879)/2)),ABS(Q1878/COS(S1878)))</f>
        <v>0</v>
      </c>
      <c r="U1878" s="67">
        <f t="shared" ref="U1878" si="1565">IF(O1878+0.0000001&lt;0,S1878*180/PI()+180,(IF(R1878+0.0000001&lt;0,S1878*180/PI()+360,S1878*180/PI())))</f>
        <v>90</v>
      </c>
      <c r="V1878" s="58">
        <f t="shared" ref="V1878" si="1566">T1878*1.85532</f>
        <v>0</v>
      </c>
      <c r="W1878" s="58"/>
      <c r="X1878" s="68"/>
      <c r="Y1878" s="58">
        <f t="shared" ref="Y1878" si="1567">V1878*(1+X1878/100)</f>
        <v>0</v>
      </c>
      <c r="Z1878" s="58"/>
      <c r="AA1878" s="57" t="s">
        <v>54</v>
      </c>
      <c r="AB1878" s="61"/>
    </row>
    <row r="1879" spans="1:28" ht="12.95" customHeight="1">
      <c r="A1879" s="52">
        <f t="shared" si="1251"/>
        <v>937</v>
      </c>
      <c r="B1879" s="53" t="s">
        <v>53</v>
      </c>
      <c r="C1879" s="54"/>
      <c r="D1879" s="84"/>
      <c r="E1879" s="55"/>
      <c r="F1879" s="54"/>
      <c r="G1879" s="84"/>
      <c r="H1879" s="55"/>
      <c r="I1879" s="56">
        <f t="shared" ref="I1879" si="1568">IF(OR(C1879&lt;0,D1879&lt;0),C1879-ABS(D1879)/60,C1879+ABS(D1879)/60)</f>
        <v>0</v>
      </c>
      <c r="J1879" s="56">
        <f t="shared" si="1265"/>
        <v>0</v>
      </c>
      <c r="K1879" s="56">
        <f t="shared" si="1266"/>
        <v>0</v>
      </c>
      <c r="L1879" s="56">
        <f>3437.747*(LN(TAN(PI()/4+J1879/2))-EE*K1879-(EE^2)*(K1879^3)/3)</f>
        <v>-3.8166658722360578E-13</v>
      </c>
      <c r="M1879" s="56">
        <f>AA*(1-1/4*EE-3/64*EE^2-5/256*EE^3)*J1879-AA*(3/8*EE+3/32*EE^2+45/1024*EE^3)*SIN(2*J1879)+AA*(15/256*EE^2+45/1024*EE^3)*SIN(4*J1879)</f>
        <v>0</v>
      </c>
      <c r="N1879" s="56">
        <f t="shared" ref="N1879" si="1569">IF(OR(F1879&lt;0,G1879&lt;0),60*F1879-ABS(G1879),60*F1879+ABS(G1879))</f>
        <v>0</v>
      </c>
      <c r="O1879" s="56"/>
      <c r="P1879" s="56"/>
      <c r="Q1879" s="56"/>
      <c r="R1879" s="56"/>
      <c r="S1879" s="56"/>
      <c r="T1879" s="56"/>
      <c r="U1879" s="57"/>
      <c r="V1879" s="58"/>
      <c r="W1879" s="58">
        <f t="shared" si="1268"/>
        <v>0</v>
      </c>
      <c r="X1879" s="59"/>
      <c r="Y1879" s="58"/>
      <c r="Z1879" s="58">
        <f t="shared" si="1269"/>
        <v>0</v>
      </c>
      <c r="AA1879" s="60"/>
      <c r="AB1879" s="61">
        <f t="shared" ref="AB1879" si="1570">IF(AA1878=AA1876,AB1877+Y1878,Y1878)</f>
        <v>0</v>
      </c>
    </row>
    <row r="1880" spans="1:28" ht="12.95" customHeight="1">
      <c r="A1880" s="66"/>
      <c r="B1880" s="53"/>
      <c r="C1880" s="54"/>
      <c r="D1880" s="84"/>
      <c r="E1880" s="55"/>
      <c r="F1880" s="54"/>
      <c r="G1880" s="84"/>
      <c r="H1880" s="55"/>
      <c r="I1880" s="56"/>
      <c r="J1880" s="56"/>
      <c r="K1880" s="56"/>
      <c r="L1880" s="56"/>
      <c r="M1880" s="56"/>
      <c r="N1880" s="56"/>
      <c r="O1880" s="56">
        <f t="shared" ref="O1880" si="1571">I1881-I1879</f>
        <v>0</v>
      </c>
      <c r="P1880" s="56">
        <f t="shared" ref="P1880" si="1572">L1881-L1879</f>
        <v>0</v>
      </c>
      <c r="Q1880" s="56">
        <f t="shared" ref="Q1880" si="1573">M1881-M1879</f>
        <v>0</v>
      </c>
      <c r="R1880" s="56">
        <f t="shared" ref="R1880" si="1574">IF(ABS(N1881-N1879)&gt;180*60,ABS(N1881-N1879)-360*60,N1881-N1879)</f>
        <v>0</v>
      </c>
      <c r="S1880" s="56">
        <f t="shared" ref="S1880" si="1575">IF(P1880=0,PI()/2,ATAN(R1880/P1880))</f>
        <v>1.5707963267948966</v>
      </c>
      <c r="T1880" s="56">
        <f t="shared" ref="T1880" si="1576">IF(O1880=0,ABS(R1880*COS((J1879+J1881)/2)),ABS(Q1880/COS(S1880)))</f>
        <v>0</v>
      </c>
      <c r="U1880" s="67">
        <f t="shared" ref="U1880" si="1577">IF(O1880+0.0000001&lt;0,S1880*180/PI()+180,(IF(R1880+0.0000001&lt;0,S1880*180/PI()+360,S1880*180/PI())))</f>
        <v>90</v>
      </c>
      <c r="V1880" s="58">
        <f t="shared" ref="V1880" si="1578">T1880*1.85532</f>
        <v>0</v>
      </c>
      <c r="W1880" s="58"/>
      <c r="X1880" s="68"/>
      <c r="Y1880" s="58">
        <f t="shared" ref="Y1880" si="1579">V1880*(1+X1880/100)</f>
        <v>0</v>
      </c>
      <c r="Z1880" s="58"/>
      <c r="AA1880" s="57" t="s">
        <v>54</v>
      </c>
      <c r="AB1880" s="61"/>
    </row>
    <row r="1881" spans="1:28" ht="12.95" customHeight="1">
      <c r="A1881" s="52">
        <f t="shared" si="1251"/>
        <v>938</v>
      </c>
      <c r="B1881" s="53" t="s">
        <v>53</v>
      </c>
      <c r="C1881" s="54"/>
      <c r="D1881" s="84"/>
      <c r="E1881" s="55"/>
      <c r="F1881" s="54"/>
      <c r="G1881" s="84"/>
      <c r="H1881" s="55"/>
      <c r="I1881" s="56">
        <f t="shared" ref="I1881" si="1580">IF(OR(C1881&lt;0,D1881&lt;0),C1881-ABS(D1881)/60,C1881+ABS(D1881)/60)</f>
        <v>0</v>
      </c>
      <c r="J1881" s="56">
        <f t="shared" si="1265"/>
        <v>0</v>
      </c>
      <c r="K1881" s="56">
        <f t="shared" si="1266"/>
        <v>0</v>
      </c>
      <c r="L1881" s="56">
        <f>3437.747*(LN(TAN(PI()/4+J1881/2))-EE*K1881-(EE^2)*(K1881^3)/3)</f>
        <v>-3.8166658722360578E-13</v>
      </c>
      <c r="M1881" s="56">
        <f>AA*(1-1/4*EE-3/64*EE^2-5/256*EE^3)*J1881-AA*(3/8*EE+3/32*EE^2+45/1024*EE^3)*SIN(2*J1881)+AA*(15/256*EE^2+45/1024*EE^3)*SIN(4*J1881)</f>
        <v>0</v>
      </c>
      <c r="N1881" s="56">
        <f t="shared" ref="N1881" si="1581">IF(OR(F1881&lt;0,G1881&lt;0),60*F1881-ABS(G1881),60*F1881+ABS(G1881))</f>
        <v>0</v>
      </c>
      <c r="O1881" s="56"/>
      <c r="P1881" s="56"/>
      <c r="Q1881" s="56"/>
      <c r="R1881" s="56"/>
      <c r="S1881" s="56"/>
      <c r="T1881" s="56"/>
      <c r="U1881" s="57"/>
      <c r="V1881" s="58"/>
      <c r="W1881" s="58">
        <f t="shared" si="1268"/>
        <v>0</v>
      </c>
      <c r="X1881" s="59"/>
      <c r="Y1881" s="58"/>
      <c r="Z1881" s="58">
        <f t="shared" si="1269"/>
        <v>0</v>
      </c>
      <c r="AA1881" s="60"/>
      <c r="AB1881" s="61">
        <f t="shared" ref="AB1881" si="1582">IF(AA1880=AA1878,AB1879+Y1880,Y1880)</f>
        <v>0</v>
      </c>
    </row>
    <row r="1882" spans="1:28" ht="12.95" customHeight="1">
      <c r="A1882" s="66"/>
      <c r="B1882" s="53"/>
      <c r="C1882" s="54"/>
      <c r="D1882" s="84"/>
      <c r="E1882" s="55"/>
      <c r="F1882" s="54"/>
      <c r="G1882" s="84"/>
      <c r="H1882" s="55"/>
      <c r="I1882" s="56"/>
      <c r="J1882" s="56"/>
      <c r="K1882" s="56"/>
      <c r="L1882" s="56"/>
      <c r="M1882" s="56"/>
      <c r="N1882" s="56"/>
      <c r="O1882" s="56">
        <f t="shared" ref="O1882" si="1583">I1883-I1881</f>
        <v>0</v>
      </c>
      <c r="P1882" s="56">
        <f t="shared" ref="P1882" si="1584">L1883-L1881</f>
        <v>0</v>
      </c>
      <c r="Q1882" s="56">
        <f t="shared" ref="Q1882" si="1585">M1883-M1881</f>
        <v>0</v>
      </c>
      <c r="R1882" s="56">
        <f t="shared" ref="R1882" si="1586">IF(ABS(N1883-N1881)&gt;180*60,ABS(N1883-N1881)-360*60,N1883-N1881)</f>
        <v>0</v>
      </c>
      <c r="S1882" s="56">
        <f t="shared" ref="S1882" si="1587">IF(P1882=0,PI()/2,ATAN(R1882/P1882))</f>
        <v>1.5707963267948966</v>
      </c>
      <c r="T1882" s="56">
        <f t="shared" ref="T1882" si="1588">IF(O1882=0,ABS(R1882*COS((J1881+J1883)/2)),ABS(Q1882/COS(S1882)))</f>
        <v>0</v>
      </c>
      <c r="U1882" s="67">
        <f t="shared" ref="U1882" si="1589">IF(O1882+0.0000001&lt;0,S1882*180/PI()+180,(IF(R1882+0.0000001&lt;0,S1882*180/PI()+360,S1882*180/PI())))</f>
        <v>90</v>
      </c>
      <c r="V1882" s="58">
        <f t="shared" ref="V1882" si="1590">T1882*1.85532</f>
        <v>0</v>
      </c>
      <c r="W1882" s="58"/>
      <c r="X1882" s="68"/>
      <c r="Y1882" s="58">
        <f t="shared" ref="Y1882" si="1591">V1882*(1+X1882/100)</f>
        <v>0</v>
      </c>
      <c r="Z1882" s="58"/>
      <c r="AA1882" s="57" t="s">
        <v>54</v>
      </c>
      <c r="AB1882" s="61"/>
    </row>
    <row r="1883" spans="1:28" ht="12.95" customHeight="1">
      <c r="A1883" s="52">
        <f t="shared" si="1251"/>
        <v>939</v>
      </c>
      <c r="B1883" s="53" t="s">
        <v>53</v>
      </c>
      <c r="C1883" s="54"/>
      <c r="D1883" s="84"/>
      <c r="E1883" s="55"/>
      <c r="F1883" s="54"/>
      <c r="G1883" s="84"/>
      <c r="H1883" s="55"/>
      <c r="I1883" s="56">
        <f t="shared" ref="I1883" si="1592">IF(OR(C1883&lt;0,D1883&lt;0),C1883-ABS(D1883)/60,C1883+ABS(D1883)/60)</f>
        <v>0</v>
      </c>
      <c r="J1883" s="56">
        <f t="shared" si="1265"/>
        <v>0</v>
      </c>
      <c r="K1883" s="56">
        <f t="shared" si="1266"/>
        <v>0</v>
      </c>
      <c r="L1883" s="56">
        <f>3437.747*(LN(TAN(PI()/4+J1883/2))-EE*K1883-(EE^2)*(K1883^3)/3)</f>
        <v>-3.8166658722360578E-13</v>
      </c>
      <c r="M1883" s="56">
        <f>AA*(1-1/4*EE-3/64*EE^2-5/256*EE^3)*J1883-AA*(3/8*EE+3/32*EE^2+45/1024*EE^3)*SIN(2*J1883)+AA*(15/256*EE^2+45/1024*EE^3)*SIN(4*J1883)</f>
        <v>0</v>
      </c>
      <c r="N1883" s="56">
        <f t="shared" ref="N1883" si="1593">IF(OR(F1883&lt;0,G1883&lt;0),60*F1883-ABS(G1883),60*F1883+ABS(G1883))</f>
        <v>0</v>
      </c>
      <c r="O1883" s="56"/>
      <c r="P1883" s="56"/>
      <c r="Q1883" s="56"/>
      <c r="R1883" s="56"/>
      <c r="S1883" s="56"/>
      <c r="T1883" s="56"/>
      <c r="U1883" s="57"/>
      <c r="V1883" s="58"/>
      <c r="W1883" s="58">
        <f t="shared" si="1268"/>
        <v>0</v>
      </c>
      <c r="X1883" s="59"/>
      <c r="Y1883" s="58"/>
      <c r="Z1883" s="58">
        <f t="shared" si="1269"/>
        <v>0</v>
      </c>
      <c r="AA1883" s="60"/>
      <c r="AB1883" s="61">
        <f t="shared" ref="AB1883" si="1594">IF(AA1882=AA1880,AB1881+Y1882,Y1882)</f>
        <v>0</v>
      </c>
    </row>
    <row r="1884" spans="1:28" ht="12.95" customHeight="1">
      <c r="A1884" s="66"/>
      <c r="B1884" s="53"/>
      <c r="C1884" s="54"/>
      <c r="D1884" s="84"/>
      <c r="E1884" s="55"/>
      <c r="F1884" s="54"/>
      <c r="G1884" s="84"/>
      <c r="H1884" s="55"/>
      <c r="I1884" s="56"/>
      <c r="J1884" s="56"/>
      <c r="K1884" s="56"/>
      <c r="L1884" s="56"/>
      <c r="M1884" s="56"/>
      <c r="N1884" s="56"/>
      <c r="O1884" s="56">
        <f t="shared" ref="O1884" si="1595">I1885-I1883</f>
        <v>0</v>
      </c>
      <c r="P1884" s="56">
        <f t="shared" ref="P1884" si="1596">L1885-L1883</f>
        <v>0</v>
      </c>
      <c r="Q1884" s="56">
        <f t="shared" ref="Q1884" si="1597">M1885-M1883</f>
        <v>0</v>
      </c>
      <c r="R1884" s="56">
        <f t="shared" ref="R1884" si="1598">IF(ABS(N1885-N1883)&gt;180*60,ABS(N1885-N1883)-360*60,N1885-N1883)</f>
        <v>0</v>
      </c>
      <c r="S1884" s="56">
        <f t="shared" ref="S1884" si="1599">IF(P1884=0,PI()/2,ATAN(R1884/P1884))</f>
        <v>1.5707963267948966</v>
      </c>
      <c r="T1884" s="56">
        <f t="shared" ref="T1884" si="1600">IF(O1884=0,ABS(R1884*COS((J1883+J1885)/2)),ABS(Q1884/COS(S1884)))</f>
        <v>0</v>
      </c>
      <c r="U1884" s="67">
        <f t="shared" ref="U1884" si="1601">IF(O1884+0.0000001&lt;0,S1884*180/PI()+180,(IF(R1884+0.0000001&lt;0,S1884*180/PI()+360,S1884*180/PI())))</f>
        <v>90</v>
      </c>
      <c r="V1884" s="58">
        <f t="shared" ref="V1884" si="1602">T1884*1.85532</f>
        <v>0</v>
      </c>
      <c r="W1884" s="58"/>
      <c r="X1884" s="68"/>
      <c r="Y1884" s="58">
        <f t="shared" ref="Y1884" si="1603">V1884*(1+X1884/100)</f>
        <v>0</v>
      </c>
      <c r="Z1884" s="58"/>
      <c r="AA1884" s="57" t="s">
        <v>54</v>
      </c>
      <c r="AB1884" s="61"/>
    </row>
    <row r="1885" spans="1:28" ht="12.95" customHeight="1">
      <c r="A1885" s="52">
        <f t="shared" si="1251"/>
        <v>940</v>
      </c>
      <c r="B1885" s="53" t="s">
        <v>53</v>
      </c>
      <c r="C1885" s="54"/>
      <c r="D1885" s="84"/>
      <c r="E1885" s="55"/>
      <c r="F1885" s="54"/>
      <c r="G1885" s="84"/>
      <c r="H1885" s="55"/>
      <c r="I1885" s="56">
        <f t="shared" ref="I1885" si="1604">IF(OR(C1885&lt;0,D1885&lt;0),C1885-ABS(D1885)/60,C1885+ABS(D1885)/60)</f>
        <v>0</v>
      </c>
      <c r="J1885" s="56">
        <f t="shared" si="1265"/>
        <v>0</v>
      </c>
      <c r="K1885" s="56">
        <f t="shared" si="1266"/>
        <v>0</v>
      </c>
      <c r="L1885" s="56">
        <f>3437.747*(LN(TAN(PI()/4+J1885/2))-EE*K1885-(EE^2)*(K1885^3)/3)</f>
        <v>-3.8166658722360578E-13</v>
      </c>
      <c r="M1885" s="56">
        <f>AA*(1-1/4*EE-3/64*EE^2-5/256*EE^3)*J1885-AA*(3/8*EE+3/32*EE^2+45/1024*EE^3)*SIN(2*J1885)+AA*(15/256*EE^2+45/1024*EE^3)*SIN(4*J1885)</f>
        <v>0</v>
      </c>
      <c r="N1885" s="56">
        <f t="shared" ref="N1885" si="1605">IF(OR(F1885&lt;0,G1885&lt;0),60*F1885-ABS(G1885),60*F1885+ABS(G1885))</f>
        <v>0</v>
      </c>
      <c r="O1885" s="56"/>
      <c r="P1885" s="56"/>
      <c r="Q1885" s="56"/>
      <c r="R1885" s="56"/>
      <c r="S1885" s="56"/>
      <c r="T1885" s="56"/>
      <c r="U1885" s="57"/>
      <c r="V1885" s="58"/>
      <c r="W1885" s="58">
        <f t="shared" si="1268"/>
        <v>0</v>
      </c>
      <c r="X1885" s="59"/>
      <c r="Y1885" s="58"/>
      <c r="Z1885" s="58">
        <f t="shared" si="1269"/>
        <v>0</v>
      </c>
      <c r="AA1885" s="60"/>
      <c r="AB1885" s="61">
        <f t="shared" ref="AB1885" si="1606">IF(AA1884=AA1882,AB1883+Y1884,Y1884)</f>
        <v>0</v>
      </c>
    </row>
    <row r="1886" spans="1:28" ht="12.95" customHeight="1">
      <c r="A1886" s="66"/>
      <c r="B1886" s="53"/>
      <c r="C1886" s="54"/>
      <c r="D1886" s="84"/>
      <c r="E1886" s="55"/>
      <c r="F1886" s="54"/>
      <c r="G1886" s="84"/>
      <c r="H1886" s="55"/>
      <c r="I1886" s="56"/>
      <c r="J1886" s="56"/>
      <c r="K1886" s="56"/>
      <c r="L1886" s="56"/>
      <c r="M1886" s="56"/>
      <c r="N1886" s="56"/>
      <c r="O1886" s="56">
        <f t="shared" ref="O1886" si="1607">I1887-I1885</f>
        <v>0</v>
      </c>
      <c r="P1886" s="56">
        <f t="shared" ref="P1886" si="1608">L1887-L1885</f>
        <v>0</v>
      </c>
      <c r="Q1886" s="56">
        <f t="shared" ref="Q1886" si="1609">M1887-M1885</f>
        <v>0</v>
      </c>
      <c r="R1886" s="56">
        <f t="shared" ref="R1886" si="1610">IF(ABS(N1887-N1885)&gt;180*60,ABS(N1887-N1885)-360*60,N1887-N1885)</f>
        <v>0</v>
      </c>
      <c r="S1886" s="56">
        <f t="shared" ref="S1886" si="1611">IF(P1886=0,PI()/2,ATAN(R1886/P1886))</f>
        <v>1.5707963267948966</v>
      </c>
      <c r="T1886" s="56">
        <f t="shared" ref="T1886" si="1612">IF(O1886=0,ABS(R1886*COS((J1885+J1887)/2)),ABS(Q1886/COS(S1886)))</f>
        <v>0</v>
      </c>
      <c r="U1886" s="67">
        <f t="shared" ref="U1886" si="1613">IF(O1886+0.0000001&lt;0,S1886*180/PI()+180,(IF(R1886+0.0000001&lt;0,S1886*180/PI()+360,S1886*180/PI())))</f>
        <v>90</v>
      </c>
      <c r="V1886" s="58">
        <f t="shared" ref="V1886" si="1614">T1886*1.85532</f>
        <v>0</v>
      </c>
      <c r="W1886" s="58"/>
      <c r="X1886" s="68"/>
      <c r="Y1886" s="58">
        <f t="shared" ref="Y1886" si="1615">V1886*(1+X1886/100)</f>
        <v>0</v>
      </c>
      <c r="Z1886" s="58"/>
      <c r="AA1886" s="57" t="s">
        <v>54</v>
      </c>
      <c r="AB1886" s="61"/>
    </row>
    <row r="1887" spans="1:28" ht="12.95" customHeight="1">
      <c r="A1887" s="52">
        <f t="shared" si="1251"/>
        <v>941</v>
      </c>
      <c r="B1887" s="53" t="s">
        <v>53</v>
      </c>
      <c r="C1887" s="54"/>
      <c r="D1887" s="84"/>
      <c r="E1887" s="55"/>
      <c r="F1887" s="54"/>
      <c r="G1887" s="84"/>
      <c r="H1887" s="55"/>
      <c r="I1887" s="56">
        <f t="shared" ref="I1887" si="1616">IF(OR(C1887&lt;0,D1887&lt;0),C1887-ABS(D1887)/60,C1887+ABS(D1887)/60)</f>
        <v>0</v>
      </c>
      <c r="J1887" s="56">
        <f t="shared" si="1265"/>
        <v>0</v>
      </c>
      <c r="K1887" s="56">
        <f t="shared" si="1266"/>
        <v>0</v>
      </c>
      <c r="L1887" s="56">
        <f>3437.747*(LN(TAN(PI()/4+J1887/2))-EE*K1887-(EE^2)*(K1887^3)/3)</f>
        <v>-3.8166658722360578E-13</v>
      </c>
      <c r="M1887" s="56">
        <f>AA*(1-1/4*EE-3/64*EE^2-5/256*EE^3)*J1887-AA*(3/8*EE+3/32*EE^2+45/1024*EE^3)*SIN(2*J1887)+AA*(15/256*EE^2+45/1024*EE^3)*SIN(4*J1887)</f>
        <v>0</v>
      </c>
      <c r="N1887" s="56">
        <f t="shared" ref="N1887" si="1617">IF(OR(F1887&lt;0,G1887&lt;0),60*F1887-ABS(G1887),60*F1887+ABS(G1887))</f>
        <v>0</v>
      </c>
      <c r="O1887" s="56"/>
      <c r="P1887" s="56"/>
      <c r="Q1887" s="56"/>
      <c r="R1887" s="56"/>
      <c r="S1887" s="56"/>
      <c r="T1887" s="56"/>
      <c r="U1887" s="57"/>
      <c r="V1887" s="58"/>
      <c r="W1887" s="58">
        <f t="shared" si="1268"/>
        <v>0</v>
      </c>
      <c r="X1887" s="59"/>
      <c r="Y1887" s="58"/>
      <c r="Z1887" s="58">
        <f t="shared" si="1269"/>
        <v>0</v>
      </c>
      <c r="AA1887" s="60"/>
      <c r="AB1887" s="61">
        <f t="shared" ref="AB1887" si="1618">IF(AA1886=AA1884,AB1885+Y1886,Y1886)</f>
        <v>0</v>
      </c>
    </row>
    <row r="1888" spans="1:28" ht="12.95" customHeight="1">
      <c r="A1888" s="66"/>
      <c r="B1888" s="53"/>
      <c r="C1888" s="54"/>
      <c r="D1888" s="84"/>
      <c r="E1888" s="55"/>
      <c r="F1888" s="54"/>
      <c r="G1888" s="84"/>
      <c r="H1888" s="55"/>
      <c r="I1888" s="56"/>
      <c r="J1888" s="56"/>
      <c r="K1888" s="56"/>
      <c r="L1888" s="56"/>
      <c r="M1888" s="56"/>
      <c r="N1888" s="56"/>
      <c r="O1888" s="56">
        <f t="shared" ref="O1888" si="1619">I1889-I1887</f>
        <v>0</v>
      </c>
      <c r="P1888" s="56">
        <f t="shared" ref="P1888" si="1620">L1889-L1887</f>
        <v>0</v>
      </c>
      <c r="Q1888" s="56">
        <f t="shared" ref="Q1888" si="1621">M1889-M1887</f>
        <v>0</v>
      </c>
      <c r="R1888" s="56">
        <f t="shared" ref="R1888" si="1622">IF(ABS(N1889-N1887)&gt;180*60,ABS(N1889-N1887)-360*60,N1889-N1887)</f>
        <v>0</v>
      </c>
      <c r="S1888" s="56">
        <f t="shared" ref="S1888" si="1623">IF(P1888=0,PI()/2,ATAN(R1888/P1888))</f>
        <v>1.5707963267948966</v>
      </c>
      <c r="T1888" s="56">
        <f t="shared" ref="T1888" si="1624">IF(O1888=0,ABS(R1888*COS((J1887+J1889)/2)),ABS(Q1888/COS(S1888)))</f>
        <v>0</v>
      </c>
      <c r="U1888" s="67">
        <f t="shared" ref="U1888" si="1625">IF(O1888+0.0000001&lt;0,S1888*180/PI()+180,(IF(R1888+0.0000001&lt;0,S1888*180/PI()+360,S1888*180/PI())))</f>
        <v>90</v>
      </c>
      <c r="V1888" s="58">
        <f t="shared" ref="V1888" si="1626">T1888*1.85532</f>
        <v>0</v>
      </c>
      <c r="W1888" s="58"/>
      <c r="X1888" s="68"/>
      <c r="Y1888" s="58">
        <f t="shared" ref="Y1888" si="1627">V1888*(1+X1888/100)</f>
        <v>0</v>
      </c>
      <c r="Z1888" s="58"/>
      <c r="AA1888" s="57" t="s">
        <v>54</v>
      </c>
      <c r="AB1888" s="61"/>
    </row>
    <row r="1889" spans="1:28" ht="12.95" customHeight="1">
      <c r="A1889" s="52">
        <f t="shared" si="1251"/>
        <v>942</v>
      </c>
      <c r="B1889" s="53" t="s">
        <v>53</v>
      </c>
      <c r="C1889" s="54"/>
      <c r="D1889" s="84"/>
      <c r="E1889" s="55"/>
      <c r="F1889" s="54"/>
      <c r="G1889" s="84"/>
      <c r="H1889" s="55"/>
      <c r="I1889" s="56">
        <f t="shared" ref="I1889" si="1628">IF(OR(C1889&lt;0,D1889&lt;0),C1889-ABS(D1889)/60,C1889+ABS(D1889)/60)</f>
        <v>0</v>
      </c>
      <c r="J1889" s="56">
        <f t="shared" si="1265"/>
        <v>0</v>
      </c>
      <c r="K1889" s="56">
        <f t="shared" si="1266"/>
        <v>0</v>
      </c>
      <c r="L1889" s="56">
        <f>3437.747*(LN(TAN(PI()/4+J1889/2))-EE*K1889-(EE^2)*(K1889^3)/3)</f>
        <v>-3.8166658722360578E-13</v>
      </c>
      <c r="M1889" s="56">
        <f>AA*(1-1/4*EE-3/64*EE^2-5/256*EE^3)*J1889-AA*(3/8*EE+3/32*EE^2+45/1024*EE^3)*SIN(2*J1889)+AA*(15/256*EE^2+45/1024*EE^3)*SIN(4*J1889)</f>
        <v>0</v>
      </c>
      <c r="N1889" s="56">
        <f t="shared" ref="N1889" si="1629">IF(OR(F1889&lt;0,G1889&lt;0),60*F1889-ABS(G1889),60*F1889+ABS(G1889))</f>
        <v>0</v>
      </c>
      <c r="O1889" s="56"/>
      <c r="P1889" s="56"/>
      <c r="Q1889" s="56"/>
      <c r="R1889" s="56"/>
      <c r="S1889" s="56"/>
      <c r="T1889" s="56"/>
      <c r="U1889" s="57"/>
      <c r="V1889" s="58"/>
      <c r="W1889" s="58">
        <f t="shared" si="1268"/>
        <v>0</v>
      </c>
      <c r="X1889" s="59"/>
      <c r="Y1889" s="58"/>
      <c r="Z1889" s="58">
        <f t="shared" si="1269"/>
        <v>0</v>
      </c>
      <c r="AA1889" s="60"/>
      <c r="AB1889" s="61">
        <f t="shared" ref="AB1889" si="1630">IF(AA1888=AA1886,AB1887+Y1888,Y1888)</f>
        <v>0</v>
      </c>
    </row>
    <row r="1890" spans="1:28" ht="12.95" customHeight="1">
      <c r="A1890" s="66"/>
      <c r="B1890" s="53"/>
      <c r="C1890" s="54"/>
      <c r="D1890" s="84"/>
      <c r="E1890" s="55"/>
      <c r="F1890" s="54"/>
      <c r="G1890" s="84"/>
      <c r="H1890" s="55"/>
      <c r="I1890" s="56"/>
      <c r="J1890" s="56"/>
      <c r="K1890" s="56"/>
      <c r="L1890" s="56"/>
      <c r="M1890" s="56"/>
      <c r="N1890" s="56"/>
      <c r="O1890" s="56">
        <f t="shared" ref="O1890" si="1631">I1891-I1889</f>
        <v>0</v>
      </c>
      <c r="P1890" s="56">
        <f t="shared" ref="P1890" si="1632">L1891-L1889</f>
        <v>0</v>
      </c>
      <c r="Q1890" s="56">
        <f t="shared" ref="Q1890" si="1633">M1891-M1889</f>
        <v>0</v>
      </c>
      <c r="R1890" s="56">
        <f t="shared" ref="R1890" si="1634">IF(ABS(N1891-N1889)&gt;180*60,ABS(N1891-N1889)-360*60,N1891-N1889)</f>
        <v>0</v>
      </c>
      <c r="S1890" s="56">
        <f t="shared" ref="S1890" si="1635">IF(P1890=0,PI()/2,ATAN(R1890/P1890))</f>
        <v>1.5707963267948966</v>
      </c>
      <c r="T1890" s="56">
        <f t="shared" ref="T1890" si="1636">IF(O1890=0,ABS(R1890*COS((J1889+J1891)/2)),ABS(Q1890/COS(S1890)))</f>
        <v>0</v>
      </c>
      <c r="U1890" s="67">
        <f t="shared" ref="U1890" si="1637">IF(O1890+0.0000001&lt;0,S1890*180/PI()+180,(IF(R1890+0.0000001&lt;0,S1890*180/PI()+360,S1890*180/PI())))</f>
        <v>90</v>
      </c>
      <c r="V1890" s="58">
        <f t="shared" ref="V1890" si="1638">T1890*1.85532</f>
        <v>0</v>
      </c>
      <c r="W1890" s="58"/>
      <c r="X1890" s="68"/>
      <c r="Y1890" s="58">
        <f t="shared" ref="Y1890" si="1639">V1890*(1+X1890/100)</f>
        <v>0</v>
      </c>
      <c r="Z1890" s="58"/>
      <c r="AA1890" s="57" t="s">
        <v>54</v>
      </c>
      <c r="AB1890" s="61"/>
    </row>
    <row r="1891" spans="1:28" ht="12.95" customHeight="1">
      <c r="A1891" s="52">
        <f t="shared" ref="A1891:A1953" si="1640">A1889+1</f>
        <v>943</v>
      </c>
      <c r="B1891" s="53" t="s">
        <v>53</v>
      </c>
      <c r="C1891" s="54"/>
      <c r="D1891" s="84"/>
      <c r="E1891" s="55"/>
      <c r="F1891" s="54"/>
      <c r="G1891" s="84"/>
      <c r="H1891" s="55"/>
      <c r="I1891" s="56">
        <f t="shared" ref="I1891" si="1641">IF(OR(C1891&lt;0,D1891&lt;0),C1891-ABS(D1891)/60,C1891+ABS(D1891)/60)</f>
        <v>0</v>
      </c>
      <c r="J1891" s="56">
        <f t="shared" si="1265"/>
        <v>0</v>
      </c>
      <c r="K1891" s="56">
        <f t="shared" si="1266"/>
        <v>0</v>
      </c>
      <c r="L1891" s="56">
        <f>3437.747*(LN(TAN(PI()/4+J1891/2))-EE*K1891-(EE^2)*(K1891^3)/3)</f>
        <v>-3.8166658722360578E-13</v>
      </c>
      <c r="M1891" s="56">
        <f>AA*(1-1/4*EE-3/64*EE^2-5/256*EE^3)*J1891-AA*(3/8*EE+3/32*EE^2+45/1024*EE^3)*SIN(2*J1891)+AA*(15/256*EE^2+45/1024*EE^3)*SIN(4*J1891)</f>
        <v>0</v>
      </c>
      <c r="N1891" s="56">
        <f t="shared" ref="N1891" si="1642">IF(OR(F1891&lt;0,G1891&lt;0),60*F1891-ABS(G1891),60*F1891+ABS(G1891))</f>
        <v>0</v>
      </c>
      <c r="O1891" s="56"/>
      <c r="P1891" s="56"/>
      <c r="Q1891" s="56"/>
      <c r="R1891" s="56"/>
      <c r="S1891" s="56"/>
      <c r="T1891" s="56"/>
      <c r="U1891" s="57"/>
      <c r="V1891" s="58"/>
      <c r="W1891" s="58">
        <f t="shared" si="1268"/>
        <v>0</v>
      </c>
      <c r="X1891" s="59"/>
      <c r="Y1891" s="58"/>
      <c r="Z1891" s="58">
        <f t="shared" si="1269"/>
        <v>0</v>
      </c>
      <c r="AA1891" s="60"/>
      <c r="AB1891" s="61">
        <f t="shared" ref="AB1891" si="1643">IF(AA1890=AA1888,AB1889+Y1890,Y1890)</f>
        <v>0</v>
      </c>
    </row>
    <row r="1892" spans="1:28" ht="12.95" customHeight="1">
      <c r="A1892" s="66"/>
      <c r="B1892" s="53"/>
      <c r="C1892" s="54"/>
      <c r="D1892" s="84"/>
      <c r="E1892" s="55"/>
      <c r="F1892" s="54"/>
      <c r="G1892" s="84"/>
      <c r="H1892" s="55"/>
      <c r="I1892" s="56"/>
      <c r="J1892" s="56"/>
      <c r="K1892" s="56"/>
      <c r="L1892" s="56"/>
      <c r="M1892" s="56"/>
      <c r="N1892" s="56"/>
      <c r="O1892" s="56">
        <f t="shared" ref="O1892" si="1644">I1893-I1891</f>
        <v>0</v>
      </c>
      <c r="P1892" s="56">
        <f t="shared" ref="P1892" si="1645">L1893-L1891</f>
        <v>0</v>
      </c>
      <c r="Q1892" s="56">
        <f t="shared" ref="Q1892" si="1646">M1893-M1891</f>
        <v>0</v>
      </c>
      <c r="R1892" s="56">
        <f t="shared" ref="R1892" si="1647">IF(ABS(N1893-N1891)&gt;180*60,ABS(N1893-N1891)-360*60,N1893-N1891)</f>
        <v>0</v>
      </c>
      <c r="S1892" s="56">
        <f t="shared" ref="S1892" si="1648">IF(P1892=0,PI()/2,ATAN(R1892/P1892))</f>
        <v>1.5707963267948966</v>
      </c>
      <c r="T1892" s="56">
        <f t="shared" ref="T1892" si="1649">IF(O1892=0,ABS(R1892*COS((J1891+J1893)/2)),ABS(Q1892/COS(S1892)))</f>
        <v>0</v>
      </c>
      <c r="U1892" s="67">
        <f t="shared" ref="U1892" si="1650">IF(O1892+0.0000001&lt;0,S1892*180/PI()+180,(IF(R1892+0.0000001&lt;0,S1892*180/PI()+360,S1892*180/PI())))</f>
        <v>90</v>
      </c>
      <c r="V1892" s="58">
        <f t="shared" ref="V1892" si="1651">T1892*1.85532</f>
        <v>0</v>
      </c>
      <c r="W1892" s="58"/>
      <c r="X1892" s="68"/>
      <c r="Y1892" s="58">
        <f t="shared" ref="Y1892" si="1652">V1892*(1+X1892/100)</f>
        <v>0</v>
      </c>
      <c r="Z1892" s="58"/>
      <c r="AA1892" s="57" t="s">
        <v>54</v>
      </c>
      <c r="AB1892" s="61"/>
    </row>
    <row r="1893" spans="1:28" ht="12.95" customHeight="1">
      <c r="A1893" s="52">
        <f t="shared" si="1640"/>
        <v>944</v>
      </c>
      <c r="B1893" s="53" t="s">
        <v>53</v>
      </c>
      <c r="C1893" s="54"/>
      <c r="D1893" s="84"/>
      <c r="E1893" s="55"/>
      <c r="F1893" s="54"/>
      <c r="G1893" s="84"/>
      <c r="H1893" s="55"/>
      <c r="I1893" s="56">
        <f t="shared" ref="I1893" si="1653">IF(OR(C1893&lt;0,D1893&lt;0),C1893-ABS(D1893)/60,C1893+ABS(D1893)/60)</f>
        <v>0</v>
      </c>
      <c r="J1893" s="56">
        <f t="shared" ref="J1893:J1955" si="1654">I1893*PI()/180</f>
        <v>0</v>
      </c>
      <c r="K1893" s="56">
        <f t="shared" ref="K1893:K1955" si="1655">SIN(J1893)</f>
        <v>0</v>
      </c>
      <c r="L1893" s="56">
        <f>3437.747*(LN(TAN(PI()/4+J1893/2))-EE*K1893-(EE^2)*(K1893^3)/3)</f>
        <v>-3.8166658722360578E-13</v>
      </c>
      <c r="M1893" s="56">
        <f>AA*(1-1/4*EE-3/64*EE^2-5/256*EE^3)*J1893-AA*(3/8*EE+3/32*EE^2+45/1024*EE^3)*SIN(2*J1893)+AA*(15/256*EE^2+45/1024*EE^3)*SIN(4*J1893)</f>
        <v>0</v>
      </c>
      <c r="N1893" s="56">
        <f t="shared" ref="N1893" si="1656">IF(OR(F1893&lt;0,G1893&lt;0),60*F1893-ABS(G1893),60*F1893+ABS(G1893))</f>
        <v>0</v>
      </c>
      <c r="O1893" s="56"/>
      <c r="P1893" s="56"/>
      <c r="Q1893" s="56"/>
      <c r="R1893" s="56"/>
      <c r="S1893" s="56"/>
      <c r="T1893" s="56"/>
      <c r="U1893" s="57"/>
      <c r="V1893" s="58"/>
      <c r="W1893" s="58">
        <f t="shared" ref="W1893:W1955" si="1657">W1891+V1892</f>
        <v>0</v>
      </c>
      <c r="X1893" s="59"/>
      <c r="Y1893" s="58"/>
      <c r="Z1893" s="58">
        <f t="shared" ref="Z1893:Z1955" si="1658">Z1891+Y1892</f>
        <v>0</v>
      </c>
      <c r="AA1893" s="60"/>
      <c r="AB1893" s="61">
        <f t="shared" ref="AB1893" si="1659">IF(AA1892=AA1890,AB1891+Y1892,Y1892)</f>
        <v>0</v>
      </c>
    </row>
    <row r="1894" spans="1:28" ht="12.95" customHeight="1">
      <c r="A1894" s="66"/>
      <c r="B1894" s="53"/>
      <c r="C1894" s="54"/>
      <c r="D1894" s="84"/>
      <c r="E1894" s="55"/>
      <c r="F1894" s="54"/>
      <c r="G1894" s="84"/>
      <c r="H1894" s="55"/>
      <c r="I1894" s="56"/>
      <c r="J1894" s="56"/>
      <c r="K1894" s="56"/>
      <c r="L1894" s="56"/>
      <c r="M1894" s="56"/>
      <c r="N1894" s="56"/>
      <c r="O1894" s="56">
        <f t="shared" ref="O1894" si="1660">I1895-I1893</f>
        <v>0</v>
      </c>
      <c r="P1894" s="56">
        <f t="shared" ref="P1894" si="1661">L1895-L1893</f>
        <v>0</v>
      </c>
      <c r="Q1894" s="56">
        <f t="shared" ref="Q1894" si="1662">M1895-M1893</f>
        <v>0</v>
      </c>
      <c r="R1894" s="56">
        <f t="shared" ref="R1894" si="1663">IF(ABS(N1895-N1893)&gt;180*60,ABS(N1895-N1893)-360*60,N1895-N1893)</f>
        <v>0</v>
      </c>
      <c r="S1894" s="56">
        <f t="shared" ref="S1894" si="1664">IF(P1894=0,PI()/2,ATAN(R1894/P1894))</f>
        <v>1.5707963267948966</v>
      </c>
      <c r="T1894" s="56">
        <f t="shared" ref="T1894" si="1665">IF(O1894=0,ABS(R1894*COS((J1893+J1895)/2)),ABS(Q1894/COS(S1894)))</f>
        <v>0</v>
      </c>
      <c r="U1894" s="67">
        <f t="shared" ref="U1894" si="1666">IF(O1894+0.0000001&lt;0,S1894*180/PI()+180,(IF(R1894+0.0000001&lt;0,S1894*180/PI()+360,S1894*180/PI())))</f>
        <v>90</v>
      </c>
      <c r="V1894" s="58">
        <f t="shared" ref="V1894" si="1667">T1894*1.85532</f>
        <v>0</v>
      </c>
      <c r="W1894" s="58"/>
      <c r="X1894" s="68"/>
      <c r="Y1894" s="58">
        <f t="shared" ref="Y1894" si="1668">V1894*(1+X1894/100)</f>
        <v>0</v>
      </c>
      <c r="Z1894" s="58"/>
      <c r="AA1894" s="57" t="s">
        <v>54</v>
      </c>
      <c r="AB1894" s="61"/>
    </row>
    <row r="1895" spans="1:28" ht="12.95" customHeight="1">
      <c r="A1895" s="52">
        <f t="shared" si="1640"/>
        <v>945</v>
      </c>
      <c r="B1895" s="53" t="s">
        <v>53</v>
      </c>
      <c r="C1895" s="54"/>
      <c r="D1895" s="84"/>
      <c r="E1895" s="55"/>
      <c r="F1895" s="54"/>
      <c r="G1895" s="84"/>
      <c r="H1895" s="55"/>
      <c r="I1895" s="56">
        <f t="shared" ref="I1895" si="1669">IF(OR(C1895&lt;0,D1895&lt;0),C1895-ABS(D1895)/60,C1895+ABS(D1895)/60)</f>
        <v>0</v>
      </c>
      <c r="J1895" s="56">
        <f t="shared" si="1654"/>
        <v>0</v>
      </c>
      <c r="K1895" s="56">
        <f t="shared" si="1655"/>
        <v>0</v>
      </c>
      <c r="L1895" s="56">
        <f>3437.747*(LN(TAN(PI()/4+J1895/2))-EE*K1895-(EE^2)*(K1895^3)/3)</f>
        <v>-3.8166658722360578E-13</v>
      </c>
      <c r="M1895" s="56">
        <f>AA*(1-1/4*EE-3/64*EE^2-5/256*EE^3)*J1895-AA*(3/8*EE+3/32*EE^2+45/1024*EE^3)*SIN(2*J1895)+AA*(15/256*EE^2+45/1024*EE^3)*SIN(4*J1895)</f>
        <v>0</v>
      </c>
      <c r="N1895" s="56">
        <f t="shared" ref="N1895" si="1670">IF(OR(F1895&lt;0,G1895&lt;0),60*F1895-ABS(G1895),60*F1895+ABS(G1895))</f>
        <v>0</v>
      </c>
      <c r="O1895" s="56"/>
      <c r="P1895" s="56"/>
      <c r="Q1895" s="56"/>
      <c r="R1895" s="56"/>
      <c r="S1895" s="56"/>
      <c r="T1895" s="56"/>
      <c r="U1895" s="57"/>
      <c r="V1895" s="58"/>
      <c r="W1895" s="58">
        <f t="shared" si="1657"/>
        <v>0</v>
      </c>
      <c r="X1895" s="59"/>
      <c r="Y1895" s="58"/>
      <c r="Z1895" s="58">
        <f t="shared" si="1658"/>
        <v>0</v>
      </c>
      <c r="AA1895" s="60"/>
      <c r="AB1895" s="61">
        <f t="shared" ref="AB1895" si="1671">IF(AA1894=AA1892,AB1893+Y1894,Y1894)</f>
        <v>0</v>
      </c>
    </row>
    <row r="1896" spans="1:28" ht="12.95" customHeight="1">
      <c r="A1896" s="66"/>
      <c r="B1896" s="53"/>
      <c r="C1896" s="54"/>
      <c r="D1896" s="84"/>
      <c r="E1896" s="55"/>
      <c r="F1896" s="54"/>
      <c r="G1896" s="84"/>
      <c r="H1896" s="55"/>
      <c r="I1896" s="56"/>
      <c r="J1896" s="56"/>
      <c r="K1896" s="56"/>
      <c r="L1896" s="56"/>
      <c r="M1896" s="56"/>
      <c r="N1896" s="56"/>
      <c r="O1896" s="56">
        <f t="shared" ref="O1896" si="1672">I1897-I1895</f>
        <v>0</v>
      </c>
      <c r="P1896" s="56">
        <f t="shared" ref="P1896" si="1673">L1897-L1895</f>
        <v>0</v>
      </c>
      <c r="Q1896" s="56">
        <f t="shared" ref="Q1896" si="1674">M1897-M1895</f>
        <v>0</v>
      </c>
      <c r="R1896" s="56">
        <f t="shared" ref="R1896" si="1675">IF(ABS(N1897-N1895)&gt;180*60,ABS(N1897-N1895)-360*60,N1897-N1895)</f>
        <v>0</v>
      </c>
      <c r="S1896" s="56">
        <f t="shared" ref="S1896" si="1676">IF(P1896=0,PI()/2,ATAN(R1896/P1896))</f>
        <v>1.5707963267948966</v>
      </c>
      <c r="T1896" s="56">
        <f t="shared" ref="T1896" si="1677">IF(O1896=0,ABS(R1896*COS((J1895+J1897)/2)),ABS(Q1896/COS(S1896)))</f>
        <v>0</v>
      </c>
      <c r="U1896" s="67">
        <f t="shared" ref="U1896" si="1678">IF(O1896+0.0000001&lt;0,S1896*180/PI()+180,(IF(R1896+0.0000001&lt;0,S1896*180/PI()+360,S1896*180/PI())))</f>
        <v>90</v>
      </c>
      <c r="V1896" s="58">
        <f t="shared" ref="V1896" si="1679">T1896*1.85532</f>
        <v>0</v>
      </c>
      <c r="W1896" s="58"/>
      <c r="X1896" s="68"/>
      <c r="Y1896" s="58">
        <f t="shared" ref="Y1896" si="1680">V1896*(1+X1896/100)</f>
        <v>0</v>
      </c>
      <c r="Z1896" s="58"/>
      <c r="AA1896" s="57" t="s">
        <v>54</v>
      </c>
      <c r="AB1896" s="61"/>
    </row>
    <row r="1897" spans="1:28" ht="12.95" customHeight="1">
      <c r="A1897" s="52">
        <f t="shared" si="1640"/>
        <v>946</v>
      </c>
      <c r="B1897" s="53" t="s">
        <v>53</v>
      </c>
      <c r="C1897" s="54"/>
      <c r="D1897" s="84"/>
      <c r="E1897" s="55"/>
      <c r="F1897" s="54"/>
      <c r="G1897" s="84"/>
      <c r="H1897" s="55"/>
      <c r="I1897" s="56">
        <f t="shared" ref="I1897" si="1681">IF(OR(C1897&lt;0,D1897&lt;0),C1897-ABS(D1897)/60,C1897+ABS(D1897)/60)</f>
        <v>0</v>
      </c>
      <c r="J1897" s="56">
        <f t="shared" si="1654"/>
        <v>0</v>
      </c>
      <c r="K1897" s="56">
        <f t="shared" si="1655"/>
        <v>0</v>
      </c>
      <c r="L1897" s="56">
        <f>3437.747*(LN(TAN(PI()/4+J1897/2))-EE*K1897-(EE^2)*(K1897^3)/3)</f>
        <v>-3.8166658722360578E-13</v>
      </c>
      <c r="M1897" s="56">
        <f>AA*(1-1/4*EE-3/64*EE^2-5/256*EE^3)*J1897-AA*(3/8*EE+3/32*EE^2+45/1024*EE^3)*SIN(2*J1897)+AA*(15/256*EE^2+45/1024*EE^3)*SIN(4*J1897)</f>
        <v>0</v>
      </c>
      <c r="N1897" s="56">
        <f t="shared" ref="N1897" si="1682">IF(OR(F1897&lt;0,G1897&lt;0),60*F1897-ABS(G1897),60*F1897+ABS(G1897))</f>
        <v>0</v>
      </c>
      <c r="O1897" s="56"/>
      <c r="P1897" s="56"/>
      <c r="Q1897" s="56"/>
      <c r="R1897" s="56"/>
      <c r="S1897" s="56"/>
      <c r="T1897" s="56"/>
      <c r="U1897" s="57"/>
      <c r="V1897" s="58"/>
      <c r="W1897" s="58">
        <f t="shared" si="1657"/>
        <v>0</v>
      </c>
      <c r="X1897" s="59"/>
      <c r="Y1897" s="58"/>
      <c r="Z1897" s="58">
        <f t="shared" si="1658"/>
        <v>0</v>
      </c>
      <c r="AA1897" s="60"/>
      <c r="AB1897" s="61">
        <f t="shared" ref="AB1897" si="1683">IF(AA1896=AA1894,AB1895+Y1896,Y1896)</f>
        <v>0</v>
      </c>
    </row>
    <row r="1898" spans="1:28" ht="12.95" customHeight="1">
      <c r="A1898" s="66"/>
      <c r="B1898" s="53"/>
      <c r="C1898" s="54"/>
      <c r="D1898" s="84"/>
      <c r="E1898" s="55"/>
      <c r="F1898" s="54"/>
      <c r="G1898" s="84"/>
      <c r="H1898" s="55"/>
      <c r="I1898" s="56"/>
      <c r="J1898" s="56"/>
      <c r="K1898" s="56"/>
      <c r="L1898" s="56"/>
      <c r="M1898" s="56"/>
      <c r="N1898" s="56"/>
      <c r="O1898" s="56">
        <f t="shared" ref="O1898" si="1684">I1899-I1897</f>
        <v>0</v>
      </c>
      <c r="P1898" s="56">
        <f t="shared" ref="P1898" si="1685">L1899-L1897</f>
        <v>0</v>
      </c>
      <c r="Q1898" s="56">
        <f t="shared" ref="Q1898" si="1686">M1899-M1897</f>
        <v>0</v>
      </c>
      <c r="R1898" s="56">
        <f t="shared" ref="R1898" si="1687">IF(ABS(N1899-N1897)&gt;180*60,ABS(N1899-N1897)-360*60,N1899-N1897)</f>
        <v>0</v>
      </c>
      <c r="S1898" s="56">
        <f t="shared" ref="S1898" si="1688">IF(P1898=0,PI()/2,ATAN(R1898/P1898))</f>
        <v>1.5707963267948966</v>
      </c>
      <c r="T1898" s="56">
        <f t="shared" ref="T1898" si="1689">IF(O1898=0,ABS(R1898*COS((J1897+J1899)/2)),ABS(Q1898/COS(S1898)))</f>
        <v>0</v>
      </c>
      <c r="U1898" s="67">
        <f t="shared" ref="U1898" si="1690">IF(O1898+0.0000001&lt;0,S1898*180/PI()+180,(IF(R1898+0.0000001&lt;0,S1898*180/PI()+360,S1898*180/PI())))</f>
        <v>90</v>
      </c>
      <c r="V1898" s="58">
        <f t="shared" ref="V1898" si="1691">T1898*1.85532</f>
        <v>0</v>
      </c>
      <c r="W1898" s="58"/>
      <c r="X1898" s="68"/>
      <c r="Y1898" s="58">
        <f t="shared" ref="Y1898" si="1692">V1898*(1+X1898/100)</f>
        <v>0</v>
      </c>
      <c r="Z1898" s="58"/>
      <c r="AA1898" s="57" t="s">
        <v>54</v>
      </c>
      <c r="AB1898" s="61"/>
    </row>
    <row r="1899" spans="1:28" ht="12.95" customHeight="1">
      <c r="A1899" s="52">
        <f t="shared" si="1640"/>
        <v>947</v>
      </c>
      <c r="B1899" s="53" t="s">
        <v>53</v>
      </c>
      <c r="C1899" s="54"/>
      <c r="D1899" s="84"/>
      <c r="E1899" s="55"/>
      <c r="F1899" s="54"/>
      <c r="G1899" s="84"/>
      <c r="H1899" s="55"/>
      <c r="I1899" s="56">
        <f t="shared" ref="I1899" si="1693">IF(OR(C1899&lt;0,D1899&lt;0),C1899-ABS(D1899)/60,C1899+ABS(D1899)/60)</f>
        <v>0</v>
      </c>
      <c r="J1899" s="56">
        <f t="shared" si="1654"/>
        <v>0</v>
      </c>
      <c r="K1899" s="56">
        <f t="shared" si="1655"/>
        <v>0</v>
      </c>
      <c r="L1899" s="56">
        <f>3437.747*(LN(TAN(PI()/4+J1899/2))-EE*K1899-(EE^2)*(K1899^3)/3)</f>
        <v>-3.8166658722360578E-13</v>
      </c>
      <c r="M1899" s="56">
        <f>AA*(1-1/4*EE-3/64*EE^2-5/256*EE^3)*J1899-AA*(3/8*EE+3/32*EE^2+45/1024*EE^3)*SIN(2*J1899)+AA*(15/256*EE^2+45/1024*EE^3)*SIN(4*J1899)</f>
        <v>0</v>
      </c>
      <c r="N1899" s="56">
        <f t="shared" ref="N1899" si="1694">IF(OR(F1899&lt;0,G1899&lt;0),60*F1899-ABS(G1899),60*F1899+ABS(G1899))</f>
        <v>0</v>
      </c>
      <c r="O1899" s="56"/>
      <c r="P1899" s="56"/>
      <c r="Q1899" s="56"/>
      <c r="R1899" s="56"/>
      <c r="S1899" s="56"/>
      <c r="T1899" s="56"/>
      <c r="U1899" s="57"/>
      <c r="V1899" s="58"/>
      <c r="W1899" s="58">
        <f t="shared" si="1657"/>
        <v>0</v>
      </c>
      <c r="X1899" s="59"/>
      <c r="Y1899" s="58"/>
      <c r="Z1899" s="58">
        <f t="shared" si="1658"/>
        <v>0</v>
      </c>
      <c r="AA1899" s="60"/>
      <c r="AB1899" s="61">
        <f t="shared" ref="AB1899" si="1695">IF(AA1898=AA1896,AB1897+Y1898,Y1898)</f>
        <v>0</v>
      </c>
    </row>
    <row r="1900" spans="1:28" ht="12.95" customHeight="1">
      <c r="A1900" s="66"/>
      <c r="B1900" s="53"/>
      <c r="C1900" s="54"/>
      <c r="D1900" s="84"/>
      <c r="E1900" s="55"/>
      <c r="F1900" s="54"/>
      <c r="G1900" s="84"/>
      <c r="H1900" s="55"/>
      <c r="I1900" s="56"/>
      <c r="J1900" s="56"/>
      <c r="K1900" s="56"/>
      <c r="L1900" s="56"/>
      <c r="M1900" s="56"/>
      <c r="N1900" s="56"/>
      <c r="O1900" s="56">
        <f t="shared" ref="O1900" si="1696">I1901-I1899</f>
        <v>0</v>
      </c>
      <c r="P1900" s="56">
        <f t="shared" ref="P1900" si="1697">L1901-L1899</f>
        <v>0</v>
      </c>
      <c r="Q1900" s="56">
        <f t="shared" ref="Q1900" si="1698">M1901-M1899</f>
        <v>0</v>
      </c>
      <c r="R1900" s="56">
        <f t="shared" ref="R1900" si="1699">IF(ABS(N1901-N1899)&gt;180*60,ABS(N1901-N1899)-360*60,N1901-N1899)</f>
        <v>0</v>
      </c>
      <c r="S1900" s="56">
        <f t="shared" ref="S1900" si="1700">IF(P1900=0,PI()/2,ATAN(R1900/P1900))</f>
        <v>1.5707963267948966</v>
      </c>
      <c r="T1900" s="56">
        <f t="shared" ref="T1900" si="1701">IF(O1900=0,ABS(R1900*COS((J1899+J1901)/2)),ABS(Q1900/COS(S1900)))</f>
        <v>0</v>
      </c>
      <c r="U1900" s="67">
        <f t="shared" ref="U1900" si="1702">IF(O1900+0.0000001&lt;0,S1900*180/PI()+180,(IF(R1900+0.0000001&lt;0,S1900*180/PI()+360,S1900*180/PI())))</f>
        <v>90</v>
      </c>
      <c r="V1900" s="58">
        <f t="shared" ref="V1900" si="1703">T1900*1.85532</f>
        <v>0</v>
      </c>
      <c r="W1900" s="58"/>
      <c r="X1900" s="68"/>
      <c r="Y1900" s="58">
        <f t="shared" ref="Y1900" si="1704">V1900*(1+X1900/100)</f>
        <v>0</v>
      </c>
      <c r="Z1900" s="58"/>
      <c r="AA1900" s="57" t="s">
        <v>54</v>
      </c>
      <c r="AB1900" s="61"/>
    </row>
    <row r="1901" spans="1:28" ht="12.95" customHeight="1">
      <c r="A1901" s="52">
        <f t="shared" si="1640"/>
        <v>948</v>
      </c>
      <c r="B1901" s="53" t="s">
        <v>53</v>
      </c>
      <c r="C1901" s="54"/>
      <c r="D1901" s="84"/>
      <c r="E1901" s="55"/>
      <c r="F1901" s="54"/>
      <c r="G1901" s="84"/>
      <c r="H1901" s="55"/>
      <c r="I1901" s="56">
        <f t="shared" ref="I1901" si="1705">IF(OR(C1901&lt;0,D1901&lt;0),C1901-ABS(D1901)/60,C1901+ABS(D1901)/60)</f>
        <v>0</v>
      </c>
      <c r="J1901" s="56">
        <f t="shared" si="1654"/>
        <v>0</v>
      </c>
      <c r="K1901" s="56">
        <f t="shared" si="1655"/>
        <v>0</v>
      </c>
      <c r="L1901" s="56">
        <f>3437.747*(LN(TAN(PI()/4+J1901/2))-EE*K1901-(EE^2)*(K1901^3)/3)</f>
        <v>-3.8166658722360578E-13</v>
      </c>
      <c r="M1901" s="56">
        <f>AA*(1-1/4*EE-3/64*EE^2-5/256*EE^3)*J1901-AA*(3/8*EE+3/32*EE^2+45/1024*EE^3)*SIN(2*J1901)+AA*(15/256*EE^2+45/1024*EE^3)*SIN(4*J1901)</f>
        <v>0</v>
      </c>
      <c r="N1901" s="56">
        <f t="shared" ref="N1901" si="1706">IF(OR(F1901&lt;0,G1901&lt;0),60*F1901-ABS(G1901),60*F1901+ABS(G1901))</f>
        <v>0</v>
      </c>
      <c r="O1901" s="56"/>
      <c r="P1901" s="56"/>
      <c r="Q1901" s="56"/>
      <c r="R1901" s="56"/>
      <c r="S1901" s="56"/>
      <c r="T1901" s="56"/>
      <c r="U1901" s="57"/>
      <c r="V1901" s="58"/>
      <c r="W1901" s="58">
        <f t="shared" si="1657"/>
        <v>0</v>
      </c>
      <c r="X1901" s="59"/>
      <c r="Y1901" s="58"/>
      <c r="Z1901" s="58">
        <f t="shared" si="1658"/>
        <v>0</v>
      </c>
      <c r="AA1901" s="60"/>
      <c r="AB1901" s="61">
        <f t="shared" ref="AB1901" si="1707">IF(AA1900=AA1898,AB1899+Y1900,Y1900)</f>
        <v>0</v>
      </c>
    </row>
    <row r="1902" spans="1:28" ht="12.95" customHeight="1">
      <c r="A1902" s="66"/>
      <c r="B1902" s="53"/>
      <c r="C1902" s="54"/>
      <c r="D1902" s="84"/>
      <c r="E1902" s="55"/>
      <c r="F1902" s="54"/>
      <c r="G1902" s="84"/>
      <c r="H1902" s="55"/>
      <c r="I1902" s="56"/>
      <c r="J1902" s="56"/>
      <c r="K1902" s="56"/>
      <c r="L1902" s="56"/>
      <c r="M1902" s="56"/>
      <c r="N1902" s="56"/>
      <c r="O1902" s="56">
        <f t="shared" ref="O1902" si="1708">I1903-I1901</f>
        <v>0</v>
      </c>
      <c r="P1902" s="56">
        <f t="shared" ref="P1902" si="1709">L1903-L1901</f>
        <v>0</v>
      </c>
      <c r="Q1902" s="56">
        <f t="shared" ref="Q1902" si="1710">M1903-M1901</f>
        <v>0</v>
      </c>
      <c r="R1902" s="56">
        <f t="shared" ref="R1902" si="1711">IF(ABS(N1903-N1901)&gt;180*60,ABS(N1903-N1901)-360*60,N1903-N1901)</f>
        <v>0</v>
      </c>
      <c r="S1902" s="56">
        <f t="shared" ref="S1902" si="1712">IF(P1902=0,PI()/2,ATAN(R1902/P1902))</f>
        <v>1.5707963267948966</v>
      </c>
      <c r="T1902" s="56">
        <f t="shared" ref="T1902" si="1713">IF(O1902=0,ABS(R1902*COS((J1901+J1903)/2)),ABS(Q1902/COS(S1902)))</f>
        <v>0</v>
      </c>
      <c r="U1902" s="67">
        <f t="shared" ref="U1902" si="1714">IF(O1902+0.0000001&lt;0,S1902*180/PI()+180,(IF(R1902+0.0000001&lt;0,S1902*180/PI()+360,S1902*180/PI())))</f>
        <v>90</v>
      </c>
      <c r="V1902" s="58">
        <f t="shared" ref="V1902" si="1715">T1902*1.85532</f>
        <v>0</v>
      </c>
      <c r="W1902" s="58"/>
      <c r="X1902" s="68"/>
      <c r="Y1902" s="58">
        <f t="shared" ref="Y1902" si="1716">V1902*(1+X1902/100)</f>
        <v>0</v>
      </c>
      <c r="Z1902" s="58"/>
      <c r="AA1902" s="57" t="s">
        <v>54</v>
      </c>
      <c r="AB1902" s="61"/>
    </row>
    <row r="1903" spans="1:28" ht="12.95" customHeight="1">
      <c r="A1903" s="52">
        <f t="shared" si="1640"/>
        <v>949</v>
      </c>
      <c r="B1903" s="53" t="s">
        <v>53</v>
      </c>
      <c r="C1903" s="54"/>
      <c r="D1903" s="84"/>
      <c r="E1903" s="55"/>
      <c r="F1903" s="54"/>
      <c r="G1903" s="84"/>
      <c r="H1903" s="55"/>
      <c r="I1903" s="56">
        <f t="shared" ref="I1903" si="1717">IF(OR(C1903&lt;0,D1903&lt;0),C1903-ABS(D1903)/60,C1903+ABS(D1903)/60)</f>
        <v>0</v>
      </c>
      <c r="J1903" s="56">
        <f t="shared" si="1654"/>
        <v>0</v>
      </c>
      <c r="K1903" s="56">
        <f t="shared" si="1655"/>
        <v>0</v>
      </c>
      <c r="L1903" s="56">
        <f>3437.747*(LN(TAN(PI()/4+J1903/2))-EE*K1903-(EE^2)*(K1903^3)/3)</f>
        <v>-3.8166658722360578E-13</v>
      </c>
      <c r="M1903" s="56">
        <f>AA*(1-1/4*EE-3/64*EE^2-5/256*EE^3)*J1903-AA*(3/8*EE+3/32*EE^2+45/1024*EE^3)*SIN(2*J1903)+AA*(15/256*EE^2+45/1024*EE^3)*SIN(4*J1903)</f>
        <v>0</v>
      </c>
      <c r="N1903" s="56">
        <f t="shared" ref="N1903" si="1718">IF(OR(F1903&lt;0,G1903&lt;0),60*F1903-ABS(G1903),60*F1903+ABS(G1903))</f>
        <v>0</v>
      </c>
      <c r="O1903" s="56"/>
      <c r="P1903" s="56"/>
      <c r="Q1903" s="56"/>
      <c r="R1903" s="56"/>
      <c r="S1903" s="56"/>
      <c r="T1903" s="56"/>
      <c r="U1903" s="57"/>
      <c r="V1903" s="58"/>
      <c r="W1903" s="58">
        <f t="shared" si="1657"/>
        <v>0</v>
      </c>
      <c r="X1903" s="59"/>
      <c r="Y1903" s="58"/>
      <c r="Z1903" s="58">
        <f t="shared" si="1658"/>
        <v>0</v>
      </c>
      <c r="AA1903" s="60"/>
      <c r="AB1903" s="61">
        <f t="shared" ref="AB1903" si="1719">IF(AA1902=AA1900,AB1901+Y1902,Y1902)</f>
        <v>0</v>
      </c>
    </row>
    <row r="1904" spans="1:28" ht="12.95" customHeight="1">
      <c r="A1904" s="66"/>
      <c r="B1904" s="53"/>
      <c r="C1904" s="54"/>
      <c r="D1904" s="84"/>
      <c r="E1904" s="55"/>
      <c r="F1904" s="54"/>
      <c r="G1904" s="84"/>
      <c r="H1904" s="55"/>
      <c r="I1904" s="56"/>
      <c r="J1904" s="56"/>
      <c r="K1904" s="56"/>
      <c r="L1904" s="56"/>
      <c r="M1904" s="56"/>
      <c r="N1904" s="56"/>
      <c r="O1904" s="56">
        <f t="shared" ref="O1904" si="1720">I1905-I1903</f>
        <v>0</v>
      </c>
      <c r="P1904" s="56">
        <f t="shared" ref="P1904" si="1721">L1905-L1903</f>
        <v>0</v>
      </c>
      <c r="Q1904" s="56">
        <f t="shared" ref="Q1904" si="1722">M1905-M1903</f>
        <v>0</v>
      </c>
      <c r="R1904" s="56">
        <f t="shared" ref="R1904" si="1723">IF(ABS(N1905-N1903)&gt;180*60,ABS(N1905-N1903)-360*60,N1905-N1903)</f>
        <v>0</v>
      </c>
      <c r="S1904" s="56">
        <f t="shared" ref="S1904" si="1724">IF(P1904=0,PI()/2,ATAN(R1904/P1904))</f>
        <v>1.5707963267948966</v>
      </c>
      <c r="T1904" s="56">
        <f t="shared" ref="T1904" si="1725">IF(O1904=0,ABS(R1904*COS((J1903+J1905)/2)),ABS(Q1904/COS(S1904)))</f>
        <v>0</v>
      </c>
      <c r="U1904" s="67">
        <f t="shared" ref="U1904" si="1726">IF(O1904+0.0000001&lt;0,S1904*180/PI()+180,(IF(R1904+0.0000001&lt;0,S1904*180/PI()+360,S1904*180/PI())))</f>
        <v>90</v>
      </c>
      <c r="V1904" s="58">
        <f t="shared" ref="V1904" si="1727">T1904*1.85532</f>
        <v>0</v>
      </c>
      <c r="W1904" s="58"/>
      <c r="X1904" s="68"/>
      <c r="Y1904" s="58">
        <f t="shared" ref="Y1904" si="1728">V1904*(1+X1904/100)</f>
        <v>0</v>
      </c>
      <c r="Z1904" s="58"/>
      <c r="AA1904" s="57" t="s">
        <v>54</v>
      </c>
      <c r="AB1904" s="61"/>
    </row>
    <row r="1905" spans="1:28" ht="12.95" customHeight="1">
      <c r="A1905" s="52">
        <f t="shared" si="1640"/>
        <v>950</v>
      </c>
      <c r="B1905" s="53" t="s">
        <v>53</v>
      </c>
      <c r="C1905" s="54"/>
      <c r="D1905" s="84"/>
      <c r="E1905" s="55"/>
      <c r="F1905" s="54"/>
      <c r="G1905" s="84"/>
      <c r="H1905" s="55"/>
      <c r="I1905" s="56">
        <f t="shared" ref="I1905" si="1729">IF(OR(C1905&lt;0,D1905&lt;0),C1905-ABS(D1905)/60,C1905+ABS(D1905)/60)</f>
        <v>0</v>
      </c>
      <c r="J1905" s="56">
        <f t="shared" si="1654"/>
        <v>0</v>
      </c>
      <c r="K1905" s="56">
        <f t="shared" si="1655"/>
        <v>0</v>
      </c>
      <c r="L1905" s="56">
        <f>3437.747*(LN(TAN(PI()/4+J1905/2))-EE*K1905-(EE^2)*(K1905^3)/3)</f>
        <v>-3.8166658722360578E-13</v>
      </c>
      <c r="M1905" s="56">
        <f>AA*(1-1/4*EE-3/64*EE^2-5/256*EE^3)*J1905-AA*(3/8*EE+3/32*EE^2+45/1024*EE^3)*SIN(2*J1905)+AA*(15/256*EE^2+45/1024*EE^3)*SIN(4*J1905)</f>
        <v>0</v>
      </c>
      <c r="N1905" s="56">
        <f t="shared" ref="N1905" si="1730">IF(OR(F1905&lt;0,G1905&lt;0),60*F1905-ABS(G1905),60*F1905+ABS(G1905))</f>
        <v>0</v>
      </c>
      <c r="O1905" s="56"/>
      <c r="P1905" s="56"/>
      <c r="Q1905" s="56"/>
      <c r="R1905" s="56"/>
      <c r="S1905" s="56"/>
      <c r="T1905" s="56"/>
      <c r="U1905" s="57"/>
      <c r="V1905" s="58"/>
      <c r="W1905" s="58">
        <f t="shared" si="1657"/>
        <v>0</v>
      </c>
      <c r="X1905" s="59"/>
      <c r="Y1905" s="58"/>
      <c r="Z1905" s="58">
        <f t="shared" si="1658"/>
        <v>0</v>
      </c>
      <c r="AA1905" s="60"/>
      <c r="AB1905" s="61">
        <f t="shared" ref="AB1905" si="1731">IF(AA1904=AA1902,AB1903+Y1904,Y1904)</f>
        <v>0</v>
      </c>
    </row>
    <row r="1906" spans="1:28" ht="12.95" customHeight="1">
      <c r="A1906" s="66"/>
      <c r="B1906" s="53"/>
      <c r="C1906" s="54"/>
      <c r="D1906" s="84"/>
      <c r="E1906" s="55"/>
      <c r="F1906" s="54"/>
      <c r="G1906" s="84"/>
      <c r="H1906" s="55"/>
      <c r="I1906" s="56"/>
      <c r="J1906" s="56"/>
      <c r="K1906" s="56"/>
      <c r="L1906" s="56"/>
      <c r="M1906" s="56"/>
      <c r="N1906" s="56"/>
      <c r="O1906" s="56">
        <f t="shared" ref="O1906" si="1732">I1907-I1905</f>
        <v>0</v>
      </c>
      <c r="P1906" s="56">
        <f t="shared" ref="P1906" si="1733">L1907-L1905</f>
        <v>0</v>
      </c>
      <c r="Q1906" s="56">
        <f t="shared" ref="Q1906" si="1734">M1907-M1905</f>
        <v>0</v>
      </c>
      <c r="R1906" s="56">
        <f t="shared" ref="R1906" si="1735">IF(ABS(N1907-N1905)&gt;180*60,ABS(N1907-N1905)-360*60,N1907-N1905)</f>
        <v>0</v>
      </c>
      <c r="S1906" s="56">
        <f t="shared" ref="S1906" si="1736">IF(P1906=0,PI()/2,ATAN(R1906/P1906))</f>
        <v>1.5707963267948966</v>
      </c>
      <c r="T1906" s="56">
        <f t="shared" ref="T1906" si="1737">IF(O1906=0,ABS(R1906*COS((J1905+J1907)/2)),ABS(Q1906/COS(S1906)))</f>
        <v>0</v>
      </c>
      <c r="U1906" s="67">
        <f t="shared" ref="U1906" si="1738">IF(O1906+0.0000001&lt;0,S1906*180/PI()+180,(IF(R1906+0.0000001&lt;0,S1906*180/PI()+360,S1906*180/PI())))</f>
        <v>90</v>
      </c>
      <c r="V1906" s="58">
        <f t="shared" ref="V1906" si="1739">T1906*1.85532</f>
        <v>0</v>
      </c>
      <c r="W1906" s="58"/>
      <c r="X1906" s="68"/>
      <c r="Y1906" s="58">
        <f t="shared" ref="Y1906" si="1740">V1906*(1+X1906/100)</f>
        <v>0</v>
      </c>
      <c r="Z1906" s="58"/>
      <c r="AA1906" s="57" t="s">
        <v>54</v>
      </c>
      <c r="AB1906" s="61"/>
    </row>
    <row r="1907" spans="1:28" ht="12.95" customHeight="1">
      <c r="A1907" s="52">
        <f t="shared" si="1640"/>
        <v>951</v>
      </c>
      <c r="B1907" s="53" t="s">
        <v>53</v>
      </c>
      <c r="C1907" s="54"/>
      <c r="D1907" s="84"/>
      <c r="E1907" s="55"/>
      <c r="F1907" s="54"/>
      <c r="G1907" s="84"/>
      <c r="H1907" s="55"/>
      <c r="I1907" s="56">
        <f t="shared" ref="I1907" si="1741">IF(OR(C1907&lt;0,D1907&lt;0),C1907-ABS(D1907)/60,C1907+ABS(D1907)/60)</f>
        <v>0</v>
      </c>
      <c r="J1907" s="56">
        <f t="shared" si="1654"/>
        <v>0</v>
      </c>
      <c r="K1907" s="56">
        <f t="shared" si="1655"/>
        <v>0</v>
      </c>
      <c r="L1907" s="56">
        <f>3437.747*(LN(TAN(PI()/4+J1907/2))-EE*K1907-(EE^2)*(K1907^3)/3)</f>
        <v>-3.8166658722360578E-13</v>
      </c>
      <c r="M1907" s="56">
        <f>AA*(1-1/4*EE-3/64*EE^2-5/256*EE^3)*J1907-AA*(3/8*EE+3/32*EE^2+45/1024*EE^3)*SIN(2*J1907)+AA*(15/256*EE^2+45/1024*EE^3)*SIN(4*J1907)</f>
        <v>0</v>
      </c>
      <c r="N1907" s="56">
        <f t="shared" ref="N1907" si="1742">IF(OR(F1907&lt;0,G1907&lt;0),60*F1907-ABS(G1907),60*F1907+ABS(G1907))</f>
        <v>0</v>
      </c>
      <c r="O1907" s="56"/>
      <c r="P1907" s="56"/>
      <c r="Q1907" s="56"/>
      <c r="R1907" s="56"/>
      <c r="S1907" s="56"/>
      <c r="T1907" s="56"/>
      <c r="U1907" s="57"/>
      <c r="V1907" s="58"/>
      <c r="W1907" s="58">
        <f t="shared" si="1657"/>
        <v>0</v>
      </c>
      <c r="X1907" s="59"/>
      <c r="Y1907" s="58"/>
      <c r="Z1907" s="58">
        <f t="shared" si="1658"/>
        <v>0</v>
      </c>
      <c r="AA1907" s="60"/>
      <c r="AB1907" s="61">
        <f t="shared" ref="AB1907" si="1743">IF(AA1906=AA1904,AB1905+Y1906,Y1906)</f>
        <v>0</v>
      </c>
    </row>
    <row r="1908" spans="1:28" ht="12.95" customHeight="1">
      <c r="A1908" s="66"/>
      <c r="B1908" s="53"/>
      <c r="C1908" s="54"/>
      <c r="D1908" s="84"/>
      <c r="E1908" s="55"/>
      <c r="F1908" s="54"/>
      <c r="G1908" s="84"/>
      <c r="H1908" s="55"/>
      <c r="I1908" s="56"/>
      <c r="J1908" s="56"/>
      <c r="K1908" s="56"/>
      <c r="L1908" s="56"/>
      <c r="M1908" s="56"/>
      <c r="N1908" s="56"/>
      <c r="O1908" s="56">
        <f t="shared" ref="O1908" si="1744">I1909-I1907</f>
        <v>0</v>
      </c>
      <c r="P1908" s="56">
        <f t="shared" ref="P1908" si="1745">L1909-L1907</f>
        <v>0</v>
      </c>
      <c r="Q1908" s="56">
        <f t="shared" ref="Q1908" si="1746">M1909-M1907</f>
        <v>0</v>
      </c>
      <c r="R1908" s="56">
        <f t="shared" ref="R1908" si="1747">IF(ABS(N1909-N1907)&gt;180*60,ABS(N1909-N1907)-360*60,N1909-N1907)</f>
        <v>0</v>
      </c>
      <c r="S1908" s="56">
        <f t="shared" ref="S1908" si="1748">IF(P1908=0,PI()/2,ATAN(R1908/P1908))</f>
        <v>1.5707963267948966</v>
      </c>
      <c r="T1908" s="56">
        <f t="shared" ref="T1908" si="1749">IF(O1908=0,ABS(R1908*COS((J1907+J1909)/2)),ABS(Q1908/COS(S1908)))</f>
        <v>0</v>
      </c>
      <c r="U1908" s="67">
        <f t="shared" ref="U1908" si="1750">IF(O1908+0.0000001&lt;0,S1908*180/PI()+180,(IF(R1908+0.0000001&lt;0,S1908*180/PI()+360,S1908*180/PI())))</f>
        <v>90</v>
      </c>
      <c r="V1908" s="58">
        <f t="shared" ref="V1908" si="1751">T1908*1.85532</f>
        <v>0</v>
      </c>
      <c r="W1908" s="58"/>
      <c r="X1908" s="68"/>
      <c r="Y1908" s="58">
        <f t="shared" ref="Y1908" si="1752">V1908*(1+X1908/100)</f>
        <v>0</v>
      </c>
      <c r="Z1908" s="58"/>
      <c r="AA1908" s="57" t="s">
        <v>54</v>
      </c>
      <c r="AB1908" s="61"/>
    </row>
    <row r="1909" spans="1:28" ht="12.95" customHeight="1">
      <c r="A1909" s="52">
        <f t="shared" si="1640"/>
        <v>952</v>
      </c>
      <c r="B1909" s="53" t="s">
        <v>53</v>
      </c>
      <c r="C1909" s="54"/>
      <c r="D1909" s="84"/>
      <c r="E1909" s="55"/>
      <c r="F1909" s="54"/>
      <c r="G1909" s="84"/>
      <c r="H1909" s="55"/>
      <c r="I1909" s="56">
        <f t="shared" ref="I1909" si="1753">IF(OR(C1909&lt;0,D1909&lt;0),C1909-ABS(D1909)/60,C1909+ABS(D1909)/60)</f>
        <v>0</v>
      </c>
      <c r="J1909" s="56">
        <f t="shared" si="1654"/>
        <v>0</v>
      </c>
      <c r="K1909" s="56">
        <f t="shared" si="1655"/>
        <v>0</v>
      </c>
      <c r="L1909" s="56">
        <f>3437.747*(LN(TAN(PI()/4+J1909/2))-EE*K1909-(EE^2)*(K1909^3)/3)</f>
        <v>-3.8166658722360578E-13</v>
      </c>
      <c r="M1909" s="56">
        <f>AA*(1-1/4*EE-3/64*EE^2-5/256*EE^3)*J1909-AA*(3/8*EE+3/32*EE^2+45/1024*EE^3)*SIN(2*J1909)+AA*(15/256*EE^2+45/1024*EE^3)*SIN(4*J1909)</f>
        <v>0</v>
      </c>
      <c r="N1909" s="56">
        <f t="shared" ref="N1909" si="1754">IF(OR(F1909&lt;0,G1909&lt;0),60*F1909-ABS(G1909),60*F1909+ABS(G1909))</f>
        <v>0</v>
      </c>
      <c r="O1909" s="56"/>
      <c r="P1909" s="56"/>
      <c r="Q1909" s="56"/>
      <c r="R1909" s="56"/>
      <c r="S1909" s="56"/>
      <c r="T1909" s="56"/>
      <c r="U1909" s="57"/>
      <c r="V1909" s="58"/>
      <c r="W1909" s="58">
        <f t="shared" si="1657"/>
        <v>0</v>
      </c>
      <c r="X1909" s="59"/>
      <c r="Y1909" s="58"/>
      <c r="Z1909" s="58">
        <f t="shared" si="1658"/>
        <v>0</v>
      </c>
      <c r="AA1909" s="60"/>
      <c r="AB1909" s="61">
        <f t="shared" ref="AB1909" si="1755">IF(AA1908=AA1906,AB1907+Y1908,Y1908)</f>
        <v>0</v>
      </c>
    </row>
    <row r="1910" spans="1:28" ht="12.95" customHeight="1">
      <c r="A1910" s="66"/>
      <c r="B1910" s="53"/>
      <c r="C1910" s="54"/>
      <c r="D1910" s="84"/>
      <c r="E1910" s="55"/>
      <c r="F1910" s="54"/>
      <c r="G1910" s="84"/>
      <c r="H1910" s="55"/>
      <c r="I1910" s="56"/>
      <c r="J1910" s="56"/>
      <c r="K1910" s="56"/>
      <c r="L1910" s="56"/>
      <c r="M1910" s="56"/>
      <c r="N1910" s="56"/>
      <c r="O1910" s="56">
        <f t="shared" ref="O1910" si="1756">I1911-I1909</f>
        <v>0</v>
      </c>
      <c r="P1910" s="56">
        <f t="shared" ref="P1910" si="1757">L1911-L1909</f>
        <v>0</v>
      </c>
      <c r="Q1910" s="56">
        <f t="shared" ref="Q1910" si="1758">M1911-M1909</f>
        <v>0</v>
      </c>
      <c r="R1910" s="56">
        <f t="shared" ref="R1910" si="1759">IF(ABS(N1911-N1909)&gt;180*60,ABS(N1911-N1909)-360*60,N1911-N1909)</f>
        <v>0</v>
      </c>
      <c r="S1910" s="56">
        <f t="shared" ref="S1910" si="1760">IF(P1910=0,PI()/2,ATAN(R1910/P1910))</f>
        <v>1.5707963267948966</v>
      </c>
      <c r="T1910" s="56">
        <f t="shared" ref="T1910" si="1761">IF(O1910=0,ABS(R1910*COS((J1909+J1911)/2)),ABS(Q1910/COS(S1910)))</f>
        <v>0</v>
      </c>
      <c r="U1910" s="67">
        <f t="shared" ref="U1910" si="1762">IF(O1910+0.0000001&lt;0,S1910*180/PI()+180,(IF(R1910+0.0000001&lt;0,S1910*180/PI()+360,S1910*180/PI())))</f>
        <v>90</v>
      </c>
      <c r="V1910" s="58">
        <f t="shared" ref="V1910" si="1763">T1910*1.85532</f>
        <v>0</v>
      </c>
      <c r="W1910" s="58"/>
      <c r="X1910" s="68"/>
      <c r="Y1910" s="58">
        <f t="shared" ref="Y1910" si="1764">V1910*(1+X1910/100)</f>
        <v>0</v>
      </c>
      <c r="Z1910" s="58"/>
      <c r="AA1910" s="57" t="s">
        <v>54</v>
      </c>
      <c r="AB1910" s="61"/>
    </row>
    <row r="1911" spans="1:28" ht="12.95" customHeight="1">
      <c r="A1911" s="52">
        <f t="shared" si="1640"/>
        <v>953</v>
      </c>
      <c r="B1911" s="53" t="s">
        <v>53</v>
      </c>
      <c r="C1911" s="54"/>
      <c r="D1911" s="84"/>
      <c r="E1911" s="55"/>
      <c r="F1911" s="54"/>
      <c r="G1911" s="84"/>
      <c r="H1911" s="55"/>
      <c r="I1911" s="56">
        <f t="shared" ref="I1911" si="1765">IF(OR(C1911&lt;0,D1911&lt;0),C1911-ABS(D1911)/60,C1911+ABS(D1911)/60)</f>
        <v>0</v>
      </c>
      <c r="J1911" s="56">
        <f t="shared" si="1654"/>
        <v>0</v>
      </c>
      <c r="K1911" s="56">
        <f t="shared" si="1655"/>
        <v>0</v>
      </c>
      <c r="L1911" s="56">
        <f>3437.747*(LN(TAN(PI()/4+J1911/2))-EE*K1911-(EE^2)*(K1911^3)/3)</f>
        <v>-3.8166658722360578E-13</v>
      </c>
      <c r="M1911" s="56">
        <f>AA*(1-1/4*EE-3/64*EE^2-5/256*EE^3)*J1911-AA*(3/8*EE+3/32*EE^2+45/1024*EE^3)*SIN(2*J1911)+AA*(15/256*EE^2+45/1024*EE^3)*SIN(4*J1911)</f>
        <v>0</v>
      </c>
      <c r="N1911" s="56">
        <f t="shared" ref="N1911" si="1766">IF(OR(F1911&lt;0,G1911&lt;0),60*F1911-ABS(G1911),60*F1911+ABS(G1911))</f>
        <v>0</v>
      </c>
      <c r="O1911" s="56"/>
      <c r="P1911" s="56"/>
      <c r="Q1911" s="56"/>
      <c r="R1911" s="56"/>
      <c r="S1911" s="56"/>
      <c r="T1911" s="56"/>
      <c r="U1911" s="57"/>
      <c r="V1911" s="58"/>
      <c r="W1911" s="58">
        <f t="shared" si="1657"/>
        <v>0</v>
      </c>
      <c r="X1911" s="59"/>
      <c r="Y1911" s="58"/>
      <c r="Z1911" s="58">
        <f t="shared" si="1658"/>
        <v>0</v>
      </c>
      <c r="AA1911" s="60"/>
      <c r="AB1911" s="61">
        <f t="shared" ref="AB1911" si="1767">IF(AA1910=AA1908,AB1909+Y1910,Y1910)</f>
        <v>0</v>
      </c>
    </row>
    <row r="1912" spans="1:28" ht="12.95" customHeight="1">
      <c r="A1912" s="66"/>
      <c r="B1912" s="53"/>
      <c r="C1912" s="54"/>
      <c r="D1912" s="84"/>
      <c r="E1912" s="55"/>
      <c r="F1912" s="54"/>
      <c r="G1912" s="84"/>
      <c r="H1912" s="55"/>
      <c r="I1912" s="56"/>
      <c r="J1912" s="56"/>
      <c r="K1912" s="56"/>
      <c r="L1912" s="56"/>
      <c r="M1912" s="56"/>
      <c r="N1912" s="56"/>
      <c r="O1912" s="56">
        <f t="shared" ref="O1912" si="1768">I1913-I1911</f>
        <v>0</v>
      </c>
      <c r="P1912" s="56">
        <f t="shared" ref="P1912" si="1769">L1913-L1911</f>
        <v>0</v>
      </c>
      <c r="Q1912" s="56">
        <f t="shared" ref="Q1912" si="1770">M1913-M1911</f>
        <v>0</v>
      </c>
      <c r="R1912" s="56">
        <f t="shared" ref="R1912" si="1771">IF(ABS(N1913-N1911)&gt;180*60,ABS(N1913-N1911)-360*60,N1913-N1911)</f>
        <v>0</v>
      </c>
      <c r="S1912" s="56">
        <f t="shared" ref="S1912" si="1772">IF(P1912=0,PI()/2,ATAN(R1912/P1912))</f>
        <v>1.5707963267948966</v>
      </c>
      <c r="T1912" s="56">
        <f t="shared" ref="T1912" si="1773">IF(O1912=0,ABS(R1912*COS((J1911+J1913)/2)),ABS(Q1912/COS(S1912)))</f>
        <v>0</v>
      </c>
      <c r="U1912" s="67">
        <f t="shared" ref="U1912" si="1774">IF(O1912+0.0000001&lt;0,S1912*180/PI()+180,(IF(R1912+0.0000001&lt;0,S1912*180/PI()+360,S1912*180/PI())))</f>
        <v>90</v>
      </c>
      <c r="V1912" s="58">
        <f t="shared" ref="V1912" si="1775">T1912*1.85532</f>
        <v>0</v>
      </c>
      <c r="W1912" s="58"/>
      <c r="X1912" s="68"/>
      <c r="Y1912" s="58">
        <f t="shared" ref="Y1912" si="1776">V1912*(1+X1912/100)</f>
        <v>0</v>
      </c>
      <c r="Z1912" s="58"/>
      <c r="AA1912" s="57" t="s">
        <v>54</v>
      </c>
      <c r="AB1912" s="61"/>
    </row>
    <row r="1913" spans="1:28" ht="12.95" customHeight="1">
      <c r="A1913" s="52">
        <f t="shared" si="1640"/>
        <v>954</v>
      </c>
      <c r="B1913" s="53" t="s">
        <v>53</v>
      </c>
      <c r="C1913" s="54"/>
      <c r="D1913" s="84"/>
      <c r="E1913" s="55"/>
      <c r="F1913" s="54"/>
      <c r="G1913" s="84"/>
      <c r="H1913" s="55"/>
      <c r="I1913" s="56">
        <f t="shared" ref="I1913" si="1777">IF(OR(C1913&lt;0,D1913&lt;0),C1913-ABS(D1913)/60,C1913+ABS(D1913)/60)</f>
        <v>0</v>
      </c>
      <c r="J1913" s="56">
        <f t="shared" si="1654"/>
        <v>0</v>
      </c>
      <c r="K1913" s="56">
        <f t="shared" si="1655"/>
        <v>0</v>
      </c>
      <c r="L1913" s="56">
        <f>3437.747*(LN(TAN(PI()/4+J1913/2))-EE*K1913-(EE^2)*(K1913^3)/3)</f>
        <v>-3.8166658722360578E-13</v>
      </c>
      <c r="M1913" s="56">
        <f>AA*(1-1/4*EE-3/64*EE^2-5/256*EE^3)*J1913-AA*(3/8*EE+3/32*EE^2+45/1024*EE^3)*SIN(2*J1913)+AA*(15/256*EE^2+45/1024*EE^3)*SIN(4*J1913)</f>
        <v>0</v>
      </c>
      <c r="N1913" s="56">
        <f t="shared" ref="N1913" si="1778">IF(OR(F1913&lt;0,G1913&lt;0),60*F1913-ABS(G1913),60*F1913+ABS(G1913))</f>
        <v>0</v>
      </c>
      <c r="O1913" s="56"/>
      <c r="P1913" s="56"/>
      <c r="Q1913" s="56"/>
      <c r="R1913" s="56"/>
      <c r="S1913" s="56"/>
      <c r="T1913" s="56"/>
      <c r="U1913" s="57"/>
      <c r="V1913" s="58"/>
      <c r="W1913" s="58">
        <f t="shared" si="1657"/>
        <v>0</v>
      </c>
      <c r="X1913" s="59"/>
      <c r="Y1913" s="58"/>
      <c r="Z1913" s="58">
        <f t="shared" si="1658"/>
        <v>0</v>
      </c>
      <c r="AA1913" s="60"/>
      <c r="AB1913" s="61">
        <f t="shared" ref="AB1913" si="1779">IF(AA1912=AA1910,AB1911+Y1912,Y1912)</f>
        <v>0</v>
      </c>
    </row>
    <row r="1914" spans="1:28" ht="12.95" customHeight="1">
      <c r="A1914" s="66"/>
      <c r="B1914" s="53"/>
      <c r="C1914" s="54"/>
      <c r="D1914" s="84"/>
      <c r="E1914" s="55"/>
      <c r="F1914" s="54"/>
      <c r="G1914" s="84"/>
      <c r="H1914" s="55"/>
      <c r="I1914" s="56"/>
      <c r="J1914" s="56"/>
      <c r="K1914" s="56"/>
      <c r="L1914" s="56"/>
      <c r="M1914" s="56"/>
      <c r="N1914" s="56"/>
      <c r="O1914" s="56">
        <f t="shared" ref="O1914" si="1780">I1915-I1913</f>
        <v>0</v>
      </c>
      <c r="P1914" s="56">
        <f t="shared" ref="P1914" si="1781">L1915-L1913</f>
        <v>0</v>
      </c>
      <c r="Q1914" s="56">
        <f t="shared" ref="Q1914" si="1782">M1915-M1913</f>
        <v>0</v>
      </c>
      <c r="R1914" s="56">
        <f t="shared" ref="R1914" si="1783">IF(ABS(N1915-N1913)&gt;180*60,ABS(N1915-N1913)-360*60,N1915-N1913)</f>
        <v>0</v>
      </c>
      <c r="S1914" s="56">
        <f t="shared" ref="S1914" si="1784">IF(P1914=0,PI()/2,ATAN(R1914/P1914))</f>
        <v>1.5707963267948966</v>
      </c>
      <c r="T1914" s="56">
        <f t="shared" ref="T1914" si="1785">IF(O1914=0,ABS(R1914*COS((J1913+J1915)/2)),ABS(Q1914/COS(S1914)))</f>
        <v>0</v>
      </c>
      <c r="U1914" s="67">
        <f t="shared" ref="U1914" si="1786">IF(O1914+0.0000001&lt;0,S1914*180/PI()+180,(IF(R1914+0.0000001&lt;0,S1914*180/PI()+360,S1914*180/PI())))</f>
        <v>90</v>
      </c>
      <c r="V1914" s="58">
        <f t="shared" ref="V1914" si="1787">T1914*1.85532</f>
        <v>0</v>
      </c>
      <c r="W1914" s="58"/>
      <c r="X1914" s="68"/>
      <c r="Y1914" s="58">
        <f t="shared" ref="Y1914" si="1788">V1914*(1+X1914/100)</f>
        <v>0</v>
      </c>
      <c r="Z1914" s="58"/>
      <c r="AA1914" s="57" t="s">
        <v>54</v>
      </c>
      <c r="AB1914" s="61"/>
    </row>
    <row r="1915" spans="1:28" ht="12.95" customHeight="1">
      <c r="A1915" s="52">
        <f t="shared" si="1640"/>
        <v>955</v>
      </c>
      <c r="B1915" s="53" t="s">
        <v>53</v>
      </c>
      <c r="C1915" s="54"/>
      <c r="D1915" s="84"/>
      <c r="E1915" s="55"/>
      <c r="F1915" s="54"/>
      <c r="G1915" s="84"/>
      <c r="H1915" s="55"/>
      <c r="I1915" s="56">
        <f t="shared" ref="I1915" si="1789">IF(OR(C1915&lt;0,D1915&lt;0),C1915-ABS(D1915)/60,C1915+ABS(D1915)/60)</f>
        <v>0</v>
      </c>
      <c r="J1915" s="56">
        <f t="shared" si="1654"/>
        <v>0</v>
      </c>
      <c r="K1915" s="56">
        <f t="shared" si="1655"/>
        <v>0</v>
      </c>
      <c r="L1915" s="56">
        <f>3437.747*(LN(TAN(PI()/4+J1915/2))-EE*K1915-(EE^2)*(K1915^3)/3)</f>
        <v>-3.8166658722360578E-13</v>
      </c>
      <c r="M1915" s="56">
        <f>AA*(1-1/4*EE-3/64*EE^2-5/256*EE^3)*J1915-AA*(3/8*EE+3/32*EE^2+45/1024*EE^3)*SIN(2*J1915)+AA*(15/256*EE^2+45/1024*EE^3)*SIN(4*J1915)</f>
        <v>0</v>
      </c>
      <c r="N1915" s="56">
        <f t="shared" ref="N1915" si="1790">IF(OR(F1915&lt;0,G1915&lt;0),60*F1915-ABS(G1915),60*F1915+ABS(G1915))</f>
        <v>0</v>
      </c>
      <c r="O1915" s="56"/>
      <c r="P1915" s="56"/>
      <c r="Q1915" s="56"/>
      <c r="R1915" s="56"/>
      <c r="S1915" s="56"/>
      <c r="T1915" s="56"/>
      <c r="U1915" s="57"/>
      <c r="V1915" s="58"/>
      <c r="W1915" s="58">
        <f t="shared" si="1657"/>
        <v>0</v>
      </c>
      <c r="X1915" s="59"/>
      <c r="Y1915" s="58"/>
      <c r="Z1915" s="58">
        <f t="shared" si="1658"/>
        <v>0</v>
      </c>
      <c r="AA1915" s="60"/>
      <c r="AB1915" s="61">
        <f t="shared" ref="AB1915" si="1791">IF(AA1914=AA1912,AB1913+Y1914,Y1914)</f>
        <v>0</v>
      </c>
    </row>
    <row r="1916" spans="1:28" ht="12.95" customHeight="1">
      <c r="A1916" s="66"/>
      <c r="B1916" s="53"/>
      <c r="C1916" s="54"/>
      <c r="D1916" s="84"/>
      <c r="E1916" s="55"/>
      <c r="F1916" s="54"/>
      <c r="G1916" s="84"/>
      <c r="H1916" s="55"/>
      <c r="I1916" s="56"/>
      <c r="J1916" s="56"/>
      <c r="K1916" s="56"/>
      <c r="L1916" s="56"/>
      <c r="M1916" s="56"/>
      <c r="N1916" s="56"/>
      <c r="O1916" s="56">
        <f t="shared" ref="O1916" si="1792">I1917-I1915</f>
        <v>0</v>
      </c>
      <c r="P1916" s="56">
        <f t="shared" ref="P1916" si="1793">L1917-L1915</f>
        <v>0</v>
      </c>
      <c r="Q1916" s="56">
        <f t="shared" ref="Q1916" si="1794">M1917-M1915</f>
        <v>0</v>
      </c>
      <c r="R1916" s="56">
        <f t="shared" ref="R1916" si="1795">IF(ABS(N1917-N1915)&gt;180*60,ABS(N1917-N1915)-360*60,N1917-N1915)</f>
        <v>0</v>
      </c>
      <c r="S1916" s="56">
        <f t="shared" ref="S1916" si="1796">IF(P1916=0,PI()/2,ATAN(R1916/P1916))</f>
        <v>1.5707963267948966</v>
      </c>
      <c r="T1916" s="56">
        <f t="shared" ref="T1916" si="1797">IF(O1916=0,ABS(R1916*COS((J1915+J1917)/2)),ABS(Q1916/COS(S1916)))</f>
        <v>0</v>
      </c>
      <c r="U1916" s="67">
        <f t="shared" ref="U1916" si="1798">IF(O1916+0.0000001&lt;0,S1916*180/PI()+180,(IF(R1916+0.0000001&lt;0,S1916*180/PI()+360,S1916*180/PI())))</f>
        <v>90</v>
      </c>
      <c r="V1916" s="58">
        <f t="shared" ref="V1916" si="1799">T1916*1.85532</f>
        <v>0</v>
      </c>
      <c r="W1916" s="58"/>
      <c r="X1916" s="68"/>
      <c r="Y1916" s="58">
        <f t="shared" ref="Y1916" si="1800">V1916*(1+X1916/100)</f>
        <v>0</v>
      </c>
      <c r="Z1916" s="58"/>
      <c r="AA1916" s="57" t="s">
        <v>54</v>
      </c>
      <c r="AB1916" s="61"/>
    </row>
    <row r="1917" spans="1:28" ht="12.95" customHeight="1">
      <c r="A1917" s="52">
        <f t="shared" si="1640"/>
        <v>956</v>
      </c>
      <c r="B1917" s="53" t="s">
        <v>53</v>
      </c>
      <c r="C1917" s="54"/>
      <c r="D1917" s="84"/>
      <c r="E1917" s="55"/>
      <c r="F1917" s="54"/>
      <c r="G1917" s="84"/>
      <c r="H1917" s="55"/>
      <c r="I1917" s="56">
        <f t="shared" ref="I1917" si="1801">IF(OR(C1917&lt;0,D1917&lt;0),C1917-ABS(D1917)/60,C1917+ABS(D1917)/60)</f>
        <v>0</v>
      </c>
      <c r="J1917" s="56">
        <f t="shared" si="1654"/>
        <v>0</v>
      </c>
      <c r="K1917" s="56">
        <f t="shared" si="1655"/>
        <v>0</v>
      </c>
      <c r="L1917" s="56">
        <f>3437.747*(LN(TAN(PI()/4+J1917/2))-EE*K1917-(EE^2)*(K1917^3)/3)</f>
        <v>-3.8166658722360578E-13</v>
      </c>
      <c r="M1917" s="56">
        <f>AA*(1-1/4*EE-3/64*EE^2-5/256*EE^3)*J1917-AA*(3/8*EE+3/32*EE^2+45/1024*EE^3)*SIN(2*J1917)+AA*(15/256*EE^2+45/1024*EE^3)*SIN(4*J1917)</f>
        <v>0</v>
      </c>
      <c r="N1917" s="56">
        <f t="shared" ref="N1917" si="1802">IF(OR(F1917&lt;0,G1917&lt;0),60*F1917-ABS(G1917),60*F1917+ABS(G1917))</f>
        <v>0</v>
      </c>
      <c r="O1917" s="56"/>
      <c r="P1917" s="56"/>
      <c r="Q1917" s="56"/>
      <c r="R1917" s="56"/>
      <c r="S1917" s="56"/>
      <c r="T1917" s="56"/>
      <c r="U1917" s="57"/>
      <c r="V1917" s="58"/>
      <c r="W1917" s="58">
        <f t="shared" si="1657"/>
        <v>0</v>
      </c>
      <c r="X1917" s="59"/>
      <c r="Y1917" s="58"/>
      <c r="Z1917" s="58">
        <f t="shared" si="1658"/>
        <v>0</v>
      </c>
      <c r="AA1917" s="60"/>
      <c r="AB1917" s="61">
        <f t="shared" ref="AB1917" si="1803">IF(AA1916=AA1914,AB1915+Y1916,Y1916)</f>
        <v>0</v>
      </c>
    </row>
    <row r="1918" spans="1:28" ht="12.95" customHeight="1">
      <c r="A1918" s="66"/>
      <c r="B1918" s="53"/>
      <c r="C1918" s="54"/>
      <c r="D1918" s="84"/>
      <c r="E1918" s="55"/>
      <c r="F1918" s="54"/>
      <c r="G1918" s="84"/>
      <c r="H1918" s="55"/>
      <c r="I1918" s="56"/>
      <c r="J1918" s="56"/>
      <c r="K1918" s="56"/>
      <c r="L1918" s="56"/>
      <c r="M1918" s="56"/>
      <c r="N1918" s="56"/>
      <c r="O1918" s="56">
        <f t="shared" ref="O1918" si="1804">I1919-I1917</f>
        <v>0</v>
      </c>
      <c r="P1918" s="56">
        <f t="shared" ref="P1918" si="1805">L1919-L1917</f>
        <v>0</v>
      </c>
      <c r="Q1918" s="56">
        <f t="shared" ref="Q1918" si="1806">M1919-M1917</f>
        <v>0</v>
      </c>
      <c r="R1918" s="56">
        <f t="shared" ref="R1918" si="1807">IF(ABS(N1919-N1917)&gt;180*60,ABS(N1919-N1917)-360*60,N1919-N1917)</f>
        <v>0</v>
      </c>
      <c r="S1918" s="56">
        <f t="shared" ref="S1918" si="1808">IF(P1918=0,PI()/2,ATAN(R1918/P1918))</f>
        <v>1.5707963267948966</v>
      </c>
      <c r="T1918" s="56">
        <f t="shared" ref="T1918" si="1809">IF(O1918=0,ABS(R1918*COS((J1917+J1919)/2)),ABS(Q1918/COS(S1918)))</f>
        <v>0</v>
      </c>
      <c r="U1918" s="67">
        <f t="shared" ref="U1918" si="1810">IF(O1918+0.0000001&lt;0,S1918*180/PI()+180,(IF(R1918+0.0000001&lt;0,S1918*180/PI()+360,S1918*180/PI())))</f>
        <v>90</v>
      </c>
      <c r="V1918" s="58">
        <f t="shared" ref="V1918" si="1811">T1918*1.85532</f>
        <v>0</v>
      </c>
      <c r="W1918" s="58"/>
      <c r="X1918" s="68"/>
      <c r="Y1918" s="58">
        <f t="shared" ref="Y1918" si="1812">V1918*(1+X1918/100)</f>
        <v>0</v>
      </c>
      <c r="Z1918" s="58"/>
      <c r="AA1918" s="57" t="s">
        <v>54</v>
      </c>
      <c r="AB1918" s="61"/>
    </row>
    <row r="1919" spans="1:28" ht="12.95" customHeight="1">
      <c r="A1919" s="52">
        <f t="shared" si="1640"/>
        <v>957</v>
      </c>
      <c r="B1919" s="53" t="s">
        <v>53</v>
      </c>
      <c r="C1919" s="54"/>
      <c r="D1919" s="84"/>
      <c r="E1919" s="55"/>
      <c r="F1919" s="54"/>
      <c r="G1919" s="84"/>
      <c r="H1919" s="55"/>
      <c r="I1919" s="56">
        <f t="shared" ref="I1919" si="1813">IF(OR(C1919&lt;0,D1919&lt;0),C1919-ABS(D1919)/60,C1919+ABS(D1919)/60)</f>
        <v>0</v>
      </c>
      <c r="J1919" s="56">
        <f t="shared" si="1654"/>
        <v>0</v>
      </c>
      <c r="K1919" s="56">
        <f t="shared" si="1655"/>
        <v>0</v>
      </c>
      <c r="L1919" s="56">
        <f>3437.747*(LN(TAN(PI()/4+J1919/2))-EE*K1919-(EE^2)*(K1919^3)/3)</f>
        <v>-3.8166658722360578E-13</v>
      </c>
      <c r="M1919" s="56">
        <f>AA*(1-1/4*EE-3/64*EE^2-5/256*EE^3)*J1919-AA*(3/8*EE+3/32*EE^2+45/1024*EE^3)*SIN(2*J1919)+AA*(15/256*EE^2+45/1024*EE^3)*SIN(4*J1919)</f>
        <v>0</v>
      </c>
      <c r="N1919" s="56">
        <f t="shared" ref="N1919" si="1814">IF(OR(F1919&lt;0,G1919&lt;0),60*F1919-ABS(G1919),60*F1919+ABS(G1919))</f>
        <v>0</v>
      </c>
      <c r="O1919" s="56"/>
      <c r="P1919" s="56"/>
      <c r="Q1919" s="56"/>
      <c r="R1919" s="56"/>
      <c r="S1919" s="56"/>
      <c r="T1919" s="56"/>
      <c r="U1919" s="57"/>
      <c r="V1919" s="58"/>
      <c r="W1919" s="58">
        <f t="shared" si="1657"/>
        <v>0</v>
      </c>
      <c r="X1919" s="59"/>
      <c r="Y1919" s="58"/>
      <c r="Z1919" s="58">
        <f t="shared" si="1658"/>
        <v>0</v>
      </c>
      <c r="AA1919" s="60"/>
      <c r="AB1919" s="61">
        <f t="shared" ref="AB1919" si="1815">IF(AA1918=AA1916,AB1917+Y1918,Y1918)</f>
        <v>0</v>
      </c>
    </row>
    <row r="1920" spans="1:28" ht="12.95" customHeight="1">
      <c r="A1920" s="66"/>
      <c r="B1920" s="53"/>
      <c r="C1920" s="54"/>
      <c r="D1920" s="84"/>
      <c r="E1920" s="55"/>
      <c r="F1920" s="54"/>
      <c r="G1920" s="84"/>
      <c r="H1920" s="55"/>
      <c r="I1920" s="56"/>
      <c r="J1920" s="56"/>
      <c r="K1920" s="56"/>
      <c r="L1920" s="56"/>
      <c r="M1920" s="56"/>
      <c r="N1920" s="56"/>
      <c r="O1920" s="56">
        <f t="shared" ref="O1920" si="1816">I1921-I1919</f>
        <v>0</v>
      </c>
      <c r="P1920" s="56">
        <f t="shared" ref="P1920" si="1817">L1921-L1919</f>
        <v>0</v>
      </c>
      <c r="Q1920" s="56">
        <f t="shared" ref="Q1920" si="1818">M1921-M1919</f>
        <v>0</v>
      </c>
      <c r="R1920" s="56">
        <f t="shared" ref="R1920" si="1819">IF(ABS(N1921-N1919)&gt;180*60,ABS(N1921-N1919)-360*60,N1921-N1919)</f>
        <v>0</v>
      </c>
      <c r="S1920" s="56">
        <f t="shared" ref="S1920" si="1820">IF(P1920=0,PI()/2,ATAN(R1920/P1920))</f>
        <v>1.5707963267948966</v>
      </c>
      <c r="T1920" s="56">
        <f t="shared" ref="T1920" si="1821">IF(O1920=0,ABS(R1920*COS((J1919+J1921)/2)),ABS(Q1920/COS(S1920)))</f>
        <v>0</v>
      </c>
      <c r="U1920" s="67">
        <f t="shared" ref="U1920" si="1822">IF(O1920+0.0000001&lt;0,S1920*180/PI()+180,(IF(R1920+0.0000001&lt;0,S1920*180/PI()+360,S1920*180/PI())))</f>
        <v>90</v>
      </c>
      <c r="V1920" s="58">
        <f t="shared" ref="V1920" si="1823">T1920*1.85532</f>
        <v>0</v>
      </c>
      <c r="W1920" s="58"/>
      <c r="X1920" s="68"/>
      <c r="Y1920" s="58">
        <f t="shared" ref="Y1920" si="1824">V1920*(1+X1920/100)</f>
        <v>0</v>
      </c>
      <c r="Z1920" s="58"/>
      <c r="AA1920" s="57" t="s">
        <v>54</v>
      </c>
      <c r="AB1920" s="61"/>
    </row>
    <row r="1921" spans="1:28" ht="12.95" customHeight="1">
      <c r="A1921" s="52">
        <f t="shared" si="1640"/>
        <v>958</v>
      </c>
      <c r="B1921" s="53" t="s">
        <v>53</v>
      </c>
      <c r="C1921" s="54"/>
      <c r="D1921" s="84"/>
      <c r="E1921" s="55"/>
      <c r="F1921" s="54"/>
      <c r="G1921" s="84"/>
      <c r="H1921" s="55"/>
      <c r="I1921" s="56">
        <f t="shared" ref="I1921" si="1825">IF(OR(C1921&lt;0,D1921&lt;0),C1921-ABS(D1921)/60,C1921+ABS(D1921)/60)</f>
        <v>0</v>
      </c>
      <c r="J1921" s="56">
        <f t="shared" si="1654"/>
        <v>0</v>
      </c>
      <c r="K1921" s="56">
        <f t="shared" si="1655"/>
        <v>0</v>
      </c>
      <c r="L1921" s="56">
        <f>3437.747*(LN(TAN(PI()/4+J1921/2))-EE*K1921-(EE^2)*(K1921^3)/3)</f>
        <v>-3.8166658722360578E-13</v>
      </c>
      <c r="M1921" s="56">
        <f>AA*(1-1/4*EE-3/64*EE^2-5/256*EE^3)*J1921-AA*(3/8*EE+3/32*EE^2+45/1024*EE^3)*SIN(2*J1921)+AA*(15/256*EE^2+45/1024*EE^3)*SIN(4*J1921)</f>
        <v>0</v>
      </c>
      <c r="N1921" s="56">
        <f t="shared" ref="N1921" si="1826">IF(OR(F1921&lt;0,G1921&lt;0),60*F1921-ABS(G1921),60*F1921+ABS(G1921))</f>
        <v>0</v>
      </c>
      <c r="O1921" s="56"/>
      <c r="P1921" s="56"/>
      <c r="Q1921" s="56"/>
      <c r="R1921" s="56"/>
      <c r="S1921" s="56"/>
      <c r="T1921" s="56"/>
      <c r="U1921" s="57"/>
      <c r="V1921" s="58"/>
      <c r="W1921" s="58">
        <f t="shared" si="1657"/>
        <v>0</v>
      </c>
      <c r="X1921" s="59"/>
      <c r="Y1921" s="58"/>
      <c r="Z1921" s="58">
        <f t="shared" si="1658"/>
        <v>0</v>
      </c>
      <c r="AA1921" s="60"/>
      <c r="AB1921" s="61">
        <f t="shared" ref="AB1921" si="1827">IF(AA1920=AA1918,AB1919+Y1920,Y1920)</f>
        <v>0</v>
      </c>
    </row>
    <row r="1922" spans="1:28" ht="12.95" customHeight="1">
      <c r="A1922" s="66"/>
      <c r="B1922" s="53"/>
      <c r="C1922" s="54"/>
      <c r="D1922" s="84"/>
      <c r="E1922" s="55"/>
      <c r="F1922" s="54"/>
      <c r="G1922" s="84"/>
      <c r="H1922" s="55"/>
      <c r="I1922" s="56"/>
      <c r="J1922" s="56"/>
      <c r="K1922" s="56"/>
      <c r="L1922" s="56"/>
      <c r="M1922" s="56"/>
      <c r="N1922" s="56"/>
      <c r="O1922" s="56">
        <f t="shared" ref="O1922" si="1828">I1923-I1921</f>
        <v>0</v>
      </c>
      <c r="P1922" s="56">
        <f t="shared" ref="P1922" si="1829">L1923-L1921</f>
        <v>0</v>
      </c>
      <c r="Q1922" s="56">
        <f t="shared" ref="Q1922" si="1830">M1923-M1921</f>
        <v>0</v>
      </c>
      <c r="R1922" s="56">
        <f t="shared" ref="R1922" si="1831">IF(ABS(N1923-N1921)&gt;180*60,ABS(N1923-N1921)-360*60,N1923-N1921)</f>
        <v>0</v>
      </c>
      <c r="S1922" s="56">
        <f t="shared" ref="S1922" si="1832">IF(P1922=0,PI()/2,ATAN(R1922/P1922))</f>
        <v>1.5707963267948966</v>
      </c>
      <c r="T1922" s="56">
        <f t="shared" ref="T1922" si="1833">IF(O1922=0,ABS(R1922*COS((J1921+J1923)/2)),ABS(Q1922/COS(S1922)))</f>
        <v>0</v>
      </c>
      <c r="U1922" s="67">
        <f t="shared" ref="U1922" si="1834">IF(O1922+0.0000001&lt;0,S1922*180/PI()+180,(IF(R1922+0.0000001&lt;0,S1922*180/PI()+360,S1922*180/PI())))</f>
        <v>90</v>
      </c>
      <c r="V1922" s="58">
        <f t="shared" ref="V1922" si="1835">T1922*1.85532</f>
        <v>0</v>
      </c>
      <c r="W1922" s="58"/>
      <c r="X1922" s="68"/>
      <c r="Y1922" s="58">
        <f t="shared" ref="Y1922" si="1836">V1922*(1+X1922/100)</f>
        <v>0</v>
      </c>
      <c r="Z1922" s="58"/>
      <c r="AA1922" s="57" t="s">
        <v>54</v>
      </c>
      <c r="AB1922" s="61"/>
    </row>
    <row r="1923" spans="1:28" ht="12.95" customHeight="1">
      <c r="A1923" s="52">
        <f t="shared" si="1640"/>
        <v>959</v>
      </c>
      <c r="B1923" s="53" t="s">
        <v>53</v>
      </c>
      <c r="C1923" s="54"/>
      <c r="D1923" s="84"/>
      <c r="E1923" s="55"/>
      <c r="F1923" s="54"/>
      <c r="G1923" s="84"/>
      <c r="H1923" s="55"/>
      <c r="I1923" s="56">
        <f t="shared" ref="I1923" si="1837">IF(OR(C1923&lt;0,D1923&lt;0),C1923-ABS(D1923)/60,C1923+ABS(D1923)/60)</f>
        <v>0</v>
      </c>
      <c r="J1923" s="56">
        <f t="shared" si="1654"/>
        <v>0</v>
      </c>
      <c r="K1923" s="56">
        <f t="shared" si="1655"/>
        <v>0</v>
      </c>
      <c r="L1923" s="56">
        <f>3437.747*(LN(TAN(PI()/4+J1923/2))-EE*K1923-(EE^2)*(K1923^3)/3)</f>
        <v>-3.8166658722360578E-13</v>
      </c>
      <c r="M1923" s="56">
        <f>AA*(1-1/4*EE-3/64*EE^2-5/256*EE^3)*J1923-AA*(3/8*EE+3/32*EE^2+45/1024*EE^3)*SIN(2*J1923)+AA*(15/256*EE^2+45/1024*EE^3)*SIN(4*J1923)</f>
        <v>0</v>
      </c>
      <c r="N1923" s="56">
        <f t="shared" ref="N1923" si="1838">IF(OR(F1923&lt;0,G1923&lt;0),60*F1923-ABS(G1923),60*F1923+ABS(G1923))</f>
        <v>0</v>
      </c>
      <c r="O1923" s="56"/>
      <c r="P1923" s="56"/>
      <c r="Q1923" s="56"/>
      <c r="R1923" s="56"/>
      <c r="S1923" s="56"/>
      <c r="T1923" s="56"/>
      <c r="U1923" s="57"/>
      <c r="V1923" s="58"/>
      <c r="W1923" s="58">
        <f t="shared" si="1657"/>
        <v>0</v>
      </c>
      <c r="X1923" s="59"/>
      <c r="Y1923" s="58"/>
      <c r="Z1923" s="58">
        <f t="shared" si="1658"/>
        <v>0</v>
      </c>
      <c r="AA1923" s="60"/>
      <c r="AB1923" s="61">
        <f t="shared" ref="AB1923" si="1839">IF(AA1922=AA1920,AB1921+Y1922,Y1922)</f>
        <v>0</v>
      </c>
    </row>
    <row r="1924" spans="1:28" ht="12.95" customHeight="1">
      <c r="A1924" s="66"/>
      <c r="B1924" s="53"/>
      <c r="C1924" s="54"/>
      <c r="D1924" s="84"/>
      <c r="E1924" s="55"/>
      <c r="F1924" s="54"/>
      <c r="G1924" s="84"/>
      <c r="H1924" s="55"/>
      <c r="I1924" s="56"/>
      <c r="J1924" s="56"/>
      <c r="K1924" s="56"/>
      <c r="L1924" s="56"/>
      <c r="M1924" s="56"/>
      <c r="N1924" s="56"/>
      <c r="O1924" s="56">
        <f t="shared" ref="O1924" si="1840">I1925-I1923</f>
        <v>0</v>
      </c>
      <c r="P1924" s="56">
        <f t="shared" ref="P1924" si="1841">L1925-L1923</f>
        <v>0</v>
      </c>
      <c r="Q1924" s="56">
        <f t="shared" ref="Q1924" si="1842">M1925-M1923</f>
        <v>0</v>
      </c>
      <c r="R1924" s="56">
        <f t="shared" ref="R1924" si="1843">IF(ABS(N1925-N1923)&gt;180*60,ABS(N1925-N1923)-360*60,N1925-N1923)</f>
        <v>0</v>
      </c>
      <c r="S1924" s="56">
        <f t="shared" ref="S1924" si="1844">IF(P1924=0,PI()/2,ATAN(R1924/P1924))</f>
        <v>1.5707963267948966</v>
      </c>
      <c r="T1924" s="56">
        <f t="shared" ref="T1924" si="1845">IF(O1924=0,ABS(R1924*COS((J1923+J1925)/2)),ABS(Q1924/COS(S1924)))</f>
        <v>0</v>
      </c>
      <c r="U1924" s="67">
        <f t="shared" ref="U1924" si="1846">IF(O1924+0.0000001&lt;0,S1924*180/PI()+180,(IF(R1924+0.0000001&lt;0,S1924*180/PI()+360,S1924*180/PI())))</f>
        <v>90</v>
      </c>
      <c r="V1924" s="58">
        <f t="shared" ref="V1924" si="1847">T1924*1.85532</f>
        <v>0</v>
      </c>
      <c r="W1924" s="58"/>
      <c r="X1924" s="68"/>
      <c r="Y1924" s="58">
        <f t="shared" ref="Y1924" si="1848">V1924*(1+X1924/100)</f>
        <v>0</v>
      </c>
      <c r="Z1924" s="58"/>
      <c r="AA1924" s="57" t="s">
        <v>54</v>
      </c>
      <c r="AB1924" s="61"/>
    </row>
    <row r="1925" spans="1:28" ht="12.95" customHeight="1">
      <c r="A1925" s="52">
        <f t="shared" si="1640"/>
        <v>960</v>
      </c>
      <c r="B1925" s="53" t="s">
        <v>53</v>
      </c>
      <c r="C1925" s="54"/>
      <c r="D1925" s="84"/>
      <c r="E1925" s="55"/>
      <c r="F1925" s="54"/>
      <c r="G1925" s="84"/>
      <c r="H1925" s="55"/>
      <c r="I1925" s="56">
        <f t="shared" ref="I1925" si="1849">IF(OR(C1925&lt;0,D1925&lt;0),C1925-ABS(D1925)/60,C1925+ABS(D1925)/60)</f>
        <v>0</v>
      </c>
      <c r="J1925" s="56">
        <f t="shared" si="1654"/>
        <v>0</v>
      </c>
      <c r="K1925" s="56">
        <f t="shared" si="1655"/>
        <v>0</v>
      </c>
      <c r="L1925" s="56">
        <f>3437.747*(LN(TAN(PI()/4+J1925/2))-EE*K1925-(EE^2)*(K1925^3)/3)</f>
        <v>-3.8166658722360578E-13</v>
      </c>
      <c r="M1925" s="56">
        <f>AA*(1-1/4*EE-3/64*EE^2-5/256*EE^3)*J1925-AA*(3/8*EE+3/32*EE^2+45/1024*EE^3)*SIN(2*J1925)+AA*(15/256*EE^2+45/1024*EE^3)*SIN(4*J1925)</f>
        <v>0</v>
      </c>
      <c r="N1925" s="56">
        <f t="shared" ref="N1925" si="1850">IF(OR(F1925&lt;0,G1925&lt;0),60*F1925-ABS(G1925),60*F1925+ABS(G1925))</f>
        <v>0</v>
      </c>
      <c r="O1925" s="56"/>
      <c r="P1925" s="56"/>
      <c r="Q1925" s="56"/>
      <c r="R1925" s="56"/>
      <c r="S1925" s="56"/>
      <c r="T1925" s="56"/>
      <c r="U1925" s="57"/>
      <c r="V1925" s="58"/>
      <c r="W1925" s="58">
        <f t="shared" si="1657"/>
        <v>0</v>
      </c>
      <c r="X1925" s="59"/>
      <c r="Y1925" s="58"/>
      <c r="Z1925" s="58">
        <f t="shared" si="1658"/>
        <v>0</v>
      </c>
      <c r="AA1925" s="60"/>
      <c r="AB1925" s="61">
        <f t="shared" ref="AB1925" si="1851">IF(AA1924=AA1922,AB1923+Y1924,Y1924)</f>
        <v>0</v>
      </c>
    </row>
    <row r="1926" spans="1:28" ht="12.95" customHeight="1">
      <c r="A1926" s="66"/>
      <c r="B1926" s="53"/>
      <c r="C1926" s="54"/>
      <c r="D1926" s="84"/>
      <c r="E1926" s="55"/>
      <c r="F1926" s="54"/>
      <c r="G1926" s="84"/>
      <c r="H1926" s="55"/>
      <c r="I1926" s="56"/>
      <c r="J1926" s="56"/>
      <c r="K1926" s="56"/>
      <c r="L1926" s="56"/>
      <c r="M1926" s="56"/>
      <c r="N1926" s="56"/>
      <c r="O1926" s="56">
        <f t="shared" ref="O1926" si="1852">I1927-I1925</f>
        <v>0</v>
      </c>
      <c r="P1926" s="56">
        <f t="shared" ref="P1926" si="1853">L1927-L1925</f>
        <v>0</v>
      </c>
      <c r="Q1926" s="56">
        <f t="shared" ref="Q1926" si="1854">M1927-M1925</f>
        <v>0</v>
      </c>
      <c r="R1926" s="56">
        <f t="shared" ref="R1926" si="1855">IF(ABS(N1927-N1925)&gt;180*60,ABS(N1927-N1925)-360*60,N1927-N1925)</f>
        <v>0</v>
      </c>
      <c r="S1926" s="56">
        <f t="shared" ref="S1926" si="1856">IF(P1926=0,PI()/2,ATAN(R1926/P1926))</f>
        <v>1.5707963267948966</v>
      </c>
      <c r="T1926" s="56">
        <f t="shared" ref="T1926" si="1857">IF(O1926=0,ABS(R1926*COS((J1925+J1927)/2)),ABS(Q1926/COS(S1926)))</f>
        <v>0</v>
      </c>
      <c r="U1926" s="67">
        <f t="shared" ref="U1926" si="1858">IF(O1926+0.0000001&lt;0,S1926*180/PI()+180,(IF(R1926+0.0000001&lt;0,S1926*180/PI()+360,S1926*180/PI())))</f>
        <v>90</v>
      </c>
      <c r="V1926" s="58">
        <f t="shared" ref="V1926" si="1859">T1926*1.85532</f>
        <v>0</v>
      </c>
      <c r="W1926" s="58"/>
      <c r="X1926" s="68"/>
      <c r="Y1926" s="58">
        <f t="shared" ref="Y1926" si="1860">V1926*(1+X1926/100)</f>
        <v>0</v>
      </c>
      <c r="Z1926" s="58"/>
      <c r="AA1926" s="57" t="s">
        <v>54</v>
      </c>
      <c r="AB1926" s="61"/>
    </row>
    <row r="1927" spans="1:28" ht="12.95" customHeight="1">
      <c r="A1927" s="52">
        <f t="shared" si="1640"/>
        <v>961</v>
      </c>
      <c r="B1927" s="53" t="s">
        <v>53</v>
      </c>
      <c r="C1927" s="54"/>
      <c r="D1927" s="84"/>
      <c r="E1927" s="55"/>
      <c r="F1927" s="54"/>
      <c r="G1927" s="84"/>
      <c r="H1927" s="55"/>
      <c r="I1927" s="56">
        <f t="shared" ref="I1927" si="1861">IF(OR(C1927&lt;0,D1927&lt;0),C1927-ABS(D1927)/60,C1927+ABS(D1927)/60)</f>
        <v>0</v>
      </c>
      <c r="J1927" s="56">
        <f t="shared" si="1654"/>
        <v>0</v>
      </c>
      <c r="K1927" s="56">
        <f t="shared" si="1655"/>
        <v>0</v>
      </c>
      <c r="L1927" s="56">
        <f>3437.747*(LN(TAN(PI()/4+J1927/2))-EE*K1927-(EE^2)*(K1927^3)/3)</f>
        <v>-3.8166658722360578E-13</v>
      </c>
      <c r="M1927" s="56">
        <f>AA*(1-1/4*EE-3/64*EE^2-5/256*EE^3)*J1927-AA*(3/8*EE+3/32*EE^2+45/1024*EE^3)*SIN(2*J1927)+AA*(15/256*EE^2+45/1024*EE^3)*SIN(4*J1927)</f>
        <v>0</v>
      </c>
      <c r="N1927" s="56">
        <f t="shared" ref="N1927" si="1862">IF(OR(F1927&lt;0,G1927&lt;0),60*F1927-ABS(G1927),60*F1927+ABS(G1927))</f>
        <v>0</v>
      </c>
      <c r="O1927" s="56"/>
      <c r="P1927" s="56"/>
      <c r="Q1927" s="56"/>
      <c r="R1927" s="56"/>
      <c r="S1927" s="56"/>
      <c r="T1927" s="56"/>
      <c r="U1927" s="57"/>
      <c r="V1927" s="58"/>
      <c r="W1927" s="58">
        <f t="shared" si="1657"/>
        <v>0</v>
      </c>
      <c r="X1927" s="59"/>
      <c r="Y1927" s="58"/>
      <c r="Z1927" s="58">
        <f t="shared" si="1658"/>
        <v>0</v>
      </c>
      <c r="AA1927" s="60"/>
      <c r="AB1927" s="61">
        <f t="shared" ref="AB1927" si="1863">IF(AA1926=AA1924,AB1925+Y1926,Y1926)</f>
        <v>0</v>
      </c>
    </row>
    <row r="1928" spans="1:28" ht="12.95" customHeight="1">
      <c r="A1928" s="66"/>
      <c r="B1928" s="53"/>
      <c r="C1928" s="54"/>
      <c r="D1928" s="84"/>
      <c r="E1928" s="55"/>
      <c r="F1928" s="54"/>
      <c r="G1928" s="84"/>
      <c r="H1928" s="55"/>
      <c r="I1928" s="56"/>
      <c r="J1928" s="56"/>
      <c r="K1928" s="56"/>
      <c r="L1928" s="56"/>
      <c r="M1928" s="56"/>
      <c r="N1928" s="56"/>
      <c r="O1928" s="56">
        <f t="shared" ref="O1928" si="1864">I1929-I1927</f>
        <v>0</v>
      </c>
      <c r="P1928" s="56">
        <f t="shared" ref="P1928" si="1865">L1929-L1927</f>
        <v>0</v>
      </c>
      <c r="Q1928" s="56">
        <f t="shared" ref="Q1928" si="1866">M1929-M1927</f>
        <v>0</v>
      </c>
      <c r="R1928" s="56">
        <f t="shared" ref="R1928" si="1867">IF(ABS(N1929-N1927)&gt;180*60,ABS(N1929-N1927)-360*60,N1929-N1927)</f>
        <v>0</v>
      </c>
      <c r="S1928" s="56">
        <f t="shared" ref="S1928" si="1868">IF(P1928=0,PI()/2,ATAN(R1928/P1928))</f>
        <v>1.5707963267948966</v>
      </c>
      <c r="T1928" s="56">
        <f t="shared" ref="T1928" si="1869">IF(O1928=0,ABS(R1928*COS((J1927+J1929)/2)),ABS(Q1928/COS(S1928)))</f>
        <v>0</v>
      </c>
      <c r="U1928" s="67">
        <f t="shared" ref="U1928" si="1870">IF(O1928+0.0000001&lt;0,S1928*180/PI()+180,(IF(R1928+0.0000001&lt;0,S1928*180/PI()+360,S1928*180/PI())))</f>
        <v>90</v>
      </c>
      <c r="V1928" s="58">
        <f t="shared" ref="V1928" si="1871">T1928*1.85532</f>
        <v>0</v>
      </c>
      <c r="W1928" s="58"/>
      <c r="X1928" s="68"/>
      <c r="Y1928" s="58">
        <f t="shared" ref="Y1928" si="1872">V1928*(1+X1928/100)</f>
        <v>0</v>
      </c>
      <c r="Z1928" s="58"/>
      <c r="AA1928" s="57" t="s">
        <v>54</v>
      </c>
      <c r="AB1928" s="61"/>
    </row>
    <row r="1929" spans="1:28" ht="12.95" customHeight="1">
      <c r="A1929" s="52">
        <f t="shared" si="1640"/>
        <v>962</v>
      </c>
      <c r="B1929" s="53" t="s">
        <v>53</v>
      </c>
      <c r="C1929" s="54"/>
      <c r="D1929" s="84"/>
      <c r="E1929" s="55"/>
      <c r="F1929" s="54"/>
      <c r="G1929" s="84"/>
      <c r="H1929" s="55"/>
      <c r="I1929" s="56">
        <f t="shared" ref="I1929" si="1873">IF(OR(C1929&lt;0,D1929&lt;0),C1929-ABS(D1929)/60,C1929+ABS(D1929)/60)</f>
        <v>0</v>
      </c>
      <c r="J1929" s="56">
        <f t="shared" si="1654"/>
        <v>0</v>
      </c>
      <c r="K1929" s="56">
        <f t="shared" si="1655"/>
        <v>0</v>
      </c>
      <c r="L1929" s="56">
        <f>3437.747*(LN(TAN(PI()/4+J1929/2))-EE*K1929-(EE^2)*(K1929^3)/3)</f>
        <v>-3.8166658722360578E-13</v>
      </c>
      <c r="M1929" s="56">
        <f>AA*(1-1/4*EE-3/64*EE^2-5/256*EE^3)*J1929-AA*(3/8*EE+3/32*EE^2+45/1024*EE^3)*SIN(2*J1929)+AA*(15/256*EE^2+45/1024*EE^3)*SIN(4*J1929)</f>
        <v>0</v>
      </c>
      <c r="N1929" s="56">
        <f t="shared" ref="N1929" si="1874">IF(OR(F1929&lt;0,G1929&lt;0),60*F1929-ABS(G1929),60*F1929+ABS(G1929))</f>
        <v>0</v>
      </c>
      <c r="O1929" s="56"/>
      <c r="P1929" s="56"/>
      <c r="Q1929" s="56"/>
      <c r="R1929" s="56"/>
      <c r="S1929" s="56"/>
      <c r="T1929" s="56"/>
      <c r="U1929" s="57"/>
      <c r="V1929" s="58"/>
      <c r="W1929" s="58">
        <f t="shared" si="1657"/>
        <v>0</v>
      </c>
      <c r="X1929" s="59"/>
      <c r="Y1929" s="58"/>
      <c r="Z1929" s="58">
        <f t="shared" si="1658"/>
        <v>0</v>
      </c>
      <c r="AA1929" s="60"/>
      <c r="AB1929" s="61">
        <f t="shared" ref="AB1929" si="1875">IF(AA1928=AA1926,AB1927+Y1928,Y1928)</f>
        <v>0</v>
      </c>
    </row>
    <row r="1930" spans="1:28" ht="12.95" customHeight="1">
      <c r="A1930" s="66"/>
      <c r="B1930" s="53"/>
      <c r="C1930" s="54"/>
      <c r="D1930" s="84"/>
      <c r="E1930" s="55"/>
      <c r="F1930" s="54"/>
      <c r="G1930" s="84"/>
      <c r="H1930" s="55"/>
      <c r="I1930" s="56"/>
      <c r="J1930" s="56"/>
      <c r="K1930" s="56"/>
      <c r="L1930" s="56"/>
      <c r="M1930" s="56"/>
      <c r="N1930" s="56"/>
      <c r="O1930" s="56">
        <f t="shared" ref="O1930" si="1876">I1931-I1929</f>
        <v>0</v>
      </c>
      <c r="P1930" s="56">
        <f t="shared" ref="P1930" si="1877">L1931-L1929</f>
        <v>0</v>
      </c>
      <c r="Q1930" s="56">
        <f t="shared" ref="Q1930" si="1878">M1931-M1929</f>
        <v>0</v>
      </c>
      <c r="R1930" s="56">
        <f t="shared" ref="R1930" si="1879">IF(ABS(N1931-N1929)&gt;180*60,ABS(N1931-N1929)-360*60,N1931-N1929)</f>
        <v>0</v>
      </c>
      <c r="S1930" s="56">
        <f t="shared" ref="S1930" si="1880">IF(P1930=0,PI()/2,ATAN(R1930/P1930))</f>
        <v>1.5707963267948966</v>
      </c>
      <c r="T1930" s="56">
        <f t="shared" ref="T1930" si="1881">IF(O1930=0,ABS(R1930*COS((J1929+J1931)/2)),ABS(Q1930/COS(S1930)))</f>
        <v>0</v>
      </c>
      <c r="U1930" s="67">
        <f t="shared" ref="U1930" si="1882">IF(O1930+0.0000001&lt;0,S1930*180/PI()+180,(IF(R1930+0.0000001&lt;0,S1930*180/PI()+360,S1930*180/PI())))</f>
        <v>90</v>
      </c>
      <c r="V1930" s="58">
        <f t="shared" ref="V1930" si="1883">T1930*1.85532</f>
        <v>0</v>
      </c>
      <c r="W1930" s="58"/>
      <c r="X1930" s="68"/>
      <c r="Y1930" s="58">
        <f t="shared" ref="Y1930" si="1884">V1930*(1+X1930/100)</f>
        <v>0</v>
      </c>
      <c r="Z1930" s="58"/>
      <c r="AA1930" s="57" t="s">
        <v>54</v>
      </c>
      <c r="AB1930" s="61"/>
    </row>
    <row r="1931" spans="1:28" ht="12.95" customHeight="1">
      <c r="A1931" s="52">
        <f t="shared" si="1640"/>
        <v>963</v>
      </c>
      <c r="B1931" s="53" t="s">
        <v>53</v>
      </c>
      <c r="C1931" s="54"/>
      <c r="D1931" s="84"/>
      <c r="E1931" s="55"/>
      <c r="F1931" s="54"/>
      <c r="G1931" s="84"/>
      <c r="H1931" s="55"/>
      <c r="I1931" s="56">
        <f t="shared" ref="I1931" si="1885">IF(OR(C1931&lt;0,D1931&lt;0),C1931-ABS(D1931)/60,C1931+ABS(D1931)/60)</f>
        <v>0</v>
      </c>
      <c r="J1931" s="56">
        <f t="shared" si="1654"/>
        <v>0</v>
      </c>
      <c r="K1931" s="56">
        <f t="shared" si="1655"/>
        <v>0</v>
      </c>
      <c r="L1931" s="56">
        <f>3437.747*(LN(TAN(PI()/4+J1931/2))-EE*K1931-(EE^2)*(K1931^3)/3)</f>
        <v>-3.8166658722360578E-13</v>
      </c>
      <c r="M1931" s="56">
        <f>AA*(1-1/4*EE-3/64*EE^2-5/256*EE^3)*J1931-AA*(3/8*EE+3/32*EE^2+45/1024*EE^3)*SIN(2*J1931)+AA*(15/256*EE^2+45/1024*EE^3)*SIN(4*J1931)</f>
        <v>0</v>
      </c>
      <c r="N1931" s="56">
        <f t="shared" ref="N1931" si="1886">IF(OR(F1931&lt;0,G1931&lt;0),60*F1931-ABS(G1931),60*F1931+ABS(G1931))</f>
        <v>0</v>
      </c>
      <c r="O1931" s="56"/>
      <c r="P1931" s="56"/>
      <c r="Q1931" s="56"/>
      <c r="R1931" s="56"/>
      <c r="S1931" s="56"/>
      <c r="T1931" s="56"/>
      <c r="U1931" s="57"/>
      <c r="V1931" s="58"/>
      <c r="W1931" s="58">
        <f t="shared" si="1657"/>
        <v>0</v>
      </c>
      <c r="X1931" s="59"/>
      <c r="Y1931" s="58"/>
      <c r="Z1931" s="58">
        <f t="shared" si="1658"/>
        <v>0</v>
      </c>
      <c r="AA1931" s="60"/>
      <c r="AB1931" s="61">
        <f t="shared" ref="AB1931" si="1887">IF(AA1930=AA1928,AB1929+Y1930,Y1930)</f>
        <v>0</v>
      </c>
    </row>
    <row r="1932" spans="1:28" ht="12.95" customHeight="1">
      <c r="A1932" s="66"/>
      <c r="B1932" s="53"/>
      <c r="C1932" s="54"/>
      <c r="D1932" s="84"/>
      <c r="E1932" s="55"/>
      <c r="F1932" s="54"/>
      <c r="G1932" s="84"/>
      <c r="H1932" s="55"/>
      <c r="I1932" s="56"/>
      <c r="J1932" s="56"/>
      <c r="K1932" s="56"/>
      <c r="L1932" s="56"/>
      <c r="M1932" s="56"/>
      <c r="N1932" s="56"/>
      <c r="O1932" s="56">
        <f t="shared" ref="O1932" si="1888">I1933-I1931</f>
        <v>0</v>
      </c>
      <c r="P1932" s="56">
        <f t="shared" ref="P1932" si="1889">L1933-L1931</f>
        <v>0</v>
      </c>
      <c r="Q1932" s="56">
        <f t="shared" ref="Q1932" si="1890">M1933-M1931</f>
        <v>0</v>
      </c>
      <c r="R1932" s="56">
        <f t="shared" ref="R1932" si="1891">IF(ABS(N1933-N1931)&gt;180*60,ABS(N1933-N1931)-360*60,N1933-N1931)</f>
        <v>0</v>
      </c>
      <c r="S1932" s="56">
        <f t="shared" ref="S1932" si="1892">IF(P1932=0,PI()/2,ATAN(R1932/P1932))</f>
        <v>1.5707963267948966</v>
      </c>
      <c r="T1932" s="56">
        <f t="shared" ref="T1932" si="1893">IF(O1932=0,ABS(R1932*COS((J1931+J1933)/2)),ABS(Q1932/COS(S1932)))</f>
        <v>0</v>
      </c>
      <c r="U1932" s="67">
        <f t="shared" ref="U1932" si="1894">IF(O1932+0.0000001&lt;0,S1932*180/PI()+180,(IF(R1932+0.0000001&lt;0,S1932*180/PI()+360,S1932*180/PI())))</f>
        <v>90</v>
      </c>
      <c r="V1932" s="58">
        <f t="shared" ref="V1932" si="1895">T1932*1.85532</f>
        <v>0</v>
      </c>
      <c r="W1932" s="58"/>
      <c r="X1932" s="68"/>
      <c r="Y1932" s="58">
        <f t="shared" ref="Y1932" si="1896">V1932*(1+X1932/100)</f>
        <v>0</v>
      </c>
      <c r="Z1932" s="58"/>
      <c r="AA1932" s="57" t="s">
        <v>54</v>
      </c>
      <c r="AB1932" s="61"/>
    </row>
    <row r="1933" spans="1:28" ht="12.95" customHeight="1">
      <c r="A1933" s="52">
        <f t="shared" si="1640"/>
        <v>964</v>
      </c>
      <c r="B1933" s="53" t="s">
        <v>53</v>
      </c>
      <c r="C1933" s="54"/>
      <c r="D1933" s="84"/>
      <c r="E1933" s="55"/>
      <c r="F1933" s="54"/>
      <c r="G1933" s="84"/>
      <c r="H1933" s="55"/>
      <c r="I1933" s="56">
        <f t="shared" ref="I1933" si="1897">IF(OR(C1933&lt;0,D1933&lt;0),C1933-ABS(D1933)/60,C1933+ABS(D1933)/60)</f>
        <v>0</v>
      </c>
      <c r="J1933" s="56">
        <f t="shared" si="1654"/>
        <v>0</v>
      </c>
      <c r="K1933" s="56">
        <f t="shared" si="1655"/>
        <v>0</v>
      </c>
      <c r="L1933" s="56">
        <f>3437.747*(LN(TAN(PI()/4+J1933/2))-EE*K1933-(EE^2)*(K1933^3)/3)</f>
        <v>-3.8166658722360578E-13</v>
      </c>
      <c r="M1933" s="56">
        <f>AA*(1-1/4*EE-3/64*EE^2-5/256*EE^3)*J1933-AA*(3/8*EE+3/32*EE^2+45/1024*EE^3)*SIN(2*J1933)+AA*(15/256*EE^2+45/1024*EE^3)*SIN(4*J1933)</f>
        <v>0</v>
      </c>
      <c r="N1933" s="56">
        <f t="shared" ref="N1933" si="1898">IF(OR(F1933&lt;0,G1933&lt;0),60*F1933-ABS(G1933),60*F1933+ABS(G1933))</f>
        <v>0</v>
      </c>
      <c r="O1933" s="56"/>
      <c r="P1933" s="56"/>
      <c r="Q1933" s="56"/>
      <c r="R1933" s="56"/>
      <c r="S1933" s="56"/>
      <c r="T1933" s="56"/>
      <c r="U1933" s="57"/>
      <c r="V1933" s="58"/>
      <c r="W1933" s="58">
        <f t="shared" si="1657"/>
        <v>0</v>
      </c>
      <c r="X1933" s="59"/>
      <c r="Y1933" s="58"/>
      <c r="Z1933" s="58">
        <f t="shared" si="1658"/>
        <v>0</v>
      </c>
      <c r="AA1933" s="60"/>
      <c r="AB1933" s="61">
        <f t="shared" ref="AB1933" si="1899">IF(AA1932=AA1930,AB1931+Y1932,Y1932)</f>
        <v>0</v>
      </c>
    </row>
    <row r="1934" spans="1:28" ht="12.95" customHeight="1">
      <c r="A1934" s="66"/>
      <c r="B1934" s="53"/>
      <c r="C1934" s="54"/>
      <c r="D1934" s="84"/>
      <c r="E1934" s="55"/>
      <c r="F1934" s="54"/>
      <c r="G1934" s="84"/>
      <c r="H1934" s="55"/>
      <c r="I1934" s="56"/>
      <c r="J1934" s="56"/>
      <c r="K1934" s="56"/>
      <c r="L1934" s="56"/>
      <c r="M1934" s="56"/>
      <c r="N1934" s="56"/>
      <c r="O1934" s="56">
        <f t="shared" ref="O1934" si="1900">I1935-I1933</f>
        <v>0</v>
      </c>
      <c r="P1934" s="56">
        <f t="shared" ref="P1934" si="1901">L1935-L1933</f>
        <v>0</v>
      </c>
      <c r="Q1934" s="56">
        <f t="shared" ref="Q1934" si="1902">M1935-M1933</f>
        <v>0</v>
      </c>
      <c r="R1934" s="56">
        <f t="shared" ref="R1934" si="1903">IF(ABS(N1935-N1933)&gt;180*60,ABS(N1935-N1933)-360*60,N1935-N1933)</f>
        <v>0</v>
      </c>
      <c r="S1934" s="56">
        <f t="shared" ref="S1934" si="1904">IF(P1934=0,PI()/2,ATAN(R1934/P1934))</f>
        <v>1.5707963267948966</v>
      </c>
      <c r="T1934" s="56">
        <f t="shared" ref="T1934" si="1905">IF(O1934=0,ABS(R1934*COS((J1933+J1935)/2)),ABS(Q1934/COS(S1934)))</f>
        <v>0</v>
      </c>
      <c r="U1934" s="67">
        <f t="shared" ref="U1934" si="1906">IF(O1934+0.0000001&lt;0,S1934*180/PI()+180,(IF(R1934+0.0000001&lt;0,S1934*180/PI()+360,S1934*180/PI())))</f>
        <v>90</v>
      </c>
      <c r="V1934" s="58">
        <f t="shared" ref="V1934" si="1907">T1934*1.85532</f>
        <v>0</v>
      </c>
      <c r="W1934" s="58"/>
      <c r="X1934" s="68"/>
      <c r="Y1934" s="58">
        <f t="shared" ref="Y1934" si="1908">V1934*(1+X1934/100)</f>
        <v>0</v>
      </c>
      <c r="Z1934" s="58"/>
      <c r="AA1934" s="57" t="s">
        <v>54</v>
      </c>
      <c r="AB1934" s="61"/>
    </row>
    <row r="1935" spans="1:28" ht="12.95" customHeight="1">
      <c r="A1935" s="52">
        <f t="shared" si="1640"/>
        <v>965</v>
      </c>
      <c r="B1935" s="53" t="s">
        <v>53</v>
      </c>
      <c r="C1935" s="54"/>
      <c r="D1935" s="84"/>
      <c r="E1935" s="55"/>
      <c r="F1935" s="54"/>
      <c r="G1935" s="84"/>
      <c r="H1935" s="55"/>
      <c r="I1935" s="56">
        <f t="shared" ref="I1935" si="1909">IF(OR(C1935&lt;0,D1935&lt;0),C1935-ABS(D1935)/60,C1935+ABS(D1935)/60)</f>
        <v>0</v>
      </c>
      <c r="J1935" s="56">
        <f t="shared" si="1654"/>
        <v>0</v>
      </c>
      <c r="K1935" s="56">
        <f t="shared" si="1655"/>
        <v>0</v>
      </c>
      <c r="L1935" s="56">
        <f>3437.747*(LN(TAN(PI()/4+J1935/2))-EE*K1935-(EE^2)*(K1935^3)/3)</f>
        <v>-3.8166658722360578E-13</v>
      </c>
      <c r="M1935" s="56">
        <f>AA*(1-1/4*EE-3/64*EE^2-5/256*EE^3)*J1935-AA*(3/8*EE+3/32*EE^2+45/1024*EE^3)*SIN(2*J1935)+AA*(15/256*EE^2+45/1024*EE^3)*SIN(4*J1935)</f>
        <v>0</v>
      </c>
      <c r="N1935" s="56">
        <f t="shared" ref="N1935" si="1910">IF(OR(F1935&lt;0,G1935&lt;0),60*F1935-ABS(G1935),60*F1935+ABS(G1935))</f>
        <v>0</v>
      </c>
      <c r="O1935" s="56"/>
      <c r="P1935" s="56"/>
      <c r="Q1935" s="56"/>
      <c r="R1935" s="56"/>
      <c r="S1935" s="56"/>
      <c r="T1935" s="56"/>
      <c r="U1935" s="57"/>
      <c r="V1935" s="58"/>
      <c r="W1935" s="58">
        <f t="shared" si="1657"/>
        <v>0</v>
      </c>
      <c r="X1935" s="59"/>
      <c r="Y1935" s="58"/>
      <c r="Z1935" s="58">
        <f t="shared" si="1658"/>
        <v>0</v>
      </c>
      <c r="AA1935" s="60"/>
      <c r="AB1935" s="61">
        <f t="shared" ref="AB1935" si="1911">IF(AA1934=AA1932,AB1933+Y1934,Y1934)</f>
        <v>0</v>
      </c>
    </row>
    <row r="1936" spans="1:28" ht="12.95" customHeight="1">
      <c r="A1936" s="66"/>
      <c r="B1936" s="53"/>
      <c r="C1936" s="54"/>
      <c r="D1936" s="84"/>
      <c r="E1936" s="55"/>
      <c r="F1936" s="54"/>
      <c r="G1936" s="84"/>
      <c r="H1936" s="55"/>
      <c r="I1936" s="56"/>
      <c r="J1936" s="56"/>
      <c r="K1936" s="56"/>
      <c r="L1936" s="56"/>
      <c r="M1936" s="56"/>
      <c r="N1936" s="56"/>
      <c r="O1936" s="56">
        <f t="shared" ref="O1936" si="1912">I1937-I1935</f>
        <v>0</v>
      </c>
      <c r="P1936" s="56">
        <f t="shared" ref="P1936" si="1913">L1937-L1935</f>
        <v>0</v>
      </c>
      <c r="Q1936" s="56">
        <f t="shared" ref="Q1936" si="1914">M1937-M1935</f>
        <v>0</v>
      </c>
      <c r="R1936" s="56">
        <f t="shared" ref="R1936" si="1915">IF(ABS(N1937-N1935)&gt;180*60,ABS(N1937-N1935)-360*60,N1937-N1935)</f>
        <v>0</v>
      </c>
      <c r="S1936" s="56">
        <f t="shared" ref="S1936" si="1916">IF(P1936=0,PI()/2,ATAN(R1936/P1936))</f>
        <v>1.5707963267948966</v>
      </c>
      <c r="T1936" s="56">
        <f t="shared" ref="T1936" si="1917">IF(O1936=0,ABS(R1936*COS((J1935+J1937)/2)),ABS(Q1936/COS(S1936)))</f>
        <v>0</v>
      </c>
      <c r="U1936" s="67">
        <f t="shared" ref="U1936" si="1918">IF(O1936+0.0000001&lt;0,S1936*180/PI()+180,(IF(R1936+0.0000001&lt;0,S1936*180/PI()+360,S1936*180/PI())))</f>
        <v>90</v>
      </c>
      <c r="V1936" s="58">
        <f t="shared" ref="V1936" si="1919">T1936*1.85532</f>
        <v>0</v>
      </c>
      <c r="W1936" s="58"/>
      <c r="X1936" s="68"/>
      <c r="Y1936" s="58">
        <f t="shared" ref="Y1936" si="1920">V1936*(1+X1936/100)</f>
        <v>0</v>
      </c>
      <c r="Z1936" s="58"/>
      <c r="AA1936" s="57" t="s">
        <v>54</v>
      </c>
      <c r="AB1936" s="61"/>
    </row>
    <row r="1937" spans="1:28" ht="12.95" customHeight="1">
      <c r="A1937" s="52">
        <f t="shared" si="1640"/>
        <v>966</v>
      </c>
      <c r="B1937" s="53" t="s">
        <v>53</v>
      </c>
      <c r="C1937" s="54"/>
      <c r="D1937" s="84"/>
      <c r="E1937" s="55"/>
      <c r="F1937" s="54"/>
      <c r="G1937" s="84"/>
      <c r="H1937" s="55"/>
      <c r="I1937" s="56">
        <f t="shared" ref="I1937" si="1921">IF(OR(C1937&lt;0,D1937&lt;0),C1937-ABS(D1937)/60,C1937+ABS(D1937)/60)</f>
        <v>0</v>
      </c>
      <c r="J1937" s="56">
        <f t="shared" si="1654"/>
        <v>0</v>
      </c>
      <c r="K1937" s="56">
        <f t="shared" si="1655"/>
        <v>0</v>
      </c>
      <c r="L1937" s="56">
        <f>3437.747*(LN(TAN(PI()/4+J1937/2))-EE*K1937-(EE^2)*(K1937^3)/3)</f>
        <v>-3.8166658722360578E-13</v>
      </c>
      <c r="M1937" s="56">
        <f>AA*(1-1/4*EE-3/64*EE^2-5/256*EE^3)*J1937-AA*(3/8*EE+3/32*EE^2+45/1024*EE^3)*SIN(2*J1937)+AA*(15/256*EE^2+45/1024*EE^3)*SIN(4*J1937)</f>
        <v>0</v>
      </c>
      <c r="N1937" s="56">
        <f t="shared" ref="N1937" si="1922">IF(OR(F1937&lt;0,G1937&lt;0),60*F1937-ABS(G1937),60*F1937+ABS(G1937))</f>
        <v>0</v>
      </c>
      <c r="O1937" s="56"/>
      <c r="P1937" s="56"/>
      <c r="Q1937" s="56"/>
      <c r="R1937" s="56"/>
      <c r="S1937" s="56"/>
      <c r="T1937" s="56"/>
      <c r="U1937" s="57"/>
      <c r="V1937" s="58"/>
      <c r="W1937" s="58">
        <f t="shared" si="1657"/>
        <v>0</v>
      </c>
      <c r="X1937" s="59"/>
      <c r="Y1937" s="58"/>
      <c r="Z1937" s="58">
        <f t="shared" si="1658"/>
        <v>0</v>
      </c>
      <c r="AA1937" s="60"/>
      <c r="AB1937" s="61">
        <f t="shared" ref="AB1937" si="1923">IF(AA1936=AA1934,AB1935+Y1936,Y1936)</f>
        <v>0</v>
      </c>
    </row>
    <row r="1938" spans="1:28" ht="12.95" customHeight="1">
      <c r="A1938" s="66"/>
      <c r="B1938" s="53"/>
      <c r="C1938" s="54"/>
      <c r="D1938" s="84"/>
      <c r="E1938" s="55"/>
      <c r="F1938" s="54"/>
      <c r="G1938" s="84"/>
      <c r="H1938" s="55"/>
      <c r="I1938" s="56"/>
      <c r="J1938" s="56"/>
      <c r="K1938" s="56"/>
      <c r="L1938" s="56"/>
      <c r="M1938" s="56"/>
      <c r="N1938" s="56"/>
      <c r="O1938" s="56">
        <f t="shared" ref="O1938" si="1924">I1939-I1937</f>
        <v>0</v>
      </c>
      <c r="P1938" s="56">
        <f t="shared" ref="P1938" si="1925">L1939-L1937</f>
        <v>0</v>
      </c>
      <c r="Q1938" s="56">
        <f t="shared" ref="Q1938" si="1926">M1939-M1937</f>
        <v>0</v>
      </c>
      <c r="R1938" s="56">
        <f t="shared" ref="R1938" si="1927">IF(ABS(N1939-N1937)&gt;180*60,ABS(N1939-N1937)-360*60,N1939-N1937)</f>
        <v>0</v>
      </c>
      <c r="S1938" s="56">
        <f t="shared" ref="S1938" si="1928">IF(P1938=0,PI()/2,ATAN(R1938/P1938))</f>
        <v>1.5707963267948966</v>
      </c>
      <c r="T1938" s="56">
        <f t="shared" ref="T1938" si="1929">IF(O1938=0,ABS(R1938*COS((J1937+J1939)/2)),ABS(Q1938/COS(S1938)))</f>
        <v>0</v>
      </c>
      <c r="U1938" s="67">
        <f t="shared" ref="U1938" si="1930">IF(O1938+0.0000001&lt;0,S1938*180/PI()+180,(IF(R1938+0.0000001&lt;0,S1938*180/PI()+360,S1938*180/PI())))</f>
        <v>90</v>
      </c>
      <c r="V1938" s="58">
        <f t="shared" ref="V1938" si="1931">T1938*1.85532</f>
        <v>0</v>
      </c>
      <c r="W1938" s="58"/>
      <c r="X1938" s="68"/>
      <c r="Y1938" s="58">
        <f t="shared" ref="Y1938" si="1932">V1938*(1+X1938/100)</f>
        <v>0</v>
      </c>
      <c r="Z1938" s="58"/>
      <c r="AA1938" s="57" t="s">
        <v>54</v>
      </c>
      <c r="AB1938" s="61"/>
    </row>
    <row r="1939" spans="1:28" ht="12.95" customHeight="1">
      <c r="A1939" s="52">
        <f t="shared" si="1640"/>
        <v>967</v>
      </c>
      <c r="B1939" s="53" t="s">
        <v>53</v>
      </c>
      <c r="C1939" s="54"/>
      <c r="D1939" s="84"/>
      <c r="E1939" s="55"/>
      <c r="F1939" s="54"/>
      <c r="G1939" s="84"/>
      <c r="H1939" s="55"/>
      <c r="I1939" s="56">
        <f t="shared" ref="I1939" si="1933">IF(OR(C1939&lt;0,D1939&lt;0),C1939-ABS(D1939)/60,C1939+ABS(D1939)/60)</f>
        <v>0</v>
      </c>
      <c r="J1939" s="56">
        <f t="shared" si="1654"/>
        <v>0</v>
      </c>
      <c r="K1939" s="56">
        <f t="shared" si="1655"/>
        <v>0</v>
      </c>
      <c r="L1939" s="56">
        <f>3437.747*(LN(TAN(PI()/4+J1939/2))-EE*K1939-(EE^2)*(K1939^3)/3)</f>
        <v>-3.8166658722360578E-13</v>
      </c>
      <c r="M1939" s="56">
        <f>AA*(1-1/4*EE-3/64*EE^2-5/256*EE^3)*J1939-AA*(3/8*EE+3/32*EE^2+45/1024*EE^3)*SIN(2*J1939)+AA*(15/256*EE^2+45/1024*EE^3)*SIN(4*J1939)</f>
        <v>0</v>
      </c>
      <c r="N1939" s="56">
        <f t="shared" ref="N1939" si="1934">IF(OR(F1939&lt;0,G1939&lt;0),60*F1939-ABS(G1939),60*F1939+ABS(G1939))</f>
        <v>0</v>
      </c>
      <c r="O1939" s="56"/>
      <c r="P1939" s="56"/>
      <c r="Q1939" s="56"/>
      <c r="R1939" s="56"/>
      <c r="S1939" s="56"/>
      <c r="T1939" s="56"/>
      <c r="U1939" s="57"/>
      <c r="V1939" s="58"/>
      <c r="W1939" s="58">
        <f t="shared" si="1657"/>
        <v>0</v>
      </c>
      <c r="X1939" s="59"/>
      <c r="Y1939" s="58"/>
      <c r="Z1939" s="58">
        <f t="shared" si="1658"/>
        <v>0</v>
      </c>
      <c r="AA1939" s="60"/>
      <c r="AB1939" s="61">
        <f t="shared" ref="AB1939" si="1935">IF(AA1938=AA1936,AB1937+Y1938,Y1938)</f>
        <v>0</v>
      </c>
    </row>
    <row r="1940" spans="1:28" ht="12.95" customHeight="1">
      <c r="A1940" s="66"/>
      <c r="B1940" s="53"/>
      <c r="C1940" s="54"/>
      <c r="D1940" s="84"/>
      <c r="E1940" s="55"/>
      <c r="F1940" s="54"/>
      <c r="G1940" s="84"/>
      <c r="H1940" s="55"/>
      <c r="I1940" s="56"/>
      <c r="J1940" s="56"/>
      <c r="K1940" s="56"/>
      <c r="L1940" s="56"/>
      <c r="M1940" s="56"/>
      <c r="N1940" s="56"/>
      <c r="O1940" s="56">
        <f t="shared" ref="O1940" si="1936">I1941-I1939</f>
        <v>0</v>
      </c>
      <c r="P1940" s="56">
        <f t="shared" ref="P1940" si="1937">L1941-L1939</f>
        <v>0</v>
      </c>
      <c r="Q1940" s="56">
        <f t="shared" ref="Q1940" si="1938">M1941-M1939</f>
        <v>0</v>
      </c>
      <c r="R1940" s="56">
        <f t="shared" ref="R1940" si="1939">IF(ABS(N1941-N1939)&gt;180*60,ABS(N1941-N1939)-360*60,N1941-N1939)</f>
        <v>0</v>
      </c>
      <c r="S1940" s="56">
        <f t="shared" ref="S1940" si="1940">IF(P1940=0,PI()/2,ATAN(R1940/P1940))</f>
        <v>1.5707963267948966</v>
      </c>
      <c r="T1940" s="56">
        <f t="shared" ref="T1940" si="1941">IF(O1940=0,ABS(R1940*COS((J1939+J1941)/2)),ABS(Q1940/COS(S1940)))</f>
        <v>0</v>
      </c>
      <c r="U1940" s="67">
        <f t="shared" ref="U1940" si="1942">IF(O1940+0.0000001&lt;0,S1940*180/PI()+180,(IF(R1940+0.0000001&lt;0,S1940*180/PI()+360,S1940*180/PI())))</f>
        <v>90</v>
      </c>
      <c r="V1940" s="58">
        <f t="shared" ref="V1940" si="1943">T1940*1.85532</f>
        <v>0</v>
      </c>
      <c r="W1940" s="58"/>
      <c r="X1940" s="68"/>
      <c r="Y1940" s="58">
        <f t="shared" ref="Y1940" si="1944">V1940*(1+X1940/100)</f>
        <v>0</v>
      </c>
      <c r="Z1940" s="58"/>
      <c r="AA1940" s="57" t="s">
        <v>54</v>
      </c>
      <c r="AB1940" s="61"/>
    </row>
    <row r="1941" spans="1:28" ht="12.95" customHeight="1">
      <c r="A1941" s="52">
        <f t="shared" si="1640"/>
        <v>968</v>
      </c>
      <c r="B1941" s="53" t="s">
        <v>53</v>
      </c>
      <c r="C1941" s="54"/>
      <c r="D1941" s="84"/>
      <c r="E1941" s="55"/>
      <c r="F1941" s="54"/>
      <c r="G1941" s="84"/>
      <c r="H1941" s="55"/>
      <c r="I1941" s="56">
        <f t="shared" ref="I1941" si="1945">IF(OR(C1941&lt;0,D1941&lt;0),C1941-ABS(D1941)/60,C1941+ABS(D1941)/60)</f>
        <v>0</v>
      </c>
      <c r="J1941" s="56">
        <f t="shared" si="1654"/>
        <v>0</v>
      </c>
      <c r="K1941" s="56">
        <f t="shared" si="1655"/>
        <v>0</v>
      </c>
      <c r="L1941" s="56">
        <f>3437.747*(LN(TAN(PI()/4+J1941/2))-EE*K1941-(EE^2)*(K1941^3)/3)</f>
        <v>-3.8166658722360578E-13</v>
      </c>
      <c r="M1941" s="56">
        <f>AA*(1-1/4*EE-3/64*EE^2-5/256*EE^3)*J1941-AA*(3/8*EE+3/32*EE^2+45/1024*EE^3)*SIN(2*J1941)+AA*(15/256*EE^2+45/1024*EE^3)*SIN(4*J1941)</f>
        <v>0</v>
      </c>
      <c r="N1941" s="56">
        <f t="shared" ref="N1941" si="1946">IF(OR(F1941&lt;0,G1941&lt;0),60*F1941-ABS(G1941),60*F1941+ABS(G1941))</f>
        <v>0</v>
      </c>
      <c r="O1941" s="56"/>
      <c r="P1941" s="56"/>
      <c r="Q1941" s="56"/>
      <c r="R1941" s="56"/>
      <c r="S1941" s="56"/>
      <c r="T1941" s="56"/>
      <c r="U1941" s="57"/>
      <c r="V1941" s="58"/>
      <c r="W1941" s="58">
        <f t="shared" si="1657"/>
        <v>0</v>
      </c>
      <c r="X1941" s="59"/>
      <c r="Y1941" s="58"/>
      <c r="Z1941" s="58">
        <f t="shared" si="1658"/>
        <v>0</v>
      </c>
      <c r="AA1941" s="60"/>
      <c r="AB1941" s="61">
        <f t="shared" ref="AB1941" si="1947">IF(AA1940=AA1938,AB1939+Y1940,Y1940)</f>
        <v>0</v>
      </c>
    </row>
    <row r="1942" spans="1:28" ht="12.95" customHeight="1">
      <c r="A1942" s="66"/>
      <c r="B1942" s="53"/>
      <c r="C1942" s="54"/>
      <c r="D1942" s="84"/>
      <c r="E1942" s="55"/>
      <c r="F1942" s="54"/>
      <c r="G1942" s="84"/>
      <c r="H1942" s="55"/>
      <c r="I1942" s="56"/>
      <c r="J1942" s="56"/>
      <c r="K1942" s="56"/>
      <c r="L1942" s="56"/>
      <c r="M1942" s="56"/>
      <c r="N1942" s="56"/>
      <c r="O1942" s="56">
        <f t="shared" ref="O1942" si="1948">I1943-I1941</f>
        <v>0</v>
      </c>
      <c r="P1942" s="56">
        <f t="shared" ref="P1942" si="1949">L1943-L1941</f>
        <v>0</v>
      </c>
      <c r="Q1942" s="56">
        <f t="shared" ref="Q1942" si="1950">M1943-M1941</f>
        <v>0</v>
      </c>
      <c r="R1942" s="56">
        <f t="shared" ref="R1942" si="1951">IF(ABS(N1943-N1941)&gt;180*60,ABS(N1943-N1941)-360*60,N1943-N1941)</f>
        <v>0</v>
      </c>
      <c r="S1942" s="56">
        <f t="shared" ref="S1942" si="1952">IF(P1942=0,PI()/2,ATAN(R1942/P1942))</f>
        <v>1.5707963267948966</v>
      </c>
      <c r="T1942" s="56">
        <f t="shared" ref="T1942" si="1953">IF(O1942=0,ABS(R1942*COS((J1941+J1943)/2)),ABS(Q1942/COS(S1942)))</f>
        <v>0</v>
      </c>
      <c r="U1942" s="67">
        <f t="shared" ref="U1942" si="1954">IF(O1942+0.0000001&lt;0,S1942*180/PI()+180,(IF(R1942+0.0000001&lt;0,S1942*180/PI()+360,S1942*180/PI())))</f>
        <v>90</v>
      </c>
      <c r="V1942" s="58">
        <f t="shared" ref="V1942" si="1955">T1942*1.85532</f>
        <v>0</v>
      </c>
      <c r="W1942" s="58"/>
      <c r="X1942" s="68"/>
      <c r="Y1942" s="58">
        <f t="shared" ref="Y1942" si="1956">V1942*(1+X1942/100)</f>
        <v>0</v>
      </c>
      <c r="Z1942" s="58"/>
      <c r="AA1942" s="57" t="s">
        <v>54</v>
      </c>
      <c r="AB1942" s="61"/>
    </row>
    <row r="1943" spans="1:28" ht="12.95" customHeight="1">
      <c r="A1943" s="52">
        <f t="shared" si="1640"/>
        <v>969</v>
      </c>
      <c r="B1943" s="53" t="s">
        <v>53</v>
      </c>
      <c r="C1943" s="54"/>
      <c r="D1943" s="84"/>
      <c r="E1943" s="55"/>
      <c r="F1943" s="54"/>
      <c r="G1943" s="84"/>
      <c r="H1943" s="55"/>
      <c r="I1943" s="56">
        <f t="shared" ref="I1943" si="1957">IF(OR(C1943&lt;0,D1943&lt;0),C1943-ABS(D1943)/60,C1943+ABS(D1943)/60)</f>
        <v>0</v>
      </c>
      <c r="J1943" s="56">
        <f t="shared" si="1654"/>
        <v>0</v>
      </c>
      <c r="K1943" s="56">
        <f t="shared" si="1655"/>
        <v>0</v>
      </c>
      <c r="L1943" s="56">
        <f>3437.747*(LN(TAN(PI()/4+J1943/2))-EE*K1943-(EE^2)*(K1943^3)/3)</f>
        <v>-3.8166658722360578E-13</v>
      </c>
      <c r="M1943" s="56">
        <f>AA*(1-1/4*EE-3/64*EE^2-5/256*EE^3)*J1943-AA*(3/8*EE+3/32*EE^2+45/1024*EE^3)*SIN(2*J1943)+AA*(15/256*EE^2+45/1024*EE^3)*SIN(4*J1943)</f>
        <v>0</v>
      </c>
      <c r="N1943" s="56">
        <f t="shared" ref="N1943" si="1958">IF(OR(F1943&lt;0,G1943&lt;0),60*F1943-ABS(G1943),60*F1943+ABS(G1943))</f>
        <v>0</v>
      </c>
      <c r="O1943" s="56"/>
      <c r="P1943" s="56"/>
      <c r="Q1943" s="56"/>
      <c r="R1943" s="56"/>
      <c r="S1943" s="56"/>
      <c r="T1943" s="56"/>
      <c r="U1943" s="57"/>
      <c r="V1943" s="58"/>
      <c r="W1943" s="58">
        <f t="shared" si="1657"/>
        <v>0</v>
      </c>
      <c r="X1943" s="59"/>
      <c r="Y1943" s="58"/>
      <c r="Z1943" s="58">
        <f t="shared" si="1658"/>
        <v>0</v>
      </c>
      <c r="AA1943" s="60"/>
      <c r="AB1943" s="61">
        <f t="shared" ref="AB1943" si="1959">IF(AA1942=AA1940,AB1941+Y1942,Y1942)</f>
        <v>0</v>
      </c>
    </row>
    <row r="1944" spans="1:28" ht="12.95" customHeight="1">
      <c r="A1944" s="66"/>
      <c r="B1944" s="53"/>
      <c r="C1944" s="54"/>
      <c r="D1944" s="84"/>
      <c r="E1944" s="55"/>
      <c r="F1944" s="54"/>
      <c r="G1944" s="84"/>
      <c r="H1944" s="55"/>
      <c r="I1944" s="56"/>
      <c r="J1944" s="56"/>
      <c r="K1944" s="56"/>
      <c r="L1944" s="56"/>
      <c r="M1944" s="56"/>
      <c r="N1944" s="56"/>
      <c r="O1944" s="56">
        <f t="shared" ref="O1944" si="1960">I1945-I1943</f>
        <v>0</v>
      </c>
      <c r="P1944" s="56">
        <f t="shared" ref="P1944" si="1961">L1945-L1943</f>
        <v>0</v>
      </c>
      <c r="Q1944" s="56">
        <f t="shared" ref="Q1944" si="1962">M1945-M1943</f>
        <v>0</v>
      </c>
      <c r="R1944" s="56">
        <f t="shared" ref="R1944" si="1963">IF(ABS(N1945-N1943)&gt;180*60,ABS(N1945-N1943)-360*60,N1945-N1943)</f>
        <v>0</v>
      </c>
      <c r="S1944" s="56">
        <f t="shared" ref="S1944" si="1964">IF(P1944=0,PI()/2,ATAN(R1944/P1944))</f>
        <v>1.5707963267948966</v>
      </c>
      <c r="T1944" s="56">
        <f t="shared" ref="T1944" si="1965">IF(O1944=0,ABS(R1944*COS((J1943+J1945)/2)),ABS(Q1944/COS(S1944)))</f>
        <v>0</v>
      </c>
      <c r="U1944" s="67">
        <f t="shared" ref="U1944" si="1966">IF(O1944+0.0000001&lt;0,S1944*180/PI()+180,(IF(R1944+0.0000001&lt;0,S1944*180/PI()+360,S1944*180/PI())))</f>
        <v>90</v>
      </c>
      <c r="V1944" s="58">
        <f t="shared" ref="V1944" si="1967">T1944*1.85532</f>
        <v>0</v>
      </c>
      <c r="W1944" s="58"/>
      <c r="X1944" s="68"/>
      <c r="Y1944" s="58">
        <f t="shared" ref="Y1944" si="1968">V1944*(1+X1944/100)</f>
        <v>0</v>
      </c>
      <c r="Z1944" s="58"/>
      <c r="AA1944" s="57" t="s">
        <v>54</v>
      </c>
      <c r="AB1944" s="61"/>
    </row>
    <row r="1945" spans="1:28" ht="12.95" customHeight="1">
      <c r="A1945" s="52">
        <f t="shared" si="1640"/>
        <v>970</v>
      </c>
      <c r="B1945" s="53" t="s">
        <v>53</v>
      </c>
      <c r="C1945" s="54"/>
      <c r="D1945" s="84"/>
      <c r="E1945" s="55"/>
      <c r="F1945" s="54"/>
      <c r="G1945" s="84"/>
      <c r="H1945" s="55"/>
      <c r="I1945" s="56">
        <f t="shared" ref="I1945" si="1969">IF(OR(C1945&lt;0,D1945&lt;0),C1945-ABS(D1945)/60,C1945+ABS(D1945)/60)</f>
        <v>0</v>
      </c>
      <c r="J1945" s="56">
        <f t="shared" si="1654"/>
        <v>0</v>
      </c>
      <c r="K1945" s="56">
        <f t="shared" si="1655"/>
        <v>0</v>
      </c>
      <c r="L1945" s="56">
        <f>3437.747*(LN(TAN(PI()/4+J1945/2))-EE*K1945-(EE^2)*(K1945^3)/3)</f>
        <v>-3.8166658722360578E-13</v>
      </c>
      <c r="M1945" s="56">
        <f>AA*(1-1/4*EE-3/64*EE^2-5/256*EE^3)*J1945-AA*(3/8*EE+3/32*EE^2+45/1024*EE^3)*SIN(2*J1945)+AA*(15/256*EE^2+45/1024*EE^3)*SIN(4*J1945)</f>
        <v>0</v>
      </c>
      <c r="N1945" s="56">
        <f t="shared" ref="N1945" si="1970">IF(OR(F1945&lt;0,G1945&lt;0),60*F1945-ABS(G1945),60*F1945+ABS(G1945))</f>
        <v>0</v>
      </c>
      <c r="O1945" s="56"/>
      <c r="P1945" s="56"/>
      <c r="Q1945" s="56"/>
      <c r="R1945" s="56"/>
      <c r="S1945" s="56"/>
      <c r="T1945" s="56"/>
      <c r="U1945" s="57"/>
      <c r="V1945" s="58"/>
      <c r="W1945" s="58">
        <f t="shared" si="1657"/>
        <v>0</v>
      </c>
      <c r="X1945" s="59"/>
      <c r="Y1945" s="58"/>
      <c r="Z1945" s="58">
        <f t="shared" si="1658"/>
        <v>0</v>
      </c>
      <c r="AA1945" s="60"/>
      <c r="AB1945" s="61">
        <f t="shared" ref="AB1945" si="1971">IF(AA1944=AA1942,AB1943+Y1944,Y1944)</f>
        <v>0</v>
      </c>
    </row>
    <row r="1946" spans="1:28" ht="12.95" customHeight="1">
      <c r="A1946" s="66"/>
      <c r="B1946" s="53"/>
      <c r="C1946" s="54"/>
      <c r="D1946" s="84"/>
      <c r="E1946" s="55"/>
      <c r="F1946" s="54"/>
      <c r="G1946" s="84"/>
      <c r="H1946" s="55"/>
      <c r="I1946" s="56"/>
      <c r="J1946" s="56"/>
      <c r="K1946" s="56"/>
      <c r="L1946" s="56"/>
      <c r="M1946" s="56"/>
      <c r="N1946" s="56"/>
      <c r="O1946" s="56">
        <f t="shared" ref="O1946" si="1972">I1947-I1945</f>
        <v>0</v>
      </c>
      <c r="P1946" s="56">
        <f t="shared" ref="P1946" si="1973">L1947-L1945</f>
        <v>0</v>
      </c>
      <c r="Q1946" s="56">
        <f t="shared" ref="Q1946" si="1974">M1947-M1945</f>
        <v>0</v>
      </c>
      <c r="R1946" s="56">
        <f t="shared" ref="R1946" si="1975">IF(ABS(N1947-N1945)&gt;180*60,ABS(N1947-N1945)-360*60,N1947-N1945)</f>
        <v>0</v>
      </c>
      <c r="S1946" s="56">
        <f t="shared" ref="S1946" si="1976">IF(P1946=0,PI()/2,ATAN(R1946/P1946))</f>
        <v>1.5707963267948966</v>
      </c>
      <c r="T1946" s="56">
        <f t="shared" ref="T1946" si="1977">IF(O1946=0,ABS(R1946*COS((J1945+J1947)/2)),ABS(Q1946/COS(S1946)))</f>
        <v>0</v>
      </c>
      <c r="U1946" s="67">
        <f t="shared" ref="U1946" si="1978">IF(O1946+0.0000001&lt;0,S1946*180/PI()+180,(IF(R1946+0.0000001&lt;0,S1946*180/PI()+360,S1946*180/PI())))</f>
        <v>90</v>
      </c>
      <c r="V1946" s="58">
        <f t="shared" ref="V1946" si="1979">T1946*1.85532</f>
        <v>0</v>
      </c>
      <c r="W1946" s="58"/>
      <c r="X1946" s="68"/>
      <c r="Y1946" s="58">
        <f t="shared" ref="Y1946" si="1980">V1946*(1+X1946/100)</f>
        <v>0</v>
      </c>
      <c r="Z1946" s="58"/>
      <c r="AA1946" s="57" t="s">
        <v>54</v>
      </c>
      <c r="AB1946" s="61"/>
    </row>
    <row r="1947" spans="1:28" ht="12.95" customHeight="1">
      <c r="A1947" s="52">
        <f t="shared" si="1640"/>
        <v>971</v>
      </c>
      <c r="B1947" s="53" t="s">
        <v>53</v>
      </c>
      <c r="C1947" s="54"/>
      <c r="D1947" s="84"/>
      <c r="E1947" s="55"/>
      <c r="F1947" s="54"/>
      <c r="G1947" s="84"/>
      <c r="H1947" s="55"/>
      <c r="I1947" s="56">
        <f t="shared" ref="I1947" si="1981">IF(OR(C1947&lt;0,D1947&lt;0),C1947-ABS(D1947)/60,C1947+ABS(D1947)/60)</f>
        <v>0</v>
      </c>
      <c r="J1947" s="56">
        <f t="shared" si="1654"/>
        <v>0</v>
      </c>
      <c r="K1947" s="56">
        <f t="shared" si="1655"/>
        <v>0</v>
      </c>
      <c r="L1947" s="56">
        <f>3437.747*(LN(TAN(PI()/4+J1947/2))-EE*K1947-(EE^2)*(K1947^3)/3)</f>
        <v>-3.8166658722360578E-13</v>
      </c>
      <c r="M1947" s="56">
        <f>AA*(1-1/4*EE-3/64*EE^2-5/256*EE^3)*J1947-AA*(3/8*EE+3/32*EE^2+45/1024*EE^3)*SIN(2*J1947)+AA*(15/256*EE^2+45/1024*EE^3)*SIN(4*J1947)</f>
        <v>0</v>
      </c>
      <c r="N1947" s="56">
        <f t="shared" ref="N1947" si="1982">IF(OR(F1947&lt;0,G1947&lt;0),60*F1947-ABS(G1947),60*F1947+ABS(G1947))</f>
        <v>0</v>
      </c>
      <c r="O1947" s="56"/>
      <c r="P1947" s="56"/>
      <c r="Q1947" s="56"/>
      <c r="R1947" s="56"/>
      <c r="S1947" s="56"/>
      <c r="T1947" s="56"/>
      <c r="U1947" s="57"/>
      <c r="V1947" s="58"/>
      <c r="W1947" s="58">
        <f t="shared" si="1657"/>
        <v>0</v>
      </c>
      <c r="X1947" s="59"/>
      <c r="Y1947" s="58"/>
      <c r="Z1947" s="58">
        <f t="shared" si="1658"/>
        <v>0</v>
      </c>
      <c r="AA1947" s="60"/>
      <c r="AB1947" s="61">
        <f t="shared" ref="AB1947" si="1983">IF(AA1946=AA1944,AB1945+Y1946,Y1946)</f>
        <v>0</v>
      </c>
    </row>
    <row r="1948" spans="1:28" ht="12.95" customHeight="1">
      <c r="A1948" s="66"/>
      <c r="B1948" s="53"/>
      <c r="C1948" s="54"/>
      <c r="D1948" s="84"/>
      <c r="E1948" s="55"/>
      <c r="F1948" s="54"/>
      <c r="G1948" s="84"/>
      <c r="H1948" s="55"/>
      <c r="I1948" s="56"/>
      <c r="J1948" s="56"/>
      <c r="K1948" s="56"/>
      <c r="L1948" s="56"/>
      <c r="M1948" s="56"/>
      <c r="N1948" s="56"/>
      <c r="O1948" s="56">
        <f t="shared" ref="O1948" si="1984">I1949-I1947</f>
        <v>0</v>
      </c>
      <c r="P1948" s="56">
        <f t="shared" ref="P1948" si="1985">L1949-L1947</f>
        <v>0</v>
      </c>
      <c r="Q1948" s="56">
        <f t="shared" ref="Q1948" si="1986">M1949-M1947</f>
        <v>0</v>
      </c>
      <c r="R1948" s="56">
        <f t="shared" ref="R1948" si="1987">IF(ABS(N1949-N1947)&gt;180*60,ABS(N1949-N1947)-360*60,N1949-N1947)</f>
        <v>0</v>
      </c>
      <c r="S1948" s="56">
        <f t="shared" ref="S1948" si="1988">IF(P1948=0,PI()/2,ATAN(R1948/P1948))</f>
        <v>1.5707963267948966</v>
      </c>
      <c r="T1948" s="56">
        <f t="shared" ref="T1948" si="1989">IF(O1948=0,ABS(R1948*COS((J1947+J1949)/2)),ABS(Q1948/COS(S1948)))</f>
        <v>0</v>
      </c>
      <c r="U1948" s="67">
        <f t="shared" ref="U1948" si="1990">IF(O1948+0.0000001&lt;0,S1948*180/PI()+180,(IF(R1948+0.0000001&lt;0,S1948*180/PI()+360,S1948*180/PI())))</f>
        <v>90</v>
      </c>
      <c r="V1948" s="58">
        <f t="shared" ref="V1948" si="1991">T1948*1.85532</f>
        <v>0</v>
      </c>
      <c r="W1948" s="58"/>
      <c r="X1948" s="68"/>
      <c r="Y1948" s="58">
        <f t="shared" ref="Y1948" si="1992">V1948*(1+X1948/100)</f>
        <v>0</v>
      </c>
      <c r="Z1948" s="58"/>
      <c r="AA1948" s="57" t="s">
        <v>54</v>
      </c>
      <c r="AB1948" s="61"/>
    </row>
    <row r="1949" spans="1:28" ht="12.95" customHeight="1">
      <c r="A1949" s="52">
        <f t="shared" si="1640"/>
        <v>972</v>
      </c>
      <c r="B1949" s="53" t="s">
        <v>53</v>
      </c>
      <c r="C1949" s="54"/>
      <c r="D1949" s="84"/>
      <c r="E1949" s="55"/>
      <c r="F1949" s="54"/>
      <c r="G1949" s="84"/>
      <c r="H1949" s="55"/>
      <c r="I1949" s="56">
        <f t="shared" ref="I1949" si="1993">IF(OR(C1949&lt;0,D1949&lt;0),C1949-ABS(D1949)/60,C1949+ABS(D1949)/60)</f>
        <v>0</v>
      </c>
      <c r="J1949" s="56">
        <f t="shared" si="1654"/>
        <v>0</v>
      </c>
      <c r="K1949" s="56">
        <f t="shared" si="1655"/>
        <v>0</v>
      </c>
      <c r="L1949" s="56">
        <f>3437.747*(LN(TAN(PI()/4+J1949/2))-EE*K1949-(EE^2)*(K1949^3)/3)</f>
        <v>-3.8166658722360578E-13</v>
      </c>
      <c r="M1949" s="56">
        <f>AA*(1-1/4*EE-3/64*EE^2-5/256*EE^3)*J1949-AA*(3/8*EE+3/32*EE^2+45/1024*EE^3)*SIN(2*J1949)+AA*(15/256*EE^2+45/1024*EE^3)*SIN(4*J1949)</f>
        <v>0</v>
      </c>
      <c r="N1949" s="56">
        <f t="shared" ref="N1949" si="1994">IF(OR(F1949&lt;0,G1949&lt;0),60*F1949-ABS(G1949),60*F1949+ABS(G1949))</f>
        <v>0</v>
      </c>
      <c r="O1949" s="56"/>
      <c r="P1949" s="56"/>
      <c r="Q1949" s="56"/>
      <c r="R1949" s="56"/>
      <c r="S1949" s="56"/>
      <c r="T1949" s="56"/>
      <c r="U1949" s="57"/>
      <c r="V1949" s="58"/>
      <c r="W1949" s="58">
        <f t="shared" si="1657"/>
        <v>0</v>
      </c>
      <c r="X1949" s="59"/>
      <c r="Y1949" s="58"/>
      <c r="Z1949" s="58">
        <f t="shared" si="1658"/>
        <v>0</v>
      </c>
      <c r="AA1949" s="60"/>
      <c r="AB1949" s="61">
        <f t="shared" ref="AB1949" si="1995">IF(AA1948=AA1946,AB1947+Y1948,Y1948)</f>
        <v>0</v>
      </c>
    </row>
    <row r="1950" spans="1:28" ht="12.95" customHeight="1">
      <c r="A1950" s="66"/>
      <c r="B1950" s="53"/>
      <c r="C1950" s="54"/>
      <c r="D1950" s="84"/>
      <c r="E1950" s="55"/>
      <c r="F1950" s="54"/>
      <c r="G1950" s="84"/>
      <c r="H1950" s="55"/>
      <c r="I1950" s="56"/>
      <c r="J1950" s="56"/>
      <c r="K1950" s="56"/>
      <c r="L1950" s="56"/>
      <c r="M1950" s="56"/>
      <c r="N1950" s="56"/>
      <c r="O1950" s="56">
        <f t="shared" ref="O1950" si="1996">I1951-I1949</f>
        <v>0</v>
      </c>
      <c r="P1950" s="56">
        <f t="shared" ref="P1950" si="1997">L1951-L1949</f>
        <v>0</v>
      </c>
      <c r="Q1950" s="56">
        <f t="shared" ref="Q1950" si="1998">M1951-M1949</f>
        <v>0</v>
      </c>
      <c r="R1950" s="56">
        <f t="shared" ref="R1950" si="1999">IF(ABS(N1951-N1949)&gt;180*60,ABS(N1951-N1949)-360*60,N1951-N1949)</f>
        <v>0</v>
      </c>
      <c r="S1950" s="56">
        <f t="shared" ref="S1950" si="2000">IF(P1950=0,PI()/2,ATAN(R1950/P1950))</f>
        <v>1.5707963267948966</v>
      </c>
      <c r="T1950" s="56">
        <f t="shared" ref="T1950" si="2001">IF(O1950=0,ABS(R1950*COS((J1949+J1951)/2)),ABS(Q1950/COS(S1950)))</f>
        <v>0</v>
      </c>
      <c r="U1950" s="67">
        <f t="shared" ref="U1950" si="2002">IF(O1950+0.0000001&lt;0,S1950*180/PI()+180,(IF(R1950+0.0000001&lt;0,S1950*180/PI()+360,S1950*180/PI())))</f>
        <v>90</v>
      </c>
      <c r="V1950" s="58">
        <f t="shared" ref="V1950" si="2003">T1950*1.85532</f>
        <v>0</v>
      </c>
      <c r="W1950" s="58"/>
      <c r="X1950" s="68"/>
      <c r="Y1950" s="58">
        <f t="shared" ref="Y1950" si="2004">V1950*(1+X1950/100)</f>
        <v>0</v>
      </c>
      <c r="Z1950" s="58"/>
      <c r="AA1950" s="57" t="s">
        <v>54</v>
      </c>
      <c r="AB1950" s="61"/>
    </row>
    <row r="1951" spans="1:28" ht="12.95" customHeight="1">
      <c r="A1951" s="52">
        <f t="shared" si="1640"/>
        <v>973</v>
      </c>
      <c r="B1951" s="53" t="s">
        <v>53</v>
      </c>
      <c r="C1951" s="54"/>
      <c r="D1951" s="84"/>
      <c r="E1951" s="55"/>
      <c r="F1951" s="54"/>
      <c r="G1951" s="84"/>
      <c r="H1951" s="55"/>
      <c r="I1951" s="56">
        <f t="shared" ref="I1951" si="2005">IF(OR(C1951&lt;0,D1951&lt;0),C1951-ABS(D1951)/60,C1951+ABS(D1951)/60)</f>
        <v>0</v>
      </c>
      <c r="J1951" s="56">
        <f t="shared" si="1654"/>
        <v>0</v>
      </c>
      <c r="K1951" s="56">
        <f t="shared" si="1655"/>
        <v>0</v>
      </c>
      <c r="L1951" s="56">
        <f>3437.747*(LN(TAN(PI()/4+J1951/2))-EE*K1951-(EE^2)*(K1951^3)/3)</f>
        <v>-3.8166658722360578E-13</v>
      </c>
      <c r="M1951" s="56">
        <f>AA*(1-1/4*EE-3/64*EE^2-5/256*EE^3)*J1951-AA*(3/8*EE+3/32*EE^2+45/1024*EE^3)*SIN(2*J1951)+AA*(15/256*EE^2+45/1024*EE^3)*SIN(4*J1951)</f>
        <v>0</v>
      </c>
      <c r="N1951" s="56">
        <f t="shared" ref="N1951" si="2006">IF(OR(F1951&lt;0,G1951&lt;0),60*F1951-ABS(G1951),60*F1951+ABS(G1951))</f>
        <v>0</v>
      </c>
      <c r="O1951" s="56"/>
      <c r="P1951" s="56"/>
      <c r="Q1951" s="56"/>
      <c r="R1951" s="56"/>
      <c r="S1951" s="56"/>
      <c r="T1951" s="56"/>
      <c r="U1951" s="57"/>
      <c r="V1951" s="58"/>
      <c r="W1951" s="58">
        <f t="shared" si="1657"/>
        <v>0</v>
      </c>
      <c r="X1951" s="59"/>
      <c r="Y1951" s="58"/>
      <c r="Z1951" s="58">
        <f t="shared" si="1658"/>
        <v>0</v>
      </c>
      <c r="AA1951" s="60"/>
      <c r="AB1951" s="61">
        <f t="shared" ref="AB1951" si="2007">IF(AA1950=AA1948,AB1949+Y1950,Y1950)</f>
        <v>0</v>
      </c>
    </row>
    <row r="1952" spans="1:28" ht="12.95" customHeight="1">
      <c r="A1952" s="66"/>
      <c r="B1952" s="53"/>
      <c r="C1952" s="54"/>
      <c r="D1952" s="84"/>
      <c r="E1952" s="55"/>
      <c r="F1952" s="54"/>
      <c r="G1952" s="84"/>
      <c r="H1952" s="55"/>
      <c r="I1952" s="56"/>
      <c r="J1952" s="56"/>
      <c r="K1952" s="56"/>
      <c r="L1952" s="56"/>
      <c r="M1952" s="56"/>
      <c r="N1952" s="56"/>
      <c r="O1952" s="56">
        <f t="shared" ref="O1952" si="2008">I1953-I1951</f>
        <v>0</v>
      </c>
      <c r="P1952" s="56">
        <f t="shared" ref="P1952" si="2009">L1953-L1951</f>
        <v>0</v>
      </c>
      <c r="Q1952" s="56">
        <f t="shared" ref="Q1952" si="2010">M1953-M1951</f>
        <v>0</v>
      </c>
      <c r="R1952" s="56">
        <f t="shared" ref="R1952" si="2011">IF(ABS(N1953-N1951)&gt;180*60,ABS(N1953-N1951)-360*60,N1953-N1951)</f>
        <v>0</v>
      </c>
      <c r="S1952" s="56">
        <f t="shared" ref="S1952" si="2012">IF(P1952=0,PI()/2,ATAN(R1952/P1952))</f>
        <v>1.5707963267948966</v>
      </c>
      <c r="T1952" s="56">
        <f t="shared" ref="T1952" si="2013">IF(O1952=0,ABS(R1952*COS((J1951+J1953)/2)),ABS(Q1952/COS(S1952)))</f>
        <v>0</v>
      </c>
      <c r="U1952" s="67">
        <f t="shared" ref="U1952" si="2014">IF(O1952+0.0000001&lt;0,S1952*180/PI()+180,(IF(R1952+0.0000001&lt;0,S1952*180/PI()+360,S1952*180/PI())))</f>
        <v>90</v>
      </c>
      <c r="V1952" s="58">
        <f t="shared" ref="V1952" si="2015">T1952*1.85532</f>
        <v>0</v>
      </c>
      <c r="W1952" s="58"/>
      <c r="X1952" s="68"/>
      <c r="Y1952" s="58">
        <f t="shared" ref="Y1952" si="2016">V1952*(1+X1952/100)</f>
        <v>0</v>
      </c>
      <c r="Z1952" s="58"/>
      <c r="AA1952" s="57" t="s">
        <v>54</v>
      </c>
      <c r="AB1952" s="61"/>
    </row>
    <row r="1953" spans="1:28" ht="12.95" customHeight="1">
      <c r="A1953" s="52">
        <f t="shared" si="1640"/>
        <v>974</v>
      </c>
      <c r="B1953" s="53" t="s">
        <v>53</v>
      </c>
      <c r="C1953" s="54"/>
      <c r="D1953" s="84"/>
      <c r="E1953" s="55"/>
      <c r="F1953" s="54"/>
      <c r="G1953" s="84"/>
      <c r="H1953" s="55"/>
      <c r="I1953" s="56">
        <f t="shared" ref="I1953" si="2017">IF(OR(C1953&lt;0,D1953&lt;0),C1953-ABS(D1953)/60,C1953+ABS(D1953)/60)</f>
        <v>0</v>
      </c>
      <c r="J1953" s="56">
        <f t="shared" si="1654"/>
        <v>0</v>
      </c>
      <c r="K1953" s="56">
        <f t="shared" si="1655"/>
        <v>0</v>
      </c>
      <c r="L1953" s="56">
        <f>3437.747*(LN(TAN(PI()/4+J1953/2))-EE*K1953-(EE^2)*(K1953^3)/3)</f>
        <v>-3.8166658722360578E-13</v>
      </c>
      <c r="M1953" s="56">
        <f>AA*(1-1/4*EE-3/64*EE^2-5/256*EE^3)*J1953-AA*(3/8*EE+3/32*EE^2+45/1024*EE^3)*SIN(2*J1953)+AA*(15/256*EE^2+45/1024*EE^3)*SIN(4*J1953)</f>
        <v>0</v>
      </c>
      <c r="N1953" s="56">
        <f t="shared" ref="N1953" si="2018">IF(OR(F1953&lt;0,G1953&lt;0),60*F1953-ABS(G1953),60*F1953+ABS(G1953))</f>
        <v>0</v>
      </c>
      <c r="O1953" s="56"/>
      <c r="P1953" s="56"/>
      <c r="Q1953" s="56"/>
      <c r="R1953" s="56"/>
      <c r="S1953" s="56"/>
      <c r="T1953" s="56"/>
      <c r="U1953" s="57"/>
      <c r="V1953" s="58"/>
      <c r="W1953" s="58">
        <f t="shared" si="1657"/>
        <v>0</v>
      </c>
      <c r="X1953" s="59"/>
      <c r="Y1953" s="58"/>
      <c r="Z1953" s="58">
        <f t="shared" si="1658"/>
        <v>0</v>
      </c>
      <c r="AA1953" s="60"/>
      <c r="AB1953" s="61">
        <f t="shared" ref="AB1953" si="2019">IF(AA1952=AA1950,AB1951+Y1952,Y1952)</f>
        <v>0</v>
      </c>
    </row>
    <row r="1954" spans="1:28" ht="12.95" customHeight="1">
      <c r="A1954" s="66"/>
      <c r="B1954" s="53"/>
      <c r="C1954" s="54"/>
      <c r="D1954" s="84"/>
      <c r="E1954" s="55"/>
      <c r="F1954" s="54"/>
      <c r="G1954" s="84"/>
      <c r="H1954" s="55"/>
      <c r="I1954" s="56"/>
      <c r="J1954" s="56"/>
      <c r="K1954" s="56"/>
      <c r="L1954" s="56"/>
      <c r="M1954" s="56"/>
      <c r="N1954" s="56"/>
      <c r="O1954" s="56">
        <f t="shared" ref="O1954" si="2020">I1955-I1953</f>
        <v>0</v>
      </c>
      <c r="P1954" s="56">
        <f t="shared" ref="P1954" si="2021">L1955-L1953</f>
        <v>0</v>
      </c>
      <c r="Q1954" s="56">
        <f t="shared" ref="Q1954" si="2022">M1955-M1953</f>
        <v>0</v>
      </c>
      <c r="R1954" s="56">
        <f t="shared" ref="R1954" si="2023">IF(ABS(N1955-N1953)&gt;180*60,ABS(N1955-N1953)-360*60,N1955-N1953)</f>
        <v>0</v>
      </c>
      <c r="S1954" s="56">
        <f t="shared" ref="S1954" si="2024">IF(P1954=0,PI()/2,ATAN(R1954/P1954))</f>
        <v>1.5707963267948966</v>
      </c>
      <c r="T1954" s="56">
        <f t="shared" ref="T1954" si="2025">IF(O1954=0,ABS(R1954*COS((J1953+J1955)/2)),ABS(Q1954/COS(S1954)))</f>
        <v>0</v>
      </c>
      <c r="U1954" s="67">
        <f t="shared" ref="U1954" si="2026">IF(O1954+0.0000001&lt;0,S1954*180/PI()+180,(IF(R1954+0.0000001&lt;0,S1954*180/PI()+360,S1954*180/PI())))</f>
        <v>90</v>
      </c>
      <c r="V1954" s="58">
        <f t="shared" ref="V1954" si="2027">T1954*1.85532</f>
        <v>0</v>
      </c>
      <c r="W1954" s="58"/>
      <c r="X1954" s="68"/>
      <c r="Y1954" s="58">
        <f t="shared" ref="Y1954" si="2028">V1954*(1+X1954/100)</f>
        <v>0</v>
      </c>
      <c r="Z1954" s="58"/>
      <c r="AA1954" s="57" t="s">
        <v>54</v>
      </c>
      <c r="AB1954" s="61"/>
    </row>
    <row r="1955" spans="1:28" ht="12.95" customHeight="1">
      <c r="A1955" s="52">
        <f t="shared" ref="A1955:A2017" si="2029">A1953+1</f>
        <v>975</v>
      </c>
      <c r="B1955" s="53" t="s">
        <v>53</v>
      </c>
      <c r="C1955" s="54"/>
      <c r="D1955" s="84"/>
      <c r="E1955" s="55"/>
      <c r="F1955" s="54"/>
      <c r="G1955" s="84"/>
      <c r="H1955" s="55"/>
      <c r="I1955" s="56">
        <f t="shared" ref="I1955" si="2030">IF(OR(C1955&lt;0,D1955&lt;0),C1955-ABS(D1955)/60,C1955+ABS(D1955)/60)</f>
        <v>0</v>
      </c>
      <c r="J1955" s="56">
        <f t="shared" si="1654"/>
        <v>0</v>
      </c>
      <c r="K1955" s="56">
        <f t="shared" si="1655"/>
        <v>0</v>
      </c>
      <c r="L1955" s="56">
        <f>3437.747*(LN(TAN(PI()/4+J1955/2))-EE*K1955-(EE^2)*(K1955^3)/3)</f>
        <v>-3.8166658722360578E-13</v>
      </c>
      <c r="M1955" s="56">
        <f>AA*(1-1/4*EE-3/64*EE^2-5/256*EE^3)*J1955-AA*(3/8*EE+3/32*EE^2+45/1024*EE^3)*SIN(2*J1955)+AA*(15/256*EE^2+45/1024*EE^3)*SIN(4*J1955)</f>
        <v>0</v>
      </c>
      <c r="N1955" s="56">
        <f t="shared" ref="N1955" si="2031">IF(OR(F1955&lt;0,G1955&lt;0),60*F1955-ABS(G1955),60*F1955+ABS(G1955))</f>
        <v>0</v>
      </c>
      <c r="O1955" s="56"/>
      <c r="P1955" s="56"/>
      <c r="Q1955" s="56"/>
      <c r="R1955" s="56"/>
      <c r="S1955" s="56"/>
      <c r="T1955" s="56"/>
      <c r="U1955" s="57"/>
      <c r="V1955" s="58"/>
      <c r="W1955" s="58">
        <f t="shared" si="1657"/>
        <v>0</v>
      </c>
      <c r="X1955" s="59"/>
      <c r="Y1955" s="58"/>
      <c r="Z1955" s="58">
        <f t="shared" si="1658"/>
        <v>0</v>
      </c>
      <c r="AA1955" s="60"/>
      <c r="AB1955" s="61">
        <f t="shared" ref="AB1955" si="2032">IF(AA1954=AA1952,AB1953+Y1954,Y1954)</f>
        <v>0</v>
      </c>
    </row>
    <row r="1956" spans="1:28" ht="12.95" customHeight="1">
      <c r="A1956" s="66"/>
      <c r="B1956" s="53"/>
      <c r="C1956" s="54"/>
      <c r="D1956" s="84"/>
      <c r="E1956" s="55"/>
      <c r="F1956" s="54"/>
      <c r="G1956" s="84"/>
      <c r="H1956" s="55"/>
      <c r="I1956" s="56"/>
      <c r="J1956" s="56"/>
      <c r="K1956" s="56"/>
      <c r="L1956" s="56"/>
      <c r="M1956" s="56"/>
      <c r="N1956" s="56"/>
      <c r="O1956" s="56">
        <f t="shared" ref="O1956" si="2033">I1957-I1955</f>
        <v>0</v>
      </c>
      <c r="P1956" s="56">
        <f t="shared" ref="P1956" si="2034">L1957-L1955</f>
        <v>0</v>
      </c>
      <c r="Q1956" s="56">
        <f t="shared" ref="Q1956" si="2035">M1957-M1955</f>
        <v>0</v>
      </c>
      <c r="R1956" s="56">
        <f t="shared" ref="R1956" si="2036">IF(ABS(N1957-N1955)&gt;180*60,ABS(N1957-N1955)-360*60,N1957-N1955)</f>
        <v>0</v>
      </c>
      <c r="S1956" s="56">
        <f t="shared" ref="S1956" si="2037">IF(P1956=0,PI()/2,ATAN(R1956/P1956))</f>
        <v>1.5707963267948966</v>
      </c>
      <c r="T1956" s="56">
        <f t="shared" ref="T1956" si="2038">IF(O1956=0,ABS(R1956*COS((J1955+J1957)/2)),ABS(Q1956/COS(S1956)))</f>
        <v>0</v>
      </c>
      <c r="U1956" s="67">
        <f t="shared" ref="U1956" si="2039">IF(O1956+0.0000001&lt;0,S1956*180/PI()+180,(IF(R1956+0.0000001&lt;0,S1956*180/PI()+360,S1956*180/PI())))</f>
        <v>90</v>
      </c>
      <c r="V1956" s="58">
        <f t="shared" ref="V1956" si="2040">T1956*1.85532</f>
        <v>0</v>
      </c>
      <c r="W1956" s="58"/>
      <c r="X1956" s="68"/>
      <c r="Y1956" s="58">
        <f t="shared" ref="Y1956" si="2041">V1956*(1+X1956/100)</f>
        <v>0</v>
      </c>
      <c r="Z1956" s="58"/>
      <c r="AA1956" s="57" t="s">
        <v>54</v>
      </c>
      <c r="AB1956" s="61"/>
    </row>
    <row r="1957" spans="1:28" ht="12.95" customHeight="1">
      <c r="A1957" s="52">
        <f t="shared" si="2029"/>
        <v>976</v>
      </c>
      <c r="B1957" s="53" t="s">
        <v>53</v>
      </c>
      <c r="C1957" s="54"/>
      <c r="D1957" s="84"/>
      <c r="E1957" s="55"/>
      <c r="F1957" s="54"/>
      <c r="G1957" s="84"/>
      <c r="H1957" s="55"/>
      <c r="I1957" s="56">
        <f t="shared" ref="I1957" si="2042">IF(OR(C1957&lt;0,D1957&lt;0),C1957-ABS(D1957)/60,C1957+ABS(D1957)/60)</f>
        <v>0</v>
      </c>
      <c r="J1957" s="56">
        <f t="shared" ref="J1957:J2019" si="2043">I1957*PI()/180</f>
        <v>0</v>
      </c>
      <c r="K1957" s="56">
        <f t="shared" ref="K1957:K2019" si="2044">SIN(J1957)</f>
        <v>0</v>
      </c>
      <c r="L1957" s="56">
        <f>3437.747*(LN(TAN(PI()/4+J1957/2))-EE*K1957-(EE^2)*(K1957^3)/3)</f>
        <v>-3.8166658722360578E-13</v>
      </c>
      <c r="M1957" s="56">
        <f>AA*(1-1/4*EE-3/64*EE^2-5/256*EE^3)*J1957-AA*(3/8*EE+3/32*EE^2+45/1024*EE^3)*SIN(2*J1957)+AA*(15/256*EE^2+45/1024*EE^3)*SIN(4*J1957)</f>
        <v>0</v>
      </c>
      <c r="N1957" s="56">
        <f t="shared" ref="N1957" si="2045">IF(OR(F1957&lt;0,G1957&lt;0),60*F1957-ABS(G1957),60*F1957+ABS(G1957))</f>
        <v>0</v>
      </c>
      <c r="O1957" s="56"/>
      <c r="P1957" s="56"/>
      <c r="Q1957" s="56"/>
      <c r="R1957" s="56"/>
      <c r="S1957" s="56"/>
      <c r="T1957" s="56"/>
      <c r="U1957" s="57"/>
      <c r="V1957" s="58"/>
      <c r="W1957" s="58">
        <f t="shared" ref="W1957:W2019" si="2046">W1955+V1956</f>
        <v>0</v>
      </c>
      <c r="X1957" s="59"/>
      <c r="Y1957" s="58"/>
      <c r="Z1957" s="58">
        <f t="shared" ref="Z1957:Z2019" si="2047">Z1955+Y1956</f>
        <v>0</v>
      </c>
      <c r="AA1957" s="60"/>
      <c r="AB1957" s="61">
        <f t="shared" ref="AB1957" si="2048">IF(AA1956=AA1954,AB1955+Y1956,Y1956)</f>
        <v>0</v>
      </c>
    </row>
    <row r="1958" spans="1:28" ht="12.95" customHeight="1">
      <c r="A1958" s="66"/>
      <c r="B1958" s="53"/>
      <c r="C1958" s="54"/>
      <c r="D1958" s="84"/>
      <c r="E1958" s="55"/>
      <c r="F1958" s="54"/>
      <c r="G1958" s="84"/>
      <c r="H1958" s="55"/>
      <c r="I1958" s="56"/>
      <c r="J1958" s="56"/>
      <c r="K1958" s="56"/>
      <c r="L1958" s="56"/>
      <c r="M1958" s="56"/>
      <c r="N1958" s="56"/>
      <c r="O1958" s="56">
        <f t="shared" ref="O1958" si="2049">I1959-I1957</f>
        <v>0</v>
      </c>
      <c r="P1958" s="56">
        <f t="shared" ref="P1958" si="2050">L1959-L1957</f>
        <v>0</v>
      </c>
      <c r="Q1958" s="56">
        <f t="shared" ref="Q1958" si="2051">M1959-M1957</f>
        <v>0</v>
      </c>
      <c r="R1958" s="56">
        <f t="shared" ref="R1958" si="2052">IF(ABS(N1959-N1957)&gt;180*60,ABS(N1959-N1957)-360*60,N1959-N1957)</f>
        <v>0</v>
      </c>
      <c r="S1958" s="56">
        <f t="shared" ref="S1958" si="2053">IF(P1958=0,PI()/2,ATAN(R1958/P1958))</f>
        <v>1.5707963267948966</v>
      </c>
      <c r="T1958" s="56">
        <f t="shared" ref="T1958" si="2054">IF(O1958=0,ABS(R1958*COS((J1957+J1959)/2)),ABS(Q1958/COS(S1958)))</f>
        <v>0</v>
      </c>
      <c r="U1958" s="67">
        <f t="shared" ref="U1958" si="2055">IF(O1958+0.0000001&lt;0,S1958*180/PI()+180,(IF(R1958+0.0000001&lt;0,S1958*180/PI()+360,S1958*180/PI())))</f>
        <v>90</v>
      </c>
      <c r="V1958" s="58">
        <f t="shared" ref="V1958" si="2056">T1958*1.85532</f>
        <v>0</v>
      </c>
      <c r="W1958" s="58"/>
      <c r="X1958" s="68"/>
      <c r="Y1958" s="58">
        <f t="shared" ref="Y1958" si="2057">V1958*(1+X1958/100)</f>
        <v>0</v>
      </c>
      <c r="Z1958" s="58"/>
      <c r="AA1958" s="57" t="s">
        <v>54</v>
      </c>
      <c r="AB1958" s="61"/>
    </row>
    <row r="1959" spans="1:28" ht="12.95" customHeight="1">
      <c r="A1959" s="52">
        <f t="shared" si="2029"/>
        <v>977</v>
      </c>
      <c r="B1959" s="53" t="s">
        <v>53</v>
      </c>
      <c r="C1959" s="54"/>
      <c r="D1959" s="84"/>
      <c r="E1959" s="55"/>
      <c r="F1959" s="54"/>
      <c r="G1959" s="84"/>
      <c r="H1959" s="55"/>
      <c r="I1959" s="56">
        <f t="shared" ref="I1959" si="2058">IF(OR(C1959&lt;0,D1959&lt;0),C1959-ABS(D1959)/60,C1959+ABS(D1959)/60)</f>
        <v>0</v>
      </c>
      <c r="J1959" s="56">
        <f t="shared" si="2043"/>
        <v>0</v>
      </c>
      <c r="K1959" s="56">
        <f t="shared" si="2044"/>
        <v>0</v>
      </c>
      <c r="L1959" s="56">
        <f>3437.747*(LN(TAN(PI()/4+J1959/2))-EE*K1959-(EE^2)*(K1959^3)/3)</f>
        <v>-3.8166658722360578E-13</v>
      </c>
      <c r="M1959" s="56">
        <f>AA*(1-1/4*EE-3/64*EE^2-5/256*EE^3)*J1959-AA*(3/8*EE+3/32*EE^2+45/1024*EE^3)*SIN(2*J1959)+AA*(15/256*EE^2+45/1024*EE^3)*SIN(4*J1959)</f>
        <v>0</v>
      </c>
      <c r="N1959" s="56">
        <f t="shared" ref="N1959" si="2059">IF(OR(F1959&lt;0,G1959&lt;0),60*F1959-ABS(G1959),60*F1959+ABS(G1959))</f>
        <v>0</v>
      </c>
      <c r="O1959" s="56"/>
      <c r="P1959" s="56"/>
      <c r="Q1959" s="56"/>
      <c r="R1959" s="56"/>
      <c r="S1959" s="56"/>
      <c r="T1959" s="56"/>
      <c r="U1959" s="57"/>
      <c r="V1959" s="58"/>
      <c r="W1959" s="58">
        <f t="shared" si="2046"/>
        <v>0</v>
      </c>
      <c r="X1959" s="59"/>
      <c r="Y1959" s="58"/>
      <c r="Z1959" s="58">
        <f t="shared" si="2047"/>
        <v>0</v>
      </c>
      <c r="AA1959" s="60"/>
      <c r="AB1959" s="61">
        <f t="shared" ref="AB1959" si="2060">IF(AA1958=AA1956,AB1957+Y1958,Y1958)</f>
        <v>0</v>
      </c>
    </row>
    <row r="1960" spans="1:28" ht="12.95" customHeight="1">
      <c r="A1960" s="66"/>
      <c r="B1960" s="53"/>
      <c r="C1960" s="54"/>
      <c r="D1960" s="84"/>
      <c r="E1960" s="55"/>
      <c r="F1960" s="54"/>
      <c r="G1960" s="84"/>
      <c r="H1960" s="55"/>
      <c r="I1960" s="56"/>
      <c r="J1960" s="56"/>
      <c r="K1960" s="56"/>
      <c r="L1960" s="56"/>
      <c r="M1960" s="56"/>
      <c r="N1960" s="56"/>
      <c r="O1960" s="56">
        <f t="shared" ref="O1960" si="2061">I1961-I1959</f>
        <v>0</v>
      </c>
      <c r="P1960" s="56">
        <f t="shared" ref="P1960" si="2062">L1961-L1959</f>
        <v>0</v>
      </c>
      <c r="Q1960" s="56">
        <f t="shared" ref="Q1960" si="2063">M1961-M1959</f>
        <v>0</v>
      </c>
      <c r="R1960" s="56">
        <f t="shared" ref="R1960" si="2064">IF(ABS(N1961-N1959)&gt;180*60,ABS(N1961-N1959)-360*60,N1961-N1959)</f>
        <v>0</v>
      </c>
      <c r="S1960" s="56">
        <f t="shared" ref="S1960" si="2065">IF(P1960=0,PI()/2,ATAN(R1960/P1960))</f>
        <v>1.5707963267948966</v>
      </c>
      <c r="T1960" s="56">
        <f t="shared" ref="T1960" si="2066">IF(O1960=0,ABS(R1960*COS((J1959+J1961)/2)),ABS(Q1960/COS(S1960)))</f>
        <v>0</v>
      </c>
      <c r="U1960" s="67">
        <f t="shared" ref="U1960" si="2067">IF(O1960+0.0000001&lt;0,S1960*180/PI()+180,(IF(R1960+0.0000001&lt;0,S1960*180/PI()+360,S1960*180/PI())))</f>
        <v>90</v>
      </c>
      <c r="V1960" s="58">
        <f t="shared" ref="V1960" si="2068">T1960*1.85532</f>
        <v>0</v>
      </c>
      <c r="W1960" s="58"/>
      <c r="X1960" s="68"/>
      <c r="Y1960" s="58">
        <f t="shared" ref="Y1960" si="2069">V1960*(1+X1960/100)</f>
        <v>0</v>
      </c>
      <c r="Z1960" s="58"/>
      <c r="AA1960" s="57" t="s">
        <v>54</v>
      </c>
      <c r="AB1960" s="61"/>
    </row>
    <row r="1961" spans="1:28" ht="12.95" customHeight="1">
      <c r="A1961" s="52">
        <f t="shared" si="2029"/>
        <v>978</v>
      </c>
      <c r="B1961" s="53" t="s">
        <v>53</v>
      </c>
      <c r="C1961" s="54"/>
      <c r="D1961" s="84"/>
      <c r="E1961" s="55"/>
      <c r="F1961" s="54"/>
      <c r="G1961" s="84"/>
      <c r="H1961" s="55"/>
      <c r="I1961" s="56">
        <f t="shared" ref="I1961" si="2070">IF(OR(C1961&lt;0,D1961&lt;0),C1961-ABS(D1961)/60,C1961+ABS(D1961)/60)</f>
        <v>0</v>
      </c>
      <c r="J1961" s="56">
        <f t="shared" si="2043"/>
        <v>0</v>
      </c>
      <c r="K1961" s="56">
        <f t="shared" si="2044"/>
        <v>0</v>
      </c>
      <c r="L1961" s="56">
        <f>3437.747*(LN(TAN(PI()/4+J1961/2))-EE*K1961-(EE^2)*(K1961^3)/3)</f>
        <v>-3.8166658722360578E-13</v>
      </c>
      <c r="M1961" s="56">
        <f>AA*(1-1/4*EE-3/64*EE^2-5/256*EE^3)*J1961-AA*(3/8*EE+3/32*EE^2+45/1024*EE^3)*SIN(2*J1961)+AA*(15/256*EE^2+45/1024*EE^3)*SIN(4*J1961)</f>
        <v>0</v>
      </c>
      <c r="N1961" s="56">
        <f t="shared" ref="N1961" si="2071">IF(OR(F1961&lt;0,G1961&lt;0),60*F1961-ABS(G1961),60*F1961+ABS(G1961))</f>
        <v>0</v>
      </c>
      <c r="O1961" s="56"/>
      <c r="P1961" s="56"/>
      <c r="Q1961" s="56"/>
      <c r="R1961" s="56"/>
      <c r="S1961" s="56"/>
      <c r="T1961" s="56"/>
      <c r="U1961" s="57"/>
      <c r="V1961" s="58"/>
      <c r="W1961" s="58">
        <f t="shared" si="2046"/>
        <v>0</v>
      </c>
      <c r="X1961" s="59"/>
      <c r="Y1961" s="58"/>
      <c r="Z1961" s="58">
        <f t="shared" si="2047"/>
        <v>0</v>
      </c>
      <c r="AA1961" s="60"/>
      <c r="AB1961" s="61">
        <f t="shared" ref="AB1961" si="2072">IF(AA1960=AA1958,AB1959+Y1960,Y1960)</f>
        <v>0</v>
      </c>
    </row>
    <row r="1962" spans="1:28" ht="12.95" customHeight="1">
      <c r="A1962" s="66"/>
      <c r="B1962" s="53"/>
      <c r="C1962" s="54"/>
      <c r="D1962" s="84"/>
      <c r="E1962" s="55"/>
      <c r="F1962" s="54"/>
      <c r="G1962" s="84"/>
      <c r="H1962" s="55"/>
      <c r="I1962" s="56"/>
      <c r="J1962" s="56"/>
      <c r="K1962" s="56"/>
      <c r="L1962" s="56"/>
      <c r="M1962" s="56"/>
      <c r="N1962" s="56"/>
      <c r="O1962" s="56">
        <f t="shared" ref="O1962" si="2073">I1963-I1961</f>
        <v>0</v>
      </c>
      <c r="P1962" s="56">
        <f t="shared" ref="P1962" si="2074">L1963-L1961</f>
        <v>0</v>
      </c>
      <c r="Q1962" s="56">
        <f t="shared" ref="Q1962" si="2075">M1963-M1961</f>
        <v>0</v>
      </c>
      <c r="R1962" s="56">
        <f t="shared" ref="R1962" si="2076">IF(ABS(N1963-N1961)&gt;180*60,ABS(N1963-N1961)-360*60,N1963-N1961)</f>
        <v>0</v>
      </c>
      <c r="S1962" s="56">
        <f t="shared" ref="S1962" si="2077">IF(P1962=0,PI()/2,ATAN(R1962/P1962))</f>
        <v>1.5707963267948966</v>
      </c>
      <c r="T1962" s="56">
        <f t="shared" ref="T1962" si="2078">IF(O1962=0,ABS(R1962*COS((J1961+J1963)/2)),ABS(Q1962/COS(S1962)))</f>
        <v>0</v>
      </c>
      <c r="U1962" s="67">
        <f t="shared" ref="U1962" si="2079">IF(O1962+0.0000001&lt;0,S1962*180/PI()+180,(IF(R1962+0.0000001&lt;0,S1962*180/PI()+360,S1962*180/PI())))</f>
        <v>90</v>
      </c>
      <c r="V1962" s="58">
        <f t="shared" ref="V1962" si="2080">T1962*1.85532</f>
        <v>0</v>
      </c>
      <c r="W1962" s="58"/>
      <c r="X1962" s="68"/>
      <c r="Y1962" s="58">
        <f t="shared" ref="Y1962" si="2081">V1962*(1+X1962/100)</f>
        <v>0</v>
      </c>
      <c r="Z1962" s="58"/>
      <c r="AA1962" s="57" t="s">
        <v>54</v>
      </c>
      <c r="AB1962" s="61"/>
    </row>
    <row r="1963" spans="1:28" ht="12.95" customHeight="1">
      <c r="A1963" s="52">
        <f t="shared" si="2029"/>
        <v>979</v>
      </c>
      <c r="B1963" s="53" t="s">
        <v>53</v>
      </c>
      <c r="C1963" s="54"/>
      <c r="D1963" s="84"/>
      <c r="E1963" s="55"/>
      <c r="F1963" s="54"/>
      <c r="G1963" s="84"/>
      <c r="H1963" s="55"/>
      <c r="I1963" s="56">
        <f t="shared" ref="I1963" si="2082">IF(OR(C1963&lt;0,D1963&lt;0),C1963-ABS(D1963)/60,C1963+ABS(D1963)/60)</f>
        <v>0</v>
      </c>
      <c r="J1963" s="56">
        <f t="shared" si="2043"/>
        <v>0</v>
      </c>
      <c r="K1963" s="56">
        <f t="shared" si="2044"/>
        <v>0</v>
      </c>
      <c r="L1963" s="56">
        <f>3437.747*(LN(TAN(PI()/4+J1963/2))-EE*K1963-(EE^2)*(K1963^3)/3)</f>
        <v>-3.8166658722360578E-13</v>
      </c>
      <c r="M1963" s="56">
        <f>AA*(1-1/4*EE-3/64*EE^2-5/256*EE^3)*J1963-AA*(3/8*EE+3/32*EE^2+45/1024*EE^3)*SIN(2*J1963)+AA*(15/256*EE^2+45/1024*EE^3)*SIN(4*J1963)</f>
        <v>0</v>
      </c>
      <c r="N1963" s="56">
        <f t="shared" ref="N1963" si="2083">IF(OR(F1963&lt;0,G1963&lt;0),60*F1963-ABS(G1963),60*F1963+ABS(G1963))</f>
        <v>0</v>
      </c>
      <c r="O1963" s="56"/>
      <c r="P1963" s="56"/>
      <c r="Q1963" s="56"/>
      <c r="R1963" s="56"/>
      <c r="S1963" s="56"/>
      <c r="T1963" s="56"/>
      <c r="U1963" s="57"/>
      <c r="V1963" s="58"/>
      <c r="W1963" s="58">
        <f t="shared" si="2046"/>
        <v>0</v>
      </c>
      <c r="X1963" s="59"/>
      <c r="Y1963" s="58"/>
      <c r="Z1963" s="58">
        <f t="shared" si="2047"/>
        <v>0</v>
      </c>
      <c r="AA1963" s="60"/>
      <c r="AB1963" s="61">
        <f t="shared" ref="AB1963" si="2084">IF(AA1962=AA1960,AB1961+Y1962,Y1962)</f>
        <v>0</v>
      </c>
    </row>
    <row r="1964" spans="1:28" ht="12.95" customHeight="1">
      <c r="A1964" s="66"/>
      <c r="B1964" s="53"/>
      <c r="C1964" s="54"/>
      <c r="D1964" s="84"/>
      <c r="E1964" s="55"/>
      <c r="F1964" s="54"/>
      <c r="G1964" s="84"/>
      <c r="H1964" s="55"/>
      <c r="I1964" s="56"/>
      <c r="J1964" s="56"/>
      <c r="K1964" s="56"/>
      <c r="L1964" s="56"/>
      <c r="M1964" s="56"/>
      <c r="N1964" s="56"/>
      <c r="O1964" s="56">
        <f t="shared" ref="O1964" si="2085">I1965-I1963</f>
        <v>0</v>
      </c>
      <c r="P1964" s="56">
        <f t="shared" ref="P1964" si="2086">L1965-L1963</f>
        <v>0</v>
      </c>
      <c r="Q1964" s="56">
        <f t="shared" ref="Q1964" si="2087">M1965-M1963</f>
        <v>0</v>
      </c>
      <c r="R1964" s="56">
        <f t="shared" ref="R1964" si="2088">IF(ABS(N1965-N1963)&gt;180*60,ABS(N1965-N1963)-360*60,N1965-N1963)</f>
        <v>0</v>
      </c>
      <c r="S1964" s="56">
        <f t="shared" ref="S1964" si="2089">IF(P1964=0,PI()/2,ATAN(R1964/P1964))</f>
        <v>1.5707963267948966</v>
      </c>
      <c r="T1964" s="56">
        <f t="shared" ref="T1964" si="2090">IF(O1964=0,ABS(R1964*COS((J1963+J1965)/2)),ABS(Q1964/COS(S1964)))</f>
        <v>0</v>
      </c>
      <c r="U1964" s="67">
        <f t="shared" ref="U1964" si="2091">IF(O1964+0.0000001&lt;0,S1964*180/PI()+180,(IF(R1964+0.0000001&lt;0,S1964*180/PI()+360,S1964*180/PI())))</f>
        <v>90</v>
      </c>
      <c r="V1964" s="58">
        <f t="shared" ref="V1964" si="2092">T1964*1.85532</f>
        <v>0</v>
      </c>
      <c r="W1964" s="58"/>
      <c r="X1964" s="68"/>
      <c r="Y1964" s="58">
        <f t="shared" ref="Y1964" si="2093">V1964*(1+X1964/100)</f>
        <v>0</v>
      </c>
      <c r="Z1964" s="58"/>
      <c r="AA1964" s="57" t="s">
        <v>54</v>
      </c>
      <c r="AB1964" s="61"/>
    </row>
    <row r="1965" spans="1:28" ht="12.95" customHeight="1">
      <c r="A1965" s="52">
        <f t="shared" si="2029"/>
        <v>980</v>
      </c>
      <c r="B1965" s="53" t="s">
        <v>53</v>
      </c>
      <c r="C1965" s="54"/>
      <c r="D1965" s="84"/>
      <c r="E1965" s="55"/>
      <c r="F1965" s="54"/>
      <c r="G1965" s="84"/>
      <c r="H1965" s="55"/>
      <c r="I1965" s="56">
        <f t="shared" ref="I1965" si="2094">IF(OR(C1965&lt;0,D1965&lt;0),C1965-ABS(D1965)/60,C1965+ABS(D1965)/60)</f>
        <v>0</v>
      </c>
      <c r="J1965" s="56">
        <f t="shared" si="2043"/>
        <v>0</v>
      </c>
      <c r="K1965" s="56">
        <f t="shared" si="2044"/>
        <v>0</v>
      </c>
      <c r="L1965" s="56">
        <f>3437.747*(LN(TAN(PI()/4+J1965/2))-EE*K1965-(EE^2)*(K1965^3)/3)</f>
        <v>-3.8166658722360578E-13</v>
      </c>
      <c r="M1965" s="56">
        <f>AA*(1-1/4*EE-3/64*EE^2-5/256*EE^3)*J1965-AA*(3/8*EE+3/32*EE^2+45/1024*EE^3)*SIN(2*J1965)+AA*(15/256*EE^2+45/1024*EE^3)*SIN(4*J1965)</f>
        <v>0</v>
      </c>
      <c r="N1965" s="56">
        <f t="shared" ref="N1965" si="2095">IF(OR(F1965&lt;0,G1965&lt;0),60*F1965-ABS(G1965),60*F1965+ABS(G1965))</f>
        <v>0</v>
      </c>
      <c r="O1965" s="56"/>
      <c r="P1965" s="56"/>
      <c r="Q1965" s="56"/>
      <c r="R1965" s="56"/>
      <c r="S1965" s="56"/>
      <c r="T1965" s="56"/>
      <c r="U1965" s="57"/>
      <c r="V1965" s="58"/>
      <c r="W1965" s="58">
        <f t="shared" si="2046"/>
        <v>0</v>
      </c>
      <c r="X1965" s="59"/>
      <c r="Y1965" s="58"/>
      <c r="Z1965" s="58">
        <f t="shared" si="2047"/>
        <v>0</v>
      </c>
      <c r="AA1965" s="60"/>
      <c r="AB1965" s="61">
        <f t="shared" ref="AB1965" si="2096">IF(AA1964=AA1962,AB1963+Y1964,Y1964)</f>
        <v>0</v>
      </c>
    </row>
    <row r="1966" spans="1:28" ht="12.95" customHeight="1">
      <c r="A1966" s="66"/>
      <c r="B1966" s="53"/>
      <c r="C1966" s="54"/>
      <c r="D1966" s="84"/>
      <c r="E1966" s="55"/>
      <c r="F1966" s="54"/>
      <c r="G1966" s="84"/>
      <c r="H1966" s="55"/>
      <c r="I1966" s="56"/>
      <c r="J1966" s="56"/>
      <c r="K1966" s="56"/>
      <c r="L1966" s="56"/>
      <c r="M1966" s="56"/>
      <c r="N1966" s="56"/>
      <c r="O1966" s="56">
        <f t="shared" ref="O1966" si="2097">I1967-I1965</f>
        <v>0</v>
      </c>
      <c r="P1966" s="56">
        <f t="shared" ref="P1966" si="2098">L1967-L1965</f>
        <v>0</v>
      </c>
      <c r="Q1966" s="56">
        <f t="shared" ref="Q1966" si="2099">M1967-M1965</f>
        <v>0</v>
      </c>
      <c r="R1966" s="56">
        <f t="shared" ref="R1966" si="2100">IF(ABS(N1967-N1965)&gt;180*60,ABS(N1967-N1965)-360*60,N1967-N1965)</f>
        <v>0</v>
      </c>
      <c r="S1966" s="56">
        <f t="shared" ref="S1966" si="2101">IF(P1966=0,PI()/2,ATAN(R1966/P1966))</f>
        <v>1.5707963267948966</v>
      </c>
      <c r="T1966" s="56">
        <f t="shared" ref="T1966" si="2102">IF(O1966=0,ABS(R1966*COS((J1965+J1967)/2)),ABS(Q1966/COS(S1966)))</f>
        <v>0</v>
      </c>
      <c r="U1966" s="67">
        <f t="shared" ref="U1966" si="2103">IF(O1966+0.0000001&lt;0,S1966*180/PI()+180,(IF(R1966+0.0000001&lt;0,S1966*180/PI()+360,S1966*180/PI())))</f>
        <v>90</v>
      </c>
      <c r="V1966" s="58">
        <f t="shared" ref="V1966" si="2104">T1966*1.85532</f>
        <v>0</v>
      </c>
      <c r="W1966" s="58"/>
      <c r="X1966" s="68"/>
      <c r="Y1966" s="58">
        <f t="shared" ref="Y1966" si="2105">V1966*(1+X1966/100)</f>
        <v>0</v>
      </c>
      <c r="Z1966" s="58"/>
      <c r="AA1966" s="57" t="s">
        <v>54</v>
      </c>
      <c r="AB1966" s="61"/>
    </row>
    <row r="1967" spans="1:28" ht="12.95" customHeight="1">
      <c r="A1967" s="52">
        <f t="shared" si="2029"/>
        <v>981</v>
      </c>
      <c r="B1967" s="53" t="s">
        <v>53</v>
      </c>
      <c r="C1967" s="54"/>
      <c r="D1967" s="84"/>
      <c r="E1967" s="55"/>
      <c r="F1967" s="54"/>
      <c r="G1967" s="84"/>
      <c r="H1967" s="55"/>
      <c r="I1967" s="56">
        <f t="shared" ref="I1967" si="2106">IF(OR(C1967&lt;0,D1967&lt;0),C1967-ABS(D1967)/60,C1967+ABS(D1967)/60)</f>
        <v>0</v>
      </c>
      <c r="J1967" s="56">
        <f t="shared" si="2043"/>
        <v>0</v>
      </c>
      <c r="K1967" s="56">
        <f t="shared" si="2044"/>
        <v>0</v>
      </c>
      <c r="L1967" s="56">
        <f>3437.747*(LN(TAN(PI()/4+J1967/2))-EE*K1967-(EE^2)*(K1967^3)/3)</f>
        <v>-3.8166658722360578E-13</v>
      </c>
      <c r="M1967" s="56">
        <f>AA*(1-1/4*EE-3/64*EE^2-5/256*EE^3)*J1967-AA*(3/8*EE+3/32*EE^2+45/1024*EE^3)*SIN(2*J1967)+AA*(15/256*EE^2+45/1024*EE^3)*SIN(4*J1967)</f>
        <v>0</v>
      </c>
      <c r="N1967" s="56">
        <f t="shared" ref="N1967" si="2107">IF(OR(F1967&lt;0,G1967&lt;0),60*F1967-ABS(G1967),60*F1967+ABS(G1967))</f>
        <v>0</v>
      </c>
      <c r="O1967" s="56"/>
      <c r="P1967" s="56"/>
      <c r="Q1967" s="56"/>
      <c r="R1967" s="56"/>
      <c r="S1967" s="56"/>
      <c r="T1967" s="56"/>
      <c r="U1967" s="57"/>
      <c r="V1967" s="58"/>
      <c r="W1967" s="58">
        <f t="shared" si="2046"/>
        <v>0</v>
      </c>
      <c r="X1967" s="59"/>
      <c r="Y1967" s="58"/>
      <c r="Z1967" s="58">
        <f t="shared" si="2047"/>
        <v>0</v>
      </c>
      <c r="AA1967" s="60"/>
      <c r="AB1967" s="61">
        <f t="shared" ref="AB1967" si="2108">IF(AA1966=AA1964,AB1965+Y1966,Y1966)</f>
        <v>0</v>
      </c>
    </row>
    <row r="1968" spans="1:28" ht="12.95" customHeight="1">
      <c r="A1968" s="66"/>
      <c r="B1968" s="53"/>
      <c r="C1968" s="54"/>
      <c r="D1968" s="84"/>
      <c r="E1968" s="55"/>
      <c r="F1968" s="54"/>
      <c r="G1968" s="84"/>
      <c r="H1968" s="55"/>
      <c r="I1968" s="56"/>
      <c r="J1968" s="56"/>
      <c r="K1968" s="56"/>
      <c r="L1968" s="56"/>
      <c r="M1968" s="56"/>
      <c r="N1968" s="56"/>
      <c r="O1968" s="56">
        <f t="shared" ref="O1968" si="2109">I1969-I1967</f>
        <v>0</v>
      </c>
      <c r="P1968" s="56">
        <f t="shared" ref="P1968" si="2110">L1969-L1967</f>
        <v>0</v>
      </c>
      <c r="Q1968" s="56">
        <f t="shared" ref="Q1968" si="2111">M1969-M1967</f>
        <v>0</v>
      </c>
      <c r="R1968" s="56">
        <f t="shared" ref="R1968" si="2112">IF(ABS(N1969-N1967)&gt;180*60,ABS(N1969-N1967)-360*60,N1969-N1967)</f>
        <v>0</v>
      </c>
      <c r="S1968" s="56">
        <f t="shared" ref="S1968" si="2113">IF(P1968=0,PI()/2,ATAN(R1968/P1968))</f>
        <v>1.5707963267948966</v>
      </c>
      <c r="T1968" s="56">
        <f t="shared" ref="T1968" si="2114">IF(O1968=0,ABS(R1968*COS((J1967+J1969)/2)),ABS(Q1968/COS(S1968)))</f>
        <v>0</v>
      </c>
      <c r="U1968" s="67">
        <f t="shared" ref="U1968" si="2115">IF(O1968+0.0000001&lt;0,S1968*180/PI()+180,(IF(R1968+0.0000001&lt;0,S1968*180/PI()+360,S1968*180/PI())))</f>
        <v>90</v>
      </c>
      <c r="V1968" s="58">
        <f t="shared" ref="V1968" si="2116">T1968*1.85532</f>
        <v>0</v>
      </c>
      <c r="W1968" s="58"/>
      <c r="X1968" s="68"/>
      <c r="Y1968" s="58">
        <f t="shared" ref="Y1968" si="2117">V1968*(1+X1968/100)</f>
        <v>0</v>
      </c>
      <c r="Z1968" s="58"/>
      <c r="AA1968" s="57" t="s">
        <v>54</v>
      </c>
      <c r="AB1968" s="61"/>
    </row>
    <row r="1969" spans="1:28" ht="12.95" customHeight="1">
      <c r="A1969" s="52">
        <f t="shared" si="2029"/>
        <v>982</v>
      </c>
      <c r="B1969" s="53" t="s">
        <v>53</v>
      </c>
      <c r="C1969" s="54"/>
      <c r="D1969" s="84"/>
      <c r="E1969" s="55"/>
      <c r="F1969" s="54"/>
      <c r="G1969" s="84"/>
      <c r="H1969" s="55"/>
      <c r="I1969" s="56">
        <f t="shared" ref="I1969" si="2118">IF(OR(C1969&lt;0,D1969&lt;0),C1969-ABS(D1969)/60,C1969+ABS(D1969)/60)</f>
        <v>0</v>
      </c>
      <c r="J1969" s="56">
        <f t="shared" si="2043"/>
        <v>0</v>
      </c>
      <c r="K1969" s="56">
        <f t="shared" si="2044"/>
        <v>0</v>
      </c>
      <c r="L1969" s="56">
        <f>3437.747*(LN(TAN(PI()/4+J1969/2))-EE*K1969-(EE^2)*(K1969^3)/3)</f>
        <v>-3.8166658722360578E-13</v>
      </c>
      <c r="M1969" s="56">
        <f>AA*(1-1/4*EE-3/64*EE^2-5/256*EE^3)*J1969-AA*(3/8*EE+3/32*EE^2+45/1024*EE^3)*SIN(2*J1969)+AA*(15/256*EE^2+45/1024*EE^3)*SIN(4*J1969)</f>
        <v>0</v>
      </c>
      <c r="N1969" s="56">
        <f t="shared" ref="N1969" si="2119">IF(OR(F1969&lt;0,G1969&lt;0),60*F1969-ABS(G1969),60*F1969+ABS(G1969))</f>
        <v>0</v>
      </c>
      <c r="O1969" s="56"/>
      <c r="P1969" s="56"/>
      <c r="Q1969" s="56"/>
      <c r="R1969" s="56"/>
      <c r="S1969" s="56"/>
      <c r="T1969" s="56"/>
      <c r="U1969" s="57"/>
      <c r="V1969" s="58"/>
      <c r="W1969" s="58">
        <f t="shared" si="2046"/>
        <v>0</v>
      </c>
      <c r="X1969" s="59"/>
      <c r="Y1969" s="58"/>
      <c r="Z1969" s="58">
        <f t="shared" si="2047"/>
        <v>0</v>
      </c>
      <c r="AA1969" s="60"/>
      <c r="AB1969" s="61">
        <f t="shared" ref="AB1969" si="2120">IF(AA1968=AA1966,AB1967+Y1968,Y1968)</f>
        <v>0</v>
      </c>
    </row>
    <row r="1970" spans="1:28" ht="12.95" customHeight="1">
      <c r="A1970" s="66"/>
      <c r="B1970" s="53"/>
      <c r="C1970" s="54"/>
      <c r="D1970" s="84"/>
      <c r="E1970" s="55"/>
      <c r="F1970" s="54"/>
      <c r="G1970" s="84"/>
      <c r="H1970" s="55"/>
      <c r="I1970" s="56"/>
      <c r="J1970" s="56"/>
      <c r="K1970" s="56"/>
      <c r="L1970" s="56"/>
      <c r="M1970" s="56"/>
      <c r="N1970" s="56"/>
      <c r="O1970" s="56">
        <f t="shared" ref="O1970" si="2121">I1971-I1969</f>
        <v>0</v>
      </c>
      <c r="P1970" s="56">
        <f t="shared" ref="P1970" si="2122">L1971-L1969</f>
        <v>0</v>
      </c>
      <c r="Q1970" s="56">
        <f t="shared" ref="Q1970" si="2123">M1971-M1969</f>
        <v>0</v>
      </c>
      <c r="R1970" s="56">
        <f t="shared" ref="R1970" si="2124">IF(ABS(N1971-N1969)&gt;180*60,ABS(N1971-N1969)-360*60,N1971-N1969)</f>
        <v>0</v>
      </c>
      <c r="S1970" s="56">
        <f t="shared" ref="S1970" si="2125">IF(P1970=0,PI()/2,ATAN(R1970/P1970))</f>
        <v>1.5707963267948966</v>
      </c>
      <c r="T1970" s="56">
        <f t="shared" ref="T1970" si="2126">IF(O1970=0,ABS(R1970*COS((J1969+J1971)/2)),ABS(Q1970/COS(S1970)))</f>
        <v>0</v>
      </c>
      <c r="U1970" s="67">
        <f t="shared" ref="U1970" si="2127">IF(O1970+0.0000001&lt;0,S1970*180/PI()+180,(IF(R1970+0.0000001&lt;0,S1970*180/PI()+360,S1970*180/PI())))</f>
        <v>90</v>
      </c>
      <c r="V1970" s="58">
        <f t="shared" ref="V1970" si="2128">T1970*1.85532</f>
        <v>0</v>
      </c>
      <c r="W1970" s="58"/>
      <c r="X1970" s="68"/>
      <c r="Y1970" s="58">
        <f t="shared" ref="Y1970" si="2129">V1970*(1+X1970/100)</f>
        <v>0</v>
      </c>
      <c r="Z1970" s="58"/>
      <c r="AA1970" s="57" t="s">
        <v>54</v>
      </c>
      <c r="AB1970" s="61"/>
    </row>
    <row r="1971" spans="1:28" ht="12.95" customHeight="1">
      <c r="A1971" s="52">
        <f t="shared" si="2029"/>
        <v>983</v>
      </c>
      <c r="B1971" s="53" t="s">
        <v>53</v>
      </c>
      <c r="C1971" s="54"/>
      <c r="D1971" s="84"/>
      <c r="E1971" s="55"/>
      <c r="F1971" s="54"/>
      <c r="G1971" s="84"/>
      <c r="H1971" s="55"/>
      <c r="I1971" s="56">
        <f t="shared" ref="I1971" si="2130">IF(OR(C1971&lt;0,D1971&lt;0),C1971-ABS(D1971)/60,C1971+ABS(D1971)/60)</f>
        <v>0</v>
      </c>
      <c r="J1971" s="56">
        <f t="shared" si="2043"/>
        <v>0</v>
      </c>
      <c r="K1971" s="56">
        <f t="shared" si="2044"/>
        <v>0</v>
      </c>
      <c r="L1971" s="56">
        <f>3437.747*(LN(TAN(PI()/4+J1971/2))-EE*K1971-(EE^2)*(K1971^3)/3)</f>
        <v>-3.8166658722360578E-13</v>
      </c>
      <c r="M1971" s="56">
        <f>AA*(1-1/4*EE-3/64*EE^2-5/256*EE^3)*J1971-AA*(3/8*EE+3/32*EE^2+45/1024*EE^3)*SIN(2*J1971)+AA*(15/256*EE^2+45/1024*EE^3)*SIN(4*J1971)</f>
        <v>0</v>
      </c>
      <c r="N1971" s="56">
        <f t="shared" ref="N1971" si="2131">IF(OR(F1971&lt;0,G1971&lt;0),60*F1971-ABS(G1971),60*F1971+ABS(G1971))</f>
        <v>0</v>
      </c>
      <c r="O1971" s="56"/>
      <c r="P1971" s="56"/>
      <c r="Q1971" s="56"/>
      <c r="R1971" s="56"/>
      <c r="S1971" s="56"/>
      <c r="T1971" s="56"/>
      <c r="U1971" s="57"/>
      <c r="V1971" s="58"/>
      <c r="W1971" s="58">
        <f t="shared" si="2046"/>
        <v>0</v>
      </c>
      <c r="X1971" s="59"/>
      <c r="Y1971" s="58"/>
      <c r="Z1971" s="58">
        <f t="shared" si="2047"/>
        <v>0</v>
      </c>
      <c r="AA1971" s="60"/>
      <c r="AB1971" s="61">
        <f t="shared" ref="AB1971" si="2132">IF(AA1970=AA1968,AB1969+Y1970,Y1970)</f>
        <v>0</v>
      </c>
    </row>
    <row r="1972" spans="1:28" ht="12.95" customHeight="1">
      <c r="A1972" s="66"/>
      <c r="B1972" s="53"/>
      <c r="C1972" s="54"/>
      <c r="D1972" s="84"/>
      <c r="E1972" s="55"/>
      <c r="F1972" s="54"/>
      <c r="G1972" s="84"/>
      <c r="H1972" s="55"/>
      <c r="I1972" s="56"/>
      <c r="J1972" s="56"/>
      <c r="K1972" s="56"/>
      <c r="L1972" s="56"/>
      <c r="M1972" s="56"/>
      <c r="N1972" s="56"/>
      <c r="O1972" s="56">
        <f t="shared" ref="O1972" si="2133">I1973-I1971</f>
        <v>0</v>
      </c>
      <c r="P1972" s="56">
        <f t="shared" ref="P1972" si="2134">L1973-L1971</f>
        <v>0</v>
      </c>
      <c r="Q1972" s="56">
        <f t="shared" ref="Q1972" si="2135">M1973-M1971</f>
        <v>0</v>
      </c>
      <c r="R1972" s="56">
        <f t="shared" ref="R1972" si="2136">IF(ABS(N1973-N1971)&gt;180*60,ABS(N1973-N1971)-360*60,N1973-N1971)</f>
        <v>0</v>
      </c>
      <c r="S1972" s="56">
        <f t="shared" ref="S1972" si="2137">IF(P1972=0,PI()/2,ATAN(R1972/P1972))</f>
        <v>1.5707963267948966</v>
      </c>
      <c r="T1972" s="56">
        <f t="shared" ref="T1972" si="2138">IF(O1972=0,ABS(R1972*COS((J1971+J1973)/2)),ABS(Q1972/COS(S1972)))</f>
        <v>0</v>
      </c>
      <c r="U1972" s="67">
        <f t="shared" ref="U1972" si="2139">IF(O1972+0.0000001&lt;0,S1972*180/PI()+180,(IF(R1972+0.0000001&lt;0,S1972*180/PI()+360,S1972*180/PI())))</f>
        <v>90</v>
      </c>
      <c r="V1972" s="58">
        <f t="shared" ref="V1972" si="2140">T1972*1.85532</f>
        <v>0</v>
      </c>
      <c r="W1972" s="58"/>
      <c r="X1972" s="68"/>
      <c r="Y1972" s="58">
        <f t="shared" ref="Y1972" si="2141">V1972*(1+X1972/100)</f>
        <v>0</v>
      </c>
      <c r="Z1972" s="58"/>
      <c r="AA1972" s="57" t="s">
        <v>54</v>
      </c>
      <c r="AB1972" s="61"/>
    </row>
    <row r="1973" spans="1:28" ht="12.95" customHeight="1">
      <c r="A1973" s="52">
        <f t="shared" si="2029"/>
        <v>984</v>
      </c>
      <c r="B1973" s="53" t="s">
        <v>53</v>
      </c>
      <c r="C1973" s="54"/>
      <c r="D1973" s="84"/>
      <c r="E1973" s="55"/>
      <c r="F1973" s="54"/>
      <c r="G1973" s="84"/>
      <c r="H1973" s="55"/>
      <c r="I1973" s="56">
        <f t="shared" ref="I1973" si="2142">IF(OR(C1973&lt;0,D1973&lt;0),C1973-ABS(D1973)/60,C1973+ABS(D1973)/60)</f>
        <v>0</v>
      </c>
      <c r="J1973" s="56">
        <f t="shared" si="2043"/>
        <v>0</v>
      </c>
      <c r="K1973" s="56">
        <f t="shared" si="2044"/>
        <v>0</v>
      </c>
      <c r="L1973" s="56">
        <f>3437.747*(LN(TAN(PI()/4+J1973/2))-EE*K1973-(EE^2)*(K1973^3)/3)</f>
        <v>-3.8166658722360578E-13</v>
      </c>
      <c r="M1973" s="56">
        <f>AA*(1-1/4*EE-3/64*EE^2-5/256*EE^3)*J1973-AA*(3/8*EE+3/32*EE^2+45/1024*EE^3)*SIN(2*J1973)+AA*(15/256*EE^2+45/1024*EE^3)*SIN(4*J1973)</f>
        <v>0</v>
      </c>
      <c r="N1973" s="56">
        <f t="shared" ref="N1973" si="2143">IF(OR(F1973&lt;0,G1973&lt;0),60*F1973-ABS(G1973),60*F1973+ABS(G1973))</f>
        <v>0</v>
      </c>
      <c r="O1973" s="56"/>
      <c r="P1973" s="56"/>
      <c r="Q1973" s="56"/>
      <c r="R1973" s="56"/>
      <c r="S1973" s="56"/>
      <c r="T1973" s="56"/>
      <c r="U1973" s="57"/>
      <c r="V1973" s="58"/>
      <c r="W1973" s="58">
        <f t="shared" si="2046"/>
        <v>0</v>
      </c>
      <c r="X1973" s="59"/>
      <c r="Y1973" s="58"/>
      <c r="Z1973" s="58">
        <f t="shared" si="2047"/>
        <v>0</v>
      </c>
      <c r="AA1973" s="60"/>
      <c r="AB1973" s="61">
        <f t="shared" ref="AB1973" si="2144">IF(AA1972=AA1970,AB1971+Y1972,Y1972)</f>
        <v>0</v>
      </c>
    </row>
    <row r="1974" spans="1:28" ht="12.95" customHeight="1">
      <c r="A1974" s="66"/>
      <c r="B1974" s="53"/>
      <c r="C1974" s="54"/>
      <c r="D1974" s="84"/>
      <c r="E1974" s="55"/>
      <c r="F1974" s="54"/>
      <c r="G1974" s="84"/>
      <c r="H1974" s="55"/>
      <c r="I1974" s="56"/>
      <c r="J1974" s="56"/>
      <c r="K1974" s="56"/>
      <c r="L1974" s="56"/>
      <c r="M1974" s="56"/>
      <c r="N1974" s="56"/>
      <c r="O1974" s="56">
        <f t="shared" ref="O1974" si="2145">I1975-I1973</f>
        <v>0</v>
      </c>
      <c r="P1974" s="56">
        <f t="shared" ref="P1974" si="2146">L1975-L1973</f>
        <v>0</v>
      </c>
      <c r="Q1974" s="56">
        <f t="shared" ref="Q1974" si="2147">M1975-M1973</f>
        <v>0</v>
      </c>
      <c r="R1974" s="56">
        <f t="shared" ref="R1974" si="2148">IF(ABS(N1975-N1973)&gt;180*60,ABS(N1975-N1973)-360*60,N1975-N1973)</f>
        <v>0</v>
      </c>
      <c r="S1974" s="56">
        <f t="shared" ref="S1974" si="2149">IF(P1974=0,PI()/2,ATAN(R1974/P1974))</f>
        <v>1.5707963267948966</v>
      </c>
      <c r="T1974" s="56">
        <f t="shared" ref="T1974" si="2150">IF(O1974=0,ABS(R1974*COS((J1973+J1975)/2)),ABS(Q1974/COS(S1974)))</f>
        <v>0</v>
      </c>
      <c r="U1974" s="67">
        <f t="shared" ref="U1974" si="2151">IF(O1974+0.0000001&lt;0,S1974*180/PI()+180,(IF(R1974+0.0000001&lt;0,S1974*180/PI()+360,S1974*180/PI())))</f>
        <v>90</v>
      </c>
      <c r="V1974" s="58">
        <f t="shared" ref="V1974" si="2152">T1974*1.85532</f>
        <v>0</v>
      </c>
      <c r="W1974" s="58"/>
      <c r="X1974" s="68"/>
      <c r="Y1974" s="58">
        <f t="shared" ref="Y1974" si="2153">V1974*(1+X1974/100)</f>
        <v>0</v>
      </c>
      <c r="Z1974" s="58"/>
      <c r="AA1974" s="57" t="s">
        <v>54</v>
      </c>
      <c r="AB1974" s="61"/>
    </row>
    <row r="1975" spans="1:28" ht="12.95" customHeight="1">
      <c r="A1975" s="52">
        <f t="shared" si="2029"/>
        <v>985</v>
      </c>
      <c r="B1975" s="53" t="s">
        <v>53</v>
      </c>
      <c r="C1975" s="54"/>
      <c r="D1975" s="84"/>
      <c r="E1975" s="55"/>
      <c r="F1975" s="54"/>
      <c r="G1975" s="84"/>
      <c r="H1975" s="55"/>
      <c r="I1975" s="56">
        <f t="shared" ref="I1975" si="2154">IF(OR(C1975&lt;0,D1975&lt;0),C1975-ABS(D1975)/60,C1975+ABS(D1975)/60)</f>
        <v>0</v>
      </c>
      <c r="J1975" s="56">
        <f t="shared" si="2043"/>
        <v>0</v>
      </c>
      <c r="K1975" s="56">
        <f t="shared" si="2044"/>
        <v>0</v>
      </c>
      <c r="L1975" s="56">
        <f>3437.747*(LN(TAN(PI()/4+J1975/2))-EE*K1975-(EE^2)*(K1975^3)/3)</f>
        <v>-3.8166658722360578E-13</v>
      </c>
      <c r="M1975" s="56">
        <f>AA*(1-1/4*EE-3/64*EE^2-5/256*EE^3)*J1975-AA*(3/8*EE+3/32*EE^2+45/1024*EE^3)*SIN(2*J1975)+AA*(15/256*EE^2+45/1024*EE^3)*SIN(4*J1975)</f>
        <v>0</v>
      </c>
      <c r="N1975" s="56">
        <f t="shared" ref="N1975" si="2155">IF(OR(F1975&lt;0,G1975&lt;0),60*F1975-ABS(G1975),60*F1975+ABS(G1975))</f>
        <v>0</v>
      </c>
      <c r="O1975" s="56"/>
      <c r="P1975" s="56"/>
      <c r="Q1975" s="56"/>
      <c r="R1975" s="56"/>
      <c r="S1975" s="56"/>
      <c r="T1975" s="56"/>
      <c r="U1975" s="57"/>
      <c r="V1975" s="58"/>
      <c r="W1975" s="58">
        <f t="shared" si="2046"/>
        <v>0</v>
      </c>
      <c r="X1975" s="59"/>
      <c r="Y1975" s="58"/>
      <c r="Z1975" s="58">
        <f t="shared" si="2047"/>
        <v>0</v>
      </c>
      <c r="AA1975" s="60"/>
      <c r="AB1975" s="61">
        <f t="shared" ref="AB1975" si="2156">IF(AA1974=AA1972,AB1973+Y1974,Y1974)</f>
        <v>0</v>
      </c>
    </row>
    <row r="1976" spans="1:28" ht="12.95" customHeight="1">
      <c r="A1976" s="66"/>
      <c r="B1976" s="53"/>
      <c r="C1976" s="54"/>
      <c r="D1976" s="84"/>
      <c r="E1976" s="55"/>
      <c r="F1976" s="54"/>
      <c r="G1976" s="84"/>
      <c r="H1976" s="55"/>
      <c r="I1976" s="56"/>
      <c r="J1976" s="56"/>
      <c r="K1976" s="56"/>
      <c r="L1976" s="56"/>
      <c r="M1976" s="56"/>
      <c r="N1976" s="56"/>
      <c r="O1976" s="56">
        <f t="shared" ref="O1976" si="2157">I1977-I1975</f>
        <v>0</v>
      </c>
      <c r="P1976" s="56">
        <f t="shared" ref="P1976" si="2158">L1977-L1975</f>
        <v>0</v>
      </c>
      <c r="Q1976" s="56">
        <f t="shared" ref="Q1976" si="2159">M1977-M1975</f>
        <v>0</v>
      </c>
      <c r="R1976" s="56">
        <f t="shared" ref="R1976" si="2160">IF(ABS(N1977-N1975)&gt;180*60,ABS(N1977-N1975)-360*60,N1977-N1975)</f>
        <v>0</v>
      </c>
      <c r="S1976" s="56">
        <f t="shared" ref="S1976" si="2161">IF(P1976=0,PI()/2,ATAN(R1976/P1976))</f>
        <v>1.5707963267948966</v>
      </c>
      <c r="T1976" s="56">
        <f t="shared" ref="T1976" si="2162">IF(O1976=0,ABS(R1976*COS((J1975+J1977)/2)),ABS(Q1976/COS(S1976)))</f>
        <v>0</v>
      </c>
      <c r="U1976" s="67">
        <f t="shared" ref="U1976" si="2163">IF(O1976+0.0000001&lt;0,S1976*180/PI()+180,(IF(R1976+0.0000001&lt;0,S1976*180/PI()+360,S1976*180/PI())))</f>
        <v>90</v>
      </c>
      <c r="V1976" s="58">
        <f t="shared" ref="V1976" si="2164">T1976*1.85532</f>
        <v>0</v>
      </c>
      <c r="W1976" s="58"/>
      <c r="X1976" s="68"/>
      <c r="Y1976" s="58">
        <f t="shared" ref="Y1976" si="2165">V1976*(1+X1976/100)</f>
        <v>0</v>
      </c>
      <c r="Z1976" s="58"/>
      <c r="AA1976" s="57" t="s">
        <v>54</v>
      </c>
      <c r="AB1976" s="61"/>
    </row>
    <row r="1977" spans="1:28" ht="12.95" customHeight="1">
      <c r="A1977" s="52">
        <f t="shared" si="2029"/>
        <v>986</v>
      </c>
      <c r="B1977" s="53" t="s">
        <v>53</v>
      </c>
      <c r="C1977" s="54"/>
      <c r="D1977" s="84"/>
      <c r="E1977" s="55"/>
      <c r="F1977" s="54"/>
      <c r="G1977" s="84"/>
      <c r="H1977" s="55"/>
      <c r="I1977" s="56">
        <f t="shared" ref="I1977" si="2166">IF(OR(C1977&lt;0,D1977&lt;0),C1977-ABS(D1977)/60,C1977+ABS(D1977)/60)</f>
        <v>0</v>
      </c>
      <c r="J1977" s="56">
        <f t="shared" si="2043"/>
        <v>0</v>
      </c>
      <c r="K1977" s="56">
        <f t="shared" si="2044"/>
        <v>0</v>
      </c>
      <c r="L1977" s="56">
        <f>3437.747*(LN(TAN(PI()/4+J1977/2))-EE*K1977-(EE^2)*(K1977^3)/3)</f>
        <v>-3.8166658722360578E-13</v>
      </c>
      <c r="M1977" s="56">
        <f>AA*(1-1/4*EE-3/64*EE^2-5/256*EE^3)*J1977-AA*(3/8*EE+3/32*EE^2+45/1024*EE^3)*SIN(2*J1977)+AA*(15/256*EE^2+45/1024*EE^3)*SIN(4*J1977)</f>
        <v>0</v>
      </c>
      <c r="N1977" s="56">
        <f t="shared" ref="N1977" si="2167">IF(OR(F1977&lt;0,G1977&lt;0),60*F1977-ABS(G1977),60*F1977+ABS(G1977))</f>
        <v>0</v>
      </c>
      <c r="O1977" s="56"/>
      <c r="P1977" s="56"/>
      <c r="Q1977" s="56"/>
      <c r="R1977" s="56"/>
      <c r="S1977" s="56"/>
      <c r="T1977" s="56"/>
      <c r="U1977" s="57"/>
      <c r="V1977" s="58"/>
      <c r="W1977" s="58">
        <f t="shared" si="2046"/>
        <v>0</v>
      </c>
      <c r="X1977" s="59"/>
      <c r="Y1977" s="58"/>
      <c r="Z1977" s="58">
        <f t="shared" si="2047"/>
        <v>0</v>
      </c>
      <c r="AA1977" s="60"/>
      <c r="AB1977" s="61">
        <f t="shared" ref="AB1977" si="2168">IF(AA1976=AA1974,AB1975+Y1976,Y1976)</f>
        <v>0</v>
      </c>
    </row>
    <row r="1978" spans="1:28" ht="12.95" customHeight="1">
      <c r="A1978" s="66"/>
      <c r="B1978" s="53"/>
      <c r="C1978" s="54"/>
      <c r="D1978" s="84"/>
      <c r="E1978" s="55"/>
      <c r="F1978" s="54"/>
      <c r="G1978" s="84"/>
      <c r="H1978" s="55"/>
      <c r="I1978" s="56"/>
      <c r="J1978" s="56"/>
      <c r="K1978" s="56"/>
      <c r="L1978" s="56"/>
      <c r="M1978" s="56"/>
      <c r="N1978" s="56"/>
      <c r="O1978" s="56">
        <f t="shared" ref="O1978" si="2169">I1979-I1977</f>
        <v>0</v>
      </c>
      <c r="P1978" s="56">
        <f t="shared" ref="P1978" si="2170">L1979-L1977</f>
        <v>0</v>
      </c>
      <c r="Q1978" s="56">
        <f t="shared" ref="Q1978" si="2171">M1979-M1977</f>
        <v>0</v>
      </c>
      <c r="R1978" s="56">
        <f t="shared" ref="R1978" si="2172">IF(ABS(N1979-N1977)&gt;180*60,ABS(N1979-N1977)-360*60,N1979-N1977)</f>
        <v>0</v>
      </c>
      <c r="S1978" s="56">
        <f t="shared" ref="S1978" si="2173">IF(P1978=0,PI()/2,ATAN(R1978/P1978))</f>
        <v>1.5707963267948966</v>
      </c>
      <c r="T1978" s="56">
        <f t="shared" ref="T1978" si="2174">IF(O1978=0,ABS(R1978*COS((J1977+J1979)/2)),ABS(Q1978/COS(S1978)))</f>
        <v>0</v>
      </c>
      <c r="U1978" s="67">
        <f t="shared" ref="U1978" si="2175">IF(O1978+0.0000001&lt;0,S1978*180/PI()+180,(IF(R1978+0.0000001&lt;0,S1978*180/PI()+360,S1978*180/PI())))</f>
        <v>90</v>
      </c>
      <c r="V1978" s="58">
        <f t="shared" ref="V1978" si="2176">T1978*1.85532</f>
        <v>0</v>
      </c>
      <c r="W1978" s="58"/>
      <c r="X1978" s="68"/>
      <c r="Y1978" s="58">
        <f t="shared" ref="Y1978" si="2177">V1978*(1+X1978/100)</f>
        <v>0</v>
      </c>
      <c r="Z1978" s="58"/>
      <c r="AA1978" s="57" t="s">
        <v>54</v>
      </c>
      <c r="AB1978" s="61"/>
    </row>
    <row r="1979" spans="1:28" ht="12.95" customHeight="1">
      <c r="A1979" s="52">
        <f t="shared" si="2029"/>
        <v>987</v>
      </c>
      <c r="B1979" s="53" t="s">
        <v>53</v>
      </c>
      <c r="C1979" s="54"/>
      <c r="D1979" s="84"/>
      <c r="E1979" s="55"/>
      <c r="F1979" s="54"/>
      <c r="G1979" s="84"/>
      <c r="H1979" s="55"/>
      <c r="I1979" s="56">
        <f t="shared" ref="I1979" si="2178">IF(OR(C1979&lt;0,D1979&lt;0),C1979-ABS(D1979)/60,C1979+ABS(D1979)/60)</f>
        <v>0</v>
      </c>
      <c r="J1979" s="56">
        <f t="shared" si="2043"/>
        <v>0</v>
      </c>
      <c r="K1979" s="56">
        <f t="shared" si="2044"/>
        <v>0</v>
      </c>
      <c r="L1979" s="56">
        <f>3437.747*(LN(TAN(PI()/4+J1979/2))-EE*K1979-(EE^2)*(K1979^3)/3)</f>
        <v>-3.8166658722360578E-13</v>
      </c>
      <c r="M1979" s="56">
        <f>AA*(1-1/4*EE-3/64*EE^2-5/256*EE^3)*J1979-AA*(3/8*EE+3/32*EE^2+45/1024*EE^3)*SIN(2*J1979)+AA*(15/256*EE^2+45/1024*EE^3)*SIN(4*J1979)</f>
        <v>0</v>
      </c>
      <c r="N1979" s="56">
        <f t="shared" ref="N1979" si="2179">IF(OR(F1979&lt;0,G1979&lt;0),60*F1979-ABS(G1979),60*F1979+ABS(G1979))</f>
        <v>0</v>
      </c>
      <c r="O1979" s="56"/>
      <c r="P1979" s="56"/>
      <c r="Q1979" s="56"/>
      <c r="R1979" s="56"/>
      <c r="S1979" s="56"/>
      <c r="T1979" s="56"/>
      <c r="U1979" s="57"/>
      <c r="V1979" s="58"/>
      <c r="W1979" s="58">
        <f t="shared" si="2046"/>
        <v>0</v>
      </c>
      <c r="X1979" s="59"/>
      <c r="Y1979" s="58"/>
      <c r="Z1979" s="58">
        <f t="shared" si="2047"/>
        <v>0</v>
      </c>
      <c r="AA1979" s="60"/>
      <c r="AB1979" s="61">
        <f t="shared" ref="AB1979" si="2180">IF(AA1978=AA1976,AB1977+Y1978,Y1978)</f>
        <v>0</v>
      </c>
    </row>
    <row r="1980" spans="1:28" ht="12.95" customHeight="1">
      <c r="A1980" s="66"/>
      <c r="B1980" s="53"/>
      <c r="C1980" s="54"/>
      <c r="D1980" s="84"/>
      <c r="E1980" s="55"/>
      <c r="F1980" s="54"/>
      <c r="G1980" s="84"/>
      <c r="H1980" s="55"/>
      <c r="I1980" s="56"/>
      <c r="J1980" s="56"/>
      <c r="K1980" s="56"/>
      <c r="L1980" s="56"/>
      <c r="M1980" s="56"/>
      <c r="N1980" s="56"/>
      <c r="O1980" s="56">
        <f t="shared" ref="O1980" si="2181">I1981-I1979</f>
        <v>0</v>
      </c>
      <c r="P1980" s="56">
        <f t="shared" ref="P1980" si="2182">L1981-L1979</f>
        <v>0</v>
      </c>
      <c r="Q1980" s="56">
        <f t="shared" ref="Q1980" si="2183">M1981-M1979</f>
        <v>0</v>
      </c>
      <c r="R1980" s="56">
        <f t="shared" ref="R1980" si="2184">IF(ABS(N1981-N1979)&gt;180*60,ABS(N1981-N1979)-360*60,N1981-N1979)</f>
        <v>0</v>
      </c>
      <c r="S1980" s="56">
        <f t="shared" ref="S1980" si="2185">IF(P1980=0,PI()/2,ATAN(R1980/P1980))</f>
        <v>1.5707963267948966</v>
      </c>
      <c r="T1980" s="56">
        <f t="shared" ref="T1980" si="2186">IF(O1980=0,ABS(R1980*COS((J1979+J1981)/2)),ABS(Q1980/COS(S1980)))</f>
        <v>0</v>
      </c>
      <c r="U1980" s="67">
        <f t="shared" ref="U1980" si="2187">IF(O1980+0.0000001&lt;0,S1980*180/PI()+180,(IF(R1980+0.0000001&lt;0,S1980*180/PI()+360,S1980*180/PI())))</f>
        <v>90</v>
      </c>
      <c r="V1980" s="58">
        <f t="shared" ref="V1980" si="2188">T1980*1.85532</f>
        <v>0</v>
      </c>
      <c r="W1980" s="58"/>
      <c r="X1980" s="68"/>
      <c r="Y1980" s="58">
        <f t="shared" ref="Y1980" si="2189">V1980*(1+X1980/100)</f>
        <v>0</v>
      </c>
      <c r="Z1980" s="58"/>
      <c r="AA1980" s="57" t="s">
        <v>54</v>
      </c>
      <c r="AB1980" s="61"/>
    </row>
    <row r="1981" spans="1:28" ht="12.95" customHeight="1">
      <c r="A1981" s="52">
        <f t="shared" si="2029"/>
        <v>988</v>
      </c>
      <c r="B1981" s="53" t="s">
        <v>53</v>
      </c>
      <c r="C1981" s="54"/>
      <c r="D1981" s="84"/>
      <c r="E1981" s="55"/>
      <c r="F1981" s="54"/>
      <c r="G1981" s="84"/>
      <c r="H1981" s="55"/>
      <c r="I1981" s="56">
        <f t="shared" ref="I1981" si="2190">IF(OR(C1981&lt;0,D1981&lt;0),C1981-ABS(D1981)/60,C1981+ABS(D1981)/60)</f>
        <v>0</v>
      </c>
      <c r="J1981" s="56">
        <f t="shared" si="2043"/>
        <v>0</v>
      </c>
      <c r="K1981" s="56">
        <f t="shared" si="2044"/>
        <v>0</v>
      </c>
      <c r="L1981" s="56">
        <f>3437.747*(LN(TAN(PI()/4+J1981/2))-EE*K1981-(EE^2)*(K1981^3)/3)</f>
        <v>-3.8166658722360578E-13</v>
      </c>
      <c r="M1981" s="56">
        <f>AA*(1-1/4*EE-3/64*EE^2-5/256*EE^3)*J1981-AA*(3/8*EE+3/32*EE^2+45/1024*EE^3)*SIN(2*J1981)+AA*(15/256*EE^2+45/1024*EE^3)*SIN(4*J1981)</f>
        <v>0</v>
      </c>
      <c r="N1981" s="56">
        <f t="shared" ref="N1981" si="2191">IF(OR(F1981&lt;0,G1981&lt;0),60*F1981-ABS(G1981),60*F1981+ABS(G1981))</f>
        <v>0</v>
      </c>
      <c r="O1981" s="56"/>
      <c r="P1981" s="56"/>
      <c r="Q1981" s="56"/>
      <c r="R1981" s="56"/>
      <c r="S1981" s="56"/>
      <c r="T1981" s="56"/>
      <c r="U1981" s="57"/>
      <c r="V1981" s="58"/>
      <c r="W1981" s="58">
        <f t="shared" si="2046"/>
        <v>0</v>
      </c>
      <c r="X1981" s="59"/>
      <c r="Y1981" s="58"/>
      <c r="Z1981" s="58">
        <f t="shared" si="2047"/>
        <v>0</v>
      </c>
      <c r="AA1981" s="60"/>
      <c r="AB1981" s="61">
        <f t="shared" ref="AB1981" si="2192">IF(AA1980=AA1978,AB1979+Y1980,Y1980)</f>
        <v>0</v>
      </c>
    </row>
    <row r="1982" spans="1:28" ht="12.95" customHeight="1">
      <c r="A1982" s="66"/>
      <c r="B1982" s="53"/>
      <c r="C1982" s="54"/>
      <c r="D1982" s="84"/>
      <c r="E1982" s="55"/>
      <c r="F1982" s="54"/>
      <c r="G1982" s="84"/>
      <c r="H1982" s="55"/>
      <c r="I1982" s="56"/>
      <c r="J1982" s="56"/>
      <c r="K1982" s="56"/>
      <c r="L1982" s="56"/>
      <c r="M1982" s="56"/>
      <c r="N1982" s="56"/>
      <c r="O1982" s="56">
        <f t="shared" ref="O1982" si="2193">I1983-I1981</f>
        <v>0</v>
      </c>
      <c r="P1982" s="56">
        <f t="shared" ref="P1982" si="2194">L1983-L1981</f>
        <v>0</v>
      </c>
      <c r="Q1982" s="56">
        <f t="shared" ref="Q1982" si="2195">M1983-M1981</f>
        <v>0</v>
      </c>
      <c r="R1982" s="56">
        <f t="shared" ref="R1982" si="2196">IF(ABS(N1983-N1981)&gt;180*60,ABS(N1983-N1981)-360*60,N1983-N1981)</f>
        <v>0</v>
      </c>
      <c r="S1982" s="56">
        <f t="shared" ref="S1982" si="2197">IF(P1982=0,PI()/2,ATAN(R1982/P1982))</f>
        <v>1.5707963267948966</v>
      </c>
      <c r="T1982" s="56">
        <f t="shared" ref="T1982" si="2198">IF(O1982=0,ABS(R1982*COS((J1981+J1983)/2)),ABS(Q1982/COS(S1982)))</f>
        <v>0</v>
      </c>
      <c r="U1982" s="67">
        <f t="shared" ref="U1982" si="2199">IF(O1982+0.0000001&lt;0,S1982*180/PI()+180,(IF(R1982+0.0000001&lt;0,S1982*180/PI()+360,S1982*180/PI())))</f>
        <v>90</v>
      </c>
      <c r="V1982" s="58">
        <f t="shared" ref="V1982" si="2200">T1982*1.85532</f>
        <v>0</v>
      </c>
      <c r="W1982" s="58"/>
      <c r="X1982" s="68"/>
      <c r="Y1982" s="58">
        <f t="shared" ref="Y1982" si="2201">V1982*(1+X1982/100)</f>
        <v>0</v>
      </c>
      <c r="Z1982" s="58"/>
      <c r="AA1982" s="57" t="s">
        <v>54</v>
      </c>
      <c r="AB1982" s="61"/>
    </row>
    <row r="1983" spans="1:28" ht="12.95" customHeight="1">
      <c r="A1983" s="52">
        <f t="shared" si="2029"/>
        <v>989</v>
      </c>
      <c r="B1983" s="53" t="s">
        <v>53</v>
      </c>
      <c r="C1983" s="54"/>
      <c r="D1983" s="84"/>
      <c r="E1983" s="55"/>
      <c r="F1983" s="54"/>
      <c r="G1983" s="84"/>
      <c r="H1983" s="55"/>
      <c r="I1983" s="56">
        <f t="shared" ref="I1983" si="2202">IF(OR(C1983&lt;0,D1983&lt;0),C1983-ABS(D1983)/60,C1983+ABS(D1983)/60)</f>
        <v>0</v>
      </c>
      <c r="J1983" s="56">
        <f t="shared" si="2043"/>
        <v>0</v>
      </c>
      <c r="K1983" s="56">
        <f t="shared" si="2044"/>
        <v>0</v>
      </c>
      <c r="L1983" s="56">
        <f>3437.747*(LN(TAN(PI()/4+J1983/2))-EE*K1983-(EE^2)*(K1983^3)/3)</f>
        <v>-3.8166658722360578E-13</v>
      </c>
      <c r="M1983" s="56">
        <f>AA*(1-1/4*EE-3/64*EE^2-5/256*EE^3)*J1983-AA*(3/8*EE+3/32*EE^2+45/1024*EE^3)*SIN(2*J1983)+AA*(15/256*EE^2+45/1024*EE^3)*SIN(4*J1983)</f>
        <v>0</v>
      </c>
      <c r="N1983" s="56">
        <f t="shared" ref="N1983" si="2203">IF(OR(F1983&lt;0,G1983&lt;0),60*F1983-ABS(G1983),60*F1983+ABS(G1983))</f>
        <v>0</v>
      </c>
      <c r="O1983" s="56"/>
      <c r="P1983" s="56"/>
      <c r="Q1983" s="56"/>
      <c r="R1983" s="56"/>
      <c r="S1983" s="56"/>
      <c r="T1983" s="56"/>
      <c r="U1983" s="57"/>
      <c r="V1983" s="58"/>
      <c r="W1983" s="58">
        <f t="shared" si="2046"/>
        <v>0</v>
      </c>
      <c r="X1983" s="59"/>
      <c r="Y1983" s="58"/>
      <c r="Z1983" s="58">
        <f t="shared" si="2047"/>
        <v>0</v>
      </c>
      <c r="AA1983" s="60"/>
      <c r="AB1983" s="61">
        <f t="shared" ref="AB1983" si="2204">IF(AA1982=AA1980,AB1981+Y1982,Y1982)</f>
        <v>0</v>
      </c>
    </row>
    <row r="1984" spans="1:28" ht="12.95" customHeight="1">
      <c r="A1984" s="66"/>
      <c r="B1984" s="53"/>
      <c r="C1984" s="54"/>
      <c r="D1984" s="84"/>
      <c r="E1984" s="55"/>
      <c r="F1984" s="54"/>
      <c r="G1984" s="84"/>
      <c r="H1984" s="55"/>
      <c r="I1984" s="56"/>
      <c r="J1984" s="56"/>
      <c r="K1984" s="56"/>
      <c r="L1984" s="56"/>
      <c r="M1984" s="56"/>
      <c r="N1984" s="56"/>
      <c r="O1984" s="56">
        <f t="shared" ref="O1984" si="2205">I1985-I1983</f>
        <v>0</v>
      </c>
      <c r="P1984" s="56">
        <f t="shared" ref="P1984" si="2206">L1985-L1983</f>
        <v>0</v>
      </c>
      <c r="Q1984" s="56">
        <f t="shared" ref="Q1984" si="2207">M1985-M1983</f>
        <v>0</v>
      </c>
      <c r="R1984" s="56">
        <f t="shared" ref="R1984" si="2208">IF(ABS(N1985-N1983)&gt;180*60,ABS(N1985-N1983)-360*60,N1985-N1983)</f>
        <v>0</v>
      </c>
      <c r="S1984" s="56">
        <f t="shared" ref="S1984" si="2209">IF(P1984=0,PI()/2,ATAN(R1984/P1984))</f>
        <v>1.5707963267948966</v>
      </c>
      <c r="T1984" s="56">
        <f t="shared" ref="T1984" si="2210">IF(O1984=0,ABS(R1984*COS((J1983+J1985)/2)),ABS(Q1984/COS(S1984)))</f>
        <v>0</v>
      </c>
      <c r="U1984" s="67">
        <f t="shared" ref="U1984" si="2211">IF(O1984+0.0000001&lt;0,S1984*180/PI()+180,(IF(R1984+0.0000001&lt;0,S1984*180/PI()+360,S1984*180/PI())))</f>
        <v>90</v>
      </c>
      <c r="V1984" s="58">
        <f t="shared" ref="V1984" si="2212">T1984*1.85532</f>
        <v>0</v>
      </c>
      <c r="W1984" s="58"/>
      <c r="X1984" s="68"/>
      <c r="Y1984" s="58">
        <f t="shared" ref="Y1984" si="2213">V1984*(1+X1984/100)</f>
        <v>0</v>
      </c>
      <c r="Z1984" s="58"/>
      <c r="AA1984" s="57" t="s">
        <v>54</v>
      </c>
      <c r="AB1984" s="61"/>
    </row>
    <row r="1985" spans="1:28" ht="12.95" customHeight="1">
      <c r="A1985" s="52">
        <f t="shared" si="2029"/>
        <v>990</v>
      </c>
      <c r="B1985" s="53" t="s">
        <v>53</v>
      </c>
      <c r="C1985" s="54"/>
      <c r="D1985" s="84"/>
      <c r="E1985" s="55"/>
      <c r="F1985" s="54"/>
      <c r="G1985" s="84"/>
      <c r="H1985" s="55"/>
      <c r="I1985" s="56">
        <f t="shared" ref="I1985" si="2214">IF(OR(C1985&lt;0,D1985&lt;0),C1985-ABS(D1985)/60,C1985+ABS(D1985)/60)</f>
        <v>0</v>
      </c>
      <c r="J1985" s="56">
        <f t="shared" si="2043"/>
        <v>0</v>
      </c>
      <c r="K1985" s="56">
        <f t="shared" si="2044"/>
        <v>0</v>
      </c>
      <c r="L1985" s="56">
        <f>3437.747*(LN(TAN(PI()/4+J1985/2))-EE*K1985-(EE^2)*(K1985^3)/3)</f>
        <v>-3.8166658722360578E-13</v>
      </c>
      <c r="M1985" s="56">
        <f>AA*(1-1/4*EE-3/64*EE^2-5/256*EE^3)*J1985-AA*(3/8*EE+3/32*EE^2+45/1024*EE^3)*SIN(2*J1985)+AA*(15/256*EE^2+45/1024*EE^3)*SIN(4*J1985)</f>
        <v>0</v>
      </c>
      <c r="N1985" s="56">
        <f t="shared" ref="N1985" si="2215">IF(OR(F1985&lt;0,G1985&lt;0),60*F1985-ABS(G1985),60*F1985+ABS(G1985))</f>
        <v>0</v>
      </c>
      <c r="O1985" s="56"/>
      <c r="P1985" s="56"/>
      <c r="Q1985" s="56"/>
      <c r="R1985" s="56"/>
      <c r="S1985" s="56"/>
      <c r="T1985" s="56"/>
      <c r="U1985" s="57"/>
      <c r="V1985" s="58"/>
      <c r="W1985" s="58">
        <f t="shared" si="2046"/>
        <v>0</v>
      </c>
      <c r="X1985" s="59"/>
      <c r="Y1985" s="58"/>
      <c r="Z1985" s="58">
        <f t="shared" si="2047"/>
        <v>0</v>
      </c>
      <c r="AA1985" s="60"/>
      <c r="AB1985" s="61">
        <f t="shared" ref="AB1985" si="2216">IF(AA1984=AA1982,AB1983+Y1984,Y1984)</f>
        <v>0</v>
      </c>
    </row>
    <row r="1986" spans="1:28" ht="12.95" customHeight="1">
      <c r="A1986" s="66"/>
      <c r="B1986" s="53"/>
      <c r="C1986" s="54"/>
      <c r="D1986" s="84"/>
      <c r="E1986" s="55"/>
      <c r="F1986" s="54"/>
      <c r="G1986" s="84"/>
      <c r="H1986" s="55"/>
      <c r="I1986" s="56"/>
      <c r="J1986" s="56"/>
      <c r="K1986" s="56"/>
      <c r="L1986" s="56"/>
      <c r="M1986" s="56"/>
      <c r="N1986" s="56"/>
      <c r="O1986" s="56">
        <f t="shared" ref="O1986" si="2217">I1987-I1985</f>
        <v>0</v>
      </c>
      <c r="P1986" s="56">
        <f t="shared" ref="P1986" si="2218">L1987-L1985</f>
        <v>0</v>
      </c>
      <c r="Q1986" s="56">
        <f t="shared" ref="Q1986" si="2219">M1987-M1985</f>
        <v>0</v>
      </c>
      <c r="R1986" s="56">
        <f t="shared" ref="R1986" si="2220">IF(ABS(N1987-N1985)&gt;180*60,ABS(N1987-N1985)-360*60,N1987-N1985)</f>
        <v>0</v>
      </c>
      <c r="S1986" s="56">
        <f t="shared" ref="S1986" si="2221">IF(P1986=0,PI()/2,ATAN(R1986/P1986))</f>
        <v>1.5707963267948966</v>
      </c>
      <c r="T1986" s="56">
        <f t="shared" ref="T1986" si="2222">IF(O1986=0,ABS(R1986*COS((J1985+J1987)/2)),ABS(Q1986/COS(S1986)))</f>
        <v>0</v>
      </c>
      <c r="U1986" s="67">
        <f t="shared" ref="U1986" si="2223">IF(O1986+0.0000001&lt;0,S1986*180/PI()+180,(IF(R1986+0.0000001&lt;0,S1986*180/PI()+360,S1986*180/PI())))</f>
        <v>90</v>
      </c>
      <c r="V1986" s="58">
        <f t="shared" ref="V1986" si="2224">T1986*1.85532</f>
        <v>0</v>
      </c>
      <c r="W1986" s="58"/>
      <c r="X1986" s="68"/>
      <c r="Y1986" s="58">
        <f t="shared" ref="Y1986" si="2225">V1986*(1+X1986/100)</f>
        <v>0</v>
      </c>
      <c r="Z1986" s="58"/>
      <c r="AA1986" s="57" t="s">
        <v>54</v>
      </c>
      <c r="AB1986" s="61"/>
    </row>
    <row r="1987" spans="1:28" ht="12.95" customHeight="1">
      <c r="A1987" s="52">
        <f t="shared" si="2029"/>
        <v>991</v>
      </c>
      <c r="B1987" s="53" t="s">
        <v>53</v>
      </c>
      <c r="C1987" s="54"/>
      <c r="D1987" s="84"/>
      <c r="E1987" s="55"/>
      <c r="F1987" s="54"/>
      <c r="G1987" s="84"/>
      <c r="H1987" s="55"/>
      <c r="I1987" s="56">
        <f t="shared" ref="I1987" si="2226">IF(OR(C1987&lt;0,D1987&lt;0),C1987-ABS(D1987)/60,C1987+ABS(D1987)/60)</f>
        <v>0</v>
      </c>
      <c r="J1987" s="56">
        <f t="shared" si="2043"/>
        <v>0</v>
      </c>
      <c r="K1987" s="56">
        <f t="shared" si="2044"/>
        <v>0</v>
      </c>
      <c r="L1987" s="56">
        <f>3437.747*(LN(TAN(PI()/4+J1987/2))-EE*K1987-(EE^2)*(K1987^3)/3)</f>
        <v>-3.8166658722360578E-13</v>
      </c>
      <c r="M1987" s="56">
        <f>AA*(1-1/4*EE-3/64*EE^2-5/256*EE^3)*J1987-AA*(3/8*EE+3/32*EE^2+45/1024*EE^3)*SIN(2*J1987)+AA*(15/256*EE^2+45/1024*EE^3)*SIN(4*J1987)</f>
        <v>0</v>
      </c>
      <c r="N1987" s="56">
        <f t="shared" ref="N1987" si="2227">IF(OR(F1987&lt;0,G1987&lt;0),60*F1987-ABS(G1987),60*F1987+ABS(G1987))</f>
        <v>0</v>
      </c>
      <c r="O1987" s="56"/>
      <c r="P1987" s="56"/>
      <c r="Q1987" s="56"/>
      <c r="R1987" s="56"/>
      <c r="S1987" s="56"/>
      <c r="T1987" s="56"/>
      <c r="U1987" s="57"/>
      <c r="V1987" s="58"/>
      <c r="W1987" s="58">
        <f t="shared" si="2046"/>
        <v>0</v>
      </c>
      <c r="X1987" s="59"/>
      <c r="Y1987" s="58"/>
      <c r="Z1987" s="58">
        <f t="shared" si="2047"/>
        <v>0</v>
      </c>
      <c r="AA1987" s="60"/>
      <c r="AB1987" s="61">
        <f t="shared" ref="AB1987" si="2228">IF(AA1986=AA1984,AB1985+Y1986,Y1986)</f>
        <v>0</v>
      </c>
    </row>
    <row r="1988" spans="1:28" ht="12.95" customHeight="1">
      <c r="A1988" s="66"/>
      <c r="B1988" s="53"/>
      <c r="C1988" s="54"/>
      <c r="D1988" s="84"/>
      <c r="E1988" s="55"/>
      <c r="F1988" s="54"/>
      <c r="G1988" s="84"/>
      <c r="H1988" s="55"/>
      <c r="I1988" s="56"/>
      <c r="J1988" s="56"/>
      <c r="K1988" s="56"/>
      <c r="L1988" s="56"/>
      <c r="M1988" s="56"/>
      <c r="N1988" s="56"/>
      <c r="O1988" s="56">
        <f t="shared" ref="O1988" si="2229">I1989-I1987</f>
        <v>0</v>
      </c>
      <c r="P1988" s="56">
        <f t="shared" ref="P1988" si="2230">L1989-L1987</f>
        <v>0</v>
      </c>
      <c r="Q1988" s="56">
        <f t="shared" ref="Q1988" si="2231">M1989-M1987</f>
        <v>0</v>
      </c>
      <c r="R1988" s="56">
        <f t="shared" ref="R1988" si="2232">IF(ABS(N1989-N1987)&gt;180*60,ABS(N1989-N1987)-360*60,N1989-N1987)</f>
        <v>0</v>
      </c>
      <c r="S1988" s="56">
        <f t="shared" ref="S1988" si="2233">IF(P1988=0,PI()/2,ATAN(R1988/P1988))</f>
        <v>1.5707963267948966</v>
      </c>
      <c r="T1988" s="56">
        <f t="shared" ref="T1988" si="2234">IF(O1988=0,ABS(R1988*COS((J1987+J1989)/2)),ABS(Q1988/COS(S1988)))</f>
        <v>0</v>
      </c>
      <c r="U1988" s="67">
        <f t="shared" ref="U1988" si="2235">IF(O1988+0.0000001&lt;0,S1988*180/PI()+180,(IF(R1988+0.0000001&lt;0,S1988*180/PI()+360,S1988*180/PI())))</f>
        <v>90</v>
      </c>
      <c r="V1988" s="58">
        <f t="shared" ref="V1988" si="2236">T1988*1.85532</f>
        <v>0</v>
      </c>
      <c r="W1988" s="58"/>
      <c r="X1988" s="68"/>
      <c r="Y1988" s="58">
        <f t="shared" ref="Y1988" si="2237">V1988*(1+X1988/100)</f>
        <v>0</v>
      </c>
      <c r="Z1988" s="58"/>
      <c r="AA1988" s="57" t="s">
        <v>54</v>
      </c>
      <c r="AB1988" s="61"/>
    </row>
    <row r="1989" spans="1:28" ht="12.95" customHeight="1">
      <c r="A1989" s="52">
        <f t="shared" si="2029"/>
        <v>992</v>
      </c>
      <c r="B1989" s="53" t="s">
        <v>53</v>
      </c>
      <c r="C1989" s="54"/>
      <c r="D1989" s="84"/>
      <c r="E1989" s="55"/>
      <c r="F1989" s="54"/>
      <c r="G1989" s="84"/>
      <c r="H1989" s="55"/>
      <c r="I1989" s="56">
        <f t="shared" ref="I1989" si="2238">IF(OR(C1989&lt;0,D1989&lt;0),C1989-ABS(D1989)/60,C1989+ABS(D1989)/60)</f>
        <v>0</v>
      </c>
      <c r="J1989" s="56">
        <f t="shared" si="2043"/>
        <v>0</v>
      </c>
      <c r="K1989" s="56">
        <f t="shared" si="2044"/>
        <v>0</v>
      </c>
      <c r="L1989" s="56">
        <f>3437.747*(LN(TAN(PI()/4+J1989/2))-EE*K1989-(EE^2)*(K1989^3)/3)</f>
        <v>-3.8166658722360578E-13</v>
      </c>
      <c r="M1989" s="56">
        <f>AA*(1-1/4*EE-3/64*EE^2-5/256*EE^3)*J1989-AA*(3/8*EE+3/32*EE^2+45/1024*EE^3)*SIN(2*J1989)+AA*(15/256*EE^2+45/1024*EE^3)*SIN(4*J1989)</f>
        <v>0</v>
      </c>
      <c r="N1989" s="56">
        <f t="shared" ref="N1989" si="2239">IF(OR(F1989&lt;0,G1989&lt;0),60*F1989-ABS(G1989),60*F1989+ABS(G1989))</f>
        <v>0</v>
      </c>
      <c r="O1989" s="56"/>
      <c r="P1989" s="56"/>
      <c r="Q1989" s="56"/>
      <c r="R1989" s="56"/>
      <c r="S1989" s="56"/>
      <c r="T1989" s="56"/>
      <c r="U1989" s="57"/>
      <c r="V1989" s="58"/>
      <c r="W1989" s="58">
        <f t="shared" si="2046"/>
        <v>0</v>
      </c>
      <c r="X1989" s="59"/>
      <c r="Y1989" s="58"/>
      <c r="Z1989" s="58">
        <f t="shared" si="2047"/>
        <v>0</v>
      </c>
      <c r="AA1989" s="60"/>
      <c r="AB1989" s="61">
        <f t="shared" ref="AB1989" si="2240">IF(AA1988=AA1986,AB1987+Y1988,Y1988)</f>
        <v>0</v>
      </c>
    </row>
    <row r="1990" spans="1:28" ht="12.95" customHeight="1">
      <c r="A1990" s="66"/>
      <c r="B1990" s="53"/>
      <c r="C1990" s="54"/>
      <c r="D1990" s="84"/>
      <c r="E1990" s="55"/>
      <c r="F1990" s="54"/>
      <c r="G1990" s="84"/>
      <c r="H1990" s="55"/>
      <c r="I1990" s="56"/>
      <c r="J1990" s="56"/>
      <c r="K1990" s="56"/>
      <c r="L1990" s="56"/>
      <c r="M1990" s="56"/>
      <c r="N1990" s="56"/>
      <c r="O1990" s="56">
        <f t="shared" ref="O1990" si="2241">I1991-I1989</f>
        <v>0</v>
      </c>
      <c r="P1990" s="56">
        <f t="shared" ref="P1990" si="2242">L1991-L1989</f>
        <v>0</v>
      </c>
      <c r="Q1990" s="56">
        <f t="shared" ref="Q1990" si="2243">M1991-M1989</f>
        <v>0</v>
      </c>
      <c r="R1990" s="56">
        <f t="shared" ref="R1990" si="2244">IF(ABS(N1991-N1989)&gt;180*60,ABS(N1991-N1989)-360*60,N1991-N1989)</f>
        <v>0</v>
      </c>
      <c r="S1990" s="56">
        <f t="shared" ref="S1990" si="2245">IF(P1990=0,PI()/2,ATAN(R1990/P1990))</f>
        <v>1.5707963267948966</v>
      </c>
      <c r="T1990" s="56">
        <f t="shared" ref="T1990" si="2246">IF(O1990=0,ABS(R1990*COS((J1989+J1991)/2)),ABS(Q1990/COS(S1990)))</f>
        <v>0</v>
      </c>
      <c r="U1990" s="67">
        <f t="shared" ref="U1990" si="2247">IF(O1990+0.0000001&lt;0,S1990*180/PI()+180,(IF(R1990+0.0000001&lt;0,S1990*180/PI()+360,S1990*180/PI())))</f>
        <v>90</v>
      </c>
      <c r="V1990" s="58">
        <f t="shared" ref="V1990" si="2248">T1990*1.85532</f>
        <v>0</v>
      </c>
      <c r="W1990" s="58"/>
      <c r="X1990" s="68"/>
      <c r="Y1990" s="58">
        <f t="shared" ref="Y1990" si="2249">V1990*(1+X1990/100)</f>
        <v>0</v>
      </c>
      <c r="Z1990" s="58"/>
      <c r="AA1990" s="57" t="s">
        <v>54</v>
      </c>
      <c r="AB1990" s="61"/>
    </row>
    <row r="1991" spans="1:28" ht="12.95" customHeight="1">
      <c r="A1991" s="52">
        <f t="shared" si="2029"/>
        <v>993</v>
      </c>
      <c r="B1991" s="53" t="s">
        <v>53</v>
      </c>
      <c r="C1991" s="54"/>
      <c r="D1991" s="84"/>
      <c r="E1991" s="55"/>
      <c r="F1991" s="54"/>
      <c r="G1991" s="84"/>
      <c r="H1991" s="55"/>
      <c r="I1991" s="56">
        <f t="shared" ref="I1991" si="2250">IF(OR(C1991&lt;0,D1991&lt;0),C1991-ABS(D1991)/60,C1991+ABS(D1991)/60)</f>
        <v>0</v>
      </c>
      <c r="J1991" s="56">
        <f t="shared" si="2043"/>
        <v>0</v>
      </c>
      <c r="K1991" s="56">
        <f t="shared" si="2044"/>
        <v>0</v>
      </c>
      <c r="L1991" s="56">
        <f>3437.747*(LN(TAN(PI()/4+J1991/2))-EE*K1991-(EE^2)*(K1991^3)/3)</f>
        <v>-3.8166658722360578E-13</v>
      </c>
      <c r="M1991" s="56">
        <f>AA*(1-1/4*EE-3/64*EE^2-5/256*EE^3)*J1991-AA*(3/8*EE+3/32*EE^2+45/1024*EE^3)*SIN(2*J1991)+AA*(15/256*EE^2+45/1024*EE^3)*SIN(4*J1991)</f>
        <v>0</v>
      </c>
      <c r="N1991" s="56">
        <f t="shared" ref="N1991" si="2251">IF(OR(F1991&lt;0,G1991&lt;0),60*F1991-ABS(G1991),60*F1991+ABS(G1991))</f>
        <v>0</v>
      </c>
      <c r="O1991" s="56"/>
      <c r="P1991" s="56"/>
      <c r="Q1991" s="56"/>
      <c r="R1991" s="56"/>
      <c r="S1991" s="56"/>
      <c r="T1991" s="56"/>
      <c r="U1991" s="57"/>
      <c r="V1991" s="58"/>
      <c r="W1991" s="58">
        <f t="shared" si="2046"/>
        <v>0</v>
      </c>
      <c r="X1991" s="59"/>
      <c r="Y1991" s="58"/>
      <c r="Z1991" s="58">
        <f t="shared" si="2047"/>
        <v>0</v>
      </c>
      <c r="AA1991" s="60"/>
      <c r="AB1991" s="61">
        <f t="shared" ref="AB1991" si="2252">IF(AA1990=AA1988,AB1989+Y1990,Y1990)</f>
        <v>0</v>
      </c>
    </row>
    <row r="1992" spans="1:28" ht="12.95" customHeight="1">
      <c r="A1992" s="66"/>
      <c r="B1992" s="53"/>
      <c r="C1992" s="54"/>
      <c r="D1992" s="84"/>
      <c r="E1992" s="55"/>
      <c r="F1992" s="54"/>
      <c r="G1992" s="84"/>
      <c r="H1992" s="55"/>
      <c r="I1992" s="56"/>
      <c r="J1992" s="56"/>
      <c r="K1992" s="56"/>
      <c r="L1992" s="56"/>
      <c r="M1992" s="56"/>
      <c r="N1992" s="56"/>
      <c r="O1992" s="56">
        <f t="shared" ref="O1992" si="2253">I1993-I1991</f>
        <v>0</v>
      </c>
      <c r="P1992" s="56">
        <f t="shared" ref="P1992" si="2254">L1993-L1991</f>
        <v>0</v>
      </c>
      <c r="Q1992" s="56">
        <f t="shared" ref="Q1992" si="2255">M1993-M1991</f>
        <v>0</v>
      </c>
      <c r="R1992" s="56">
        <f t="shared" ref="R1992" si="2256">IF(ABS(N1993-N1991)&gt;180*60,ABS(N1993-N1991)-360*60,N1993-N1991)</f>
        <v>0</v>
      </c>
      <c r="S1992" s="56">
        <f t="shared" ref="S1992" si="2257">IF(P1992=0,PI()/2,ATAN(R1992/P1992))</f>
        <v>1.5707963267948966</v>
      </c>
      <c r="T1992" s="56">
        <f t="shared" ref="T1992" si="2258">IF(O1992=0,ABS(R1992*COS((J1991+J1993)/2)),ABS(Q1992/COS(S1992)))</f>
        <v>0</v>
      </c>
      <c r="U1992" s="67">
        <f t="shared" ref="U1992" si="2259">IF(O1992+0.0000001&lt;0,S1992*180/PI()+180,(IF(R1992+0.0000001&lt;0,S1992*180/PI()+360,S1992*180/PI())))</f>
        <v>90</v>
      </c>
      <c r="V1992" s="58">
        <f t="shared" ref="V1992" si="2260">T1992*1.85532</f>
        <v>0</v>
      </c>
      <c r="W1992" s="58"/>
      <c r="X1992" s="68"/>
      <c r="Y1992" s="58">
        <f t="shared" ref="Y1992" si="2261">V1992*(1+X1992/100)</f>
        <v>0</v>
      </c>
      <c r="Z1992" s="58"/>
      <c r="AA1992" s="57" t="s">
        <v>54</v>
      </c>
      <c r="AB1992" s="61"/>
    </row>
    <row r="1993" spans="1:28" ht="12.95" customHeight="1">
      <c r="A1993" s="52">
        <f t="shared" si="2029"/>
        <v>994</v>
      </c>
      <c r="B1993" s="53" t="s">
        <v>53</v>
      </c>
      <c r="C1993" s="54"/>
      <c r="D1993" s="84"/>
      <c r="E1993" s="55"/>
      <c r="F1993" s="54"/>
      <c r="G1993" s="84"/>
      <c r="H1993" s="55"/>
      <c r="I1993" s="56">
        <f t="shared" ref="I1993" si="2262">IF(OR(C1993&lt;0,D1993&lt;0),C1993-ABS(D1993)/60,C1993+ABS(D1993)/60)</f>
        <v>0</v>
      </c>
      <c r="J1993" s="56">
        <f t="shared" si="2043"/>
        <v>0</v>
      </c>
      <c r="K1993" s="56">
        <f t="shared" si="2044"/>
        <v>0</v>
      </c>
      <c r="L1993" s="56">
        <f>3437.747*(LN(TAN(PI()/4+J1993/2))-EE*K1993-(EE^2)*(K1993^3)/3)</f>
        <v>-3.8166658722360578E-13</v>
      </c>
      <c r="M1993" s="56">
        <f>AA*(1-1/4*EE-3/64*EE^2-5/256*EE^3)*J1993-AA*(3/8*EE+3/32*EE^2+45/1024*EE^3)*SIN(2*J1993)+AA*(15/256*EE^2+45/1024*EE^3)*SIN(4*J1993)</f>
        <v>0</v>
      </c>
      <c r="N1993" s="56">
        <f t="shared" ref="N1993" si="2263">IF(OR(F1993&lt;0,G1993&lt;0),60*F1993-ABS(G1993),60*F1993+ABS(G1993))</f>
        <v>0</v>
      </c>
      <c r="O1993" s="56"/>
      <c r="P1993" s="56"/>
      <c r="Q1993" s="56"/>
      <c r="R1993" s="56"/>
      <c r="S1993" s="56"/>
      <c r="T1993" s="56"/>
      <c r="U1993" s="57"/>
      <c r="V1993" s="58"/>
      <c r="W1993" s="58">
        <f t="shared" si="2046"/>
        <v>0</v>
      </c>
      <c r="X1993" s="59"/>
      <c r="Y1993" s="58"/>
      <c r="Z1993" s="58">
        <f t="shared" si="2047"/>
        <v>0</v>
      </c>
      <c r="AA1993" s="60"/>
      <c r="AB1993" s="61">
        <f t="shared" ref="AB1993" si="2264">IF(AA1992=AA1990,AB1991+Y1992,Y1992)</f>
        <v>0</v>
      </c>
    </row>
    <row r="1994" spans="1:28" ht="12.95" customHeight="1">
      <c r="A1994" s="66"/>
      <c r="B1994" s="53"/>
      <c r="C1994" s="54"/>
      <c r="D1994" s="84"/>
      <c r="E1994" s="55"/>
      <c r="F1994" s="54"/>
      <c r="G1994" s="84"/>
      <c r="H1994" s="55"/>
      <c r="I1994" s="56"/>
      <c r="J1994" s="56"/>
      <c r="K1994" s="56"/>
      <c r="L1994" s="56"/>
      <c r="M1994" s="56"/>
      <c r="N1994" s="56"/>
      <c r="O1994" s="56">
        <f t="shared" ref="O1994" si="2265">I1995-I1993</f>
        <v>0</v>
      </c>
      <c r="P1994" s="56">
        <f t="shared" ref="P1994" si="2266">L1995-L1993</f>
        <v>0</v>
      </c>
      <c r="Q1994" s="56">
        <f t="shared" ref="Q1994" si="2267">M1995-M1993</f>
        <v>0</v>
      </c>
      <c r="R1994" s="56">
        <f t="shared" ref="R1994" si="2268">IF(ABS(N1995-N1993)&gt;180*60,ABS(N1995-N1993)-360*60,N1995-N1993)</f>
        <v>0</v>
      </c>
      <c r="S1994" s="56">
        <f t="shared" ref="S1994" si="2269">IF(P1994=0,PI()/2,ATAN(R1994/P1994))</f>
        <v>1.5707963267948966</v>
      </c>
      <c r="T1994" s="56">
        <f t="shared" ref="T1994" si="2270">IF(O1994=0,ABS(R1994*COS((J1993+J1995)/2)),ABS(Q1994/COS(S1994)))</f>
        <v>0</v>
      </c>
      <c r="U1994" s="67">
        <f t="shared" ref="U1994" si="2271">IF(O1994+0.0000001&lt;0,S1994*180/PI()+180,(IF(R1994+0.0000001&lt;0,S1994*180/PI()+360,S1994*180/PI())))</f>
        <v>90</v>
      </c>
      <c r="V1994" s="58">
        <f t="shared" ref="V1994" si="2272">T1994*1.85532</f>
        <v>0</v>
      </c>
      <c r="W1994" s="58"/>
      <c r="X1994" s="68"/>
      <c r="Y1994" s="58">
        <f t="shared" ref="Y1994" si="2273">V1994*(1+X1994/100)</f>
        <v>0</v>
      </c>
      <c r="Z1994" s="58"/>
      <c r="AA1994" s="57" t="s">
        <v>54</v>
      </c>
      <c r="AB1994" s="61"/>
    </row>
    <row r="1995" spans="1:28" ht="12.95" customHeight="1">
      <c r="A1995" s="52">
        <f t="shared" si="2029"/>
        <v>995</v>
      </c>
      <c r="B1995" s="53" t="s">
        <v>53</v>
      </c>
      <c r="C1995" s="54"/>
      <c r="D1995" s="84"/>
      <c r="E1995" s="55"/>
      <c r="F1995" s="54"/>
      <c r="G1995" s="84"/>
      <c r="H1995" s="55"/>
      <c r="I1995" s="56">
        <f t="shared" ref="I1995" si="2274">IF(OR(C1995&lt;0,D1995&lt;0),C1995-ABS(D1995)/60,C1995+ABS(D1995)/60)</f>
        <v>0</v>
      </c>
      <c r="J1995" s="56">
        <f t="shared" si="2043"/>
        <v>0</v>
      </c>
      <c r="K1995" s="56">
        <f t="shared" si="2044"/>
        <v>0</v>
      </c>
      <c r="L1995" s="56">
        <f>3437.747*(LN(TAN(PI()/4+J1995/2))-EE*K1995-(EE^2)*(K1995^3)/3)</f>
        <v>-3.8166658722360578E-13</v>
      </c>
      <c r="M1995" s="56">
        <f>AA*(1-1/4*EE-3/64*EE^2-5/256*EE^3)*J1995-AA*(3/8*EE+3/32*EE^2+45/1024*EE^3)*SIN(2*J1995)+AA*(15/256*EE^2+45/1024*EE^3)*SIN(4*J1995)</f>
        <v>0</v>
      </c>
      <c r="N1995" s="56">
        <f t="shared" ref="N1995" si="2275">IF(OR(F1995&lt;0,G1995&lt;0),60*F1995-ABS(G1995),60*F1995+ABS(G1995))</f>
        <v>0</v>
      </c>
      <c r="O1995" s="56"/>
      <c r="P1995" s="56"/>
      <c r="Q1995" s="56"/>
      <c r="R1995" s="56"/>
      <c r="S1995" s="56"/>
      <c r="T1995" s="56"/>
      <c r="U1995" s="57"/>
      <c r="V1995" s="58"/>
      <c r="W1995" s="58">
        <f t="shared" si="2046"/>
        <v>0</v>
      </c>
      <c r="X1995" s="59"/>
      <c r="Y1995" s="58"/>
      <c r="Z1995" s="58">
        <f t="shared" si="2047"/>
        <v>0</v>
      </c>
      <c r="AA1995" s="60"/>
      <c r="AB1995" s="61">
        <f t="shared" ref="AB1995" si="2276">IF(AA1994=AA1992,AB1993+Y1994,Y1994)</f>
        <v>0</v>
      </c>
    </row>
    <row r="1996" spans="1:28" ht="12.95" customHeight="1">
      <c r="A1996" s="66"/>
      <c r="B1996" s="53"/>
      <c r="C1996" s="54"/>
      <c r="D1996" s="84"/>
      <c r="E1996" s="55"/>
      <c r="F1996" s="54"/>
      <c r="G1996" s="84"/>
      <c r="H1996" s="55"/>
      <c r="I1996" s="56"/>
      <c r="J1996" s="56"/>
      <c r="K1996" s="56"/>
      <c r="L1996" s="56"/>
      <c r="M1996" s="56"/>
      <c r="N1996" s="56"/>
      <c r="O1996" s="56">
        <f t="shared" ref="O1996" si="2277">I1997-I1995</f>
        <v>0</v>
      </c>
      <c r="P1996" s="56">
        <f t="shared" ref="P1996" si="2278">L1997-L1995</f>
        <v>0</v>
      </c>
      <c r="Q1996" s="56">
        <f t="shared" ref="Q1996" si="2279">M1997-M1995</f>
        <v>0</v>
      </c>
      <c r="R1996" s="56">
        <f t="shared" ref="R1996" si="2280">IF(ABS(N1997-N1995)&gt;180*60,ABS(N1997-N1995)-360*60,N1997-N1995)</f>
        <v>0</v>
      </c>
      <c r="S1996" s="56">
        <f t="shared" ref="S1996" si="2281">IF(P1996=0,PI()/2,ATAN(R1996/P1996))</f>
        <v>1.5707963267948966</v>
      </c>
      <c r="T1996" s="56">
        <f t="shared" ref="T1996" si="2282">IF(O1996=0,ABS(R1996*COS((J1995+J1997)/2)),ABS(Q1996/COS(S1996)))</f>
        <v>0</v>
      </c>
      <c r="U1996" s="67">
        <f t="shared" ref="U1996" si="2283">IF(O1996+0.0000001&lt;0,S1996*180/PI()+180,(IF(R1996+0.0000001&lt;0,S1996*180/PI()+360,S1996*180/PI())))</f>
        <v>90</v>
      </c>
      <c r="V1996" s="58">
        <f t="shared" ref="V1996" si="2284">T1996*1.85532</f>
        <v>0</v>
      </c>
      <c r="W1996" s="58"/>
      <c r="X1996" s="68"/>
      <c r="Y1996" s="58">
        <f t="shared" ref="Y1996" si="2285">V1996*(1+X1996/100)</f>
        <v>0</v>
      </c>
      <c r="Z1996" s="58"/>
      <c r="AA1996" s="57" t="s">
        <v>54</v>
      </c>
      <c r="AB1996" s="61"/>
    </row>
    <row r="1997" spans="1:28" ht="12.95" customHeight="1">
      <c r="A1997" s="52">
        <f t="shared" si="2029"/>
        <v>996</v>
      </c>
      <c r="B1997" s="53" t="s">
        <v>53</v>
      </c>
      <c r="C1997" s="54"/>
      <c r="D1997" s="84"/>
      <c r="E1997" s="55"/>
      <c r="F1997" s="54"/>
      <c r="G1997" s="84"/>
      <c r="H1997" s="55"/>
      <c r="I1997" s="56">
        <f t="shared" ref="I1997" si="2286">IF(OR(C1997&lt;0,D1997&lt;0),C1997-ABS(D1997)/60,C1997+ABS(D1997)/60)</f>
        <v>0</v>
      </c>
      <c r="J1997" s="56">
        <f t="shared" si="2043"/>
        <v>0</v>
      </c>
      <c r="K1997" s="56">
        <f t="shared" si="2044"/>
        <v>0</v>
      </c>
      <c r="L1997" s="56">
        <f>3437.747*(LN(TAN(PI()/4+J1997/2))-EE*K1997-(EE^2)*(K1997^3)/3)</f>
        <v>-3.8166658722360578E-13</v>
      </c>
      <c r="M1997" s="56">
        <f>AA*(1-1/4*EE-3/64*EE^2-5/256*EE^3)*J1997-AA*(3/8*EE+3/32*EE^2+45/1024*EE^3)*SIN(2*J1997)+AA*(15/256*EE^2+45/1024*EE^3)*SIN(4*J1997)</f>
        <v>0</v>
      </c>
      <c r="N1997" s="56">
        <f t="shared" ref="N1997" si="2287">IF(OR(F1997&lt;0,G1997&lt;0),60*F1997-ABS(G1997),60*F1997+ABS(G1997))</f>
        <v>0</v>
      </c>
      <c r="O1997" s="56"/>
      <c r="P1997" s="56"/>
      <c r="Q1997" s="56"/>
      <c r="R1997" s="56"/>
      <c r="S1997" s="56"/>
      <c r="T1997" s="56"/>
      <c r="U1997" s="57"/>
      <c r="V1997" s="58"/>
      <c r="W1997" s="58">
        <f t="shared" si="2046"/>
        <v>0</v>
      </c>
      <c r="X1997" s="59"/>
      <c r="Y1997" s="58"/>
      <c r="Z1997" s="58">
        <f t="shared" si="2047"/>
        <v>0</v>
      </c>
      <c r="AA1997" s="60"/>
      <c r="AB1997" s="61">
        <f t="shared" ref="AB1997" si="2288">IF(AA1996=AA1994,AB1995+Y1996,Y1996)</f>
        <v>0</v>
      </c>
    </row>
    <row r="1998" spans="1:28" ht="12.95" customHeight="1">
      <c r="A1998" s="66"/>
      <c r="B1998" s="53"/>
      <c r="C1998" s="54"/>
      <c r="D1998" s="84"/>
      <c r="E1998" s="55"/>
      <c r="F1998" s="54"/>
      <c r="G1998" s="84"/>
      <c r="H1998" s="55"/>
      <c r="I1998" s="56"/>
      <c r="J1998" s="56"/>
      <c r="K1998" s="56"/>
      <c r="L1998" s="56"/>
      <c r="M1998" s="56"/>
      <c r="N1998" s="56"/>
      <c r="O1998" s="56">
        <f t="shared" ref="O1998" si="2289">I1999-I1997</f>
        <v>0</v>
      </c>
      <c r="P1998" s="56">
        <f t="shared" ref="P1998" si="2290">L1999-L1997</f>
        <v>0</v>
      </c>
      <c r="Q1998" s="56">
        <f t="shared" ref="Q1998" si="2291">M1999-M1997</f>
        <v>0</v>
      </c>
      <c r="R1998" s="56">
        <f t="shared" ref="R1998" si="2292">IF(ABS(N1999-N1997)&gt;180*60,ABS(N1999-N1997)-360*60,N1999-N1997)</f>
        <v>0</v>
      </c>
      <c r="S1998" s="56">
        <f t="shared" ref="S1998" si="2293">IF(P1998=0,PI()/2,ATAN(R1998/P1998))</f>
        <v>1.5707963267948966</v>
      </c>
      <c r="T1998" s="56">
        <f t="shared" ref="T1998" si="2294">IF(O1998=0,ABS(R1998*COS((J1997+J1999)/2)),ABS(Q1998/COS(S1998)))</f>
        <v>0</v>
      </c>
      <c r="U1998" s="67">
        <f t="shared" ref="U1998" si="2295">IF(O1998+0.0000001&lt;0,S1998*180/PI()+180,(IF(R1998+0.0000001&lt;0,S1998*180/PI()+360,S1998*180/PI())))</f>
        <v>90</v>
      </c>
      <c r="V1998" s="58">
        <f t="shared" ref="V1998" si="2296">T1998*1.85532</f>
        <v>0</v>
      </c>
      <c r="W1998" s="58"/>
      <c r="X1998" s="68"/>
      <c r="Y1998" s="58">
        <f t="shared" ref="Y1998" si="2297">V1998*(1+X1998/100)</f>
        <v>0</v>
      </c>
      <c r="Z1998" s="58"/>
      <c r="AA1998" s="57" t="s">
        <v>54</v>
      </c>
      <c r="AB1998" s="61"/>
    </row>
    <row r="1999" spans="1:28" ht="12.95" customHeight="1">
      <c r="A1999" s="52">
        <f t="shared" si="2029"/>
        <v>997</v>
      </c>
      <c r="B1999" s="53" t="s">
        <v>53</v>
      </c>
      <c r="C1999" s="54"/>
      <c r="D1999" s="84"/>
      <c r="E1999" s="55"/>
      <c r="F1999" s="54"/>
      <c r="G1999" s="84"/>
      <c r="H1999" s="55"/>
      <c r="I1999" s="56">
        <f t="shared" ref="I1999" si="2298">IF(OR(C1999&lt;0,D1999&lt;0),C1999-ABS(D1999)/60,C1999+ABS(D1999)/60)</f>
        <v>0</v>
      </c>
      <c r="J1999" s="56">
        <f t="shared" si="2043"/>
        <v>0</v>
      </c>
      <c r="K1999" s="56">
        <f t="shared" si="2044"/>
        <v>0</v>
      </c>
      <c r="L1999" s="56">
        <f>3437.747*(LN(TAN(PI()/4+J1999/2))-EE*K1999-(EE^2)*(K1999^3)/3)</f>
        <v>-3.8166658722360578E-13</v>
      </c>
      <c r="M1999" s="56">
        <f>AA*(1-1/4*EE-3/64*EE^2-5/256*EE^3)*J1999-AA*(3/8*EE+3/32*EE^2+45/1024*EE^3)*SIN(2*J1999)+AA*(15/256*EE^2+45/1024*EE^3)*SIN(4*J1999)</f>
        <v>0</v>
      </c>
      <c r="N1999" s="56">
        <f t="shared" ref="N1999" si="2299">IF(OR(F1999&lt;0,G1999&lt;0),60*F1999-ABS(G1999),60*F1999+ABS(G1999))</f>
        <v>0</v>
      </c>
      <c r="O1999" s="56"/>
      <c r="P1999" s="56"/>
      <c r="Q1999" s="56"/>
      <c r="R1999" s="56"/>
      <c r="S1999" s="56"/>
      <c r="T1999" s="56"/>
      <c r="U1999" s="57"/>
      <c r="V1999" s="58"/>
      <c r="W1999" s="58">
        <f t="shared" si="2046"/>
        <v>0</v>
      </c>
      <c r="X1999" s="59"/>
      <c r="Y1999" s="58"/>
      <c r="Z1999" s="58">
        <f t="shared" si="2047"/>
        <v>0</v>
      </c>
      <c r="AA1999" s="60"/>
      <c r="AB1999" s="61">
        <f t="shared" ref="AB1999" si="2300">IF(AA1998=AA1996,AB1997+Y1998,Y1998)</f>
        <v>0</v>
      </c>
    </row>
    <row r="2000" spans="1:28" ht="12.95" customHeight="1">
      <c r="A2000" s="66"/>
      <c r="B2000" s="53"/>
      <c r="C2000" s="54"/>
      <c r="D2000" s="84"/>
      <c r="E2000" s="55"/>
      <c r="F2000" s="54"/>
      <c r="G2000" s="84"/>
      <c r="H2000" s="55"/>
      <c r="I2000" s="56"/>
      <c r="J2000" s="56"/>
      <c r="K2000" s="56"/>
      <c r="L2000" s="56"/>
      <c r="M2000" s="56"/>
      <c r="N2000" s="56"/>
      <c r="O2000" s="56">
        <f t="shared" ref="O2000" si="2301">I2001-I1999</f>
        <v>0</v>
      </c>
      <c r="P2000" s="56">
        <f t="shared" ref="P2000" si="2302">L2001-L1999</f>
        <v>0</v>
      </c>
      <c r="Q2000" s="56">
        <f t="shared" ref="Q2000" si="2303">M2001-M1999</f>
        <v>0</v>
      </c>
      <c r="R2000" s="56">
        <f t="shared" ref="R2000" si="2304">IF(ABS(N2001-N1999)&gt;180*60,ABS(N2001-N1999)-360*60,N2001-N1999)</f>
        <v>0</v>
      </c>
      <c r="S2000" s="56">
        <f t="shared" ref="S2000" si="2305">IF(P2000=0,PI()/2,ATAN(R2000/P2000))</f>
        <v>1.5707963267948966</v>
      </c>
      <c r="T2000" s="56">
        <f t="shared" ref="T2000" si="2306">IF(O2000=0,ABS(R2000*COS((J1999+J2001)/2)),ABS(Q2000/COS(S2000)))</f>
        <v>0</v>
      </c>
      <c r="U2000" s="67">
        <f t="shared" ref="U2000" si="2307">IF(O2000+0.0000001&lt;0,S2000*180/PI()+180,(IF(R2000+0.0000001&lt;0,S2000*180/PI()+360,S2000*180/PI())))</f>
        <v>90</v>
      </c>
      <c r="V2000" s="58">
        <f t="shared" ref="V2000" si="2308">T2000*1.85532</f>
        <v>0</v>
      </c>
      <c r="W2000" s="58"/>
      <c r="X2000" s="68"/>
      <c r="Y2000" s="58">
        <f t="shared" ref="Y2000" si="2309">V2000*(1+X2000/100)</f>
        <v>0</v>
      </c>
      <c r="Z2000" s="58"/>
      <c r="AA2000" s="57" t="s">
        <v>54</v>
      </c>
      <c r="AB2000" s="61"/>
    </row>
    <row r="2001" spans="1:28" ht="12.95" customHeight="1">
      <c r="A2001" s="52">
        <f t="shared" si="2029"/>
        <v>998</v>
      </c>
      <c r="B2001" s="53" t="s">
        <v>53</v>
      </c>
      <c r="C2001" s="54"/>
      <c r="D2001" s="84"/>
      <c r="E2001" s="55"/>
      <c r="F2001" s="54"/>
      <c r="G2001" s="84"/>
      <c r="H2001" s="55"/>
      <c r="I2001" s="56">
        <f t="shared" ref="I2001" si="2310">IF(OR(C2001&lt;0,D2001&lt;0),C2001-ABS(D2001)/60,C2001+ABS(D2001)/60)</f>
        <v>0</v>
      </c>
      <c r="J2001" s="56">
        <f t="shared" si="2043"/>
        <v>0</v>
      </c>
      <c r="K2001" s="56">
        <f t="shared" si="2044"/>
        <v>0</v>
      </c>
      <c r="L2001" s="56">
        <f>3437.747*(LN(TAN(PI()/4+J2001/2))-EE*K2001-(EE^2)*(K2001^3)/3)</f>
        <v>-3.8166658722360578E-13</v>
      </c>
      <c r="M2001" s="56">
        <f>AA*(1-1/4*EE-3/64*EE^2-5/256*EE^3)*J2001-AA*(3/8*EE+3/32*EE^2+45/1024*EE^3)*SIN(2*J2001)+AA*(15/256*EE^2+45/1024*EE^3)*SIN(4*J2001)</f>
        <v>0</v>
      </c>
      <c r="N2001" s="56">
        <f t="shared" ref="N2001" si="2311">IF(OR(F2001&lt;0,G2001&lt;0),60*F2001-ABS(G2001),60*F2001+ABS(G2001))</f>
        <v>0</v>
      </c>
      <c r="O2001" s="56"/>
      <c r="P2001" s="56"/>
      <c r="Q2001" s="56"/>
      <c r="R2001" s="56"/>
      <c r="S2001" s="56"/>
      <c r="T2001" s="56"/>
      <c r="U2001" s="57"/>
      <c r="V2001" s="58"/>
      <c r="W2001" s="58">
        <f t="shared" si="2046"/>
        <v>0</v>
      </c>
      <c r="X2001" s="59"/>
      <c r="Y2001" s="58"/>
      <c r="Z2001" s="58">
        <f t="shared" si="2047"/>
        <v>0</v>
      </c>
      <c r="AA2001" s="60"/>
      <c r="AB2001" s="61">
        <f t="shared" ref="AB2001" si="2312">IF(AA2000=AA1998,AB1999+Y2000,Y2000)</f>
        <v>0</v>
      </c>
    </row>
    <row r="2002" spans="1:28" ht="12.95" customHeight="1">
      <c r="A2002" s="66"/>
      <c r="B2002" s="53"/>
      <c r="C2002" s="54"/>
      <c r="D2002" s="84"/>
      <c r="E2002" s="55"/>
      <c r="F2002" s="54"/>
      <c r="G2002" s="84"/>
      <c r="H2002" s="55"/>
      <c r="I2002" s="56"/>
      <c r="J2002" s="56"/>
      <c r="K2002" s="56"/>
      <c r="L2002" s="56"/>
      <c r="M2002" s="56"/>
      <c r="N2002" s="56"/>
      <c r="O2002" s="56">
        <f t="shared" ref="O2002" si="2313">I2003-I2001</f>
        <v>0</v>
      </c>
      <c r="P2002" s="56">
        <f t="shared" ref="P2002" si="2314">L2003-L2001</f>
        <v>0</v>
      </c>
      <c r="Q2002" s="56">
        <f t="shared" ref="Q2002" si="2315">M2003-M2001</f>
        <v>0</v>
      </c>
      <c r="R2002" s="56">
        <f t="shared" ref="R2002" si="2316">IF(ABS(N2003-N2001)&gt;180*60,ABS(N2003-N2001)-360*60,N2003-N2001)</f>
        <v>0</v>
      </c>
      <c r="S2002" s="56">
        <f t="shared" ref="S2002" si="2317">IF(P2002=0,PI()/2,ATAN(R2002/P2002))</f>
        <v>1.5707963267948966</v>
      </c>
      <c r="T2002" s="56">
        <f t="shared" ref="T2002" si="2318">IF(O2002=0,ABS(R2002*COS((J2001+J2003)/2)),ABS(Q2002/COS(S2002)))</f>
        <v>0</v>
      </c>
      <c r="U2002" s="67">
        <f t="shared" ref="U2002" si="2319">IF(O2002+0.0000001&lt;0,S2002*180/PI()+180,(IF(R2002+0.0000001&lt;0,S2002*180/PI()+360,S2002*180/PI())))</f>
        <v>90</v>
      </c>
      <c r="V2002" s="58">
        <f t="shared" ref="V2002" si="2320">T2002*1.85532</f>
        <v>0</v>
      </c>
      <c r="W2002" s="58"/>
      <c r="X2002" s="68"/>
      <c r="Y2002" s="58">
        <f t="shared" ref="Y2002" si="2321">V2002*(1+X2002/100)</f>
        <v>0</v>
      </c>
      <c r="Z2002" s="58"/>
      <c r="AA2002" s="57" t="s">
        <v>54</v>
      </c>
      <c r="AB2002" s="61"/>
    </row>
    <row r="2003" spans="1:28" ht="12.95" customHeight="1">
      <c r="A2003" s="52">
        <f t="shared" si="2029"/>
        <v>999</v>
      </c>
      <c r="B2003" s="53" t="s">
        <v>53</v>
      </c>
      <c r="C2003" s="54"/>
      <c r="D2003" s="84"/>
      <c r="E2003" s="55"/>
      <c r="F2003" s="54"/>
      <c r="G2003" s="84"/>
      <c r="H2003" s="55"/>
      <c r="I2003" s="56">
        <f t="shared" ref="I2003" si="2322">IF(OR(C2003&lt;0,D2003&lt;0),C2003-ABS(D2003)/60,C2003+ABS(D2003)/60)</f>
        <v>0</v>
      </c>
      <c r="J2003" s="56">
        <f t="shared" si="2043"/>
        <v>0</v>
      </c>
      <c r="K2003" s="56">
        <f t="shared" si="2044"/>
        <v>0</v>
      </c>
      <c r="L2003" s="56">
        <f>3437.747*(LN(TAN(PI()/4+J2003/2))-EE*K2003-(EE^2)*(K2003^3)/3)</f>
        <v>-3.8166658722360578E-13</v>
      </c>
      <c r="M2003" s="56">
        <f>AA*(1-1/4*EE-3/64*EE^2-5/256*EE^3)*J2003-AA*(3/8*EE+3/32*EE^2+45/1024*EE^3)*SIN(2*J2003)+AA*(15/256*EE^2+45/1024*EE^3)*SIN(4*J2003)</f>
        <v>0</v>
      </c>
      <c r="N2003" s="56">
        <f t="shared" ref="N2003" si="2323">IF(OR(F2003&lt;0,G2003&lt;0),60*F2003-ABS(G2003),60*F2003+ABS(G2003))</f>
        <v>0</v>
      </c>
      <c r="O2003" s="56"/>
      <c r="P2003" s="56"/>
      <c r="Q2003" s="56"/>
      <c r="R2003" s="56"/>
      <c r="S2003" s="56"/>
      <c r="T2003" s="56"/>
      <c r="U2003" s="57"/>
      <c r="V2003" s="58"/>
      <c r="W2003" s="58">
        <f t="shared" si="2046"/>
        <v>0</v>
      </c>
      <c r="X2003" s="59"/>
      <c r="Y2003" s="58"/>
      <c r="Z2003" s="58">
        <f t="shared" si="2047"/>
        <v>0</v>
      </c>
      <c r="AA2003" s="60"/>
      <c r="AB2003" s="61">
        <f t="shared" ref="AB2003" si="2324">IF(AA2002=AA2000,AB2001+Y2002,Y2002)</f>
        <v>0</v>
      </c>
    </row>
    <row r="2004" spans="1:28" ht="12.95" customHeight="1">
      <c r="A2004" s="66"/>
      <c r="B2004" s="53"/>
      <c r="C2004" s="54"/>
      <c r="D2004" s="84"/>
      <c r="E2004" s="55"/>
      <c r="F2004" s="54"/>
      <c r="G2004" s="84"/>
      <c r="H2004" s="55"/>
      <c r="I2004" s="56"/>
      <c r="J2004" s="56"/>
      <c r="K2004" s="56"/>
      <c r="L2004" s="56"/>
      <c r="M2004" s="56"/>
      <c r="N2004" s="56"/>
      <c r="O2004" s="56">
        <f t="shared" ref="O2004" si="2325">I2005-I2003</f>
        <v>0</v>
      </c>
      <c r="P2004" s="56">
        <f t="shared" ref="P2004" si="2326">L2005-L2003</f>
        <v>0</v>
      </c>
      <c r="Q2004" s="56">
        <f t="shared" ref="Q2004" si="2327">M2005-M2003</f>
        <v>0</v>
      </c>
      <c r="R2004" s="56">
        <f t="shared" ref="R2004" si="2328">IF(ABS(N2005-N2003)&gt;180*60,ABS(N2005-N2003)-360*60,N2005-N2003)</f>
        <v>0</v>
      </c>
      <c r="S2004" s="56">
        <f t="shared" ref="S2004" si="2329">IF(P2004=0,PI()/2,ATAN(R2004/P2004))</f>
        <v>1.5707963267948966</v>
      </c>
      <c r="T2004" s="56">
        <f t="shared" ref="T2004" si="2330">IF(O2004=0,ABS(R2004*COS((J2003+J2005)/2)),ABS(Q2004/COS(S2004)))</f>
        <v>0</v>
      </c>
      <c r="U2004" s="67">
        <f t="shared" ref="U2004" si="2331">IF(O2004+0.0000001&lt;0,S2004*180/PI()+180,(IF(R2004+0.0000001&lt;0,S2004*180/PI()+360,S2004*180/PI())))</f>
        <v>90</v>
      </c>
      <c r="V2004" s="58">
        <f t="shared" ref="V2004" si="2332">T2004*1.85532</f>
        <v>0</v>
      </c>
      <c r="W2004" s="58"/>
      <c r="X2004" s="68"/>
      <c r="Y2004" s="58">
        <f t="shared" ref="Y2004" si="2333">V2004*(1+X2004/100)</f>
        <v>0</v>
      </c>
      <c r="Z2004" s="58"/>
      <c r="AA2004" s="57" t="s">
        <v>54</v>
      </c>
      <c r="AB2004" s="61"/>
    </row>
    <row r="2005" spans="1:28" ht="12.95" customHeight="1">
      <c r="A2005" s="52">
        <f t="shared" si="2029"/>
        <v>1000</v>
      </c>
      <c r="B2005" s="53" t="s">
        <v>53</v>
      </c>
      <c r="C2005" s="54"/>
      <c r="D2005" s="84"/>
      <c r="E2005" s="55"/>
      <c r="F2005" s="54"/>
      <c r="G2005" s="84"/>
      <c r="H2005" s="55"/>
      <c r="I2005" s="56">
        <f t="shared" ref="I2005" si="2334">IF(OR(C2005&lt;0,D2005&lt;0),C2005-ABS(D2005)/60,C2005+ABS(D2005)/60)</f>
        <v>0</v>
      </c>
      <c r="J2005" s="56">
        <f t="shared" si="2043"/>
        <v>0</v>
      </c>
      <c r="K2005" s="56">
        <f t="shared" si="2044"/>
        <v>0</v>
      </c>
      <c r="L2005" s="56">
        <f>3437.747*(LN(TAN(PI()/4+J2005/2))-EE*K2005-(EE^2)*(K2005^3)/3)</f>
        <v>-3.8166658722360578E-13</v>
      </c>
      <c r="M2005" s="56">
        <f>AA*(1-1/4*EE-3/64*EE^2-5/256*EE^3)*J2005-AA*(3/8*EE+3/32*EE^2+45/1024*EE^3)*SIN(2*J2005)+AA*(15/256*EE^2+45/1024*EE^3)*SIN(4*J2005)</f>
        <v>0</v>
      </c>
      <c r="N2005" s="56">
        <f t="shared" ref="N2005" si="2335">IF(OR(F2005&lt;0,G2005&lt;0),60*F2005-ABS(G2005),60*F2005+ABS(G2005))</f>
        <v>0</v>
      </c>
      <c r="O2005" s="56"/>
      <c r="P2005" s="56"/>
      <c r="Q2005" s="56"/>
      <c r="R2005" s="56"/>
      <c r="S2005" s="56"/>
      <c r="T2005" s="56"/>
      <c r="U2005" s="57"/>
      <c r="V2005" s="58"/>
      <c r="W2005" s="58">
        <f t="shared" si="2046"/>
        <v>0</v>
      </c>
      <c r="X2005" s="59"/>
      <c r="Y2005" s="58"/>
      <c r="Z2005" s="58">
        <f t="shared" si="2047"/>
        <v>0</v>
      </c>
      <c r="AA2005" s="60"/>
      <c r="AB2005" s="61">
        <f t="shared" ref="AB2005" si="2336">IF(AA2004=AA2002,AB2003+Y2004,Y2004)</f>
        <v>0</v>
      </c>
    </row>
    <row r="2006" spans="1:28" ht="12.95" customHeight="1">
      <c r="A2006" s="66"/>
      <c r="B2006" s="53"/>
      <c r="C2006" s="54"/>
      <c r="D2006" s="84"/>
      <c r="E2006" s="55"/>
      <c r="F2006" s="54"/>
      <c r="G2006" s="84"/>
      <c r="H2006" s="55"/>
      <c r="I2006" s="56"/>
      <c r="J2006" s="56"/>
      <c r="K2006" s="56"/>
      <c r="L2006" s="56"/>
      <c r="M2006" s="56"/>
      <c r="N2006" s="56"/>
      <c r="O2006" s="56">
        <f t="shared" ref="O2006" si="2337">I2007-I2005</f>
        <v>0</v>
      </c>
      <c r="P2006" s="56">
        <f t="shared" ref="P2006" si="2338">L2007-L2005</f>
        <v>0</v>
      </c>
      <c r="Q2006" s="56">
        <f t="shared" ref="Q2006" si="2339">M2007-M2005</f>
        <v>0</v>
      </c>
      <c r="R2006" s="56">
        <f t="shared" ref="R2006" si="2340">IF(ABS(N2007-N2005)&gt;180*60,ABS(N2007-N2005)-360*60,N2007-N2005)</f>
        <v>0</v>
      </c>
      <c r="S2006" s="56">
        <f t="shared" ref="S2006" si="2341">IF(P2006=0,PI()/2,ATAN(R2006/P2006))</f>
        <v>1.5707963267948966</v>
      </c>
      <c r="T2006" s="56">
        <f t="shared" ref="T2006" si="2342">IF(O2006=0,ABS(R2006*COS((J2005+J2007)/2)),ABS(Q2006/COS(S2006)))</f>
        <v>0</v>
      </c>
      <c r="U2006" s="67">
        <f t="shared" ref="U2006" si="2343">IF(O2006+0.0000001&lt;0,S2006*180/PI()+180,(IF(R2006+0.0000001&lt;0,S2006*180/PI()+360,S2006*180/PI())))</f>
        <v>90</v>
      </c>
      <c r="V2006" s="58">
        <f t="shared" ref="V2006" si="2344">T2006*1.85532</f>
        <v>0</v>
      </c>
      <c r="W2006" s="58"/>
      <c r="X2006" s="68"/>
      <c r="Y2006" s="58">
        <f t="shared" ref="Y2006" si="2345">V2006*(1+X2006/100)</f>
        <v>0</v>
      </c>
      <c r="Z2006" s="58"/>
      <c r="AA2006" s="57" t="s">
        <v>54</v>
      </c>
      <c r="AB2006" s="61"/>
    </row>
    <row r="2007" spans="1:28" ht="12.95" customHeight="1">
      <c r="A2007" s="52">
        <f t="shared" si="2029"/>
        <v>1001</v>
      </c>
      <c r="B2007" s="53" t="s">
        <v>53</v>
      </c>
      <c r="C2007" s="54"/>
      <c r="D2007" s="84"/>
      <c r="E2007" s="55"/>
      <c r="F2007" s="54"/>
      <c r="G2007" s="84"/>
      <c r="H2007" s="55"/>
      <c r="I2007" s="56">
        <f t="shared" ref="I2007" si="2346">IF(OR(C2007&lt;0,D2007&lt;0),C2007-ABS(D2007)/60,C2007+ABS(D2007)/60)</f>
        <v>0</v>
      </c>
      <c r="J2007" s="56">
        <f t="shared" si="2043"/>
        <v>0</v>
      </c>
      <c r="K2007" s="56">
        <f t="shared" si="2044"/>
        <v>0</v>
      </c>
      <c r="L2007" s="56">
        <f>3437.747*(LN(TAN(PI()/4+J2007/2))-EE*K2007-(EE^2)*(K2007^3)/3)</f>
        <v>-3.8166658722360578E-13</v>
      </c>
      <c r="M2007" s="56">
        <f>AA*(1-1/4*EE-3/64*EE^2-5/256*EE^3)*J2007-AA*(3/8*EE+3/32*EE^2+45/1024*EE^3)*SIN(2*J2007)+AA*(15/256*EE^2+45/1024*EE^3)*SIN(4*J2007)</f>
        <v>0</v>
      </c>
      <c r="N2007" s="56">
        <f t="shared" ref="N2007" si="2347">IF(OR(F2007&lt;0,G2007&lt;0),60*F2007-ABS(G2007),60*F2007+ABS(G2007))</f>
        <v>0</v>
      </c>
      <c r="O2007" s="56"/>
      <c r="P2007" s="56"/>
      <c r="Q2007" s="56"/>
      <c r="R2007" s="56"/>
      <c r="S2007" s="56"/>
      <c r="T2007" s="56"/>
      <c r="U2007" s="57"/>
      <c r="V2007" s="58"/>
      <c r="W2007" s="58">
        <f t="shared" si="2046"/>
        <v>0</v>
      </c>
      <c r="X2007" s="59"/>
      <c r="Y2007" s="58"/>
      <c r="Z2007" s="58">
        <f t="shared" si="2047"/>
        <v>0</v>
      </c>
      <c r="AA2007" s="60"/>
      <c r="AB2007" s="61">
        <f t="shared" ref="AB2007" si="2348">IF(AA2006=AA2004,AB2005+Y2006,Y2006)</f>
        <v>0</v>
      </c>
    </row>
    <row r="2008" spans="1:28" ht="12.95" customHeight="1">
      <c r="A2008" s="66"/>
      <c r="B2008" s="53"/>
      <c r="C2008" s="54"/>
      <c r="D2008" s="84"/>
      <c r="E2008" s="55"/>
      <c r="F2008" s="54"/>
      <c r="G2008" s="84"/>
      <c r="H2008" s="55"/>
      <c r="I2008" s="56"/>
      <c r="J2008" s="56"/>
      <c r="K2008" s="56"/>
      <c r="L2008" s="56"/>
      <c r="M2008" s="56"/>
      <c r="N2008" s="56"/>
      <c r="O2008" s="56">
        <f t="shared" ref="O2008" si="2349">I2009-I2007</f>
        <v>0</v>
      </c>
      <c r="P2008" s="56">
        <f t="shared" ref="P2008" si="2350">L2009-L2007</f>
        <v>0</v>
      </c>
      <c r="Q2008" s="56">
        <f t="shared" ref="Q2008" si="2351">M2009-M2007</f>
        <v>0</v>
      </c>
      <c r="R2008" s="56">
        <f t="shared" ref="R2008" si="2352">IF(ABS(N2009-N2007)&gt;180*60,ABS(N2009-N2007)-360*60,N2009-N2007)</f>
        <v>0</v>
      </c>
      <c r="S2008" s="56">
        <f t="shared" ref="S2008" si="2353">IF(P2008=0,PI()/2,ATAN(R2008/P2008))</f>
        <v>1.5707963267948966</v>
      </c>
      <c r="T2008" s="56">
        <f t="shared" ref="T2008" si="2354">IF(O2008=0,ABS(R2008*COS((J2007+J2009)/2)),ABS(Q2008/COS(S2008)))</f>
        <v>0</v>
      </c>
      <c r="U2008" s="67">
        <f t="shared" ref="U2008" si="2355">IF(O2008+0.0000001&lt;0,S2008*180/PI()+180,(IF(R2008+0.0000001&lt;0,S2008*180/PI()+360,S2008*180/PI())))</f>
        <v>90</v>
      </c>
      <c r="V2008" s="58">
        <f t="shared" ref="V2008" si="2356">T2008*1.85532</f>
        <v>0</v>
      </c>
      <c r="W2008" s="58"/>
      <c r="X2008" s="68"/>
      <c r="Y2008" s="58">
        <f t="shared" ref="Y2008" si="2357">V2008*(1+X2008/100)</f>
        <v>0</v>
      </c>
      <c r="Z2008" s="58"/>
      <c r="AA2008" s="57" t="s">
        <v>54</v>
      </c>
      <c r="AB2008" s="61"/>
    </row>
    <row r="2009" spans="1:28" ht="12.95" customHeight="1">
      <c r="A2009" s="52">
        <f t="shared" si="2029"/>
        <v>1002</v>
      </c>
      <c r="B2009" s="53" t="s">
        <v>53</v>
      </c>
      <c r="C2009" s="54"/>
      <c r="D2009" s="84"/>
      <c r="E2009" s="55"/>
      <c r="F2009" s="54"/>
      <c r="G2009" s="84"/>
      <c r="H2009" s="55"/>
      <c r="I2009" s="56">
        <f t="shared" ref="I2009" si="2358">IF(OR(C2009&lt;0,D2009&lt;0),C2009-ABS(D2009)/60,C2009+ABS(D2009)/60)</f>
        <v>0</v>
      </c>
      <c r="J2009" s="56">
        <f t="shared" si="2043"/>
        <v>0</v>
      </c>
      <c r="K2009" s="56">
        <f t="shared" si="2044"/>
        <v>0</v>
      </c>
      <c r="L2009" s="56">
        <f>3437.747*(LN(TAN(PI()/4+J2009/2))-EE*K2009-(EE^2)*(K2009^3)/3)</f>
        <v>-3.8166658722360578E-13</v>
      </c>
      <c r="M2009" s="56">
        <f>AA*(1-1/4*EE-3/64*EE^2-5/256*EE^3)*J2009-AA*(3/8*EE+3/32*EE^2+45/1024*EE^3)*SIN(2*J2009)+AA*(15/256*EE^2+45/1024*EE^3)*SIN(4*J2009)</f>
        <v>0</v>
      </c>
      <c r="N2009" s="56">
        <f t="shared" ref="N2009" si="2359">IF(OR(F2009&lt;0,G2009&lt;0),60*F2009-ABS(G2009),60*F2009+ABS(G2009))</f>
        <v>0</v>
      </c>
      <c r="O2009" s="56"/>
      <c r="P2009" s="56"/>
      <c r="Q2009" s="56"/>
      <c r="R2009" s="56"/>
      <c r="S2009" s="56"/>
      <c r="T2009" s="56"/>
      <c r="U2009" s="57"/>
      <c r="V2009" s="58"/>
      <c r="W2009" s="58">
        <f t="shared" si="2046"/>
        <v>0</v>
      </c>
      <c r="X2009" s="59"/>
      <c r="Y2009" s="58"/>
      <c r="Z2009" s="58">
        <f t="shared" si="2047"/>
        <v>0</v>
      </c>
      <c r="AA2009" s="60"/>
      <c r="AB2009" s="61">
        <f t="shared" ref="AB2009" si="2360">IF(AA2008=AA2006,AB2007+Y2008,Y2008)</f>
        <v>0</v>
      </c>
    </row>
    <row r="2010" spans="1:28" ht="12.95" customHeight="1">
      <c r="A2010" s="66"/>
      <c r="B2010" s="53"/>
      <c r="C2010" s="54"/>
      <c r="D2010" s="84"/>
      <c r="E2010" s="55"/>
      <c r="F2010" s="54"/>
      <c r="G2010" s="84"/>
      <c r="H2010" s="55"/>
      <c r="I2010" s="56"/>
      <c r="J2010" s="56"/>
      <c r="K2010" s="56"/>
      <c r="L2010" s="56"/>
      <c r="M2010" s="56"/>
      <c r="N2010" s="56"/>
      <c r="O2010" s="56">
        <f t="shared" ref="O2010" si="2361">I2011-I2009</f>
        <v>0</v>
      </c>
      <c r="P2010" s="56">
        <f t="shared" ref="P2010" si="2362">L2011-L2009</f>
        <v>0</v>
      </c>
      <c r="Q2010" s="56">
        <f t="shared" ref="Q2010" si="2363">M2011-M2009</f>
        <v>0</v>
      </c>
      <c r="R2010" s="56">
        <f t="shared" ref="R2010" si="2364">IF(ABS(N2011-N2009)&gt;180*60,ABS(N2011-N2009)-360*60,N2011-N2009)</f>
        <v>0</v>
      </c>
      <c r="S2010" s="56">
        <f t="shared" ref="S2010" si="2365">IF(P2010=0,PI()/2,ATAN(R2010/P2010))</f>
        <v>1.5707963267948966</v>
      </c>
      <c r="T2010" s="56">
        <f t="shared" ref="T2010" si="2366">IF(O2010=0,ABS(R2010*COS((J2009+J2011)/2)),ABS(Q2010/COS(S2010)))</f>
        <v>0</v>
      </c>
      <c r="U2010" s="67">
        <f t="shared" ref="U2010" si="2367">IF(O2010+0.0000001&lt;0,S2010*180/PI()+180,(IF(R2010+0.0000001&lt;0,S2010*180/PI()+360,S2010*180/PI())))</f>
        <v>90</v>
      </c>
      <c r="V2010" s="58">
        <f t="shared" ref="V2010" si="2368">T2010*1.85532</f>
        <v>0</v>
      </c>
      <c r="W2010" s="58"/>
      <c r="X2010" s="68"/>
      <c r="Y2010" s="58">
        <f t="shared" ref="Y2010" si="2369">V2010*(1+X2010/100)</f>
        <v>0</v>
      </c>
      <c r="Z2010" s="58"/>
      <c r="AA2010" s="57" t="s">
        <v>54</v>
      </c>
      <c r="AB2010" s="61"/>
    </row>
    <row r="2011" spans="1:28" ht="12.95" customHeight="1">
      <c r="A2011" s="52">
        <f t="shared" si="2029"/>
        <v>1003</v>
      </c>
      <c r="B2011" s="53" t="s">
        <v>53</v>
      </c>
      <c r="C2011" s="54"/>
      <c r="D2011" s="84"/>
      <c r="E2011" s="55"/>
      <c r="F2011" s="54"/>
      <c r="G2011" s="84"/>
      <c r="H2011" s="55"/>
      <c r="I2011" s="56">
        <f t="shared" ref="I2011" si="2370">IF(OR(C2011&lt;0,D2011&lt;0),C2011-ABS(D2011)/60,C2011+ABS(D2011)/60)</f>
        <v>0</v>
      </c>
      <c r="J2011" s="56">
        <f t="shared" si="2043"/>
        <v>0</v>
      </c>
      <c r="K2011" s="56">
        <f t="shared" si="2044"/>
        <v>0</v>
      </c>
      <c r="L2011" s="56">
        <f>3437.747*(LN(TAN(PI()/4+J2011/2))-EE*K2011-(EE^2)*(K2011^3)/3)</f>
        <v>-3.8166658722360578E-13</v>
      </c>
      <c r="M2011" s="56">
        <f>AA*(1-1/4*EE-3/64*EE^2-5/256*EE^3)*J2011-AA*(3/8*EE+3/32*EE^2+45/1024*EE^3)*SIN(2*J2011)+AA*(15/256*EE^2+45/1024*EE^3)*SIN(4*J2011)</f>
        <v>0</v>
      </c>
      <c r="N2011" s="56">
        <f t="shared" ref="N2011" si="2371">IF(OR(F2011&lt;0,G2011&lt;0),60*F2011-ABS(G2011),60*F2011+ABS(G2011))</f>
        <v>0</v>
      </c>
      <c r="O2011" s="56"/>
      <c r="P2011" s="56"/>
      <c r="Q2011" s="56"/>
      <c r="R2011" s="56"/>
      <c r="S2011" s="56"/>
      <c r="T2011" s="56"/>
      <c r="U2011" s="57"/>
      <c r="V2011" s="58"/>
      <c r="W2011" s="58">
        <f t="shared" si="2046"/>
        <v>0</v>
      </c>
      <c r="X2011" s="59"/>
      <c r="Y2011" s="58"/>
      <c r="Z2011" s="58">
        <f t="shared" si="2047"/>
        <v>0</v>
      </c>
      <c r="AA2011" s="60"/>
      <c r="AB2011" s="61">
        <f t="shared" ref="AB2011" si="2372">IF(AA2010=AA2008,AB2009+Y2010,Y2010)</f>
        <v>0</v>
      </c>
    </row>
    <row r="2012" spans="1:28" ht="12.95" customHeight="1">
      <c r="A2012" s="66"/>
      <c r="B2012" s="53"/>
      <c r="C2012" s="54"/>
      <c r="D2012" s="84"/>
      <c r="E2012" s="55"/>
      <c r="F2012" s="54"/>
      <c r="G2012" s="84"/>
      <c r="H2012" s="55"/>
      <c r="I2012" s="56"/>
      <c r="J2012" s="56"/>
      <c r="K2012" s="56"/>
      <c r="L2012" s="56"/>
      <c r="M2012" s="56"/>
      <c r="N2012" s="56"/>
      <c r="O2012" s="56">
        <f t="shared" ref="O2012" si="2373">I2013-I2011</f>
        <v>0</v>
      </c>
      <c r="P2012" s="56">
        <f t="shared" ref="P2012" si="2374">L2013-L2011</f>
        <v>0</v>
      </c>
      <c r="Q2012" s="56">
        <f t="shared" ref="Q2012" si="2375">M2013-M2011</f>
        <v>0</v>
      </c>
      <c r="R2012" s="56">
        <f t="shared" ref="R2012" si="2376">IF(ABS(N2013-N2011)&gt;180*60,ABS(N2013-N2011)-360*60,N2013-N2011)</f>
        <v>0</v>
      </c>
      <c r="S2012" s="56">
        <f t="shared" ref="S2012" si="2377">IF(P2012=0,PI()/2,ATAN(R2012/P2012))</f>
        <v>1.5707963267948966</v>
      </c>
      <c r="T2012" s="56">
        <f t="shared" ref="T2012" si="2378">IF(O2012=0,ABS(R2012*COS((J2011+J2013)/2)),ABS(Q2012/COS(S2012)))</f>
        <v>0</v>
      </c>
      <c r="U2012" s="67">
        <f t="shared" ref="U2012" si="2379">IF(O2012+0.0000001&lt;0,S2012*180/PI()+180,(IF(R2012+0.0000001&lt;0,S2012*180/PI()+360,S2012*180/PI())))</f>
        <v>90</v>
      </c>
      <c r="V2012" s="58">
        <f t="shared" ref="V2012" si="2380">T2012*1.85532</f>
        <v>0</v>
      </c>
      <c r="W2012" s="58"/>
      <c r="X2012" s="68"/>
      <c r="Y2012" s="58">
        <f t="shared" ref="Y2012" si="2381">V2012*(1+X2012/100)</f>
        <v>0</v>
      </c>
      <c r="Z2012" s="58"/>
      <c r="AA2012" s="57" t="s">
        <v>54</v>
      </c>
      <c r="AB2012" s="61"/>
    </row>
    <row r="2013" spans="1:28" ht="12.95" customHeight="1">
      <c r="A2013" s="52">
        <f t="shared" si="2029"/>
        <v>1004</v>
      </c>
      <c r="B2013" s="53" t="s">
        <v>53</v>
      </c>
      <c r="C2013" s="54"/>
      <c r="D2013" s="84"/>
      <c r="E2013" s="55"/>
      <c r="F2013" s="54"/>
      <c r="G2013" s="84"/>
      <c r="H2013" s="55"/>
      <c r="I2013" s="56">
        <f t="shared" ref="I2013" si="2382">IF(OR(C2013&lt;0,D2013&lt;0),C2013-ABS(D2013)/60,C2013+ABS(D2013)/60)</f>
        <v>0</v>
      </c>
      <c r="J2013" s="56">
        <f t="shared" si="2043"/>
        <v>0</v>
      </c>
      <c r="K2013" s="56">
        <f t="shared" si="2044"/>
        <v>0</v>
      </c>
      <c r="L2013" s="56">
        <f>3437.747*(LN(TAN(PI()/4+J2013/2))-EE*K2013-(EE^2)*(K2013^3)/3)</f>
        <v>-3.8166658722360578E-13</v>
      </c>
      <c r="M2013" s="56">
        <f>AA*(1-1/4*EE-3/64*EE^2-5/256*EE^3)*J2013-AA*(3/8*EE+3/32*EE^2+45/1024*EE^3)*SIN(2*J2013)+AA*(15/256*EE^2+45/1024*EE^3)*SIN(4*J2013)</f>
        <v>0</v>
      </c>
      <c r="N2013" s="56">
        <f t="shared" ref="N2013" si="2383">IF(OR(F2013&lt;0,G2013&lt;0),60*F2013-ABS(G2013),60*F2013+ABS(G2013))</f>
        <v>0</v>
      </c>
      <c r="O2013" s="56"/>
      <c r="P2013" s="56"/>
      <c r="Q2013" s="56"/>
      <c r="R2013" s="56"/>
      <c r="S2013" s="56"/>
      <c r="T2013" s="56"/>
      <c r="U2013" s="57"/>
      <c r="V2013" s="58"/>
      <c r="W2013" s="58">
        <f t="shared" si="2046"/>
        <v>0</v>
      </c>
      <c r="X2013" s="59"/>
      <c r="Y2013" s="58"/>
      <c r="Z2013" s="58">
        <f t="shared" si="2047"/>
        <v>0</v>
      </c>
      <c r="AA2013" s="60"/>
      <c r="AB2013" s="61">
        <f t="shared" ref="AB2013" si="2384">IF(AA2012=AA2010,AB2011+Y2012,Y2012)</f>
        <v>0</v>
      </c>
    </row>
    <row r="2014" spans="1:28" ht="12.95" customHeight="1">
      <c r="A2014" s="66"/>
      <c r="B2014" s="53"/>
      <c r="C2014" s="54"/>
      <c r="D2014" s="84"/>
      <c r="E2014" s="55"/>
      <c r="F2014" s="54"/>
      <c r="G2014" s="84"/>
      <c r="H2014" s="55"/>
      <c r="I2014" s="56"/>
      <c r="J2014" s="56"/>
      <c r="K2014" s="56"/>
      <c r="L2014" s="56"/>
      <c r="M2014" s="56"/>
      <c r="N2014" s="56"/>
      <c r="O2014" s="56">
        <f t="shared" ref="O2014" si="2385">I2015-I2013</f>
        <v>0</v>
      </c>
      <c r="P2014" s="56">
        <f t="shared" ref="P2014" si="2386">L2015-L2013</f>
        <v>0</v>
      </c>
      <c r="Q2014" s="56">
        <f t="shared" ref="Q2014" si="2387">M2015-M2013</f>
        <v>0</v>
      </c>
      <c r="R2014" s="56">
        <f t="shared" ref="R2014" si="2388">IF(ABS(N2015-N2013)&gt;180*60,ABS(N2015-N2013)-360*60,N2015-N2013)</f>
        <v>0</v>
      </c>
      <c r="S2014" s="56">
        <f t="shared" ref="S2014" si="2389">IF(P2014=0,PI()/2,ATAN(R2014/P2014))</f>
        <v>1.5707963267948966</v>
      </c>
      <c r="T2014" s="56">
        <f t="shared" ref="T2014" si="2390">IF(O2014=0,ABS(R2014*COS((J2013+J2015)/2)),ABS(Q2014/COS(S2014)))</f>
        <v>0</v>
      </c>
      <c r="U2014" s="67">
        <f t="shared" ref="U2014" si="2391">IF(O2014+0.0000001&lt;0,S2014*180/PI()+180,(IF(R2014+0.0000001&lt;0,S2014*180/PI()+360,S2014*180/PI())))</f>
        <v>90</v>
      </c>
      <c r="V2014" s="58">
        <f t="shared" ref="V2014" si="2392">T2014*1.85532</f>
        <v>0</v>
      </c>
      <c r="W2014" s="58"/>
      <c r="X2014" s="68"/>
      <c r="Y2014" s="58">
        <f t="shared" ref="Y2014" si="2393">V2014*(1+X2014/100)</f>
        <v>0</v>
      </c>
      <c r="Z2014" s="58"/>
      <c r="AA2014" s="57" t="s">
        <v>54</v>
      </c>
      <c r="AB2014" s="61"/>
    </row>
    <row r="2015" spans="1:28" ht="12.95" customHeight="1">
      <c r="A2015" s="52">
        <f t="shared" si="2029"/>
        <v>1005</v>
      </c>
      <c r="B2015" s="53" t="s">
        <v>53</v>
      </c>
      <c r="C2015" s="54"/>
      <c r="D2015" s="84"/>
      <c r="E2015" s="55"/>
      <c r="F2015" s="54"/>
      <c r="G2015" s="84"/>
      <c r="H2015" s="55"/>
      <c r="I2015" s="56">
        <f t="shared" ref="I2015" si="2394">IF(OR(C2015&lt;0,D2015&lt;0),C2015-ABS(D2015)/60,C2015+ABS(D2015)/60)</f>
        <v>0</v>
      </c>
      <c r="J2015" s="56">
        <f t="shared" si="2043"/>
        <v>0</v>
      </c>
      <c r="K2015" s="56">
        <f t="shared" si="2044"/>
        <v>0</v>
      </c>
      <c r="L2015" s="56">
        <f>3437.747*(LN(TAN(PI()/4+J2015/2))-EE*K2015-(EE^2)*(K2015^3)/3)</f>
        <v>-3.8166658722360578E-13</v>
      </c>
      <c r="M2015" s="56">
        <f>AA*(1-1/4*EE-3/64*EE^2-5/256*EE^3)*J2015-AA*(3/8*EE+3/32*EE^2+45/1024*EE^3)*SIN(2*J2015)+AA*(15/256*EE^2+45/1024*EE^3)*SIN(4*J2015)</f>
        <v>0</v>
      </c>
      <c r="N2015" s="56">
        <f t="shared" ref="N2015" si="2395">IF(OR(F2015&lt;0,G2015&lt;0),60*F2015-ABS(G2015),60*F2015+ABS(G2015))</f>
        <v>0</v>
      </c>
      <c r="O2015" s="56"/>
      <c r="P2015" s="56"/>
      <c r="Q2015" s="56"/>
      <c r="R2015" s="56"/>
      <c r="S2015" s="56"/>
      <c r="T2015" s="56"/>
      <c r="U2015" s="57"/>
      <c r="V2015" s="58"/>
      <c r="W2015" s="58">
        <f t="shared" si="2046"/>
        <v>0</v>
      </c>
      <c r="X2015" s="59"/>
      <c r="Y2015" s="58"/>
      <c r="Z2015" s="58">
        <f t="shared" si="2047"/>
        <v>0</v>
      </c>
      <c r="AA2015" s="60"/>
      <c r="AB2015" s="61">
        <f t="shared" ref="AB2015" si="2396">IF(AA2014=AA2012,AB2013+Y2014,Y2014)</f>
        <v>0</v>
      </c>
    </row>
    <row r="2016" spans="1:28" ht="12.95" customHeight="1">
      <c r="A2016" s="66"/>
      <c r="B2016" s="53"/>
      <c r="C2016" s="54"/>
      <c r="D2016" s="84"/>
      <c r="E2016" s="55"/>
      <c r="F2016" s="54"/>
      <c r="G2016" s="84"/>
      <c r="H2016" s="55"/>
      <c r="I2016" s="56"/>
      <c r="J2016" s="56"/>
      <c r="K2016" s="56"/>
      <c r="L2016" s="56"/>
      <c r="M2016" s="56"/>
      <c r="N2016" s="56"/>
      <c r="O2016" s="56">
        <f t="shared" ref="O2016" si="2397">I2017-I2015</f>
        <v>0</v>
      </c>
      <c r="P2016" s="56">
        <f t="shared" ref="P2016" si="2398">L2017-L2015</f>
        <v>0</v>
      </c>
      <c r="Q2016" s="56">
        <f t="shared" ref="Q2016" si="2399">M2017-M2015</f>
        <v>0</v>
      </c>
      <c r="R2016" s="56">
        <f t="shared" ref="R2016" si="2400">IF(ABS(N2017-N2015)&gt;180*60,ABS(N2017-N2015)-360*60,N2017-N2015)</f>
        <v>0</v>
      </c>
      <c r="S2016" s="56">
        <f t="shared" ref="S2016" si="2401">IF(P2016=0,PI()/2,ATAN(R2016/P2016))</f>
        <v>1.5707963267948966</v>
      </c>
      <c r="T2016" s="56">
        <f t="shared" ref="T2016" si="2402">IF(O2016=0,ABS(R2016*COS((J2015+J2017)/2)),ABS(Q2016/COS(S2016)))</f>
        <v>0</v>
      </c>
      <c r="U2016" s="67">
        <f t="shared" ref="U2016" si="2403">IF(O2016+0.0000001&lt;0,S2016*180/PI()+180,(IF(R2016+0.0000001&lt;0,S2016*180/PI()+360,S2016*180/PI())))</f>
        <v>90</v>
      </c>
      <c r="V2016" s="58">
        <f t="shared" ref="V2016" si="2404">T2016*1.85532</f>
        <v>0</v>
      </c>
      <c r="W2016" s="58"/>
      <c r="X2016" s="68"/>
      <c r="Y2016" s="58">
        <f t="shared" ref="Y2016" si="2405">V2016*(1+X2016/100)</f>
        <v>0</v>
      </c>
      <c r="Z2016" s="58"/>
      <c r="AA2016" s="57" t="s">
        <v>54</v>
      </c>
      <c r="AB2016" s="61"/>
    </row>
    <row r="2017" spans="1:28" ht="12.95" customHeight="1">
      <c r="A2017" s="52">
        <f t="shared" si="2029"/>
        <v>1006</v>
      </c>
      <c r="B2017" s="53" t="s">
        <v>53</v>
      </c>
      <c r="C2017" s="54"/>
      <c r="D2017" s="84"/>
      <c r="E2017" s="55"/>
      <c r="F2017" s="54"/>
      <c r="G2017" s="84"/>
      <c r="H2017" s="55"/>
      <c r="I2017" s="56">
        <f t="shared" ref="I2017" si="2406">IF(OR(C2017&lt;0,D2017&lt;0),C2017-ABS(D2017)/60,C2017+ABS(D2017)/60)</f>
        <v>0</v>
      </c>
      <c r="J2017" s="56">
        <f t="shared" si="2043"/>
        <v>0</v>
      </c>
      <c r="K2017" s="56">
        <f t="shared" si="2044"/>
        <v>0</v>
      </c>
      <c r="L2017" s="56">
        <f>3437.747*(LN(TAN(PI()/4+J2017/2))-EE*K2017-(EE^2)*(K2017^3)/3)</f>
        <v>-3.8166658722360578E-13</v>
      </c>
      <c r="M2017" s="56">
        <f>AA*(1-1/4*EE-3/64*EE^2-5/256*EE^3)*J2017-AA*(3/8*EE+3/32*EE^2+45/1024*EE^3)*SIN(2*J2017)+AA*(15/256*EE^2+45/1024*EE^3)*SIN(4*J2017)</f>
        <v>0</v>
      </c>
      <c r="N2017" s="56">
        <f t="shared" ref="N2017" si="2407">IF(OR(F2017&lt;0,G2017&lt;0),60*F2017-ABS(G2017),60*F2017+ABS(G2017))</f>
        <v>0</v>
      </c>
      <c r="O2017" s="56"/>
      <c r="P2017" s="56"/>
      <c r="Q2017" s="56"/>
      <c r="R2017" s="56"/>
      <c r="S2017" s="56"/>
      <c r="T2017" s="56"/>
      <c r="U2017" s="57"/>
      <c r="V2017" s="58"/>
      <c r="W2017" s="58">
        <f t="shared" si="2046"/>
        <v>0</v>
      </c>
      <c r="X2017" s="59"/>
      <c r="Y2017" s="58"/>
      <c r="Z2017" s="58">
        <f t="shared" si="2047"/>
        <v>0</v>
      </c>
      <c r="AA2017" s="60"/>
      <c r="AB2017" s="61">
        <f t="shared" ref="AB2017" si="2408">IF(AA2016=AA2014,AB2015+Y2016,Y2016)</f>
        <v>0</v>
      </c>
    </row>
    <row r="2018" spans="1:28" ht="12.95" customHeight="1">
      <c r="A2018" s="66"/>
      <c r="B2018" s="53"/>
      <c r="C2018" s="54"/>
      <c r="D2018" s="84"/>
      <c r="E2018" s="55"/>
      <c r="F2018" s="54"/>
      <c r="G2018" s="84"/>
      <c r="H2018" s="55"/>
      <c r="I2018" s="56"/>
      <c r="J2018" s="56"/>
      <c r="K2018" s="56"/>
      <c r="L2018" s="56"/>
      <c r="M2018" s="56"/>
      <c r="N2018" s="56"/>
      <c r="O2018" s="56">
        <f t="shared" ref="O2018" si="2409">I2019-I2017</f>
        <v>0</v>
      </c>
      <c r="P2018" s="56">
        <f t="shared" ref="P2018" si="2410">L2019-L2017</f>
        <v>0</v>
      </c>
      <c r="Q2018" s="56">
        <f t="shared" ref="Q2018" si="2411">M2019-M2017</f>
        <v>0</v>
      </c>
      <c r="R2018" s="56">
        <f t="shared" ref="R2018" si="2412">IF(ABS(N2019-N2017)&gt;180*60,ABS(N2019-N2017)-360*60,N2019-N2017)</f>
        <v>0</v>
      </c>
      <c r="S2018" s="56">
        <f t="shared" ref="S2018" si="2413">IF(P2018=0,PI()/2,ATAN(R2018/P2018))</f>
        <v>1.5707963267948966</v>
      </c>
      <c r="T2018" s="56">
        <f t="shared" ref="T2018" si="2414">IF(O2018=0,ABS(R2018*COS((J2017+J2019)/2)),ABS(Q2018/COS(S2018)))</f>
        <v>0</v>
      </c>
      <c r="U2018" s="67">
        <f t="shared" ref="U2018" si="2415">IF(O2018+0.0000001&lt;0,S2018*180/PI()+180,(IF(R2018+0.0000001&lt;0,S2018*180/PI()+360,S2018*180/PI())))</f>
        <v>90</v>
      </c>
      <c r="V2018" s="58">
        <f t="shared" ref="V2018" si="2416">T2018*1.85532</f>
        <v>0</v>
      </c>
      <c r="W2018" s="58"/>
      <c r="X2018" s="68"/>
      <c r="Y2018" s="58">
        <f t="shared" ref="Y2018" si="2417">V2018*(1+X2018/100)</f>
        <v>0</v>
      </c>
      <c r="Z2018" s="58"/>
      <c r="AA2018" s="57" t="s">
        <v>54</v>
      </c>
      <c r="AB2018" s="61"/>
    </row>
    <row r="2019" spans="1:28" ht="12.95" customHeight="1">
      <c r="A2019" s="52">
        <f t="shared" ref="A2019:A2081" si="2418">A2017+1</f>
        <v>1007</v>
      </c>
      <c r="B2019" s="53" t="s">
        <v>53</v>
      </c>
      <c r="C2019" s="54"/>
      <c r="D2019" s="84"/>
      <c r="E2019" s="55"/>
      <c r="F2019" s="54"/>
      <c r="G2019" s="84"/>
      <c r="H2019" s="55"/>
      <c r="I2019" s="56">
        <f t="shared" ref="I2019" si="2419">IF(OR(C2019&lt;0,D2019&lt;0),C2019-ABS(D2019)/60,C2019+ABS(D2019)/60)</f>
        <v>0</v>
      </c>
      <c r="J2019" s="56">
        <f t="shared" si="2043"/>
        <v>0</v>
      </c>
      <c r="K2019" s="56">
        <f t="shared" si="2044"/>
        <v>0</v>
      </c>
      <c r="L2019" s="56">
        <f>3437.747*(LN(TAN(PI()/4+J2019/2))-EE*K2019-(EE^2)*(K2019^3)/3)</f>
        <v>-3.8166658722360578E-13</v>
      </c>
      <c r="M2019" s="56">
        <f>AA*(1-1/4*EE-3/64*EE^2-5/256*EE^3)*J2019-AA*(3/8*EE+3/32*EE^2+45/1024*EE^3)*SIN(2*J2019)+AA*(15/256*EE^2+45/1024*EE^3)*SIN(4*J2019)</f>
        <v>0</v>
      </c>
      <c r="N2019" s="56">
        <f t="shared" ref="N2019" si="2420">IF(OR(F2019&lt;0,G2019&lt;0),60*F2019-ABS(G2019),60*F2019+ABS(G2019))</f>
        <v>0</v>
      </c>
      <c r="O2019" s="56"/>
      <c r="P2019" s="56"/>
      <c r="Q2019" s="56"/>
      <c r="R2019" s="56"/>
      <c r="S2019" s="56"/>
      <c r="T2019" s="56"/>
      <c r="U2019" s="57"/>
      <c r="V2019" s="58"/>
      <c r="W2019" s="58">
        <f t="shared" si="2046"/>
        <v>0</v>
      </c>
      <c r="X2019" s="59"/>
      <c r="Y2019" s="58"/>
      <c r="Z2019" s="58">
        <f t="shared" si="2047"/>
        <v>0</v>
      </c>
      <c r="AA2019" s="60"/>
      <c r="AB2019" s="61">
        <f t="shared" ref="AB2019" si="2421">IF(AA2018=AA2016,AB2017+Y2018,Y2018)</f>
        <v>0</v>
      </c>
    </row>
    <row r="2020" spans="1:28" ht="12.95" customHeight="1">
      <c r="A2020" s="66"/>
      <c r="B2020" s="53"/>
      <c r="C2020" s="54"/>
      <c r="D2020" s="84"/>
      <c r="E2020" s="55"/>
      <c r="F2020" s="54"/>
      <c r="G2020" s="84"/>
      <c r="H2020" s="55"/>
      <c r="I2020" s="56"/>
      <c r="J2020" s="56"/>
      <c r="K2020" s="56"/>
      <c r="L2020" s="56"/>
      <c r="M2020" s="56"/>
      <c r="N2020" s="56"/>
      <c r="O2020" s="56">
        <f t="shared" ref="O2020" si="2422">I2021-I2019</f>
        <v>0</v>
      </c>
      <c r="P2020" s="56">
        <f t="shared" ref="P2020" si="2423">L2021-L2019</f>
        <v>0</v>
      </c>
      <c r="Q2020" s="56">
        <f t="shared" ref="Q2020" si="2424">M2021-M2019</f>
        <v>0</v>
      </c>
      <c r="R2020" s="56">
        <f t="shared" ref="R2020" si="2425">IF(ABS(N2021-N2019)&gt;180*60,ABS(N2021-N2019)-360*60,N2021-N2019)</f>
        <v>0</v>
      </c>
      <c r="S2020" s="56">
        <f t="shared" ref="S2020" si="2426">IF(P2020=0,PI()/2,ATAN(R2020/P2020))</f>
        <v>1.5707963267948966</v>
      </c>
      <c r="T2020" s="56">
        <f t="shared" ref="T2020" si="2427">IF(O2020=0,ABS(R2020*COS((J2019+J2021)/2)),ABS(Q2020/COS(S2020)))</f>
        <v>0</v>
      </c>
      <c r="U2020" s="67">
        <f t="shared" ref="U2020" si="2428">IF(O2020+0.0000001&lt;0,S2020*180/PI()+180,(IF(R2020+0.0000001&lt;0,S2020*180/PI()+360,S2020*180/PI())))</f>
        <v>90</v>
      </c>
      <c r="V2020" s="58">
        <f t="shared" ref="V2020" si="2429">T2020*1.85532</f>
        <v>0</v>
      </c>
      <c r="W2020" s="58"/>
      <c r="X2020" s="68"/>
      <c r="Y2020" s="58">
        <f t="shared" ref="Y2020" si="2430">V2020*(1+X2020/100)</f>
        <v>0</v>
      </c>
      <c r="Z2020" s="58"/>
      <c r="AA2020" s="57" t="s">
        <v>54</v>
      </c>
      <c r="AB2020" s="61"/>
    </row>
    <row r="2021" spans="1:28" ht="12.95" customHeight="1">
      <c r="A2021" s="52">
        <f t="shared" si="2418"/>
        <v>1008</v>
      </c>
      <c r="B2021" s="53" t="s">
        <v>53</v>
      </c>
      <c r="C2021" s="54"/>
      <c r="D2021" s="84"/>
      <c r="E2021" s="55"/>
      <c r="F2021" s="54"/>
      <c r="G2021" s="84"/>
      <c r="H2021" s="55"/>
      <c r="I2021" s="56">
        <f t="shared" ref="I2021" si="2431">IF(OR(C2021&lt;0,D2021&lt;0),C2021-ABS(D2021)/60,C2021+ABS(D2021)/60)</f>
        <v>0</v>
      </c>
      <c r="J2021" s="56">
        <f t="shared" ref="J2021:J2083" si="2432">I2021*PI()/180</f>
        <v>0</v>
      </c>
      <c r="K2021" s="56">
        <f t="shared" ref="K2021:K2083" si="2433">SIN(J2021)</f>
        <v>0</v>
      </c>
      <c r="L2021" s="56">
        <f>3437.747*(LN(TAN(PI()/4+J2021/2))-EE*K2021-(EE^2)*(K2021^3)/3)</f>
        <v>-3.8166658722360578E-13</v>
      </c>
      <c r="M2021" s="56">
        <f>AA*(1-1/4*EE-3/64*EE^2-5/256*EE^3)*J2021-AA*(3/8*EE+3/32*EE^2+45/1024*EE^3)*SIN(2*J2021)+AA*(15/256*EE^2+45/1024*EE^3)*SIN(4*J2021)</f>
        <v>0</v>
      </c>
      <c r="N2021" s="56">
        <f t="shared" ref="N2021" si="2434">IF(OR(F2021&lt;0,G2021&lt;0),60*F2021-ABS(G2021),60*F2021+ABS(G2021))</f>
        <v>0</v>
      </c>
      <c r="O2021" s="56"/>
      <c r="P2021" s="56"/>
      <c r="Q2021" s="56"/>
      <c r="R2021" s="56"/>
      <c r="S2021" s="56"/>
      <c r="T2021" s="56"/>
      <c r="U2021" s="57"/>
      <c r="V2021" s="58"/>
      <c r="W2021" s="58">
        <f t="shared" ref="W2021:W2083" si="2435">W2019+V2020</f>
        <v>0</v>
      </c>
      <c r="X2021" s="59"/>
      <c r="Y2021" s="58"/>
      <c r="Z2021" s="58">
        <f t="shared" ref="Z2021:Z2083" si="2436">Z2019+Y2020</f>
        <v>0</v>
      </c>
      <c r="AA2021" s="60"/>
      <c r="AB2021" s="61">
        <f t="shared" ref="AB2021" si="2437">IF(AA2020=AA2018,AB2019+Y2020,Y2020)</f>
        <v>0</v>
      </c>
    </row>
    <row r="2022" spans="1:28" ht="12.95" customHeight="1">
      <c r="A2022" s="66"/>
      <c r="B2022" s="53"/>
      <c r="C2022" s="54"/>
      <c r="D2022" s="84"/>
      <c r="E2022" s="55"/>
      <c r="F2022" s="54"/>
      <c r="G2022" s="84"/>
      <c r="H2022" s="55"/>
      <c r="I2022" s="56"/>
      <c r="J2022" s="56"/>
      <c r="K2022" s="56"/>
      <c r="L2022" s="56"/>
      <c r="M2022" s="56"/>
      <c r="N2022" s="56"/>
      <c r="O2022" s="56">
        <f t="shared" ref="O2022" si="2438">I2023-I2021</f>
        <v>0</v>
      </c>
      <c r="P2022" s="56">
        <f t="shared" ref="P2022" si="2439">L2023-L2021</f>
        <v>0</v>
      </c>
      <c r="Q2022" s="56">
        <f t="shared" ref="Q2022" si="2440">M2023-M2021</f>
        <v>0</v>
      </c>
      <c r="R2022" s="56">
        <f t="shared" ref="R2022" si="2441">IF(ABS(N2023-N2021)&gt;180*60,ABS(N2023-N2021)-360*60,N2023-N2021)</f>
        <v>0</v>
      </c>
      <c r="S2022" s="56">
        <f t="shared" ref="S2022" si="2442">IF(P2022=0,PI()/2,ATAN(R2022/P2022))</f>
        <v>1.5707963267948966</v>
      </c>
      <c r="T2022" s="56">
        <f t="shared" ref="T2022" si="2443">IF(O2022=0,ABS(R2022*COS((J2021+J2023)/2)),ABS(Q2022/COS(S2022)))</f>
        <v>0</v>
      </c>
      <c r="U2022" s="67">
        <f t="shared" ref="U2022" si="2444">IF(O2022+0.0000001&lt;0,S2022*180/PI()+180,(IF(R2022+0.0000001&lt;0,S2022*180/PI()+360,S2022*180/PI())))</f>
        <v>90</v>
      </c>
      <c r="V2022" s="58">
        <f t="shared" ref="V2022" si="2445">T2022*1.85532</f>
        <v>0</v>
      </c>
      <c r="W2022" s="58"/>
      <c r="X2022" s="68"/>
      <c r="Y2022" s="58">
        <f t="shared" ref="Y2022" si="2446">V2022*(1+X2022/100)</f>
        <v>0</v>
      </c>
      <c r="Z2022" s="58"/>
      <c r="AA2022" s="57" t="s">
        <v>54</v>
      </c>
      <c r="AB2022" s="61"/>
    </row>
    <row r="2023" spans="1:28" ht="12.95" customHeight="1">
      <c r="A2023" s="52">
        <f t="shared" si="2418"/>
        <v>1009</v>
      </c>
      <c r="B2023" s="53" t="s">
        <v>53</v>
      </c>
      <c r="C2023" s="54"/>
      <c r="D2023" s="84"/>
      <c r="E2023" s="55"/>
      <c r="F2023" s="54"/>
      <c r="G2023" s="84"/>
      <c r="H2023" s="55"/>
      <c r="I2023" s="56">
        <f t="shared" ref="I2023" si="2447">IF(OR(C2023&lt;0,D2023&lt;0),C2023-ABS(D2023)/60,C2023+ABS(D2023)/60)</f>
        <v>0</v>
      </c>
      <c r="J2023" s="56">
        <f t="shared" si="2432"/>
        <v>0</v>
      </c>
      <c r="K2023" s="56">
        <f t="shared" si="2433"/>
        <v>0</v>
      </c>
      <c r="L2023" s="56">
        <f>3437.747*(LN(TAN(PI()/4+J2023/2))-EE*K2023-(EE^2)*(K2023^3)/3)</f>
        <v>-3.8166658722360578E-13</v>
      </c>
      <c r="M2023" s="56">
        <f>AA*(1-1/4*EE-3/64*EE^2-5/256*EE^3)*J2023-AA*(3/8*EE+3/32*EE^2+45/1024*EE^3)*SIN(2*J2023)+AA*(15/256*EE^2+45/1024*EE^3)*SIN(4*J2023)</f>
        <v>0</v>
      </c>
      <c r="N2023" s="56">
        <f t="shared" ref="N2023" si="2448">IF(OR(F2023&lt;0,G2023&lt;0),60*F2023-ABS(G2023),60*F2023+ABS(G2023))</f>
        <v>0</v>
      </c>
      <c r="O2023" s="56"/>
      <c r="P2023" s="56"/>
      <c r="Q2023" s="56"/>
      <c r="R2023" s="56"/>
      <c r="S2023" s="56"/>
      <c r="T2023" s="56"/>
      <c r="U2023" s="57"/>
      <c r="V2023" s="58"/>
      <c r="W2023" s="58">
        <f t="shared" si="2435"/>
        <v>0</v>
      </c>
      <c r="X2023" s="59"/>
      <c r="Y2023" s="58"/>
      <c r="Z2023" s="58">
        <f t="shared" si="2436"/>
        <v>0</v>
      </c>
      <c r="AA2023" s="60"/>
      <c r="AB2023" s="61">
        <f t="shared" ref="AB2023" si="2449">IF(AA2022=AA2020,AB2021+Y2022,Y2022)</f>
        <v>0</v>
      </c>
    </row>
    <row r="2024" spans="1:28" ht="12.95" customHeight="1">
      <c r="A2024" s="66"/>
      <c r="B2024" s="53"/>
      <c r="C2024" s="54"/>
      <c r="D2024" s="84"/>
      <c r="E2024" s="55"/>
      <c r="F2024" s="54"/>
      <c r="G2024" s="84"/>
      <c r="H2024" s="55"/>
      <c r="I2024" s="56"/>
      <c r="J2024" s="56"/>
      <c r="K2024" s="56"/>
      <c r="L2024" s="56"/>
      <c r="M2024" s="56"/>
      <c r="N2024" s="56"/>
      <c r="O2024" s="56">
        <f t="shared" ref="O2024" si="2450">I2025-I2023</f>
        <v>0</v>
      </c>
      <c r="P2024" s="56">
        <f t="shared" ref="P2024" si="2451">L2025-L2023</f>
        <v>0</v>
      </c>
      <c r="Q2024" s="56">
        <f t="shared" ref="Q2024" si="2452">M2025-M2023</f>
        <v>0</v>
      </c>
      <c r="R2024" s="56">
        <f t="shared" ref="R2024" si="2453">IF(ABS(N2025-N2023)&gt;180*60,ABS(N2025-N2023)-360*60,N2025-N2023)</f>
        <v>0</v>
      </c>
      <c r="S2024" s="56">
        <f t="shared" ref="S2024" si="2454">IF(P2024=0,PI()/2,ATAN(R2024/P2024))</f>
        <v>1.5707963267948966</v>
      </c>
      <c r="T2024" s="56">
        <f t="shared" ref="T2024" si="2455">IF(O2024=0,ABS(R2024*COS((J2023+J2025)/2)),ABS(Q2024/COS(S2024)))</f>
        <v>0</v>
      </c>
      <c r="U2024" s="67">
        <f t="shared" ref="U2024" si="2456">IF(O2024+0.0000001&lt;0,S2024*180/PI()+180,(IF(R2024+0.0000001&lt;0,S2024*180/PI()+360,S2024*180/PI())))</f>
        <v>90</v>
      </c>
      <c r="V2024" s="58">
        <f t="shared" ref="V2024" si="2457">T2024*1.85532</f>
        <v>0</v>
      </c>
      <c r="W2024" s="58"/>
      <c r="X2024" s="68"/>
      <c r="Y2024" s="58">
        <f t="shared" ref="Y2024" si="2458">V2024*(1+X2024/100)</f>
        <v>0</v>
      </c>
      <c r="Z2024" s="58"/>
      <c r="AA2024" s="57" t="s">
        <v>54</v>
      </c>
      <c r="AB2024" s="61"/>
    </row>
    <row r="2025" spans="1:28" ht="12.95" customHeight="1">
      <c r="A2025" s="52">
        <f t="shared" si="2418"/>
        <v>1010</v>
      </c>
      <c r="B2025" s="53" t="s">
        <v>53</v>
      </c>
      <c r="C2025" s="54"/>
      <c r="D2025" s="84"/>
      <c r="E2025" s="55"/>
      <c r="F2025" s="54"/>
      <c r="G2025" s="84"/>
      <c r="H2025" s="55"/>
      <c r="I2025" s="56">
        <f t="shared" ref="I2025" si="2459">IF(OR(C2025&lt;0,D2025&lt;0),C2025-ABS(D2025)/60,C2025+ABS(D2025)/60)</f>
        <v>0</v>
      </c>
      <c r="J2025" s="56">
        <f t="shared" si="2432"/>
        <v>0</v>
      </c>
      <c r="K2025" s="56">
        <f t="shared" si="2433"/>
        <v>0</v>
      </c>
      <c r="L2025" s="56">
        <f>3437.747*(LN(TAN(PI()/4+J2025/2))-EE*K2025-(EE^2)*(K2025^3)/3)</f>
        <v>-3.8166658722360578E-13</v>
      </c>
      <c r="M2025" s="56">
        <f>AA*(1-1/4*EE-3/64*EE^2-5/256*EE^3)*J2025-AA*(3/8*EE+3/32*EE^2+45/1024*EE^3)*SIN(2*J2025)+AA*(15/256*EE^2+45/1024*EE^3)*SIN(4*J2025)</f>
        <v>0</v>
      </c>
      <c r="N2025" s="56">
        <f t="shared" ref="N2025" si="2460">IF(OR(F2025&lt;0,G2025&lt;0),60*F2025-ABS(G2025),60*F2025+ABS(G2025))</f>
        <v>0</v>
      </c>
      <c r="O2025" s="56"/>
      <c r="P2025" s="56"/>
      <c r="Q2025" s="56"/>
      <c r="R2025" s="56"/>
      <c r="S2025" s="56"/>
      <c r="T2025" s="56"/>
      <c r="U2025" s="57"/>
      <c r="V2025" s="58"/>
      <c r="W2025" s="58">
        <f t="shared" si="2435"/>
        <v>0</v>
      </c>
      <c r="X2025" s="59"/>
      <c r="Y2025" s="58"/>
      <c r="Z2025" s="58">
        <f t="shared" si="2436"/>
        <v>0</v>
      </c>
      <c r="AA2025" s="60"/>
      <c r="AB2025" s="61">
        <f t="shared" ref="AB2025" si="2461">IF(AA2024=AA2022,AB2023+Y2024,Y2024)</f>
        <v>0</v>
      </c>
    </row>
    <row r="2026" spans="1:28" ht="12.95" customHeight="1">
      <c r="A2026" s="66"/>
      <c r="B2026" s="53"/>
      <c r="C2026" s="54"/>
      <c r="D2026" s="84"/>
      <c r="E2026" s="55"/>
      <c r="F2026" s="54"/>
      <c r="G2026" s="84"/>
      <c r="H2026" s="55"/>
      <c r="I2026" s="56"/>
      <c r="J2026" s="56"/>
      <c r="K2026" s="56"/>
      <c r="L2026" s="56"/>
      <c r="M2026" s="56"/>
      <c r="N2026" s="56"/>
      <c r="O2026" s="56">
        <f t="shared" ref="O2026" si="2462">I2027-I2025</f>
        <v>0</v>
      </c>
      <c r="P2026" s="56">
        <f t="shared" ref="P2026" si="2463">L2027-L2025</f>
        <v>0</v>
      </c>
      <c r="Q2026" s="56">
        <f t="shared" ref="Q2026" si="2464">M2027-M2025</f>
        <v>0</v>
      </c>
      <c r="R2026" s="56">
        <f t="shared" ref="R2026" si="2465">IF(ABS(N2027-N2025)&gt;180*60,ABS(N2027-N2025)-360*60,N2027-N2025)</f>
        <v>0</v>
      </c>
      <c r="S2026" s="56">
        <f t="shared" ref="S2026" si="2466">IF(P2026=0,PI()/2,ATAN(R2026/P2026))</f>
        <v>1.5707963267948966</v>
      </c>
      <c r="T2026" s="56">
        <f t="shared" ref="T2026" si="2467">IF(O2026=0,ABS(R2026*COS((J2025+J2027)/2)),ABS(Q2026/COS(S2026)))</f>
        <v>0</v>
      </c>
      <c r="U2026" s="67">
        <f t="shared" ref="U2026" si="2468">IF(O2026+0.0000001&lt;0,S2026*180/PI()+180,(IF(R2026+0.0000001&lt;0,S2026*180/PI()+360,S2026*180/PI())))</f>
        <v>90</v>
      </c>
      <c r="V2026" s="58">
        <f t="shared" ref="V2026" si="2469">T2026*1.85532</f>
        <v>0</v>
      </c>
      <c r="W2026" s="58"/>
      <c r="X2026" s="68"/>
      <c r="Y2026" s="58">
        <f t="shared" ref="Y2026" si="2470">V2026*(1+X2026/100)</f>
        <v>0</v>
      </c>
      <c r="Z2026" s="58"/>
      <c r="AA2026" s="57" t="s">
        <v>54</v>
      </c>
      <c r="AB2026" s="61"/>
    </row>
    <row r="2027" spans="1:28" ht="12.95" customHeight="1">
      <c r="A2027" s="52">
        <f t="shared" si="2418"/>
        <v>1011</v>
      </c>
      <c r="B2027" s="53" t="s">
        <v>53</v>
      </c>
      <c r="C2027" s="54"/>
      <c r="D2027" s="84"/>
      <c r="E2027" s="55"/>
      <c r="F2027" s="54"/>
      <c r="G2027" s="84"/>
      <c r="H2027" s="55"/>
      <c r="I2027" s="56">
        <f t="shared" ref="I2027" si="2471">IF(OR(C2027&lt;0,D2027&lt;0),C2027-ABS(D2027)/60,C2027+ABS(D2027)/60)</f>
        <v>0</v>
      </c>
      <c r="J2027" s="56">
        <f t="shared" si="2432"/>
        <v>0</v>
      </c>
      <c r="K2027" s="56">
        <f t="shared" si="2433"/>
        <v>0</v>
      </c>
      <c r="L2027" s="56">
        <f>3437.747*(LN(TAN(PI()/4+J2027/2))-EE*K2027-(EE^2)*(K2027^3)/3)</f>
        <v>-3.8166658722360578E-13</v>
      </c>
      <c r="M2027" s="56">
        <f>AA*(1-1/4*EE-3/64*EE^2-5/256*EE^3)*J2027-AA*(3/8*EE+3/32*EE^2+45/1024*EE^3)*SIN(2*J2027)+AA*(15/256*EE^2+45/1024*EE^3)*SIN(4*J2027)</f>
        <v>0</v>
      </c>
      <c r="N2027" s="56">
        <f t="shared" ref="N2027" si="2472">IF(OR(F2027&lt;0,G2027&lt;0),60*F2027-ABS(G2027),60*F2027+ABS(G2027))</f>
        <v>0</v>
      </c>
      <c r="O2027" s="56"/>
      <c r="P2027" s="56"/>
      <c r="Q2027" s="56"/>
      <c r="R2027" s="56"/>
      <c r="S2027" s="56"/>
      <c r="T2027" s="56"/>
      <c r="U2027" s="57"/>
      <c r="V2027" s="58"/>
      <c r="W2027" s="58">
        <f t="shared" si="2435"/>
        <v>0</v>
      </c>
      <c r="X2027" s="59"/>
      <c r="Y2027" s="58"/>
      <c r="Z2027" s="58">
        <f t="shared" si="2436"/>
        <v>0</v>
      </c>
      <c r="AA2027" s="60"/>
      <c r="AB2027" s="61">
        <f t="shared" ref="AB2027" si="2473">IF(AA2026=AA2024,AB2025+Y2026,Y2026)</f>
        <v>0</v>
      </c>
    </row>
    <row r="2028" spans="1:28" ht="12.95" customHeight="1">
      <c r="A2028" s="66"/>
      <c r="B2028" s="53"/>
      <c r="C2028" s="54"/>
      <c r="D2028" s="84"/>
      <c r="E2028" s="55"/>
      <c r="F2028" s="54"/>
      <c r="G2028" s="84"/>
      <c r="H2028" s="55"/>
      <c r="I2028" s="56"/>
      <c r="J2028" s="56"/>
      <c r="K2028" s="56"/>
      <c r="L2028" s="56"/>
      <c r="M2028" s="56"/>
      <c r="N2028" s="56"/>
      <c r="O2028" s="56">
        <f t="shared" ref="O2028" si="2474">I2029-I2027</f>
        <v>0</v>
      </c>
      <c r="P2028" s="56">
        <f t="shared" ref="P2028" si="2475">L2029-L2027</f>
        <v>0</v>
      </c>
      <c r="Q2028" s="56">
        <f t="shared" ref="Q2028" si="2476">M2029-M2027</f>
        <v>0</v>
      </c>
      <c r="R2028" s="56">
        <f t="shared" ref="R2028" si="2477">IF(ABS(N2029-N2027)&gt;180*60,ABS(N2029-N2027)-360*60,N2029-N2027)</f>
        <v>0</v>
      </c>
      <c r="S2028" s="56">
        <f t="shared" ref="S2028" si="2478">IF(P2028=0,PI()/2,ATAN(R2028/P2028))</f>
        <v>1.5707963267948966</v>
      </c>
      <c r="T2028" s="56">
        <f t="shared" ref="T2028" si="2479">IF(O2028=0,ABS(R2028*COS((J2027+J2029)/2)),ABS(Q2028/COS(S2028)))</f>
        <v>0</v>
      </c>
      <c r="U2028" s="67">
        <f t="shared" ref="U2028" si="2480">IF(O2028+0.0000001&lt;0,S2028*180/PI()+180,(IF(R2028+0.0000001&lt;0,S2028*180/PI()+360,S2028*180/PI())))</f>
        <v>90</v>
      </c>
      <c r="V2028" s="58">
        <f t="shared" ref="V2028" si="2481">T2028*1.85532</f>
        <v>0</v>
      </c>
      <c r="W2028" s="58"/>
      <c r="X2028" s="68"/>
      <c r="Y2028" s="58">
        <f t="shared" ref="Y2028" si="2482">V2028*(1+X2028/100)</f>
        <v>0</v>
      </c>
      <c r="Z2028" s="58"/>
      <c r="AA2028" s="57" t="s">
        <v>54</v>
      </c>
      <c r="AB2028" s="61"/>
    </row>
    <row r="2029" spans="1:28" ht="12.95" customHeight="1">
      <c r="A2029" s="52">
        <f t="shared" si="2418"/>
        <v>1012</v>
      </c>
      <c r="B2029" s="53" t="s">
        <v>53</v>
      </c>
      <c r="C2029" s="54"/>
      <c r="D2029" s="84"/>
      <c r="E2029" s="55"/>
      <c r="F2029" s="54"/>
      <c r="G2029" s="84"/>
      <c r="H2029" s="55"/>
      <c r="I2029" s="56">
        <f t="shared" ref="I2029" si="2483">IF(OR(C2029&lt;0,D2029&lt;0),C2029-ABS(D2029)/60,C2029+ABS(D2029)/60)</f>
        <v>0</v>
      </c>
      <c r="J2029" s="56">
        <f t="shared" si="2432"/>
        <v>0</v>
      </c>
      <c r="K2029" s="56">
        <f t="shared" si="2433"/>
        <v>0</v>
      </c>
      <c r="L2029" s="56">
        <f>3437.747*(LN(TAN(PI()/4+J2029/2))-EE*K2029-(EE^2)*(K2029^3)/3)</f>
        <v>-3.8166658722360578E-13</v>
      </c>
      <c r="M2029" s="56">
        <f>AA*(1-1/4*EE-3/64*EE^2-5/256*EE^3)*J2029-AA*(3/8*EE+3/32*EE^2+45/1024*EE^3)*SIN(2*J2029)+AA*(15/256*EE^2+45/1024*EE^3)*SIN(4*J2029)</f>
        <v>0</v>
      </c>
      <c r="N2029" s="56">
        <f t="shared" ref="N2029" si="2484">IF(OR(F2029&lt;0,G2029&lt;0),60*F2029-ABS(G2029),60*F2029+ABS(G2029))</f>
        <v>0</v>
      </c>
      <c r="O2029" s="56"/>
      <c r="P2029" s="56"/>
      <c r="Q2029" s="56"/>
      <c r="R2029" s="56"/>
      <c r="S2029" s="56"/>
      <c r="T2029" s="56"/>
      <c r="U2029" s="57"/>
      <c r="V2029" s="58"/>
      <c r="W2029" s="58">
        <f t="shared" si="2435"/>
        <v>0</v>
      </c>
      <c r="X2029" s="59"/>
      <c r="Y2029" s="58"/>
      <c r="Z2029" s="58">
        <f t="shared" si="2436"/>
        <v>0</v>
      </c>
      <c r="AA2029" s="60"/>
      <c r="AB2029" s="61">
        <f t="shared" ref="AB2029" si="2485">IF(AA2028=AA2026,AB2027+Y2028,Y2028)</f>
        <v>0</v>
      </c>
    </row>
    <row r="2030" spans="1:28" ht="12.95" customHeight="1">
      <c r="A2030" s="66"/>
      <c r="B2030" s="53"/>
      <c r="C2030" s="54"/>
      <c r="D2030" s="84"/>
      <c r="E2030" s="55"/>
      <c r="F2030" s="54"/>
      <c r="G2030" s="84"/>
      <c r="H2030" s="55"/>
      <c r="I2030" s="56"/>
      <c r="J2030" s="56"/>
      <c r="K2030" s="56"/>
      <c r="L2030" s="56"/>
      <c r="M2030" s="56"/>
      <c r="N2030" s="56"/>
      <c r="O2030" s="56">
        <f t="shared" ref="O2030" si="2486">I2031-I2029</f>
        <v>0</v>
      </c>
      <c r="P2030" s="56">
        <f t="shared" ref="P2030" si="2487">L2031-L2029</f>
        <v>0</v>
      </c>
      <c r="Q2030" s="56">
        <f t="shared" ref="Q2030" si="2488">M2031-M2029</f>
        <v>0</v>
      </c>
      <c r="R2030" s="56">
        <f t="shared" ref="R2030" si="2489">IF(ABS(N2031-N2029)&gt;180*60,ABS(N2031-N2029)-360*60,N2031-N2029)</f>
        <v>0</v>
      </c>
      <c r="S2030" s="56">
        <f t="shared" ref="S2030" si="2490">IF(P2030=0,PI()/2,ATAN(R2030/P2030))</f>
        <v>1.5707963267948966</v>
      </c>
      <c r="T2030" s="56">
        <f t="shared" ref="T2030" si="2491">IF(O2030=0,ABS(R2030*COS((J2029+J2031)/2)),ABS(Q2030/COS(S2030)))</f>
        <v>0</v>
      </c>
      <c r="U2030" s="67">
        <f t="shared" ref="U2030" si="2492">IF(O2030+0.0000001&lt;0,S2030*180/PI()+180,(IF(R2030+0.0000001&lt;0,S2030*180/PI()+360,S2030*180/PI())))</f>
        <v>90</v>
      </c>
      <c r="V2030" s="58">
        <f t="shared" ref="V2030" si="2493">T2030*1.85532</f>
        <v>0</v>
      </c>
      <c r="W2030" s="58"/>
      <c r="X2030" s="68"/>
      <c r="Y2030" s="58">
        <f t="shared" ref="Y2030" si="2494">V2030*(1+X2030/100)</f>
        <v>0</v>
      </c>
      <c r="Z2030" s="58"/>
      <c r="AA2030" s="57" t="s">
        <v>54</v>
      </c>
      <c r="AB2030" s="61"/>
    </row>
    <row r="2031" spans="1:28" ht="12.95" customHeight="1">
      <c r="A2031" s="52">
        <f t="shared" si="2418"/>
        <v>1013</v>
      </c>
      <c r="B2031" s="53" t="s">
        <v>53</v>
      </c>
      <c r="C2031" s="54"/>
      <c r="D2031" s="84"/>
      <c r="E2031" s="55"/>
      <c r="F2031" s="54"/>
      <c r="G2031" s="84"/>
      <c r="H2031" s="55"/>
      <c r="I2031" s="56">
        <f t="shared" ref="I2031" si="2495">IF(OR(C2031&lt;0,D2031&lt;0),C2031-ABS(D2031)/60,C2031+ABS(D2031)/60)</f>
        <v>0</v>
      </c>
      <c r="J2031" s="56">
        <f t="shared" si="2432"/>
        <v>0</v>
      </c>
      <c r="K2031" s="56">
        <f t="shared" si="2433"/>
        <v>0</v>
      </c>
      <c r="L2031" s="56">
        <f>3437.747*(LN(TAN(PI()/4+J2031/2))-EE*K2031-(EE^2)*(K2031^3)/3)</f>
        <v>-3.8166658722360578E-13</v>
      </c>
      <c r="M2031" s="56">
        <f>AA*(1-1/4*EE-3/64*EE^2-5/256*EE^3)*J2031-AA*(3/8*EE+3/32*EE^2+45/1024*EE^3)*SIN(2*J2031)+AA*(15/256*EE^2+45/1024*EE^3)*SIN(4*J2031)</f>
        <v>0</v>
      </c>
      <c r="N2031" s="56">
        <f t="shared" ref="N2031" si="2496">IF(OR(F2031&lt;0,G2031&lt;0),60*F2031-ABS(G2031),60*F2031+ABS(G2031))</f>
        <v>0</v>
      </c>
      <c r="O2031" s="56"/>
      <c r="P2031" s="56"/>
      <c r="Q2031" s="56"/>
      <c r="R2031" s="56"/>
      <c r="S2031" s="56"/>
      <c r="T2031" s="56"/>
      <c r="U2031" s="57"/>
      <c r="V2031" s="58"/>
      <c r="W2031" s="58">
        <f t="shared" si="2435"/>
        <v>0</v>
      </c>
      <c r="X2031" s="59"/>
      <c r="Y2031" s="58"/>
      <c r="Z2031" s="58">
        <f t="shared" si="2436"/>
        <v>0</v>
      </c>
      <c r="AA2031" s="60"/>
      <c r="AB2031" s="61">
        <f t="shared" ref="AB2031" si="2497">IF(AA2030=AA2028,AB2029+Y2030,Y2030)</f>
        <v>0</v>
      </c>
    </row>
    <row r="2032" spans="1:28" ht="12.95" customHeight="1">
      <c r="A2032" s="66"/>
      <c r="B2032" s="53"/>
      <c r="C2032" s="54"/>
      <c r="D2032" s="84"/>
      <c r="E2032" s="55"/>
      <c r="F2032" s="54"/>
      <c r="G2032" s="84"/>
      <c r="H2032" s="55"/>
      <c r="I2032" s="56"/>
      <c r="J2032" s="56"/>
      <c r="K2032" s="56"/>
      <c r="L2032" s="56"/>
      <c r="M2032" s="56"/>
      <c r="N2032" s="56"/>
      <c r="O2032" s="56">
        <f t="shared" ref="O2032" si="2498">I2033-I2031</f>
        <v>0</v>
      </c>
      <c r="P2032" s="56">
        <f t="shared" ref="P2032" si="2499">L2033-L2031</f>
        <v>0</v>
      </c>
      <c r="Q2032" s="56">
        <f t="shared" ref="Q2032" si="2500">M2033-M2031</f>
        <v>0</v>
      </c>
      <c r="R2032" s="56">
        <f t="shared" ref="R2032" si="2501">IF(ABS(N2033-N2031)&gt;180*60,ABS(N2033-N2031)-360*60,N2033-N2031)</f>
        <v>0</v>
      </c>
      <c r="S2032" s="56">
        <f t="shared" ref="S2032" si="2502">IF(P2032=0,PI()/2,ATAN(R2032/P2032))</f>
        <v>1.5707963267948966</v>
      </c>
      <c r="T2032" s="56">
        <f t="shared" ref="T2032" si="2503">IF(O2032=0,ABS(R2032*COS((J2031+J2033)/2)),ABS(Q2032/COS(S2032)))</f>
        <v>0</v>
      </c>
      <c r="U2032" s="67">
        <f t="shared" ref="U2032" si="2504">IF(O2032+0.0000001&lt;0,S2032*180/PI()+180,(IF(R2032+0.0000001&lt;0,S2032*180/PI()+360,S2032*180/PI())))</f>
        <v>90</v>
      </c>
      <c r="V2032" s="58">
        <f t="shared" ref="V2032" si="2505">T2032*1.85532</f>
        <v>0</v>
      </c>
      <c r="W2032" s="58"/>
      <c r="X2032" s="68"/>
      <c r="Y2032" s="58">
        <f t="shared" ref="Y2032" si="2506">V2032*(1+X2032/100)</f>
        <v>0</v>
      </c>
      <c r="Z2032" s="58"/>
      <c r="AA2032" s="57" t="s">
        <v>54</v>
      </c>
      <c r="AB2032" s="61"/>
    </row>
    <row r="2033" spans="1:28" ht="12.95" customHeight="1">
      <c r="A2033" s="52">
        <f t="shared" si="2418"/>
        <v>1014</v>
      </c>
      <c r="B2033" s="53" t="s">
        <v>53</v>
      </c>
      <c r="C2033" s="54"/>
      <c r="D2033" s="84"/>
      <c r="E2033" s="55"/>
      <c r="F2033" s="54"/>
      <c r="G2033" s="84"/>
      <c r="H2033" s="55"/>
      <c r="I2033" s="56">
        <f t="shared" ref="I2033" si="2507">IF(OR(C2033&lt;0,D2033&lt;0),C2033-ABS(D2033)/60,C2033+ABS(D2033)/60)</f>
        <v>0</v>
      </c>
      <c r="J2033" s="56">
        <f t="shared" si="2432"/>
        <v>0</v>
      </c>
      <c r="K2033" s="56">
        <f t="shared" si="2433"/>
        <v>0</v>
      </c>
      <c r="L2033" s="56">
        <f>3437.747*(LN(TAN(PI()/4+J2033/2))-EE*K2033-(EE^2)*(K2033^3)/3)</f>
        <v>-3.8166658722360578E-13</v>
      </c>
      <c r="M2033" s="56">
        <f>AA*(1-1/4*EE-3/64*EE^2-5/256*EE^3)*J2033-AA*(3/8*EE+3/32*EE^2+45/1024*EE^3)*SIN(2*J2033)+AA*(15/256*EE^2+45/1024*EE^3)*SIN(4*J2033)</f>
        <v>0</v>
      </c>
      <c r="N2033" s="56">
        <f t="shared" ref="N2033" si="2508">IF(OR(F2033&lt;0,G2033&lt;0),60*F2033-ABS(G2033),60*F2033+ABS(G2033))</f>
        <v>0</v>
      </c>
      <c r="O2033" s="56"/>
      <c r="P2033" s="56"/>
      <c r="Q2033" s="56"/>
      <c r="R2033" s="56"/>
      <c r="S2033" s="56"/>
      <c r="T2033" s="56"/>
      <c r="U2033" s="57"/>
      <c r="V2033" s="58"/>
      <c r="W2033" s="58">
        <f t="shared" si="2435"/>
        <v>0</v>
      </c>
      <c r="X2033" s="59"/>
      <c r="Y2033" s="58"/>
      <c r="Z2033" s="58">
        <f t="shared" si="2436"/>
        <v>0</v>
      </c>
      <c r="AA2033" s="60"/>
      <c r="AB2033" s="61">
        <f t="shared" ref="AB2033" si="2509">IF(AA2032=AA2030,AB2031+Y2032,Y2032)</f>
        <v>0</v>
      </c>
    </row>
    <row r="2034" spans="1:28" ht="12.95" customHeight="1">
      <c r="A2034" s="66"/>
      <c r="B2034" s="53"/>
      <c r="C2034" s="54"/>
      <c r="D2034" s="84"/>
      <c r="E2034" s="55"/>
      <c r="F2034" s="54"/>
      <c r="G2034" s="84"/>
      <c r="H2034" s="55"/>
      <c r="I2034" s="56"/>
      <c r="J2034" s="56"/>
      <c r="K2034" s="56"/>
      <c r="L2034" s="56"/>
      <c r="M2034" s="56"/>
      <c r="N2034" s="56"/>
      <c r="O2034" s="56">
        <f t="shared" ref="O2034" si="2510">I2035-I2033</f>
        <v>0</v>
      </c>
      <c r="P2034" s="56">
        <f t="shared" ref="P2034" si="2511">L2035-L2033</f>
        <v>0</v>
      </c>
      <c r="Q2034" s="56">
        <f t="shared" ref="Q2034" si="2512">M2035-M2033</f>
        <v>0</v>
      </c>
      <c r="R2034" s="56">
        <f t="shared" ref="R2034" si="2513">IF(ABS(N2035-N2033)&gt;180*60,ABS(N2035-N2033)-360*60,N2035-N2033)</f>
        <v>0</v>
      </c>
      <c r="S2034" s="56">
        <f t="shared" ref="S2034" si="2514">IF(P2034=0,PI()/2,ATAN(R2034/P2034))</f>
        <v>1.5707963267948966</v>
      </c>
      <c r="T2034" s="56">
        <f t="shared" ref="T2034" si="2515">IF(O2034=0,ABS(R2034*COS((J2033+J2035)/2)),ABS(Q2034/COS(S2034)))</f>
        <v>0</v>
      </c>
      <c r="U2034" s="67">
        <f t="shared" ref="U2034" si="2516">IF(O2034+0.0000001&lt;0,S2034*180/PI()+180,(IF(R2034+0.0000001&lt;0,S2034*180/PI()+360,S2034*180/PI())))</f>
        <v>90</v>
      </c>
      <c r="V2034" s="58">
        <f t="shared" ref="V2034" si="2517">T2034*1.85532</f>
        <v>0</v>
      </c>
      <c r="W2034" s="58"/>
      <c r="X2034" s="68"/>
      <c r="Y2034" s="58">
        <f t="shared" ref="Y2034" si="2518">V2034*(1+X2034/100)</f>
        <v>0</v>
      </c>
      <c r="Z2034" s="58"/>
      <c r="AA2034" s="57" t="s">
        <v>54</v>
      </c>
      <c r="AB2034" s="61"/>
    </row>
    <row r="2035" spans="1:28" ht="12.95" customHeight="1">
      <c r="A2035" s="52">
        <f t="shared" si="2418"/>
        <v>1015</v>
      </c>
      <c r="B2035" s="53" t="s">
        <v>53</v>
      </c>
      <c r="C2035" s="54"/>
      <c r="D2035" s="84"/>
      <c r="E2035" s="55"/>
      <c r="F2035" s="54"/>
      <c r="G2035" s="84"/>
      <c r="H2035" s="55"/>
      <c r="I2035" s="56">
        <f t="shared" ref="I2035" si="2519">IF(OR(C2035&lt;0,D2035&lt;0),C2035-ABS(D2035)/60,C2035+ABS(D2035)/60)</f>
        <v>0</v>
      </c>
      <c r="J2035" s="56">
        <f t="shared" si="2432"/>
        <v>0</v>
      </c>
      <c r="K2035" s="56">
        <f t="shared" si="2433"/>
        <v>0</v>
      </c>
      <c r="L2035" s="56">
        <f>3437.747*(LN(TAN(PI()/4+J2035/2))-EE*K2035-(EE^2)*(K2035^3)/3)</f>
        <v>-3.8166658722360578E-13</v>
      </c>
      <c r="M2035" s="56">
        <f>AA*(1-1/4*EE-3/64*EE^2-5/256*EE^3)*J2035-AA*(3/8*EE+3/32*EE^2+45/1024*EE^3)*SIN(2*J2035)+AA*(15/256*EE^2+45/1024*EE^3)*SIN(4*J2035)</f>
        <v>0</v>
      </c>
      <c r="N2035" s="56">
        <f t="shared" ref="N2035" si="2520">IF(OR(F2035&lt;0,G2035&lt;0),60*F2035-ABS(G2035),60*F2035+ABS(G2035))</f>
        <v>0</v>
      </c>
      <c r="O2035" s="56"/>
      <c r="P2035" s="56"/>
      <c r="Q2035" s="56"/>
      <c r="R2035" s="56"/>
      <c r="S2035" s="56"/>
      <c r="T2035" s="56"/>
      <c r="U2035" s="57"/>
      <c r="V2035" s="58"/>
      <c r="W2035" s="58">
        <f t="shared" si="2435"/>
        <v>0</v>
      </c>
      <c r="X2035" s="59"/>
      <c r="Y2035" s="58"/>
      <c r="Z2035" s="58">
        <f t="shared" si="2436"/>
        <v>0</v>
      </c>
      <c r="AA2035" s="60"/>
      <c r="AB2035" s="61">
        <f t="shared" ref="AB2035" si="2521">IF(AA2034=AA2032,AB2033+Y2034,Y2034)</f>
        <v>0</v>
      </c>
    </row>
    <row r="2036" spans="1:28" ht="12.95" customHeight="1">
      <c r="A2036" s="66"/>
      <c r="B2036" s="53"/>
      <c r="C2036" s="54"/>
      <c r="D2036" s="84"/>
      <c r="E2036" s="55"/>
      <c r="F2036" s="54"/>
      <c r="G2036" s="84"/>
      <c r="H2036" s="55"/>
      <c r="I2036" s="56"/>
      <c r="J2036" s="56"/>
      <c r="K2036" s="56"/>
      <c r="L2036" s="56"/>
      <c r="M2036" s="56"/>
      <c r="N2036" s="56"/>
      <c r="O2036" s="56">
        <f t="shared" ref="O2036" si="2522">I2037-I2035</f>
        <v>0</v>
      </c>
      <c r="P2036" s="56">
        <f t="shared" ref="P2036" si="2523">L2037-L2035</f>
        <v>0</v>
      </c>
      <c r="Q2036" s="56">
        <f t="shared" ref="Q2036" si="2524">M2037-M2035</f>
        <v>0</v>
      </c>
      <c r="R2036" s="56">
        <f t="shared" ref="R2036" si="2525">IF(ABS(N2037-N2035)&gt;180*60,ABS(N2037-N2035)-360*60,N2037-N2035)</f>
        <v>0</v>
      </c>
      <c r="S2036" s="56">
        <f t="shared" ref="S2036" si="2526">IF(P2036=0,PI()/2,ATAN(R2036/P2036))</f>
        <v>1.5707963267948966</v>
      </c>
      <c r="T2036" s="56">
        <f t="shared" ref="T2036" si="2527">IF(O2036=0,ABS(R2036*COS((J2035+J2037)/2)),ABS(Q2036/COS(S2036)))</f>
        <v>0</v>
      </c>
      <c r="U2036" s="67">
        <f t="shared" ref="U2036" si="2528">IF(O2036+0.0000001&lt;0,S2036*180/PI()+180,(IF(R2036+0.0000001&lt;0,S2036*180/PI()+360,S2036*180/PI())))</f>
        <v>90</v>
      </c>
      <c r="V2036" s="58">
        <f t="shared" ref="V2036" si="2529">T2036*1.85532</f>
        <v>0</v>
      </c>
      <c r="W2036" s="58"/>
      <c r="X2036" s="68"/>
      <c r="Y2036" s="58">
        <f t="shared" ref="Y2036" si="2530">V2036*(1+X2036/100)</f>
        <v>0</v>
      </c>
      <c r="Z2036" s="58"/>
      <c r="AA2036" s="57" t="s">
        <v>54</v>
      </c>
      <c r="AB2036" s="61"/>
    </row>
    <row r="2037" spans="1:28" ht="12.95" customHeight="1">
      <c r="A2037" s="52">
        <f t="shared" si="2418"/>
        <v>1016</v>
      </c>
      <c r="B2037" s="53" t="s">
        <v>53</v>
      </c>
      <c r="C2037" s="54"/>
      <c r="D2037" s="84"/>
      <c r="E2037" s="55"/>
      <c r="F2037" s="54"/>
      <c r="G2037" s="84"/>
      <c r="H2037" s="55"/>
      <c r="I2037" s="56">
        <f t="shared" ref="I2037" si="2531">IF(OR(C2037&lt;0,D2037&lt;0),C2037-ABS(D2037)/60,C2037+ABS(D2037)/60)</f>
        <v>0</v>
      </c>
      <c r="J2037" s="56">
        <f t="shared" si="2432"/>
        <v>0</v>
      </c>
      <c r="K2037" s="56">
        <f t="shared" si="2433"/>
        <v>0</v>
      </c>
      <c r="L2037" s="56">
        <f>3437.747*(LN(TAN(PI()/4+J2037/2))-EE*K2037-(EE^2)*(K2037^3)/3)</f>
        <v>-3.8166658722360578E-13</v>
      </c>
      <c r="M2037" s="56">
        <f>AA*(1-1/4*EE-3/64*EE^2-5/256*EE^3)*J2037-AA*(3/8*EE+3/32*EE^2+45/1024*EE^3)*SIN(2*J2037)+AA*(15/256*EE^2+45/1024*EE^3)*SIN(4*J2037)</f>
        <v>0</v>
      </c>
      <c r="N2037" s="56">
        <f t="shared" ref="N2037" si="2532">IF(OR(F2037&lt;0,G2037&lt;0),60*F2037-ABS(G2037),60*F2037+ABS(G2037))</f>
        <v>0</v>
      </c>
      <c r="O2037" s="56"/>
      <c r="P2037" s="56"/>
      <c r="Q2037" s="56"/>
      <c r="R2037" s="56"/>
      <c r="S2037" s="56"/>
      <c r="T2037" s="56"/>
      <c r="U2037" s="57"/>
      <c r="V2037" s="58"/>
      <c r="W2037" s="58">
        <f t="shared" si="2435"/>
        <v>0</v>
      </c>
      <c r="X2037" s="59"/>
      <c r="Y2037" s="58"/>
      <c r="Z2037" s="58">
        <f t="shared" si="2436"/>
        <v>0</v>
      </c>
      <c r="AA2037" s="60"/>
      <c r="AB2037" s="61">
        <f t="shared" ref="AB2037" si="2533">IF(AA2036=AA2034,AB2035+Y2036,Y2036)</f>
        <v>0</v>
      </c>
    </row>
    <row r="2038" spans="1:28" ht="12.95" customHeight="1">
      <c r="A2038" s="66"/>
      <c r="B2038" s="53"/>
      <c r="C2038" s="54"/>
      <c r="D2038" s="84"/>
      <c r="E2038" s="55"/>
      <c r="F2038" s="54"/>
      <c r="G2038" s="84"/>
      <c r="H2038" s="55"/>
      <c r="I2038" s="56"/>
      <c r="J2038" s="56"/>
      <c r="K2038" s="56"/>
      <c r="L2038" s="56"/>
      <c r="M2038" s="56"/>
      <c r="N2038" s="56"/>
      <c r="O2038" s="56">
        <f t="shared" ref="O2038" si="2534">I2039-I2037</f>
        <v>0</v>
      </c>
      <c r="P2038" s="56">
        <f t="shared" ref="P2038" si="2535">L2039-L2037</f>
        <v>0</v>
      </c>
      <c r="Q2038" s="56">
        <f t="shared" ref="Q2038" si="2536">M2039-M2037</f>
        <v>0</v>
      </c>
      <c r="R2038" s="56">
        <f t="shared" ref="R2038" si="2537">IF(ABS(N2039-N2037)&gt;180*60,ABS(N2039-N2037)-360*60,N2039-N2037)</f>
        <v>0</v>
      </c>
      <c r="S2038" s="56">
        <f t="shared" ref="S2038" si="2538">IF(P2038=0,PI()/2,ATAN(R2038/P2038))</f>
        <v>1.5707963267948966</v>
      </c>
      <c r="T2038" s="56">
        <f t="shared" ref="T2038" si="2539">IF(O2038=0,ABS(R2038*COS((J2037+J2039)/2)),ABS(Q2038/COS(S2038)))</f>
        <v>0</v>
      </c>
      <c r="U2038" s="67">
        <f t="shared" ref="U2038" si="2540">IF(O2038+0.0000001&lt;0,S2038*180/PI()+180,(IF(R2038+0.0000001&lt;0,S2038*180/PI()+360,S2038*180/PI())))</f>
        <v>90</v>
      </c>
      <c r="V2038" s="58">
        <f t="shared" ref="V2038" si="2541">T2038*1.85532</f>
        <v>0</v>
      </c>
      <c r="W2038" s="58"/>
      <c r="X2038" s="68"/>
      <c r="Y2038" s="58">
        <f t="shared" ref="Y2038" si="2542">V2038*(1+X2038/100)</f>
        <v>0</v>
      </c>
      <c r="Z2038" s="58"/>
      <c r="AA2038" s="57" t="s">
        <v>54</v>
      </c>
      <c r="AB2038" s="61"/>
    </row>
    <row r="2039" spans="1:28" ht="12.95" customHeight="1">
      <c r="A2039" s="52">
        <f t="shared" si="2418"/>
        <v>1017</v>
      </c>
      <c r="B2039" s="53" t="s">
        <v>53</v>
      </c>
      <c r="C2039" s="54"/>
      <c r="D2039" s="84"/>
      <c r="E2039" s="55"/>
      <c r="F2039" s="54"/>
      <c r="G2039" s="84"/>
      <c r="H2039" s="55"/>
      <c r="I2039" s="56">
        <f t="shared" ref="I2039" si="2543">IF(OR(C2039&lt;0,D2039&lt;0),C2039-ABS(D2039)/60,C2039+ABS(D2039)/60)</f>
        <v>0</v>
      </c>
      <c r="J2039" s="56">
        <f t="shared" si="2432"/>
        <v>0</v>
      </c>
      <c r="K2039" s="56">
        <f t="shared" si="2433"/>
        <v>0</v>
      </c>
      <c r="L2039" s="56">
        <f>3437.747*(LN(TAN(PI()/4+J2039/2))-EE*K2039-(EE^2)*(K2039^3)/3)</f>
        <v>-3.8166658722360578E-13</v>
      </c>
      <c r="M2039" s="56">
        <f>AA*(1-1/4*EE-3/64*EE^2-5/256*EE^3)*J2039-AA*(3/8*EE+3/32*EE^2+45/1024*EE^3)*SIN(2*J2039)+AA*(15/256*EE^2+45/1024*EE^3)*SIN(4*J2039)</f>
        <v>0</v>
      </c>
      <c r="N2039" s="56">
        <f t="shared" ref="N2039" si="2544">IF(OR(F2039&lt;0,G2039&lt;0),60*F2039-ABS(G2039),60*F2039+ABS(G2039))</f>
        <v>0</v>
      </c>
      <c r="O2039" s="56"/>
      <c r="P2039" s="56"/>
      <c r="Q2039" s="56"/>
      <c r="R2039" s="56"/>
      <c r="S2039" s="56"/>
      <c r="T2039" s="56"/>
      <c r="U2039" s="57"/>
      <c r="V2039" s="58"/>
      <c r="W2039" s="58">
        <f t="shared" si="2435"/>
        <v>0</v>
      </c>
      <c r="X2039" s="59"/>
      <c r="Y2039" s="58"/>
      <c r="Z2039" s="58">
        <f t="shared" si="2436"/>
        <v>0</v>
      </c>
      <c r="AA2039" s="60"/>
      <c r="AB2039" s="61">
        <f t="shared" ref="AB2039" si="2545">IF(AA2038=AA2036,AB2037+Y2038,Y2038)</f>
        <v>0</v>
      </c>
    </row>
    <row r="2040" spans="1:28" ht="12.95" customHeight="1">
      <c r="A2040" s="66"/>
      <c r="B2040" s="53"/>
      <c r="C2040" s="54"/>
      <c r="D2040" s="84"/>
      <c r="E2040" s="55"/>
      <c r="F2040" s="54"/>
      <c r="G2040" s="84"/>
      <c r="H2040" s="55"/>
      <c r="I2040" s="56"/>
      <c r="J2040" s="56"/>
      <c r="K2040" s="56"/>
      <c r="L2040" s="56"/>
      <c r="M2040" s="56"/>
      <c r="N2040" s="56"/>
      <c r="O2040" s="56">
        <f t="shared" ref="O2040" si="2546">I2041-I2039</f>
        <v>0</v>
      </c>
      <c r="P2040" s="56">
        <f t="shared" ref="P2040" si="2547">L2041-L2039</f>
        <v>0</v>
      </c>
      <c r="Q2040" s="56">
        <f t="shared" ref="Q2040" si="2548">M2041-M2039</f>
        <v>0</v>
      </c>
      <c r="R2040" s="56">
        <f t="shared" ref="R2040" si="2549">IF(ABS(N2041-N2039)&gt;180*60,ABS(N2041-N2039)-360*60,N2041-N2039)</f>
        <v>0</v>
      </c>
      <c r="S2040" s="56">
        <f t="shared" ref="S2040" si="2550">IF(P2040=0,PI()/2,ATAN(R2040/P2040))</f>
        <v>1.5707963267948966</v>
      </c>
      <c r="T2040" s="56">
        <f t="shared" ref="T2040" si="2551">IF(O2040=0,ABS(R2040*COS((J2039+J2041)/2)),ABS(Q2040/COS(S2040)))</f>
        <v>0</v>
      </c>
      <c r="U2040" s="67">
        <f t="shared" ref="U2040" si="2552">IF(O2040+0.0000001&lt;0,S2040*180/PI()+180,(IF(R2040+0.0000001&lt;0,S2040*180/PI()+360,S2040*180/PI())))</f>
        <v>90</v>
      </c>
      <c r="V2040" s="58">
        <f t="shared" ref="V2040" si="2553">T2040*1.85532</f>
        <v>0</v>
      </c>
      <c r="W2040" s="58"/>
      <c r="X2040" s="68"/>
      <c r="Y2040" s="58">
        <f t="shared" ref="Y2040" si="2554">V2040*(1+X2040/100)</f>
        <v>0</v>
      </c>
      <c r="Z2040" s="58"/>
      <c r="AA2040" s="57" t="s">
        <v>54</v>
      </c>
      <c r="AB2040" s="61"/>
    </row>
    <row r="2041" spans="1:28" ht="12.95" customHeight="1">
      <c r="A2041" s="52">
        <f t="shared" si="2418"/>
        <v>1018</v>
      </c>
      <c r="B2041" s="53" t="s">
        <v>53</v>
      </c>
      <c r="C2041" s="54"/>
      <c r="D2041" s="84"/>
      <c r="E2041" s="55"/>
      <c r="F2041" s="54"/>
      <c r="G2041" s="84"/>
      <c r="H2041" s="55"/>
      <c r="I2041" s="56">
        <f t="shared" ref="I2041" si="2555">IF(OR(C2041&lt;0,D2041&lt;0),C2041-ABS(D2041)/60,C2041+ABS(D2041)/60)</f>
        <v>0</v>
      </c>
      <c r="J2041" s="56">
        <f t="shared" si="2432"/>
        <v>0</v>
      </c>
      <c r="K2041" s="56">
        <f t="shared" si="2433"/>
        <v>0</v>
      </c>
      <c r="L2041" s="56">
        <f>3437.747*(LN(TAN(PI()/4+J2041/2))-EE*K2041-(EE^2)*(K2041^3)/3)</f>
        <v>-3.8166658722360578E-13</v>
      </c>
      <c r="M2041" s="56">
        <f>AA*(1-1/4*EE-3/64*EE^2-5/256*EE^3)*J2041-AA*(3/8*EE+3/32*EE^2+45/1024*EE^3)*SIN(2*J2041)+AA*(15/256*EE^2+45/1024*EE^3)*SIN(4*J2041)</f>
        <v>0</v>
      </c>
      <c r="N2041" s="56">
        <f t="shared" ref="N2041" si="2556">IF(OR(F2041&lt;0,G2041&lt;0),60*F2041-ABS(G2041),60*F2041+ABS(G2041))</f>
        <v>0</v>
      </c>
      <c r="O2041" s="56"/>
      <c r="P2041" s="56"/>
      <c r="Q2041" s="56"/>
      <c r="R2041" s="56"/>
      <c r="S2041" s="56"/>
      <c r="T2041" s="56"/>
      <c r="U2041" s="57"/>
      <c r="V2041" s="58"/>
      <c r="W2041" s="58">
        <f t="shared" si="2435"/>
        <v>0</v>
      </c>
      <c r="X2041" s="59"/>
      <c r="Y2041" s="58"/>
      <c r="Z2041" s="58">
        <f t="shared" si="2436"/>
        <v>0</v>
      </c>
      <c r="AA2041" s="60"/>
      <c r="AB2041" s="61">
        <f t="shared" ref="AB2041" si="2557">IF(AA2040=AA2038,AB2039+Y2040,Y2040)</f>
        <v>0</v>
      </c>
    </row>
    <row r="2042" spans="1:28" ht="12.95" customHeight="1">
      <c r="A2042" s="66"/>
      <c r="B2042" s="53"/>
      <c r="C2042" s="54"/>
      <c r="D2042" s="84"/>
      <c r="E2042" s="55"/>
      <c r="F2042" s="54"/>
      <c r="G2042" s="84"/>
      <c r="H2042" s="55"/>
      <c r="I2042" s="56"/>
      <c r="J2042" s="56"/>
      <c r="K2042" s="56"/>
      <c r="L2042" s="56"/>
      <c r="M2042" s="56"/>
      <c r="N2042" s="56"/>
      <c r="O2042" s="56">
        <f t="shared" ref="O2042" si="2558">I2043-I2041</f>
        <v>0</v>
      </c>
      <c r="P2042" s="56">
        <f t="shared" ref="P2042" si="2559">L2043-L2041</f>
        <v>0</v>
      </c>
      <c r="Q2042" s="56">
        <f t="shared" ref="Q2042" si="2560">M2043-M2041</f>
        <v>0</v>
      </c>
      <c r="R2042" s="56">
        <f t="shared" ref="R2042" si="2561">IF(ABS(N2043-N2041)&gt;180*60,ABS(N2043-N2041)-360*60,N2043-N2041)</f>
        <v>0</v>
      </c>
      <c r="S2042" s="56">
        <f t="shared" ref="S2042" si="2562">IF(P2042=0,PI()/2,ATAN(R2042/P2042))</f>
        <v>1.5707963267948966</v>
      </c>
      <c r="T2042" s="56">
        <f t="shared" ref="T2042" si="2563">IF(O2042=0,ABS(R2042*COS((J2041+J2043)/2)),ABS(Q2042/COS(S2042)))</f>
        <v>0</v>
      </c>
      <c r="U2042" s="67">
        <f t="shared" ref="U2042" si="2564">IF(O2042+0.0000001&lt;0,S2042*180/PI()+180,(IF(R2042+0.0000001&lt;0,S2042*180/PI()+360,S2042*180/PI())))</f>
        <v>90</v>
      </c>
      <c r="V2042" s="58">
        <f t="shared" ref="V2042" si="2565">T2042*1.85532</f>
        <v>0</v>
      </c>
      <c r="W2042" s="58"/>
      <c r="X2042" s="68"/>
      <c r="Y2042" s="58">
        <f t="shared" ref="Y2042" si="2566">V2042*(1+X2042/100)</f>
        <v>0</v>
      </c>
      <c r="Z2042" s="58"/>
      <c r="AA2042" s="57" t="s">
        <v>54</v>
      </c>
      <c r="AB2042" s="61"/>
    </row>
    <row r="2043" spans="1:28" ht="12.95" customHeight="1">
      <c r="A2043" s="52">
        <f t="shared" si="2418"/>
        <v>1019</v>
      </c>
      <c r="B2043" s="53" t="s">
        <v>53</v>
      </c>
      <c r="C2043" s="54"/>
      <c r="D2043" s="84"/>
      <c r="E2043" s="55"/>
      <c r="F2043" s="54"/>
      <c r="G2043" s="84"/>
      <c r="H2043" s="55"/>
      <c r="I2043" s="56">
        <f t="shared" ref="I2043" si="2567">IF(OR(C2043&lt;0,D2043&lt;0),C2043-ABS(D2043)/60,C2043+ABS(D2043)/60)</f>
        <v>0</v>
      </c>
      <c r="J2043" s="56">
        <f t="shared" si="2432"/>
        <v>0</v>
      </c>
      <c r="K2043" s="56">
        <f t="shared" si="2433"/>
        <v>0</v>
      </c>
      <c r="L2043" s="56">
        <f>3437.747*(LN(TAN(PI()/4+J2043/2))-EE*K2043-(EE^2)*(K2043^3)/3)</f>
        <v>-3.8166658722360578E-13</v>
      </c>
      <c r="M2043" s="56">
        <f>AA*(1-1/4*EE-3/64*EE^2-5/256*EE^3)*J2043-AA*(3/8*EE+3/32*EE^2+45/1024*EE^3)*SIN(2*J2043)+AA*(15/256*EE^2+45/1024*EE^3)*SIN(4*J2043)</f>
        <v>0</v>
      </c>
      <c r="N2043" s="56">
        <f t="shared" ref="N2043" si="2568">IF(OR(F2043&lt;0,G2043&lt;0),60*F2043-ABS(G2043),60*F2043+ABS(G2043))</f>
        <v>0</v>
      </c>
      <c r="O2043" s="56"/>
      <c r="P2043" s="56"/>
      <c r="Q2043" s="56"/>
      <c r="R2043" s="56"/>
      <c r="S2043" s="56"/>
      <c r="T2043" s="56"/>
      <c r="U2043" s="57"/>
      <c r="V2043" s="58"/>
      <c r="W2043" s="58">
        <f t="shared" si="2435"/>
        <v>0</v>
      </c>
      <c r="X2043" s="59"/>
      <c r="Y2043" s="58"/>
      <c r="Z2043" s="58">
        <f t="shared" si="2436"/>
        <v>0</v>
      </c>
      <c r="AA2043" s="60"/>
      <c r="AB2043" s="61">
        <f t="shared" ref="AB2043" si="2569">IF(AA2042=AA2040,AB2041+Y2042,Y2042)</f>
        <v>0</v>
      </c>
    </row>
    <row r="2044" spans="1:28" ht="12.95" customHeight="1">
      <c r="A2044" s="66"/>
      <c r="B2044" s="53"/>
      <c r="C2044" s="54"/>
      <c r="D2044" s="84"/>
      <c r="E2044" s="55"/>
      <c r="F2044" s="54"/>
      <c r="G2044" s="84"/>
      <c r="H2044" s="55"/>
      <c r="I2044" s="56"/>
      <c r="J2044" s="56"/>
      <c r="K2044" s="56"/>
      <c r="L2044" s="56"/>
      <c r="M2044" s="56"/>
      <c r="N2044" s="56"/>
      <c r="O2044" s="56">
        <f t="shared" ref="O2044" si="2570">I2045-I2043</f>
        <v>0</v>
      </c>
      <c r="P2044" s="56">
        <f t="shared" ref="P2044" si="2571">L2045-L2043</f>
        <v>0</v>
      </c>
      <c r="Q2044" s="56">
        <f t="shared" ref="Q2044" si="2572">M2045-M2043</f>
        <v>0</v>
      </c>
      <c r="R2044" s="56">
        <f t="shared" ref="R2044" si="2573">IF(ABS(N2045-N2043)&gt;180*60,ABS(N2045-N2043)-360*60,N2045-N2043)</f>
        <v>0</v>
      </c>
      <c r="S2044" s="56">
        <f t="shared" ref="S2044" si="2574">IF(P2044=0,PI()/2,ATAN(R2044/P2044))</f>
        <v>1.5707963267948966</v>
      </c>
      <c r="T2044" s="56">
        <f t="shared" ref="T2044" si="2575">IF(O2044=0,ABS(R2044*COS((J2043+J2045)/2)),ABS(Q2044/COS(S2044)))</f>
        <v>0</v>
      </c>
      <c r="U2044" s="67">
        <f t="shared" ref="U2044" si="2576">IF(O2044+0.0000001&lt;0,S2044*180/PI()+180,(IF(R2044+0.0000001&lt;0,S2044*180/PI()+360,S2044*180/PI())))</f>
        <v>90</v>
      </c>
      <c r="V2044" s="58">
        <f t="shared" ref="V2044" si="2577">T2044*1.85532</f>
        <v>0</v>
      </c>
      <c r="W2044" s="58"/>
      <c r="X2044" s="68"/>
      <c r="Y2044" s="58">
        <f t="shared" ref="Y2044" si="2578">V2044*(1+X2044/100)</f>
        <v>0</v>
      </c>
      <c r="Z2044" s="58"/>
      <c r="AA2044" s="57" t="s">
        <v>54</v>
      </c>
      <c r="AB2044" s="61"/>
    </row>
    <row r="2045" spans="1:28" ht="12.95" customHeight="1">
      <c r="A2045" s="52">
        <f t="shared" si="2418"/>
        <v>1020</v>
      </c>
      <c r="B2045" s="53" t="s">
        <v>53</v>
      </c>
      <c r="C2045" s="54"/>
      <c r="D2045" s="84"/>
      <c r="E2045" s="55"/>
      <c r="F2045" s="54"/>
      <c r="G2045" s="84"/>
      <c r="H2045" s="55"/>
      <c r="I2045" s="56">
        <f t="shared" ref="I2045" si="2579">IF(OR(C2045&lt;0,D2045&lt;0),C2045-ABS(D2045)/60,C2045+ABS(D2045)/60)</f>
        <v>0</v>
      </c>
      <c r="J2045" s="56">
        <f t="shared" si="2432"/>
        <v>0</v>
      </c>
      <c r="K2045" s="56">
        <f t="shared" si="2433"/>
        <v>0</v>
      </c>
      <c r="L2045" s="56">
        <f>3437.747*(LN(TAN(PI()/4+J2045/2))-EE*K2045-(EE^2)*(K2045^3)/3)</f>
        <v>-3.8166658722360578E-13</v>
      </c>
      <c r="M2045" s="56">
        <f>AA*(1-1/4*EE-3/64*EE^2-5/256*EE^3)*J2045-AA*(3/8*EE+3/32*EE^2+45/1024*EE^3)*SIN(2*J2045)+AA*(15/256*EE^2+45/1024*EE^3)*SIN(4*J2045)</f>
        <v>0</v>
      </c>
      <c r="N2045" s="56">
        <f t="shared" ref="N2045" si="2580">IF(OR(F2045&lt;0,G2045&lt;0),60*F2045-ABS(G2045),60*F2045+ABS(G2045))</f>
        <v>0</v>
      </c>
      <c r="O2045" s="56"/>
      <c r="P2045" s="56"/>
      <c r="Q2045" s="56"/>
      <c r="R2045" s="56"/>
      <c r="S2045" s="56"/>
      <c r="T2045" s="56"/>
      <c r="U2045" s="57"/>
      <c r="V2045" s="58"/>
      <c r="W2045" s="58">
        <f t="shared" si="2435"/>
        <v>0</v>
      </c>
      <c r="X2045" s="59"/>
      <c r="Y2045" s="58"/>
      <c r="Z2045" s="58">
        <f t="shared" si="2436"/>
        <v>0</v>
      </c>
      <c r="AA2045" s="60"/>
      <c r="AB2045" s="61">
        <f t="shared" ref="AB2045" si="2581">IF(AA2044=AA2042,AB2043+Y2044,Y2044)</f>
        <v>0</v>
      </c>
    </row>
    <row r="2046" spans="1:28" ht="12.95" customHeight="1">
      <c r="A2046" s="66"/>
      <c r="B2046" s="53"/>
      <c r="C2046" s="54"/>
      <c r="D2046" s="84"/>
      <c r="E2046" s="55"/>
      <c r="F2046" s="54"/>
      <c r="G2046" s="84"/>
      <c r="H2046" s="55"/>
      <c r="I2046" s="56"/>
      <c r="J2046" s="56"/>
      <c r="K2046" s="56"/>
      <c r="L2046" s="56"/>
      <c r="M2046" s="56"/>
      <c r="N2046" s="56"/>
      <c r="O2046" s="56">
        <f t="shared" ref="O2046" si="2582">I2047-I2045</f>
        <v>0</v>
      </c>
      <c r="P2046" s="56">
        <f t="shared" ref="P2046" si="2583">L2047-L2045</f>
        <v>0</v>
      </c>
      <c r="Q2046" s="56">
        <f t="shared" ref="Q2046" si="2584">M2047-M2045</f>
        <v>0</v>
      </c>
      <c r="R2046" s="56">
        <f t="shared" ref="R2046" si="2585">IF(ABS(N2047-N2045)&gt;180*60,ABS(N2047-N2045)-360*60,N2047-N2045)</f>
        <v>0</v>
      </c>
      <c r="S2046" s="56">
        <f t="shared" ref="S2046" si="2586">IF(P2046=0,PI()/2,ATAN(R2046/P2046))</f>
        <v>1.5707963267948966</v>
      </c>
      <c r="T2046" s="56">
        <f t="shared" ref="T2046" si="2587">IF(O2046=0,ABS(R2046*COS((J2045+J2047)/2)),ABS(Q2046/COS(S2046)))</f>
        <v>0</v>
      </c>
      <c r="U2046" s="67">
        <f t="shared" ref="U2046" si="2588">IF(O2046+0.0000001&lt;0,S2046*180/PI()+180,(IF(R2046+0.0000001&lt;0,S2046*180/PI()+360,S2046*180/PI())))</f>
        <v>90</v>
      </c>
      <c r="V2046" s="58">
        <f t="shared" ref="V2046" si="2589">T2046*1.85532</f>
        <v>0</v>
      </c>
      <c r="W2046" s="58"/>
      <c r="X2046" s="68"/>
      <c r="Y2046" s="58">
        <f t="shared" ref="Y2046" si="2590">V2046*(1+X2046/100)</f>
        <v>0</v>
      </c>
      <c r="Z2046" s="58"/>
      <c r="AA2046" s="57" t="s">
        <v>54</v>
      </c>
      <c r="AB2046" s="61"/>
    </row>
    <row r="2047" spans="1:28" ht="12.95" customHeight="1">
      <c r="A2047" s="52">
        <f t="shared" si="2418"/>
        <v>1021</v>
      </c>
      <c r="B2047" s="53" t="s">
        <v>53</v>
      </c>
      <c r="C2047" s="54"/>
      <c r="D2047" s="84"/>
      <c r="E2047" s="55"/>
      <c r="F2047" s="54"/>
      <c r="G2047" s="84"/>
      <c r="H2047" s="55"/>
      <c r="I2047" s="56">
        <f t="shared" ref="I2047" si="2591">IF(OR(C2047&lt;0,D2047&lt;0),C2047-ABS(D2047)/60,C2047+ABS(D2047)/60)</f>
        <v>0</v>
      </c>
      <c r="J2047" s="56">
        <f t="shared" si="2432"/>
        <v>0</v>
      </c>
      <c r="K2047" s="56">
        <f t="shared" si="2433"/>
        <v>0</v>
      </c>
      <c r="L2047" s="56">
        <f>3437.747*(LN(TAN(PI()/4+J2047/2))-EE*K2047-(EE^2)*(K2047^3)/3)</f>
        <v>-3.8166658722360578E-13</v>
      </c>
      <c r="M2047" s="56">
        <f>AA*(1-1/4*EE-3/64*EE^2-5/256*EE^3)*J2047-AA*(3/8*EE+3/32*EE^2+45/1024*EE^3)*SIN(2*J2047)+AA*(15/256*EE^2+45/1024*EE^3)*SIN(4*J2047)</f>
        <v>0</v>
      </c>
      <c r="N2047" s="56">
        <f t="shared" ref="N2047" si="2592">IF(OR(F2047&lt;0,G2047&lt;0),60*F2047-ABS(G2047),60*F2047+ABS(G2047))</f>
        <v>0</v>
      </c>
      <c r="O2047" s="56"/>
      <c r="P2047" s="56"/>
      <c r="Q2047" s="56"/>
      <c r="R2047" s="56"/>
      <c r="S2047" s="56"/>
      <c r="T2047" s="56"/>
      <c r="U2047" s="57"/>
      <c r="V2047" s="58"/>
      <c r="W2047" s="58">
        <f t="shared" si="2435"/>
        <v>0</v>
      </c>
      <c r="X2047" s="59"/>
      <c r="Y2047" s="58"/>
      <c r="Z2047" s="58">
        <f t="shared" si="2436"/>
        <v>0</v>
      </c>
      <c r="AA2047" s="60"/>
      <c r="AB2047" s="61">
        <f t="shared" ref="AB2047" si="2593">IF(AA2046=AA2044,AB2045+Y2046,Y2046)</f>
        <v>0</v>
      </c>
    </row>
    <row r="2048" spans="1:28" ht="12.95" customHeight="1">
      <c r="A2048" s="66"/>
      <c r="B2048" s="53"/>
      <c r="C2048" s="54"/>
      <c r="D2048" s="84"/>
      <c r="E2048" s="55"/>
      <c r="F2048" s="54"/>
      <c r="G2048" s="84"/>
      <c r="H2048" s="55"/>
      <c r="I2048" s="56"/>
      <c r="J2048" s="56"/>
      <c r="K2048" s="56"/>
      <c r="L2048" s="56"/>
      <c r="M2048" s="56"/>
      <c r="N2048" s="56"/>
      <c r="O2048" s="56">
        <f t="shared" ref="O2048" si="2594">I2049-I2047</f>
        <v>0</v>
      </c>
      <c r="P2048" s="56">
        <f t="shared" ref="P2048" si="2595">L2049-L2047</f>
        <v>0</v>
      </c>
      <c r="Q2048" s="56">
        <f t="shared" ref="Q2048" si="2596">M2049-M2047</f>
        <v>0</v>
      </c>
      <c r="R2048" s="56">
        <f t="shared" ref="R2048" si="2597">IF(ABS(N2049-N2047)&gt;180*60,ABS(N2049-N2047)-360*60,N2049-N2047)</f>
        <v>0</v>
      </c>
      <c r="S2048" s="56">
        <f t="shared" ref="S2048" si="2598">IF(P2048=0,PI()/2,ATAN(R2048/P2048))</f>
        <v>1.5707963267948966</v>
      </c>
      <c r="T2048" s="56">
        <f t="shared" ref="T2048" si="2599">IF(O2048=0,ABS(R2048*COS((J2047+J2049)/2)),ABS(Q2048/COS(S2048)))</f>
        <v>0</v>
      </c>
      <c r="U2048" s="67">
        <f t="shared" ref="U2048" si="2600">IF(O2048+0.0000001&lt;0,S2048*180/PI()+180,(IF(R2048+0.0000001&lt;0,S2048*180/PI()+360,S2048*180/PI())))</f>
        <v>90</v>
      </c>
      <c r="V2048" s="58">
        <f t="shared" ref="V2048" si="2601">T2048*1.85532</f>
        <v>0</v>
      </c>
      <c r="W2048" s="58"/>
      <c r="X2048" s="68"/>
      <c r="Y2048" s="58">
        <f t="shared" ref="Y2048" si="2602">V2048*(1+X2048/100)</f>
        <v>0</v>
      </c>
      <c r="Z2048" s="58"/>
      <c r="AA2048" s="57" t="s">
        <v>54</v>
      </c>
      <c r="AB2048" s="61"/>
    </row>
    <row r="2049" spans="1:28" ht="12.95" customHeight="1">
      <c r="A2049" s="52">
        <f t="shared" si="2418"/>
        <v>1022</v>
      </c>
      <c r="B2049" s="53" t="s">
        <v>53</v>
      </c>
      <c r="C2049" s="54"/>
      <c r="D2049" s="84"/>
      <c r="E2049" s="55"/>
      <c r="F2049" s="54"/>
      <c r="G2049" s="84"/>
      <c r="H2049" s="55"/>
      <c r="I2049" s="56">
        <f t="shared" ref="I2049" si="2603">IF(OR(C2049&lt;0,D2049&lt;0),C2049-ABS(D2049)/60,C2049+ABS(D2049)/60)</f>
        <v>0</v>
      </c>
      <c r="J2049" s="56">
        <f t="shared" si="2432"/>
        <v>0</v>
      </c>
      <c r="K2049" s="56">
        <f t="shared" si="2433"/>
        <v>0</v>
      </c>
      <c r="L2049" s="56">
        <f>3437.747*(LN(TAN(PI()/4+J2049/2))-EE*K2049-(EE^2)*(K2049^3)/3)</f>
        <v>-3.8166658722360578E-13</v>
      </c>
      <c r="M2049" s="56">
        <f>AA*(1-1/4*EE-3/64*EE^2-5/256*EE^3)*J2049-AA*(3/8*EE+3/32*EE^2+45/1024*EE^3)*SIN(2*J2049)+AA*(15/256*EE^2+45/1024*EE^3)*SIN(4*J2049)</f>
        <v>0</v>
      </c>
      <c r="N2049" s="56">
        <f t="shared" ref="N2049" si="2604">IF(OR(F2049&lt;0,G2049&lt;0),60*F2049-ABS(G2049),60*F2049+ABS(G2049))</f>
        <v>0</v>
      </c>
      <c r="O2049" s="56"/>
      <c r="P2049" s="56"/>
      <c r="Q2049" s="56"/>
      <c r="R2049" s="56"/>
      <c r="S2049" s="56"/>
      <c r="T2049" s="56"/>
      <c r="U2049" s="57"/>
      <c r="V2049" s="58"/>
      <c r="W2049" s="58">
        <f t="shared" si="2435"/>
        <v>0</v>
      </c>
      <c r="X2049" s="59"/>
      <c r="Y2049" s="58"/>
      <c r="Z2049" s="58">
        <f t="shared" si="2436"/>
        <v>0</v>
      </c>
      <c r="AA2049" s="60"/>
      <c r="AB2049" s="61">
        <f t="shared" ref="AB2049" si="2605">IF(AA2048=AA2046,AB2047+Y2048,Y2048)</f>
        <v>0</v>
      </c>
    </row>
    <row r="2050" spans="1:28" ht="12.95" customHeight="1">
      <c r="A2050" s="66"/>
      <c r="B2050" s="53"/>
      <c r="C2050" s="54"/>
      <c r="D2050" s="84"/>
      <c r="E2050" s="55"/>
      <c r="F2050" s="54"/>
      <c r="G2050" s="84"/>
      <c r="H2050" s="55"/>
      <c r="I2050" s="56"/>
      <c r="J2050" s="56"/>
      <c r="K2050" s="56"/>
      <c r="L2050" s="56"/>
      <c r="M2050" s="56"/>
      <c r="N2050" s="56"/>
      <c r="O2050" s="56">
        <f t="shared" ref="O2050" si="2606">I2051-I2049</f>
        <v>0</v>
      </c>
      <c r="P2050" s="56">
        <f t="shared" ref="P2050" si="2607">L2051-L2049</f>
        <v>0</v>
      </c>
      <c r="Q2050" s="56">
        <f t="shared" ref="Q2050" si="2608">M2051-M2049</f>
        <v>0</v>
      </c>
      <c r="R2050" s="56">
        <f t="shared" ref="R2050" si="2609">IF(ABS(N2051-N2049)&gt;180*60,ABS(N2051-N2049)-360*60,N2051-N2049)</f>
        <v>0</v>
      </c>
      <c r="S2050" s="56">
        <f t="shared" ref="S2050" si="2610">IF(P2050=0,PI()/2,ATAN(R2050/P2050))</f>
        <v>1.5707963267948966</v>
      </c>
      <c r="T2050" s="56">
        <f t="shared" ref="T2050" si="2611">IF(O2050=0,ABS(R2050*COS((J2049+J2051)/2)),ABS(Q2050/COS(S2050)))</f>
        <v>0</v>
      </c>
      <c r="U2050" s="67">
        <f t="shared" ref="U2050" si="2612">IF(O2050+0.0000001&lt;0,S2050*180/PI()+180,(IF(R2050+0.0000001&lt;0,S2050*180/PI()+360,S2050*180/PI())))</f>
        <v>90</v>
      </c>
      <c r="V2050" s="58">
        <f t="shared" ref="V2050" si="2613">T2050*1.85532</f>
        <v>0</v>
      </c>
      <c r="W2050" s="58"/>
      <c r="X2050" s="68"/>
      <c r="Y2050" s="58">
        <f t="shared" ref="Y2050" si="2614">V2050*(1+X2050/100)</f>
        <v>0</v>
      </c>
      <c r="Z2050" s="58"/>
      <c r="AA2050" s="57" t="s">
        <v>54</v>
      </c>
      <c r="AB2050" s="61"/>
    </row>
    <row r="2051" spans="1:28" ht="12.95" customHeight="1">
      <c r="A2051" s="52">
        <f t="shared" si="2418"/>
        <v>1023</v>
      </c>
      <c r="B2051" s="53" t="s">
        <v>53</v>
      </c>
      <c r="C2051" s="54"/>
      <c r="D2051" s="84"/>
      <c r="E2051" s="55"/>
      <c r="F2051" s="54"/>
      <c r="G2051" s="84"/>
      <c r="H2051" s="55"/>
      <c r="I2051" s="56">
        <f t="shared" ref="I2051" si="2615">IF(OR(C2051&lt;0,D2051&lt;0),C2051-ABS(D2051)/60,C2051+ABS(D2051)/60)</f>
        <v>0</v>
      </c>
      <c r="J2051" s="56">
        <f t="shared" si="2432"/>
        <v>0</v>
      </c>
      <c r="K2051" s="56">
        <f t="shared" si="2433"/>
        <v>0</v>
      </c>
      <c r="L2051" s="56">
        <f>3437.747*(LN(TAN(PI()/4+J2051/2))-EE*K2051-(EE^2)*(K2051^3)/3)</f>
        <v>-3.8166658722360578E-13</v>
      </c>
      <c r="M2051" s="56">
        <f>AA*(1-1/4*EE-3/64*EE^2-5/256*EE^3)*J2051-AA*(3/8*EE+3/32*EE^2+45/1024*EE^3)*SIN(2*J2051)+AA*(15/256*EE^2+45/1024*EE^3)*SIN(4*J2051)</f>
        <v>0</v>
      </c>
      <c r="N2051" s="56">
        <f t="shared" ref="N2051" si="2616">IF(OR(F2051&lt;0,G2051&lt;0),60*F2051-ABS(G2051),60*F2051+ABS(G2051))</f>
        <v>0</v>
      </c>
      <c r="O2051" s="56"/>
      <c r="P2051" s="56"/>
      <c r="Q2051" s="56"/>
      <c r="R2051" s="56"/>
      <c r="S2051" s="56"/>
      <c r="T2051" s="56"/>
      <c r="U2051" s="57"/>
      <c r="V2051" s="58"/>
      <c r="W2051" s="58">
        <f t="shared" si="2435"/>
        <v>0</v>
      </c>
      <c r="X2051" s="59"/>
      <c r="Y2051" s="58"/>
      <c r="Z2051" s="58">
        <f t="shared" si="2436"/>
        <v>0</v>
      </c>
      <c r="AA2051" s="60"/>
      <c r="AB2051" s="61">
        <f t="shared" ref="AB2051" si="2617">IF(AA2050=AA2048,AB2049+Y2050,Y2050)</f>
        <v>0</v>
      </c>
    </row>
    <row r="2052" spans="1:28" ht="12.95" customHeight="1">
      <c r="A2052" s="66"/>
      <c r="B2052" s="53"/>
      <c r="C2052" s="54"/>
      <c r="D2052" s="84"/>
      <c r="E2052" s="55"/>
      <c r="F2052" s="54"/>
      <c r="G2052" s="84"/>
      <c r="H2052" s="55"/>
      <c r="I2052" s="56"/>
      <c r="J2052" s="56"/>
      <c r="K2052" s="56"/>
      <c r="L2052" s="56"/>
      <c r="M2052" s="56"/>
      <c r="N2052" s="56"/>
      <c r="O2052" s="56">
        <f t="shared" ref="O2052" si="2618">I2053-I2051</f>
        <v>0</v>
      </c>
      <c r="P2052" s="56">
        <f t="shared" ref="P2052" si="2619">L2053-L2051</f>
        <v>0</v>
      </c>
      <c r="Q2052" s="56">
        <f t="shared" ref="Q2052" si="2620">M2053-M2051</f>
        <v>0</v>
      </c>
      <c r="R2052" s="56">
        <f t="shared" ref="R2052" si="2621">IF(ABS(N2053-N2051)&gt;180*60,ABS(N2053-N2051)-360*60,N2053-N2051)</f>
        <v>0</v>
      </c>
      <c r="S2052" s="56">
        <f t="shared" ref="S2052" si="2622">IF(P2052=0,PI()/2,ATAN(R2052/P2052))</f>
        <v>1.5707963267948966</v>
      </c>
      <c r="T2052" s="56">
        <f t="shared" ref="T2052" si="2623">IF(O2052=0,ABS(R2052*COS((J2051+J2053)/2)),ABS(Q2052/COS(S2052)))</f>
        <v>0</v>
      </c>
      <c r="U2052" s="67">
        <f t="shared" ref="U2052" si="2624">IF(O2052+0.0000001&lt;0,S2052*180/PI()+180,(IF(R2052+0.0000001&lt;0,S2052*180/PI()+360,S2052*180/PI())))</f>
        <v>90</v>
      </c>
      <c r="V2052" s="58">
        <f t="shared" ref="V2052" si="2625">T2052*1.85532</f>
        <v>0</v>
      </c>
      <c r="W2052" s="58"/>
      <c r="X2052" s="68"/>
      <c r="Y2052" s="58">
        <f t="shared" ref="Y2052" si="2626">V2052*(1+X2052/100)</f>
        <v>0</v>
      </c>
      <c r="Z2052" s="58"/>
      <c r="AA2052" s="57" t="s">
        <v>54</v>
      </c>
      <c r="AB2052" s="61"/>
    </row>
    <row r="2053" spans="1:28" ht="12.95" customHeight="1">
      <c r="A2053" s="52">
        <f t="shared" si="2418"/>
        <v>1024</v>
      </c>
      <c r="B2053" s="53" t="s">
        <v>53</v>
      </c>
      <c r="C2053" s="54"/>
      <c r="D2053" s="84"/>
      <c r="E2053" s="55"/>
      <c r="F2053" s="54"/>
      <c r="G2053" s="84"/>
      <c r="H2053" s="55"/>
      <c r="I2053" s="56">
        <f t="shared" ref="I2053" si="2627">IF(OR(C2053&lt;0,D2053&lt;0),C2053-ABS(D2053)/60,C2053+ABS(D2053)/60)</f>
        <v>0</v>
      </c>
      <c r="J2053" s="56">
        <f t="shared" si="2432"/>
        <v>0</v>
      </c>
      <c r="K2053" s="56">
        <f t="shared" si="2433"/>
        <v>0</v>
      </c>
      <c r="L2053" s="56">
        <f>3437.747*(LN(TAN(PI()/4+J2053/2))-EE*K2053-(EE^2)*(K2053^3)/3)</f>
        <v>-3.8166658722360578E-13</v>
      </c>
      <c r="M2053" s="56">
        <f>AA*(1-1/4*EE-3/64*EE^2-5/256*EE^3)*J2053-AA*(3/8*EE+3/32*EE^2+45/1024*EE^3)*SIN(2*J2053)+AA*(15/256*EE^2+45/1024*EE^3)*SIN(4*J2053)</f>
        <v>0</v>
      </c>
      <c r="N2053" s="56">
        <f t="shared" ref="N2053" si="2628">IF(OR(F2053&lt;0,G2053&lt;0),60*F2053-ABS(G2053),60*F2053+ABS(G2053))</f>
        <v>0</v>
      </c>
      <c r="O2053" s="56"/>
      <c r="P2053" s="56"/>
      <c r="Q2053" s="56"/>
      <c r="R2053" s="56"/>
      <c r="S2053" s="56"/>
      <c r="T2053" s="56"/>
      <c r="U2053" s="57"/>
      <c r="V2053" s="58"/>
      <c r="W2053" s="58">
        <f t="shared" si="2435"/>
        <v>0</v>
      </c>
      <c r="X2053" s="59"/>
      <c r="Y2053" s="58"/>
      <c r="Z2053" s="58">
        <f t="shared" si="2436"/>
        <v>0</v>
      </c>
      <c r="AA2053" s="60"/>
      <c r="AB2053" s="61">
        <f t="shared" ref="AB2053" si="2629">IF(AA2052=AA2050,AB2051+Y2052,Y2052)</f>
        <v>0</v>
      </c>
    </row>
    <row r="2054" spans="1:28" ht="12.95" customHeight="1">
      <c r="A2054" s="66"/>
      <c r="B2054" s="53"/>
      <c r="C2054" s="54"/>
      <c r="D2054" s="84"/>
      <c r="E2054" s="55"/>
      <c r="F2054" s="54"/>
      <c r="G2054" s="84"/>
      <c r="H2054" s="55"/>
      <c r="I2054" s="56"/>
      <c r="J2054" s="56"/>
      <c r="K2054" s="56"/>
      <c r="L2054" s="56"/>
      <c r="M2054" s="56"/>
      <c r="N2054" s="56"/>
      <c r="O2054" s="56">
        <f t="shared" ref="O2054" si="2630">I2055-I2053</f>
        <v>0</v>
      </c>
      <c r="P2054" s="56">
        <f t="shared" ref="P2054" si="2631">L2055-L2053</f>
        <v>0</v>
      </c>
      <c r="Q2054" s="56">
        <f t="shared" ref="Q2054" si="2632">M2055-M2053</f>
        <v>0</v>
      </c>
      <c r="R2054" s="56">
        <f t="shared" ref="R2054" si="2633">IF(ABS(N2055-N2053)&gt;180*60,ABS(N2055-N2053)-360*60,N2055-N2053)</f>
        <v>0</v>
      </c>
      <c r="S2054" s="56">
        <f t="shared" ref="S2054" si="2634">IF(P2054=0,PI()/2,ATAN(R2054/P2054))</f>
        <v>1.5707963267948966</v>
      </c>
      <c r="T2054" s="56">
        <f t="shared" ref="T2054" si="2635">IF(O2054=0,ABS(R2054*COS((J2053+J2055)/2)),ABS(Q2054/COS(S2054)))</f>
        <v>0</v>
      </c>
      <c r="U2054" s="67">
        <f t="shared" ref="U2054" si="2636">IF(O2054+0.0000001&lt;0,S2054*180/PI()+180,(IF(R2054+0.0000001&lt;0,S2054*180/PI()+360,S2054*180/PI())))</f>
        <v>90</v>
      </c>
      <c r="V2054" s="58">
        <f t="shared" ref="V2054" si="2637">T2054*1.85532</f>
        <v>0</v>
      </c>
      <c r="W2054" s="58"/>
      <c r="X2054" s="68"/>
      <c r="Y2054" s="58">
        <f t="shared" ref="Y2054" si="2638">V2054*(1+X2054/100)</f>
        <v>0</v>
      </c>
      <c r="Z2054" s="58"/>
      <c r="AA2054" s="57" t="s">
        <v>54</v>
      </c>
      <c r="AB2054" s="61"/>
    </row>
    <row r="2055" spans="1:28" ht="12.95" customHeight="1">
      <c r="A2055" s="52">
        <f t="shared" si="2418"/>
        <v>1025</v>
      </c>
      <c r="B2055" s="53" t="s">
        <v>53</v>
      </c>
      <c r="C2055" s="54"/>
      <c r="D2055" s="84"/>
      <c r="E2055" s="55"/>
      <c r="F2055" s="54"/>
      <c r="G2055" s="84"/>
      <c r="H2055" s="55"/>
      <c r="I2055" s="56">
        <f t="shared" ref="I2055" si="2639">IF(OR(C2055&lt;0,D2055&lt;0),C2055-ABS(D2055)/60,C2055+ABS(D2055)/60)</f>
        <v>0</v>
      </c>
      <c r="J2055" s="56">
        <f t="shared" si="2432"/>
        <v>0</v>
      </c>
      <c r="K2055" s="56">
        <f t="shared" si="2433"/>
        <v>0</v>
      </c>
      <c r="L2055" s="56">
        <f>3437.747*(LN(TAN(PI()/4+J2055/2))-EE*K2055-(EE^2)*(K2055^3)/3)</f>
        <v>-3.8166658722360578E-13</v>
      </c>
      <c r="M2055" s="56">
        <f>AA*(1-1/4*EE-3/64*EE^2-5/256*EE^3)*J2055-AA*(3/8*EE+3/32*EE^2+45/1024*EE^3)*SIN(2*J2055)+AA*(15/256*EE^2+45/1024*EE^3)*SIN(4*J2055)</f>
        <v>0</v>
      </c>
      <c r="N2055" s="56">
        <f t="shared" ref="N2055" si="2640">IF(OR(F2055&lt;0,G2055&lt;0),60*F2055-ABS(G2055),60*F2055+ABS(G2055))</f>
        <v>0</v>
      </c>
      <c r="O2055" s="56"/>
      <c r="P2055" s="56"/>
      <c r="Q2055" s="56"/>
      <c r="R2055" s="56"/>
      <c r="S2055" s="56"/>
      <c r="T2055" s="56"/>
      <c r="U2055" s="57"/>
      <c r="V2055" s="58"/>
      <c r="W2055" s="58">
        <f t="shared" si="2435"/>
        <v>0</v>
      </c>
      <c r="X2055" s="59"/>
      <c r="Y2055" s="58"/>
      <c r="Z2055" s="58">
        <f t="shared" si="2436"/>
        <v>0</v>
      </c>
      <c r="AA2055" s="60"/>
      <c r="AB2055" s="61">
        <f t="shared" ref="AB2055" si="2641">IF(AA2054=AA2052,AB2053+Y2054,Y2054)</f>
        <v>0</v>
      </c>
    </row>
    <row r="2056" spans="1:28" ht="12.95" customHeight="1">
      <c r="A2056" s="66"/>
      <c r="B2056" s="53"/>
      <c r="C2056" s="54"/>
      <c r="D2056" s="84"/>
      <c r="E2056" s="55"/>
      <c r="F2056" s="54"/>
      <c r="G2056" s="84"/>
      <c r="H2056" s="55"/>
      <c r="I2056" s="56"/>
      <c r="J2056" s="56"/>
      <c r="K2056" s="56"/>
      <c r="L2056" s="56"/>
      <c r="M2056" s="56"/>
      <c r="N2056" s="56"/>
      <c r="O2056" s="56">
        <f t="shared" ref="O2056" si="2642">I2057-I2055</f>
        <v>0</v>
      </c>
      <c r="P2056" s="56">
        <f t="shared" ref="P2056" si="2643">L2057-L2055</f>
        <v>0</v>
      </c>
      <c r="Q2056" s="56">
        <f t="shared" ref="Q2056" si="2644">M2057-M2055</f>
        <v>0</v>
      </c>
      <c r="R2056" s="56">
        <f t="shared" ref="R2056" si="2645">IF(ABS(N2057-N2055)&gt;180*60,ABS(N2057-N2055)-360*60,N2057-N2055)</f>
        <v>0</v>
      </c>
      <c r="S2056" s="56">
        <f t="shared" ref="S2056" si="2646">IF(P2056=0,PI()/2,ATAN(R2056/P2056))</f>
        <v>1.5707963267948966</v>
      </c>
      <c r="T2056" s="56">
        <f t="shared" ref="T2056" si="2647">IF(O2056=0,ABS(R2056*COS((J2055+J2057)/2)),ABS(Q2056/COS(S2056)))</f>
        <v>0</v>
      </c>
      <c r="U2056" s="67">
        <f t="shared" ref="U2056" si="2648">IF(O2056+0.0000001&lt;0,S2056*180/PI()+180,(IF(R2056+0.0000001&lt;0,S2056*180/PI()+360,S2056*180/PI())))</f>
        <v>90</v>
      </c>
      <c r="V2056" s="58">
        <f t="shared" ref="V2056" si="2649">T2056*1.85532</f>
        <v>0</v>
      </c>
      <c r="W2056" s="58"/>
      <c r="X2056" s="68"/>
      <c r="Y2056" s="58">
        <f t="shared" ref="Y2056" si="2650">V2056*(1+X2056/100)</f>
        <v>0</v>
      </c>
      <c r="Z2056" s="58"/>
      <c r="AA2056" s="57" t="s">
        <v>54</v>
      </c>
      <c r="AB2056" s="61"/>
    </row>
    <row r="2057" spans="1:28" ht="12.95" customHeight="1">
      <c r="A2057" s="52">
        <f t="shared" si="2418"/>
        <v>1026</v>
      </c>
      <c r="B2057" s="53" t="s">
        <v>53</v>
      </c>
      <c r="C2057" s="54"/>
      <c r="D2057" s="84"/>
      <c r="E2057" s="55"/>
      <c r="F2057" s="54"/>
      <c r="G2057" s="84"/>
      <c r="H2057" s="55"/>
      <c r="I2057" s="56">
        <f t="shared" ref="I2057" si="2651">IF(OR(C2057&lt;0,D2057&lt;0),C2057-ABS(D2057)/60,C2057+ABS(D2057)/60)</f>
        <v>0</v>
      </c>
      <c r="J2057" s="56">
        <f t="shared" si="2432"/>
        <v>0</v>
      </c>
      <c r="K2057" s="56">
        <f t="shared" si="2433"/>
        <v>0</v>
      </c>
      <c r="L2057" s="56">
        <f>3437.747*(LN(TAN(PI()/4+J2057/2))-EE*K2057-(EE^2)*(K2057^3)/3)</f>
        <v>-3.8166658722360578E-13</v>
      </c>
      <c r="M2057" s="56">
        <f>AA*(1-1/4*EE-3/64*EE^2-5/256*EE^3)*J2057-AA*(3/8*EE+3/32*EE^2+45/1024*EE^3)*SIN(2*J2057)+AA*(15/256*EE^2+45/1024*EE^3)*SIN(4*J2057)</f>
        <v>0</v>
      </c>
      <c r="N2057" s="56">
        <f t="shared" ref="N2057" si="2652">IF(OR(F2057&lt;0,G2057&lt;0),60*F2057-ABS(G2057),60*F2057+ABS(G2057))</f>
        <v>0</v>
      </c>
      <c r="O2057" s="56"/>
      <c r="P2057" s="56"/>
      <c r="Q2057" s="56"/>
      <c r="R2057" s="56"/>
      <c r="S2057" s="56"/>
      <c r="T2057" s="56"/>
      <c r="U2057" s="57"/>
      <c r="V2057" s="58"/>
      <c r="W2057" s="58">
        <f t="shared" si="2435"/>
        <v>0</v>
      </c>
      <c r="X2057" s="59"/>
      <c r="Y2057" s="58"/>
      <c r="Z2057" s="58">
        <f t="shared" si="2436"/>
        <v>0</v>
      </c>
      <c r="AA2057" s="60"/>
      <c r="AB2057" s="61">
        <f t="shared" ref="AB2057" si="2653">IF(AA2056=AA2054,AB2055+Y2056,Y2056)</f>
        <v>0</v>
      </c>
    </row>
    <row r="2058" spans="1:28" ht="12.95" customHeight="1">
      <c r="A2058" s="66"/>
      <c r="B2058" s="53"/>
      <c r="C2058" s="54"/>
      <c r="D2058" s="84"/>
      <c r="E2058" s="55"/>
      <c r="F2058" s="54"/>
      <c r="G2058" s="84"/>
      <c r="H2058" s="55"/>
      <c r="I2058" s="56"/>
      <c r="J2058" s="56"/>
      <c r="K2058" s="56"/>
      <c r="L2058" s="56"/>
      <c r="M2058" s="56"/>
      <c r="N2058" s="56"/>
      <c r="O2058" s="56">
        <f t="shared" ref="O2058" si="2654">I2059-I2057</f>
        <v>0</v>
      </c>
      <c r="P2058" s="56">
        <f t="shared" ref="P2058" si="2655">L2059-L2057</f>
        <v>0</v>
      </c>
      <c r="Q2058" s="56">
        <f t="shared" ref="Q2058" si="2656">M2059-M2057</f>
        <v>0</v>
      </c>
      <c r="R2058" s="56">
        <f t="shared" ref="R2058" si="2657">IF(ABS(N2059-N2057)&gt;180*60,ABS(N2059-N2057)-360*60,N2059-N2057)</f>
        <v>0</v>
      </c>
      <c r="S2058" s="56">
        <f t="shared" ref="S2058" si="2658">IF(P2058=0,PI()/2,ATAN(R2058/P2058))</f>
        <v>1.5707963267948966</v>
      </c>
      <c r="T2058" s="56">
        <f t="shared" ref="T2058" si="2659">IF(O2058=0,ABS(R2058*COS((J2057+J2059)/2)),ABS(Q2058/COS(S2058)))</f>
        <v>0</v>
      </c>
      <c r="U2058" s="67">
        <f t="shared" ref="U2058" si="2660">IF(O2058+0.0000001&lt;0,S2058*180/PI()+180,(IF(R2058+0.0000001&lt;0,S2058*180/PI()+360,S2058*180/PI())))</f>
        <v>90</v>
      </c>
      <c r="V2058" s="58">
        <f t="shared" ref="V2058" si="2661">T2058*1.85532</f>
        <v>0</v>
      </c>
      <c r="W2058" s="58"/>
      <c r="X2058" s="68"/>
      <c r="Y2058" s="58">
        <f t="shared" ref="Y2058" si="2662">V2058*(1+X2058/100)</f>
        <v>0</v>
      </c>
      <c r="Z2058" s="58"/>
      <c r="AA2058" s="57" t="s">
        <v>54</v>
      </c>
      <c r="AB2058" s="61"/>
    </row>
    <row r="2059" spans="1:28" ht="12.95" customHeight="1">
      <c r="A2059" s="52">
        <f t="shared" si="2418"/>
        <v>1027</v>
      </c>
      <c r="B2059" s="53" t="s">
        <v>53</v>
      </c>
      <c r="C2059" s="54"/>
      <c r="D2059" s="84"/>
      <c r="E2059" s="55"/>
      <c r="F2059" s="54"/>
      <c r="G2059" s="84"/>
      <c r="H2059" s="55"/>
      <c r="I2059" s="56">
        <f t="shared" ref="I2059" si="2663">IF(OR(C2059&lt;0,D2059&lt;0),C2059-ABS(D2059)/60,C2059+ABS(D2059)/60)</f>
        <v>0</v>
      </c>
      <c r="J2059" s="56">
        <f t="shared" si="2432"/>
        <v>0</v>
      </c>
      <c r="K2059" s="56">
        <f t="shared" si="2433"/>
        <v>0</v>
      </c>
      <c r="L2059" s="56">
        <f>3437.747*(LN(TAN(PI()/4+J2059/2))-EE*K2059-(EE^2)*(K2059^3)/3)</f>
        <v>-3.8166658722360578E-13</v>
      </c>
      <c r="M2059" s="56">
        <f>AA*(1-1/4*EE-3/64*EE^2-5/256*EE^3)*J2059-AA*(3/8*EE+3/32*EE^2+45/1024*EE^3)*SIN(2*J2059)+AA*(15/256*EE^2+45/1024*EE^3)*SIN(4*J2059)</f>
        <v>0</v>
      </c>
      <c r="N2059" s="56">
        <f t="shared" ref="N2059" si="2664">IF(OR(F2059&lt;0,G2059&lt;0),60*F2059-ABS(G2059),60*F2059+ABS(G2059))</f>
        <v>0</v>
      </c>
      <c r="O2059" s="56"/>
      <c r="P2059" s="56"/>
      <c r="Q2059" s="56"/>
      <c r="R2059" s="56"/>
      <c r="S2059" s="56"/>
      <c r="T2059" s="56"/>
      <c r="U2059" s="57"/>
      <c r="V2059" s="58"/>
      <c r="W2059" s="58">
        <f t="shared" si="2435"/>
        <v>0</v>
      </c>
      <c r="X2059" s="59"/>
      <c r="Y2059" s="58"/>
      <c r="Z2059" s="58">
        <f t="shared" si="2436"/>
        <v>0</v>
      </c>
      <c r="AA2059" s="60"/>
      <c r="AB2059" s="61">
        <f t="shared" ref="AB2059" si="2665">IF(AA2058=AA2056,AB2057+Y2058,Y2058)</f>
        <v>0</v>
      </c>
    </row>
    <row r="2060" spans="1:28" ht="12.95" customHeight="1">
      <c r="A2060" s="66"/>
      <c r="B2060" s="53"/>
      <c r="C2060" s="54"/>
      <c r="D2060" s="84"/>
      <c r="E2060" s="55"/>
      <c r="F2060" s="54"/>
      <c r="G2060" s="84"/>
      <c r="H2060" s="55"/>
      <c r="I2060" s="56"/>
      <c r="J2060" s="56"/>
      <c r="K2060" s="56"/>
      <c r="L2060" s="56"/>
      <c r="M2060" s="56"/>
      <c r="N2060" s="56"/>
      <c r="O2060" s="56">
        <f t="shared" ref="O2060" si="2666">I2061-I2059</f>
        <v>0</v>
      </c>
      <c r="P2060" s="56">
        <f t="shared" ref="P2060" si="2667">L2061-L2059</f>
        <v>0</v>
      </c>
      <c r="Q2060" s="56">
        <f t="shared" ref="Q2060" si="2668">M2061-M2059</f>
        <v>0</v>
      </c>
      <c r="R2060" s="56">
        <f t="shared" ref="R2060" si="2669">IF(ABS(N2061-N2059)&gt;180*60,ABS(N2061-N2059)-360*60,N2061-N2059)</f>
        <v>0</v>
      </c>
      <c r="S2060" s="56">
        <f t="shared" ref="S2060" si="2670">IF(P2060=0,PI()/2,ATAN(R2060/P2060))</f>
        <v>1.5707963267948966</v>
      </c>
      <c r="T2060" s="56">
        <f t="shared" ref="T2060" si="2671">IF(O2060=0,ABS(R2060*COS((J2059+J2061)/2)),ABS(Q2060/COS(S2060)))</f>
        <v>0</v>
      </c>
      <c r="U2060" s="67">
        <f t="shared" ref="U2060" si="2672">IF(O2060+0.0000001&lt;0,S2060*180/PI()+180,(IF(R2060+0.0000001&lt;0,S2060*180/PI()+360,S2060*180/PI())))</f>
        <v>90</v>
      </c>
      <c r="V2060" s="58">
        <f t="shared" ref="V2060" si="2673">T2060*1.85532</f>
        <v>0</v>
      </c>
      <c r="W2060" s="58"/>
      <c r="X2060" s="68"/>
      <c r="Y2060" s="58">
        <f t="shared" ref="Y2060" si="2674">V2060*(1+X2060/100)</f>
        <v>0</v>
      </c>
      <c r="Z2060" s="58"/>
      <c r="AA2060" s="57" t="s">
        <v>54</v>
      </c>
      <c r="AB2060" s="61"/>
    </row>
    <row r="2061" spans="1:28" ht="12.95" customHeight="1">
      <c r="A2061" s="52">
        <f t="shared" si="2418"/>
        <v>1028</v>
      </c>
      <c r="B2061" s="53" t="s">
        <v>53</v>
      </c>
      <c r="C2061" s="54"/>
      <c r="D2061" s="84"/>
      <c r="E2061" s="55"/>
      <c r="F2061" s="54"/>
      <c r="G2061" s="84"/>
      <c r="H2061" s="55"/>
      <c r="I2061" s="56">
        <f t="shared" ref="I2061" si="2675">IF(OR(C2061&lt;0,D2061&lt;0),C2061-ABS(D2061)/60,C2061+ABS(D2061)/60)</f>
        <v>0</v>
      </c>
      <c r="J2061" s="56">
        <f t="shared" si="2432"/>
        <v>0</v>
      </c>
      <c r="K2061" s="56">
        <f t="shared" si="2433"/>
        <v>0</v>
      </c>
      <c r="L2061" s="56">
        <f>3437.747*(LN(TAN(PI()/4+J2061/2))-EE*K2061-(EE^2)*(K2061^3)/3)</f>
        <v>-3.8166658722360578E-13</v>
      </c>
      <c r="M2061" s="56">
        <f>AA*(1-1/4*EE-3/64*EE^2-5/256*EE^3)*J2061-AA*(3/8*EE+3/32*EE^2+45/1024*EE^3)*SIN(2*J2061)+AA*(15/256*EE^2+45/1024*EE^3)*SIN(4*J2061)</f>
        <v>0</v>
      </c>
      <c r="N2061" s="56">
        <f t="shared" ref="N2061" si="2676">IF(OR(F2061&lt;0,G2061&lt;0),60*F2061-ABS(G2061),60*F2061+ABS(G2061))</f>
        <v>0</v>
      </c>
      <c r="O2061" s="56"/>
      <c r="P2061" s="56"/>
      <c r="Q2061" s="56"/>
      <c r="R2061" s="56"/>
      <c r="S2061" s="56"/>
      <c r="T2061" s="56"/>
      <c r="U2061" s="57"/>
      <c r="V2061" s="58"/>
      <c r="W2061" s="58">
        <f t="shared" si="2435"/>
        <v>0</v>
      </c>
      <c r="X2061" s="59"/>
      <c r="Y2061" s="58"/>
      <c r="Z2061" s="58">
        <f t="shared" si="2436"/>
        <v>0</v>
      </c>
      <c r="AA2061" s="60"/>
      <c r="AB2061" s="61">
        <f t="shared" ref="AB2061" si="2677">IF(AA2060=AA2058,AB2059+Y2060,Y2060)</f>
        <v>0</v>
      </c>
    </row>
    <row r="2062" spans="1:28" ht="12.95" customHeight="1">
      <c r="A2062" s="66"/>
      <c r="B2062" s="53"/>
      <c r="C2062" s="54"/>
      <c r="D2062" s="84"/>
      <c r="E2062" s="55"/>
      <c r="F2062" s="54"/>
      <c r="G2062" s="84"/>
      <c r="H2062" s="55"/>
      <c r="I2062" s="56"/>
      <c r="J2062" s="56"/>
      <c r="K2062" s="56"/>
      <c r="L2062" s="56"/>
      <c r="M2062" s="56"/>
      <c r="N2062" s="56"/>
      <c r="O2062" s="56">
        <f t="shared" ref="O2062" si="2678">I2063-I2061</f>
        <v>0</v>
      </c>
      <c r="P2062" s="56">
        <f t="shared" ref="P2062" si="2679">L2063-L2061</f>
        <v>0</v>
      </c>
      <c r="Q2062" s="56">
        <f t="shared" ref="Q2062" si="2680">M2063-M2061</f>
        <v>0</v>
      </c>
      <c r="R2062" s="56">
        <f t="shared" ref="R2062" si="2681">IF(ABS(N2063-N2061)&gt;180*60,ABS(N2063-N2061)-360*60,N2063-N2061)</f>
        <v>0</v>
      </c>
      <c r="S2062" s="56">
        <f t="shared" ref="S2062" si="2682">IF(P2062=0,PI()/2,ATAN(R2062/P2062))</f>
        <v>1.5707963267948966</v>
      </c>
      <c r="T2062" s="56">
        <f t="shared" ref="T2062" si="2683">IF(O2062=0,ABS(R2062*COS((J2061+J2063)/2)),ABS(Q2062/COS(S2062)))</f>
        <v>0</v>
      </c>
      <c r="U2062" s="67">
        <f t="shared" ref="U2062" si="2684">IF(O2062+0.0000001&lt;0,S2062*180/PI()+180,(IF(R2062+0.0000001&lt;0,S2062*180/PI()+360,S2062*180/PI())))</f>
        <v>90</v>
      </c>
      <c r="V2062" s="58">
        <f t="shared" ref="V2062" si="2685">T2062*1.85532</f>
        <v>0</v>
      </c>
      <c r="W2062" s="58"/>
      <c r="X2062" s="68"/>
      <c r="Y2062" s="58">
        <f t="shared" ref="Y2062" si="2686">V2062*(1+X2062/100)</f>
        <v>0</v>
      </c>
      <c r="Z2062" s="58"/>
      <c r="AA2062" s="57" t="s">
        <v>54</v>
      </c>
      <c r="AB2062" s="61"/>
    </row>
    <row r="2063" spans="1:28" ht="12.95" customHeight="1">
      <c r="A2063" s="52">
        <f t="shared" si="2418"/>
        <v>1029</v>
      </c>
      <c r="B2063" s="53" t="s">
        <v>53</v>
      </c>
      <c r="C2063" s="54"/>
      <c r="D2063" s="84"/>
      <c r="E2063" s="55"/>
      <c r="F2063" s="54"/>
      <c r="G2063" s="84"/>
      <c r="H2063" s="55"/>
      <c r="I2063" s="56">
        <f t="shared" ref="I2063" si="2687">IF(OR(C2063&lt;0,D2063&lt;0),C2063-ABS(D2063)/60,C2063+ABS(D2063)/60)</f>
        <v>0</v>
      </c>
      <c r="J2063" s="56">
        <f t="shared" si="2432"/>
        <v>0</v>
      </c>
      <c r="K2063" s="56">
        <f t="shared" si="2433"/>
        <v>0</v>
      </c>
      <c r="L2063" s="56">
        <f>3437.747*(LN(TAN(PI()/4+J2063/2))-EE*K2063-(EE^2)*(K2063^3)/3)</f>
        <v>-3.8166658722360578E-13</v>
      </c>
      <c r="M2063" s="56">
        <f>AA*(1-1/4*EE-3/64*EE^2-5/256*EE^3)*J2063-AA*(3/8*EE+3/32*EE^2+45/1024*EE^3)*SIN(2*J2063)+AA*(15/256*EE^2+45/1024*EE^3)*SIN(4*J2063)</f>
        <v>0</v>
      </c>
      <c r="N2063" s="56">
        <f t="shared" ref="N2063" si="2688">IF(OR(F2063&lt;0,G2063&lt;0),60*F2063-ABS(G2063),60*F2063+ABS(G2063))</f>
        <v>0</v>
      </c>
      <c r="O2063" s="56"/>
      <c r="P2063" s="56"/>
      <c r="Q2063" s="56"/>
      <c r="R2063" s="56"/>
      <c r="S2063" s="56"/>
      <c r="T2063" s="56"/>
      <c r="U2063" s="57"/>
      <c r="V2063" s="58"/>
      <c r="W2063" s="58">
        <f t="shared" si="2435"/>
        <v>0</v>
      </c>
      <c r="X2063" s="59"/>
      <c r="Y2063" s="58"/>
      <c r="Z2063" s="58">
        <f t="shared" si="2436"/>
        <v>0</v>
      </c>
      <c r="AA2063" s="60"/>
      <c r="AB2063" s="61">
        <f t="shared" ref="AB2063" si="2689">IF(AA2062=AA2060,AB2061+Y2062,Y2062)</f>
        <v>0</v>
      </c>
    </row>
    <row r="2064" spans="1:28" ht="12.95" customHeight="1">
      <c r="A2064" s="66"/>
      <c r="B2064" s="53"/>
      <c r="C2064" s="54"/>
      <c r="D2064" s="84"/>
      <c r="E2064" s="55"/>
      <c r="F2064" s="54"/>
      <c r="G2064" s="84"/>
      <c r="H2064" s="55"/>
      <c r="I2064" s="56"/>
      <c r="J2064" s="56"/>
      <c r="K2064" s="56"/>
      <c r="L2064" s="56"/>
      <c r="M2064" s="56"/>
      <c r="N2064" s="56"/>
      <c r="O2064" s="56">
        <f t="shared" ref="O2064" si="2690">I2065-I2063</f>
        <v>0</v>
      </c>
      <c r="P2064" s="56">
        <f t="shared" ref="P2064" si="2691">L2065-L2063</f>
        <v>0</v>
      </c>
      <c r="Q2064" s="56">
        <f t="shared" ref="Q2064" si="2692">M2065-M2063</f>
        <v>0</v>
      </c>
      <c r="R2064" s="56">
        <f t="shared" ref="R2064" si="2693">IF(ABS(N2065-N2063)&gt;180*60,ABS(N2065-N2063)-360*60,N2065-N2063)</f>
        <v>0</v>
      </c>
      <c r="S2064" s="56">
        <f t="shared" ref="S2064" si="2694">IF(P2064=0,PI()/2,ATAN(R2064/P2064))</f>
        <v>1.5707963267948966</v>
      </c>
      <c r="T2064" s="56">
        <f t="shared" ref="T2064" si="2695">IF(O2064=0,ABS(R2064*COS((J2063+J2065)/2)),ABS(Q2064/COS(S2064)))</f>
        <v>0</v>
      </c>
      <c r="U2064" s="67">
        <f t="shared" ref="U2064" si="2696">IF(O2064+0.0000001&lt;0,S2064*180/PI()+180,(IF(R2064+0.0000001&lt;0,S2064*180/PI()+360,S2064*180/PI())))</f>
        <v>90</v>
      </c>
      <c r="V2064" s="58">
        <f t="shared" ref="V2064" si="2697">T2064*1.85532</f>
        <v>0</v>
      </c>
      <c r="W2064" s="58"/>
      <c r="X2064" s="68"/>
      <c r="Y2064" s="58">
        <f t="shared" ref="Y2064" si="2698">V2064*(1+X2064/100)</f>
        <v>0</v>
      </c>
      <c r="Z2064" s="58"/>
      <c r="AA2064" s="57" t="s">
        <v>54</v>
      </c>
      <c r="AB2064" s="61"/>
    </row>
    <row r="2065" spans="1:28" ht="12.95" customHeight="1">
      <c r="A2065" s="52">
        <f t="shared" si="2418"/>
        <v>1030</v>
      </c>
      <c r="B2065" s="53" t="s">
        <v>53</v>
      </c>
      <c r="C2065" s="54"/>
      <c r="D2065" s="84"/>
      <c r="E2065" s="55"/>
      <c r="F2065" s="54"/>
      <c r="G2065" s="84"/>
      <c r="H2065" s="55"/>
      <c r="I2065" s="56">
        <f t="shared" ref="I2065" si="2699">IF(OR(C2065&lt;0,D2065&lt;0),C2065-ABS(D2065)/60,C2065+ABS(D2065)/60)</f>
        <v>0</v>
      </c>
      <c r="J2065" s="56">
        <f t="shared" si="2432"/>
        <v>0</v>
      </c>
      <c r="K2065" s="56">
        <f t="shared" si="2433"/>
        <v>0</v>
      </c>
      <c r="L2065" s="56">
        <f>3437.747*(LN(TAN(PI()/4+J2065/2))-EE*K2065-(EE^2)*(K2065^3)/3)</f>
        <v>-3.8166658722360578E-13</v>
      </c>
      <c r="M2065" s="56">
        <f>AA*(1-1/4*EE-3/64*EE^2-5/256*EE^3)*J2065-AA*(3/8*EE+3/32*EE^2+45/1024*EE^3)*SIN(2*J2065)+AA*(15/256*EE^2+45/1024*EE^3)*SIN(4*J2065)</f>
        <v>0</v>
      </c>
      <c r="N2065" s="56">
        <f t="shared" ref="N2065" si="2700">IF(OR(F2065&lt;0,G2065&lt;0),60*F2065-ABS(G2065),60*F2065+ABS(G2065))</f>
        <v>0</v>
      </c>
      <c r="O2065" s="56"/>
      <c r="P2065" s="56"/>
      <c r="Q2065" s="56"/>
      <c r="R2065" s="56"/>
      <c r="S2065" s="56"/>
      <c r="T2065" s="56"/>
      <c r="U2065" s="57"/>
      <c r="V2065" s="58"/>
      <c r="W2065" s="58">
        <f t="shared" si="2435"/>
        <v>0</v>
      </c>
      <c r="X2065" s="59"/>
      <c r="Y2065" s="58"/>
      <c r="Z2065" s="58">
        <f t="shared" si="2436"/>
        <v>0</v>
      </c>
      <c r="AA2065" s="60"/>
      <c r="AB2065" s="61">
        <f t="shared" ref="AB2065" si="2701">IF(AA2064=AA2062,AB2063+Y2064,Y2064)</f>
        <v>0</v>
      </c>
    </row>
    <row r="2066" spans="1:28" ht="12.95" customHeight="1">
      <c r="A2066" s="66"/>
      <c r="B2066" s="53"/>
      <c r="C2066" s="54"/>
      <c r="D2066" s="84"/>
      <c r="E2066" s="55"/>
      <c r="F2066" s="54"/>
      <c r="G2066" s="84"/>
      <c r="H2066" s="55"/>
      <c r="I2066" s="56"/>
      <c r="J2066" s="56"/>
      <c r="K2066" s="56"/>
      <c r="L2066" s="56"/>
      <c r="M2066" s="56"/>
      <c r="N2066" s="56"/>
      <c r="O2066" s="56">
        <f t="shared" ref="O2066" si="2702">I2067-I2065</f>
        <v>0</v>
      </c>
      <c r="P2066" s="56">
        <f t="shared" ref="P2066" si="2703">L2067-L2065</f>
        <v>0</v>
      </c>
      <c r="Q2066" s="56">
        <f t="shared" ref="Q2066" si="2704">M2067-M2065</f>
        <v>0</v>
      </c>
      <c r="R2066" s="56">
        <f t="shared" ref="R2066" si="2705">IF(ABS(N2067-N2065)&gt;180*60,ABS(N2067-N2065)-360*60,N2067-N2065)</f>
        <v>0</v>
      </c>
      <c r="S2066" s="56">
        <f t="shared" ref="S2066" si="2706">IF(P2066=0,PI()/2,ATAN(R2066/P2066))</f>
        <v>1.5707963267948966</v>
      </c>
      <c r="T2066" s="56">
        <f t="shared" ref="T2066" si="2707">IF(O2066=0,ABS(R2066*COS((J2065+J2067)/2)),ABS(Q2066/COS(S2066)))</f>
        <v>0</v>
      </c>
      <c r="U2066" s="67">
        <f t="shared" ref="U2066" si="2708">IF(O2066+0.0000001&lt;0,S2066*180/PI()+180,(IF(R2066+0.0000001&lt;0,S2066*180/PI()+360,S2066*180/PI())))</f>
        <v>90</v>
      </c>
      <c r="V2066" s="58">
        <f t="shared" ref="V2066" si="2709">T2066*1.85532</f>
        <v>0</v>
      </c>
      <c r="W2066" s="58"/>
      <c r="X2066" s="68"/>
      <c r="Y2066" s="58">
        <f t="shared" ref="Y2066" si="2710">V2066*(1+X2066/100)</f>
        <v>0</v>
      </c>
      <c r="Z2066" s="58"/>
      <c r="AA2066" s="57" t="s">
        <v>54</v>
      </c>
      <c r="AB2066" s="61"/>
    </row>
    <row r="2067" spans="1:28" ht="12.95" customHeight="1">
      <c r="A2067" s="52">
        <f t="shared" si="2418"/>
        <v>1031</v>
      </c>
      <c r="B2067" s="53" t="s">
        <v>53</v>
      </c>
      <c r="C2067" s="54"/>
      <c r="D2067" s="84"/>
      <c r="E2067" s="55"/>
      <c r="F2067" s="54"/>
      <c r="G2067" s="84"/>
      <c r="H2067" s="55"/>
      <c r="I2067" s="56">
        <f t="shared" ref="I2067" si="2711">IF(OR(C2067&lt;0,D2067&lt;0),C2067-ABS(D2067)/60,C2067+ABS(D2067)/60)</f>
        <v>0</v>
      </c>
      <c r="J2067" s="56">
        <f t="shared" si="2432"/>
        <v>0</v>
      </c>
      <c r="K2067" s="56">
        <f t="shared" si="2433"/>
        <v>0</v>
      </c>
      <c r="L2067" s="56">
        <f>3437.747*(LN(TAN(PI()/4+J2067/2))-EE*K2067-(EE^2)*(K2067^3)/3)</f>
        <v>-3.8166658722360578E-13</v>
      </c>
      <c r="M2067" s="56">
        <f>AA*(1-1/4*EE-3/64*EE^2-5/256*EE^3)*J2067-AA*(3/8*EE+3/32*EE^2+45/1024*EE^3)*SIN(2*J2067)+AA*(15/256*EE^2+45/1024*EE^3)*SIN(4*J2067)</f>
        <v>0</v>
      </c>
      <c r="N2067" s="56">
        <f t="shared" ref="N2067" si="2712">IF(OR(F2067&lt;0,G2067&lt;0),60*F2067-ABS(G2067),60*F2067+ABS(G2067))</f>
        <v>0</v>
      </c>
      <c r="O2067" s="56"/>
      <c r="P2067" s="56"/>
      <c r="Q2067" s="56"/>
      <c r="R2067" s="56"/>
      <c r="S2067" s="56"/>
      <c r="T2067" s="56"/>
      <c r="U2067" s="57"/>
      <c r="V2067" s="58"/>
      <c r="W2067" s="58">
        <f t="shared" si="2435"/>
        <v>0</v>
      </c>
      <c r="X2067" s="59"/>
      <c r="Y2067" s="58"/>
      <c r="Z2067" s="58">
        <f t="shared" si="2436"/>
        <v>0</v>
      </c>
      <c r="AA2067" s="60"/>
      <c r="AB2067" s="61">
        <f t="shared" ref="AB2067" si="2713">IF(AA2066=AA2064,AB2065+Y2066,Y2066)</f>
        <v>0</v>
      </c>
    </row>
    <row r="2068" spans="1:28" ht="12.95" customHeight="1">
      <c r="A2068" s="66"/>
      <c r="B2068" s="53"/>
      <c r="C2068" s="54"/>
      <c r="D2068" s="84"/>
      <c r="E2068" s="55"/>
      <c r="F2068" s="54"/>
      <c r="G2068" s="84"/>
      <c r="H2068" s="55"/>
      <c r="I2068" s="56"/>
      <c r="J2068" s="56"/>
      <c r="K2068" s="56"/>
      <c r="L2068" s="56"/>
      <c r="M2068" s="56"/>
      <c r="N2068" s="56"/>
      <c r="O2068" s="56">
        <f t="shared" ref="O2068" si="2714">I2069-I2067</f>
        <v>0</v>
      </c>
      <c r="P2068" s="56">
        <f t="shared" ref="P2068" si="2715">L2069-L2067</f>
        <v>0</v>
      </c>
      <c r="Q2068" s="56">
        <f t="shared" ref="Q2068" si="2716">M2069-M2067</f>
        <v>0</v>
      </c>
      <c r="R2068" s="56">
        <f t="shared" ref="R2068" si="2717">IF(ABS(N2069-N2067)&gt;180*60,ABS(N2069-N2067)-360*60,N2069-N2067)</f>
        <v>0</v>
      </c>
      <c r="S2068" s="56">
        <f t="shared" ref="S2068" si="2718">IF(P2068=0,PI()/2,ATAN(R2068/P2068))</f>
        <v>1.5707963267948966</v>
      </c>
      <c r="T2068" s="56">
        <f t="shared" ref="T2068" si="2719">IF(O2068=0,ABS(R2068*COS((J2067+J2069)/2)),ABS(Q2068/COS(S2068)))</f>
        <v>0</v>
      </c>
      <c r="U2068" s="67">
        <f t="shared" ref="U2068" si="2720">IF(O2068+0.0000001&lt;0,S2068*180/PI()+180,(IF(R2068+0.0000001&lt;0,S2068*180/PI()+360,S2068*180/PI())))</f>
        <v>90</v>
      </c>
      <c r="V2068" s="58">
        <f t="shared" ref="V2068" si="2721">T2068*1.85532</f>
        <v>0</v>
      </c>
      <c r="W2068" s="58"/>
      <c r="X2068" s="68"/>
      <c r="Y2068" s="58">
        <f t="shared" ref="Y2068" si="2722">V2068*(1+X2068/100)</f>
        <v>0</v>
      </c>
      <c r="Z2068" s="58"/>
      <c r="AA2068" s="57" t="s">
        <v>54</v>
      </c>
      <c r="AB2068" s="61"/>
    </row>
    <row r="2069" spans="1:28" ht="12.95" customHeight="1">
      <c r="A2069" s="52">
        <f t="shared" si="2418"/>
        <v>1032</v>
      </c>
      <c r="B2069" s="53" t="s">
        <v>53</v>
      </c>
      <c r="C2069" s="54"/>
      <c r="D2069" s="84"/>
      <c r="E2069" s="55"/>
      <c r="F2069" s="54"/>
      <c r="G2069" s="84"/>
      <c r="H2069" s="55"/>
      <c r="I2069" s="56">
        <f t="shared" ref="I2069" si="2723">IF(OR(C2069&lt;0,D2069&lt;0),C2069-ABS(D2069)/60,C2069+ABS(D2069)/60)</f>
        <v>0</v>
      </c>
      <c r="J2069" s="56">
        <f t="shared" si="2432"/>
        <v>0</v>
      </c>
      <c r="K2069" s="56">
        <f t="shared" si="2433"/>
        <v>0</v>
      </c>
      <c r="L2069" s="56">
        <f>3437.747*(LN(TAN(PI()/4+J2069/2))-EE*K2069-(EE^2)*(K2069^3)/3)</f>
        <v>-3.8166658722360578E-13</v>
      </c>
      <c r="M2069" s="56">
        <f>AA*(1-1/4*EE-3/64*EE^2-5/256*EE^3)*J2069-AA*(3/8*EE+3/32*EE^2+45/1024*EE^3)*SIN(2*J2069)+AA*(15/256*EE^2+45/1024*EE^3)*SIN(4*J2069)</f>
        <v>0</v>
      </c>
      <c r="N2069" s="56">
        <f t="shared" ref="N2069" si="2724">IF(OR(F2069&lt;0,G2069&lt;0),60*F2069-ABS(G2069),60*F2069+ABS(G2069))</f>
        <v>0</v>
      </c>
      <c r="O2069" s="56"/>
      <c r="P2069" s="56"/>
      <c r="Q2069" s="56"/>
      <c r="R2069" s="56"/>
      <c r="S2069" s="56"/>
      <c r="T2069" s="56"/>
      <c r="U2069" s="57"/>
      <c r="V2069" s="58"/>
      <c r="W2069" s="58">
        <f t="shared" si="2435"/>
        <v>0</v>
      </c>
      <c r="X2069" s="59"/>
      <c r="Y2069" s="58"/>
      <c r="Z2069" s="58">
        <f t="shared" si="2436"/>
        <v>0</v>
      </c>
      <c r="AA2069" s="60"/>
      <c r="AB2069" s="61">
        <f t="shared" ref="AB2069" si="2725">IF(AA2068=AA2066,AB2067+Y2068,Y2068)</f>
        <v>0</v>
      </c>
    </row>
    <row r="2070" spans="1:28" ht="12.95" customHeight="1">
      <c r="A2070" s="66"/>
      <c r="B2070" s="53"/>
      <c r="C2070" s="54"/>
      <c r="D2070" s="84"/>
      <c r="E2070" s="55"/>
      <c r="F2070" s="54"/>
      <c r="G2070" s="84"/>
      <c r="H2070" s="55"/>
      <c r="I2070" s="56"/>
      <c r="J2070" s="56"/>
      <c r="K2070" s="56"/>
      <c r="L2070" s="56"/>
      <c r="M2070" s="56"/>
      <c r="N2070" s="56"/>
      <c r="O2070" s="56">
        <f t="shared" ref="O2070" si="2726">I2071-I2069</f>
        <v>0</v>
      </c>
      <c r="P2070" s="56">
        <f t="shared" ref="P2070" si="2727">L2071-L2069</f>
        <v>0</v>
      </c>
      <c r="Q2070" s="56">
        <f t="shared" ref="Q2070" si="2728">M2071-M2069</f>
        <v>0</v>
      </c>
      <c r="R2070" s="56">
        <f t="shared" ref="R2070" si="2729">IF(ABS(N2071-N2069)&gt;180*60,ABS(N2071-N2069)-360*60,N2071-N2069)</f>
        <v>0</v>
      </c>
      <c r="S2070" s="56">
        <f t="shared" ref="S2070" si="2730">IF(P2070=0,PI()/2,ATAN(R2070/P2070))</f>
        <v>1.5707963267948966</v>
      </c>
      <c r="T2070" s="56">
        <f t="shared" ref="T2070" si="2731">IF(O2070=0,ABS(R2070*COS((J2069+J2071)/2)),ABS(Q2070/COS(S2070)))</f>
        <v>0</v>
      </c>
      <c r="U2070" s="67">
        <f t="shared" ref="U2070" si="2732">IF(O2070+0.0000001&lt;0,S2070*180/PI()+180,(IF(R2070+0.0000001&lt;0,S2070*180/PI()+360,S2070*180/PI())))</f>
        <v>90</v>
      </c>
      <c r="V2070" s="58">
        <f t="shared" ref="V2070" si="2733">T2070*1.85532</f>
        <v>0</v>
      </c>
      <c r="W2070" s="58"/>
      <c r="X2070" s="68"/>
      <c r="Y2070" s="58">
        <f t="shared" ref="Y2070" si="2734">V2070*(1+X2070/100)</f>
        <v>0</v>
      </c>
      <c r="Z2070" s="58"/>
      <c r="AA2070" s="57" t="s">
        <v>54</v>
      </c>
      <c r="AB2070" s="61"/>
    </row>
    <row r="2071" spans="1:28" ht="12.95" customHeight="1">
      <c r="A2071" s="52">
        <f t="shared" si="2418"/>
        <v>1033</v>
      </c>
      <c r="B2071" s="53" t="s">
        <v>53</v>
      </c>
      <c r="C2071" s="54"/>
      <c r="D2071" s="84"/>
      <c r="E2071" s="55"/>
      <c r="F2071" s="54"/>
      <c r="G2071" s="84"/>
      <c r="H2071" s="55"/>
      <c r="I2071" s="56">
        <f t="shared" ref="I2071" si="2735">IF(OR(C2071&lt;0,D2071&lt;0),C2071-ABS(D2071)/60,C2071+ABS(D2071)/60)</f>
        <v>0</v>
      </c>
      <c r="J2071" s="56">
        <f t="shared" si="2432"/>
        <v>0</v>
      </c>
      <c r="K2071" s="56">
        <f t="shared" si="2433"/>
        <v>0</v>
      </c>
      <c r="L2071" s="56">
        <f>3437.747*(LN(TAN(PI()/4+J2071/2))-EE*K2071-(EE^2)*(K2071^3)/3)</f>
        <v>-3.8166658722360578E-13</v>
      </c>
      <c r="M2071" s="56">
        <f>AA*(1-1/4*EE-3/64*EE^2-5/256*EE^3)*J2071-AA*(3/8*EE+3/32*EE^2+45/1024*EE^3)*SIN(2*J2071)+AA*(15/256*EE^2+45/1024*EE^3)*SIN(4*J2071)</f>
        <v>0</v>
      </c>
      <c r="N2071" s="56">
        <f t="shared" ref="N2071" si="2736">IF(OR(F2071&lt;0,G2071&lt;0),60*F2071-ABS(G2071),60*F2071+ABS(G2071))</f>
        <v>0</v>
      </c>
      <c r="O2071" s="56"/>
      <c r="P2071" s="56"/>
      <c r="Q2071" s="56"/>
      <c r="R2071" s="56"/>
      <c r="S2071" s="56"/>
      <c r="T2071" s="56"/>
      <c r="U2071" s="57"/>
      <c r="V2071" s="58"/>
      <c r="W2071" s="58">
        <f t="shared" si="2435"/>
        <v>0</v>
      </c>
      <c r="X2071" s="59"/>
      <c r="Y2071" s="58"/>
      <c r="Z2071" s="58">
        <f t="shared" si="2436"/>
        <v>0</v>
      </c>
      <c r="AA2071" s="60"/>
      <c r="AB2071" s="61">
        <f t="shared" ref="AB2071" si="2737">IF(AA2070=AA2068,AB2069+Y2070,Y2070)</f>
        <v>0</v>
      </c>
    </row>
    <row r="2072" spans="1:28" ht="12.95" customHeight="1">
      <c r="A2072" s="66"/>
      <c r="B2072" s="53"/>
      <c r="C2072" s="54"/>
      <c r="D2072" s="84"/>
      <c r="E2072" s="55"/>
      <c r="F2072" s="54"/>
      <c r="G2072" s="84"/>
      <c r="H2072" s="55"/>
      <c r="I2072" s="56"/>
      <c r="J2072" s="56"/>
      <c r="K2072" s="56"/>
      <c r="L2072" s="56"/>
      <c r="M2072" s="56"/>
      <c r="N2072" s="56"/>
      <c r="O2072" s="56">
        <f t="shared" ref="O2072" si="2738">I2073-I2071</f>
        <v>0</v>
      </c>
      <c r="P2072" s="56">
        <f t="shared" ref="P2072" si="2739">L2073-L2071</f>
        <v>0</v>
      </c>
      <c r="Q2072" s="56">
        <f t="shared" ref="Q2072" si="2740">M2073-M2071</f>
        <v>0</v>
      </c>
      <c r="R2072" s="56">
        <f t="shared" ref="R2072" si="2741">IF(ABS(N2073-N2071)&gt;180*60,ABS(N2073-N2071)-360*60,N2073-N2071)</f>
        <v>0</v>
      </c>
      <c r="S2072" s="56">
        <f t="shared" ref="S2072" si="2742">IF(P2072=0,PI()/2,ATAN(R2072/P2072))</f>
        <v>1.5707963267948966</v>
      </c>
      <c r="T2072" s="56">
        <f t="shared" ref="T2072" si="2743">IF(O2072=0,ABS(R2072*COS((J2071+J2073)/2)),ABS(Q2072/COS(S2072)))</f>
        <v>0</v>
      </c>
      <c r="U2072" s="67">
        <f t="shared" ref="U2072" si="2744">IF(O2072+0.0000001&lt;0,S2072*180/PI()+180,(IF(R2072+0.0000001&lt;0,S2072*180/PI()+360,S2072*180/PI())))</f>
        <v>90</v>
      </c>
      <c r="V2072" s="58">
        <f t="shared" ref="V2072" si="2745">T2072*1.85532</f>
        <v>0</v>
      </c>
      <c r="W2072" s="58"/>
      <c r="X2072" s="68"/>
      <c r="Y2072" s="58">
        <f t="shared" ref="Y2072" si="2746">V2072*(1+X2072/100)</f>
        <v>0</v>
      </c>
      <c r="Z2072" s="58"/>
      <c r="AA2072" s="57" t="s">
        <v>54</v>
      </c>
      <c r="AB2072" s="61"/>
    </row>
    <row r="2073" spans="1:28" ht="12.95" customHeight="1">
      <c r="A2073" s="52">
        <f t="shared" si="2418"/>
        <v>1034</v>
      </c>
      <c r="B2073" s="53" t="s">
        <v>53</v>
      </c>
      <c r="C2073" s="54"/>
      <c r="D2073" s="84"/>
      <c r="E2073" s="55"/>
      <c r="F2073" s="54"/>
      <c r="G2073" s="84"/>
      <c r="H2073" s="55"/>
      <c r="I2073" s="56">
        <f t="shared" ref="I2073" si="2747">IF(OR(C2073&lt;0,D2073&lt;0),C2073-ABS(D2073)/60,C2073+ABS(D2073)/60)</f>
        <v>0</v>
      </c>
      <c r="J2073" s="56">
        <f t="shared" si="2432"/>
        <v>0</v>
      </c>
      <c r="K2073" s="56">
        <f t="shared" si="2433"/>
        <v>0</v>
      </c>
      <c r="L2073" s="56">
        <f>3437.747*(LN(TAN(PI()/4+J2073/2))-EE*K2073-(EE^2)*(K2073^3)/3)</f>
        <v>-3.8166658722360578E-13</v>
      </c>
      <c r="M2073" s="56">
        <f>AA*(1-1/4*EE-3/64*EE^2-5/256*EE^3)*J2073-AA*(3/8*EE+3/32*EE^2+45/1024*EE^3)*SIN(2*J2073)+AA*(15/256*EE^2+45/1024*EE^3)*SIN(4*J2073)</f>
        <v>0</v>
      </c>
      <c r="N2073" s="56">
        <f t="shared" ref="N2073" si="2748">IF(OR(F2073&lt;0,G2073&lt;0),60*F2073-ABS(G2073),60*F2073+ABS(G2073))</f>
        <v>0</v>
      </c>
      <c r="O2073" s="56"/>
      <c r="P2073" s="56"/>
      <c r="Q2073" s="56"/>
      <c r="R2073" s="56"/>
      <c r="S2073" s="56"/>
      <c r="T2073" s="56"/>
      <c r="U2073" s="57"/>
      <c r="V2073" s="58"/>
      <c r="W2073" s="58">
        <f t="shared" si="2435"/>
        <v>0</v>
      </c>
      <c r="X2073" s="59"/>
      <c r="Y2073" s="58"/>
      <c r="Z2073" s="58">
        <f t="shared" si="2436"/>
        <v>0</v>
      </c>
      <c r="AA2073" s="60"/>
      <c r="AB2073" s="61">
        <f t="shared" ref="AB2073" si="2749">IF(AA2072=AA2070,AB2071+Y2072,Y2072)</f>
        <v>0</v>
      </c>
    </row>
    <row r="2074" spans="1:28" ht="12.95" customHeight="1">
      <c r="A2074" s="66"/>
      <c r="B2074" s="53"/>
      <c r="C2074" s="54"/>
      <c r="D2074" s="84"/>
      <c r="E2074" s="55"/>
      <c r="F2074" s="54"/>
      <c r="G2074" s="84"/>
      <c r="H2074" s="55"/>
      <c r="I2074" s="56"/>
      <c r="J2074" s="56"/>
      <c r="K2074" s="56"/>
      <c r="L2074" s="56"/>
      <c r="M2074" s="56"/>
      <c r="N2074" s="56"/>
      <c r="O2074" s="56">
        <f t="shared" ref="O2074" si="2750">I2075-I2073</f>
        <v>0</v>
      </c>
      <c r="P2074" s="56">
        <f t="shared" ref="P2074" si="2751">L2075-L2073</f>
        <v>0</v>
      </c>
      <c r="Q2074" s="56">
        <f t="shared" ref="Q2074" si="2752">M2075-M2073</f>
        <v>0</v>
      </c>
      <c r="R2074" s="56">
        <f t="shared" ref="R2074" si="2753">IF(ABS(N2075-N2073)&gt;180*60,ABS(N2075-N2073)-360*60,N2075-N2073)</f>
        <v>0</v>
      </c>
      <c r="S2074" s="56">
        <f t="shared" ref="S2074" si="2754">IF(P2074=0,PI()/2,ATAN(R2074/P2074))</f>
        <v>1.5707963267948966</v>
      </c>
      <c r="T2074" s="56">
        <f t="shared" ref="T2074" si="2755">IF(O2074=0,ABS(R2074*COS((J2073+J2075)/2)),ABS(Q2074/COS(S2074)))</f>
        <v>0</v>
      </c>
      <c r="U2074" s="67">
        <f t="shared" ref="U2074" si="2756">IF(O2074+0.0000001&lt;0,S2074*180/PI()+180,(IF(R2074+0.0000001&lt;0,S2074*180/PI()+360,S2074*180/PI())))</f>
        <v>90</v>
      </c>
      <c r="V2074" s="58">
        <f t="shared" ref="V2074" si="2757">T2074*1.85532</f>
        <v>0</v>
      </c>
      <c r="W2074" s="58"/>
      <c r="X2074" s="68"/>
      <c r="Y2074" s="58">
        <f t="shared" ref="Y2074" si="2758">V2074*(1+X2074/100)</f>
        <v>0</v>
      </c>
      <c r="Z2074" s="58"/>
      <c r="AA2074" s="57" t="s">
        <v>54</v>
      </c>
      <c r="AB2074" s="61"/>
    </row>
    <row r="2075" spans="1:28" ht="12.95" customHeight="1">
      <c r="A2075" s="52">
        <f t="shared" si="2418"/>
        <v>1035</v>
      </c>
      <c r="B2075" s="53" t="s">
        <v>53</v>
      </c>
      <c r="C2075" s="54"/>
      <c r="D2075" s="84"/>
      <c r="E2075" s="55"/>
      <c r="F2075" s="54"/>
      <c r="G2075" s="84"/>
      <c r="H2075" s="55"/>
      <c r="I2075" s="56">
        <f t="shared" ref="I2075" si="2759">IF(OR(C2075&lt;0,D2075&lt;0),C2075-ABS(D2075)/60,C2075+ABS(D2075)/60)</f>
        <v>0</v>
      </c>
      <c r="J2075" s="56">
        <f t="shared" si="2432"/>
        <v>0</v>
      </c>
      <c r="K2075" s="56">
        <f t="shared" si="2433"/>
        <v>0</v>
      </c>
      <c r="L2075" s="56">
        <f>3437.747*(LN(TAN(PI()/4+J2075/2))-EE*K2075-(EE^2)*(K2075^3)/3)</f>
        <v>-3.8166658722360578E-13</v>
      </c>
      <c r="M2075" s="56">
        <f>AA*(1-1/4*EE-3/64*EE^2-5/256*EE^3)*J2075-AA*(3/8*EE+3/32*EE^2+45/1024*EE^3)*SIN(2*J2075)+AA*(15/256*EE^2+45/1024*EE^3)*SIN(4*J2075)</f>
        <v>0</v>
      </c>
      <c r="N2075" s="56">
        <f t="shared" ref="N2075" si="2760">IF(OR(F2075&lt;0,G2075&lt;0),60*F2075-ABS(G2075),60*F2075+ABS(G2075))</f>
        <v>0</v>
      </c>
      <c r="O2075" s="56"/>
      <c r="P2075" s="56"/>
      <c r="Q2075" s="56"/>
      <c r="R2075" s="56"/>
      <c r="S2075" s="56"/>
      <c r="T2075" s="56"/>
      <c r="U2075" s="57"/>
      <c r="V2075" s="58"/>
      <c r="W2075" s="58">
        <f t="shared" si="2435"/>
        <v>0</v>
      </c>
      <c r="X2075" s="59"/>
      <c r="Y2075" s="58"/>
      <c r="Z2075" s="58">
        <f t="shared" si="2436"/>
        <v>0</v>
      </c>
      <c r="AA2075" s="60"/>
      <c r="AB2075" s="61">
        <f t="shared" ref="AB2075" si="2761">IF(AA2074=AA2072,AB2073+Y2074,Y2074)</f>
        <v>0</v>
      </c>
    </row>
    <row r="2076" spans="1:28" ht="12.95" customHeight="1">
      <c r="A2076" s="66"/>
      <c r="B2076" s="53"/>
      <c r="C2076" s="54"/>
      <c r="D2076" s="84"/>
      <c r="E2076" s="55"/>
      <c r="F2076" s="54"/>
      <c r="G2076" s="84"/>
      <c r="H2076" s="55"/>
      <c r="I2076" s="56"/>
      <c r="J2076" s="56"/>
      <c r="K2076" s="56"/>
      <c r="L2076" s="56"/>
      <c r="M2076" s="56"/>
      <c r="N2076" s="56"/>
      <c r="O2076" s="56">
        <f t="shared" ref="O2076" si="2762">I2077-I2075</f>
        <v>0</v>
      </c>
      <c r="P2076" s="56">
        <f t="shared" ref="P2076" si="2763">L2077-L2075</f>
        <v>0</v>
      </c>
      <c r="Q2076" s="56">
        <f t="shared" ref="Q2076" si="2764">M2077-M2075</f>
        <v>0</v>
      </c>
      <c r="R2076" s="56">
        <f t="shared" ref="R2076" si="2765">IF(ABS(N2077-N2075)&gt;180*60,ABS(N2077-N2075)-360*60,N2077-N2075)</f>
        <v>0</v>
      </c>
      <c r="S2076" s="56">
        <f t="shared" ref="S2076" si="2766">IF(P2076=0,PI()/2,ATAN(R2076/P2076))</f>
        <v>1.5707963267948966</v>
      </c>
      <c r="T2076" s="56">
        <f t="shared" ref="T2076" si="2767">IF(O2076=0,ABS(R2076*COS((J2075+J2077)/2)),ABS(Q2076/COS(S2076)))</f>
        <v>0</v>
      </c>
      <c r="U2076" s="67">
        <f t="shared" ref="U2076" si="2768">IF(O2076+0.0000001&lt;0,S2076*180/PI()+180,(IF(R2076+0.0000001&lt;0,S2076*180/PI()+360,S2076*180/PI())))</f>
        <v>90</v>
      </c>
      <c r="V2076" s="58">
        <f t="shared" ref="V2076" si="2769">T2076*1.85532</f>
        <v>0</v>
      </c>
      <c r="W2076" s="58"/>
      <c r="X2076" s="68"/>
      <c r="Y2076" s="58">
        <f t="shared" ref="Y2076" si="2770">V2076*(1+X2076/100)</f>
        <v>0</v>
      </c>
      <c r="Z2076" s="58"/>
      <c r="AA2076" s="57" t="s">
        <v>54</v>
      </c>
      <c r="AB2076" s="61"/>
    </row>
    <row r="2077" spans="1:28" ht="12.95" customHeight="1">
      <c r="A2077" s="52">
        <f t="shared" si="2418"/>
        <v>1036</v>
      </c>
      <c r="B2077" s="53" t="s">
        <v>53</v>
      </c>
      <c r="C2077" s="54"/>
      <c r="D2077" s="84"/>
      <c r="E2077" s="55"/>
      <c r="F2077" s="54"/>
      <c r="G2077" s="84"/>
      <c r="H2077" s="55"/>
      <c r="I2077" s="56">
        <f t="shared" ref="I2077" si="2771">IF(OR(C2077&lt;0,D2077&lt;0),C2077-ABS(D2077)/60,C2077+ABS(D2077)/60)</f>
        <v>0</v>
      </c>
      <c r="J2077" s="56">
        <f t="shared" si="2432"/>
        <v>0</v>
      </c>
      <c r="K2077" s="56">
        <f t="shared" si="2433"/>
        <v>0</v>
      </c>
      <c r="L2077" s="56">
        <f>3437.747*(LN(TAN(PI()/4+J2077/2))-EE*K2077-(EE^2)*(K2077^3)/3)</f>
        <v>-3.8166658722360578E-13</v>
      </c>
      <c r="M2077" s="56">
        <f>AA*(1-1/4*EE-3/64*EE^2-5/256*EE^3)*J2077-AA*(3/8*EE+3/32*EE^2+45/1024*EE^3)*SIN(2*J2077)+AA*(15/256*EE^2+45/1024*EE^3)*SIN(4*J2077)</f>
        <v>0</v>
      </c>
      <c r="N2077" s="56">
        <f t="shared" ref="N2077" si="2772">IF(OR(F2077&lt;0,G2077&lt;0),60*F2077-ABS(G2077),60*F2077+ABS(G2077))</f>
        <v>0</v>
      </c>
      <c r="O2077" s="56"/>
      <c r="P2077" s="56"/>
      <c r="Q2077" s="56"/>
      <c r="R2077" s="56"/>
      <c r="S2077" s="56"/>
      <c r="T2077" s="56"/>
      <c r="U2077" s="57"/>
      <c r="V2077" s="58"/>
      <c r="W2077" s="58">
        <f t="shared" si="2435"/>
        <v>0</v>
      </c>
      <c r="X2077" s="59"/>
      <c r="Y2077" s="58"/>
      <c r="Z2077" s="58">
        <f t="shared" si="2436"/>
        <v>0</v>
      </c>
      <c r="AA2077" s="60"/>
      <c r="AB2077" s="61">
        <f t="shared" ref="AB2077" si="2773">IF(AA2076=AA2074,AB2075+Y2076,Y2076)</f>
        <v>0</v>
      </c>
    </row>
    <row r="2078" spans="1:28" ht="12.95" customHeight="1">
      <c r="A2078" s="66"/>
      <c r="B2078" s="53"/>
      <c r="C2078" s="54"/>
      <c r="D2078" s="84"/>
      <c r="E2078" s="55"/>
      <c r="F2078" s="54"/>
      <c r="G2078" s="84"/>
      <c r="H2078" s="55"/>
      <c r="I2078" s="56"/>
      <c r="J2078" s="56"/>
      <c r="K2078" s="56"/>
      <c r="L2078" s="56"/>
      <c r="M2078" s="56"/>
      <c r="N2078" s="56"/>
      <c r="O2078" s="56">
        <f t="shared" ref="O2078" si="2774">I2079-I2077</f>
        <v>0</v>
      </c>
      <c r="P2078" s="56">
        <f t="shared" ref="P2078" si="2775">L2079-L2077</f>
        <v>0</v>
      </c>
      <c r="Q2078" s="56">
        <f t="shared" ref="Q2078" si="2776">M2079-M2077</f>
        <v>0</v>
      </c>
      <c r="R2078" s="56">
        <f t="shared" ref="R2078" si="2777">IF(ABS(N2079-N2077)&gt;180*60,ABS(N2079-N2077)-360*60,N2079-N2077)</f>
        <v>0</v>
      </c>
      <c r="S2078" s="56">
        <f t="shared" ref="S2078" si="2778">IF(P2078=0,PI()/2,ATAN(R2078/P2078))</f>
        <v>1.5707963267948966</v>
      </c>
      <c r="T2078" s="56">
        <f t="shared" ref="T2078" si="2779">IF(O2078=0,ABS(R2078*COS((J2077+J2079)/2)),ABS(Q2078/COS(S2078)))</f>
        <v>0</v>
      </c>
      <c r="U2078" s="67">
        <f t="shared" ref="U2078" si="2780">IF(O2078+0.0000001&lt;0,S2078*180/PI()+180,(IF(R2078+0.0000001&lt;0,S2078*180/PI()+360,S2078*180/PI())))</f>
        <v>90</v>
      </c>
      <c r="V2078" s="58">
        <f t="shared" ref="V2078" si="2781">T2078*1.85532</f>
        <v>0</v>
      </c>
      <c r="W2078" s="58"/>
      <c r="X2078" s="68"/>
      <c r="Y2078" s="58">
        <f t="shared" ref="Y2078" si="2782">V2078*(1+X2078/100)</f>
        <v>0</v>
      </c>
      <c r="Z2078" s="58"/>
      <c r="AA2078" s="57" t="s">
        <v>54</v>
      </c>
      <c r="AB2078" s="61"/>
    </row>
    <row r="2079" spans="1:28" ht="12.95" customHeight="1">
      <c r="A2079" s="52">
        <f t="shared" si="2418"/>
        <v>1037</v>
      </c>
      <c r="B2079" s="53" t="s">
        <v>53</v>
      </c>
      <c r="C2079" s="54"/>
      <c r="D2079" s="84"/>
      <c r="E2079" s="55"/>
      <c r="F2079" s="54"/>
      <c r="G2079" s="84"/>
      <c r="H2079" s="55"/>
      <c r="I2079" s="56">
        <f t="shared" ref="I2079" si="2783">IF(OR(C2079&lt;0,D2079&lt;0),C2079-ABS(D2079)/60,C2079+ABS(D2079)/60)</f>
        <v>0</v>
      </c>
      <c r="J2079" s="56">
        <f t="shared" si="2432"/>
        <v>0</v>
      </c>
      <c r="K2079" s="56">
        <f t="shared" si="2433"/>
        <v>0</v>
      </c>
      <c r="L2079" s="56">
        <f>3437.747*(LN(TAN(PI()/4+J2079/2))-EE*K2079-(EE^2)*(K2079^3)/3)</f>
        <v>-3.8166658722360578E-13</v>
      </c>
      <c r="M2079" s="56">
        <f>AA*(1-1/4*EE-3/64*EE^2-5/256*EE^3)*J2079-AA*(3/8*EE+3/32*EE^2+45/1024*EE^3)*SIN(2*J2079)+AA*(15/256*EE^2+45/1024*EE^3)*SIN(4*J2079)</f>
        <v>0</v>
      </c>
      <c r="N2079" s="56">
        <f t="shared" ref="N2079" si="2784">IF(OR(F2079&lt;0,G2079&lt;0),60*F2079-ABS(G2079),60*F2079+ABS(G2079))</f>
        <v>0</v>
      </c>
      <c r="O2079" s="56"/>
      <c r="P2079" s="56"/>
      <c r="Q2079" s="56"/>
      <c r="R2079" s="56"/>
      <c r="S2079" s="56"/>
      <c r="T2079" s="56"/>
      <c r="U2079" s="57"/>
      <c r="V2079" s="58"/>
      <c r="W2079" s="58">
        <f t="shared" si="2435"/>
        <v>0</v>
      </c>
      <c r="X2079" s="59"/>
      <c r="Y2079" s="58"/>
      <c r="Z2079" s="58">
        <f t="shared" si="2436"/>
        <v>0</v>
      </c>
      <c r="AA2079" s="60"/>
      <c r="AB2079" s="61">
        <f t="shared" ref="AB2079" si="2785">IF(AA2078=AA2076,AB2077+Y2078,Y2078)</f>
        <v>0</v>
      </c>
    </row>
    <row r="2080" spans="1:28" ht="12.95" customHeight="1">
      <c r="A2080" s="66"/>
      <c r="B2080" s="53"/>
      <c r="C2080" s="54"/>
      <c r="D2080" s="84"/>
      <c r="E2080" s="55"/>
      <c r="F2080" s="54"/>
      <c r="G2080" s="84"/>
      <c r="H2080" s="55"/>
      <c r="I2080" s="56"/>
      <c r="J2080" s="56"/>
      <c r="K2080" s="56"/>
      <c r="L2080" s="56"/>
      <c r="M2080" s="56"/>
      <c r="N2080" s="56"/>
      <c r="O2080" s="56">
        <f t="shared" ref="O2080" si="2786">I2081-I2079</f>
        <v>0</v>
      </c>
      <c r="P2080" s="56">
        <f t="shared" ref="P2080" si="2787">L2081-L2079</f>
        <v>0</v>
      </c>
      <c r="Q2080" s="56">
        <f t="shared" ref="Q2080" si="2788">M2081-M2079</f>
        <v>0</v>
      </c>
      <c r="R2080" s="56">
        <f t="shared" ref="R2080" si="2789">IF(ABS(N2081-N2079)&gt;180*60,ABS(N2081-N2079)-360*60,N2081-N2079)</f>
        <v>0</v>
      </c>
      <c r="S2080" s="56">
        <f t="shared" ref="S2080" si="2790">IF(P2080=0,PI()/2,ATAN(R2080/P2080))</f>
        <v>1.5707963267948966</v>
      </c>
      <c r="T2080" s="56">
        <f t="shared" ref="T2080" si="2791">IF(O2080=0,ABS(R2080*COS((J2079+J2081)/2)),ABS(Q2080/COS(S2080)))</f>
        <v>0</v>
      </c>
      <c r="U2080" s="67">
        <f t="shared" ref="U2080" si="2792">IF(O2080+0.0000001&lt;0,S2080*180/PI()+180,(IF(R2080+0.0000001&lt;0,S2080*180/PI()+360,S2080*180/PI())))</f>
        <v>90</v>
      </c>
      <c r="V2080" s="58">
        <f t="shared" ref="V2080" si="2793">T2080*1.85532</f>
        <v>0</v>
      </c>
      <c r="W2080" s="58"/>
      <c r="X2080" s="68"/>
      <c r="Y2080" s="58">
        <f t="shared" ref="Y2080" si="2794">V2080*(1+X2080/100)</f>
        <v>0</v>
      </c>
      <c r="Z2080" s="58"/>
      <c r="AA2080" s="57" t="s">
        <v>54</v>
      </c>
      <c r="AB2080" s="61"/>
    </row>
    <row r="2081" spans="1:28" ht="12.95" customHeight="1">
      <c r="A2081" s="52">
        <f t="shared" si="2418"/>
        <v>1038</v>
      </c>
      <c r="B2081" s="53" t="s">
        <v>53</v>
      </c>
      <c r="C2081" s="54"/>
      <c r="D2081" s="84"/>
      <c r="E2081" s="55"/>
      <c r="F2081" s="54"/>
      <c r="G2081" s="84"/>
      <c r="H2081" s="55"/>
      <c r="I2081" s="56">
        <f t="shared" ref="I2081" si="2795">IF(OR(C2081&lt;0,D2081&lt;0),C2081-ABS(D2081)/60,C2081+ABS(D2081)/60)</f>
        <v>0</v>
      </c>
      <c r="J2081" s="56">
        <f t="shared" si="2432"/>
        <v>0</v>
      </c>
      <c r="K2081" s="56">
        <f t="shared" si="2433"/>
        <v>0</v>
      </c>
      <c r="L2081" s="56">
        <f>3437.747*(LN(TAN(PI()/4+J2081/2))-EE*K2081-(EE^2)*(K2081^3)/3)</f>
        <v>-3.8166658722360578E-13</v>
      </c>
      <c r="M2081" s="56">
        <f>AA*(1-1/4*EE-3/64*EE^2-5/256*EE^3)*J2081-AA*(3/8*EE+3/32*EE^2+45/1024*EE^3)*SIN(2*J2081)+AA*(15/256*EE^2+45/1024*EE^3)*SIN(4*J2081)</f>
        <v>0</v>
      </c>
      <c r="N2081" s="56">
        <f t="shared" ref="N2081" si="2796">IF(OR(F2081&lt;0,G2081&lt;0),60*F2081-ABS(G2081),60*F2081+ABS(G2081))</f>
        <v>0</v>
      </c>
      <c r="O2081" s="56"/>
      <c r="P2081" s="56"/>
      <c r="Q2081" s="56"/>
      <c r="R2081" s="56"/>
      <c r="S2081" s="56"/>
      <c r="T2081" s="56"/>
      <c r="U2081" s="57"/>
      <c r="V2081" s="58"/>
      <c r="W2081" s="58">
        <f t="shared" si="2435"/>
        <v>0</v>
      </c>
      <c r="X2081" s="59"/>
      <c r="Y2081" s="58"/>
      <c r="Z2081" s="58">
        <f t="shared" si="2436"/>
        <v>0</v>
      </c>
      <c r="AA2081" s="60"/>
      <c r="AB2081" s="61">
        <f t="shared" ref="AB2081" si="2797">IF(AA2080=AA2078,AB2079+Y2080,Y2080)</f>
        <v>0</v>
      </c>
    </row>
    <row r="2082" spans="1:28" ht="12.95" customHeight="1">
      <c r="A2082" s="66"/>
      <c r="B2082" s="53"/>
      <c r="C2082" s="54"/>
      <c r="D2082" s="84"/>
      <c r="E2082" s="55"/>
      <c r="F2082" s="54"/>
      <c r="G2082" s="84"/>
      <c r="H2082" s="55"/>
      <c r="I2082" s="56"/>
      <c r="J2082" s="56"/>
      <c r="K2082" s="56"/>
      <c r="L2082" s="56"/>
      <c r="M2082" s="56"/>
      <c r="N2082" s="56"/>
      <c r="O2082" s="56">
        <f t="shared" ref="O2082" si="2798">I2083-I2081</f>
        <v>0</v>
      </c>
      <c r="P2082" s="56">
        <f t="shared" ref="P2082" si="2799">L2083-L2081</f>
        <v>0</v>
      </c>
      <c r="Q2082" s="56">
        <f t="shared" ref="Q2082" si="2800">M2083-M2081</f>
        <v>0</v>
      </c>
      <c r="R2082" s="56">
        <f t="shared" ref="R2082" si="2801">IF(ABS(N2083-N2081)&gt;180*60,ABS(N2083-N2081)-360*60,N2083-N2081)</f>
        <v>0</v>
      </c>
      <c r="S2082" s="56">
        <f t="shared" ref="S2082" si="2802">IF(P2082=0,PI()/2,ATAN(R2082/P2082))</f>
        <v>1.5707963267948966</v>
      </c>
      <c r="T2082" s="56">
        <f t="shared" ref="T2082" si="2803">IF(O2082=0,ABS(R2082*COS((J2081+J2083)/2)),ABS(Q2082/COS(S2082)))</f>
        <v>0</v>
      </c>
      <c r="U2082" s="67">
        <f t="shared" ref="U2082" si="2804">IF(O2082+0.0000001&lt;0,S2082*180/PI()+180,(IF(R2082+0.0000001&lt;0,S2082*180/PI()+360,S2082*180/PI())))</f>
        <v>90</v>
      </c>
      <c r="V2082" s="58">
        <f t="shared" ref="V2082" si="2805">T2082*1.85532</f>
        <v>0</v>
      </c>
      <c r="W2082" s="58"/>
      <c r="X2082" s="68"/>
      <c r="Y2082" s="58">
        <f t="shared" ref="Y2082" si="2806">V2082*(1+X2082/100)</f>
        <v>0</v>
      </c>
      <c r="Z2082" s="58"/>
      <c r="AA2082" s="57" t="s">
        <v>54</v>
      </c>
      <c r="AB2082" s="61"/>
    </row>
    <row r="2083" spans="1:28" ht="12.95" customHeight="1">
      <c r="A2083" s="52">
        <f t="shared" ref="A2083:A2145" si="2807">A2081+1</f>
        <v>1039</v>
      </c>
      <c r="B2083" s="53" t="s">
        <v>53</v>
      </c>
      <c r="C2083" s="54"/>
      <c r="D2083" s="84"/>
      <c r="E2083" s="55"/>
      <c r="F2083" s="54"/>
      <c r="G2083" s="84"/>
      <c r="H2083" s="55"/>
      <c r="I2083" s="56">
        <f t="shared" ref="I2083" si="2808">IF(OR(C2083&lt;0,D2083&lt;0),C2083-ABS(D2083)/60,C2083+ABS(D2083)/60)</f>
        <v>0</v>
      </c>
      <c r="J2083" s="56">
        <f t="shared" si="2432"/>
        <v>0</v>
      </c>
      <c r="K2083" s="56">
        <f t="shared" si="2433"/>
        <v>0</v>
      </c>
      <c r="L2083" s="56">
        <f>3437.747*(LN(TAN(PI()/4+J2083/2))-EE*K2083-(EE^2)*(K2083^3)/3)</f>
        <v>-3.8166658722360578E-13</v>
      </c>
      <c r="M2083" s="56">
        <f>AA*(1-1/4*EE-3/64*EE^2-5/256*EE^3)*J2083-AA*(3/8*EE+3/32*EE^2+45/1024*EE^3)*SIN(2*J2083)+AA*(15/256*EE^2+45/1024*EE^3)*SIN(4*J2083)</f>
        <v>0</v>
      </c>
      <c r="N2083" s="56">
        <f t="shared" ref="N2083" si="2809">IF(OR(F2083&lt;0,G2083&lt;0),60*F2083-ABS(G2083),60*F2083+ABS(G2083))</f>
        <v>0</v>
      </c>
      <c r="O2083" s="56"/>
      <c r="P2083" s="56"/>
      <c r="Q2083" s="56"/>
      <c r="R2083" s="56"/>
      <c r="S2083" s="56"/>
      <c r="T2083" s="56"/>
      <c r="U2083" s="57"/>
      <c r="V2083" s="58"/>
      <c r="W2083" s="58">
        <f t="shared" si="2435"/>
        <v>0</v>
      </c>
      <c r="X2083" s="59"/>
      <c r="Y2083" s="58"/>
      <c r="Z2083" s="58">
        <f t="shared" si="2436"/>
        <v>0</v>
      </c>
      <c r="AA2083" s="60"/>
      <c r="AB2083" s="61">
        <f t="shared" ref="AB2083" si="2810">IF(AA2082=AA2080,AB2081+Y2082,Y2082)</f>
        <v>0</v>
      </c>
    </row>
    <row r="2084" spans="1:28" ht="12.95" customHeight="1">
      <c r="A2084" s="66"/>
      <c r="B2084" s="53"/>
      <c r="C2084" s="54"/>
      <c r="D2084" s="84"/>
      <c r="E2084" s="55"/>
      <c r="F2084" s="54"/>
      <c r="G2084" s="84"/>
      <c r="H2084" s="55"/>
      <c r="I2084" s="56"/>
      <c r="J2084" s="56"/>
      <c r="K2084" s="56"/>
      <c r="L2084" s="56"/>
      <c r="M2084" s="56"/>
      <c r="N2084" s="56"/>
      <c r="O2084" s="56">
        <f t="shared" ref="O2084" si="2811">I2085-I2083</f>
        <v>0</v>
      </c>
      <c r="P2084" s="56">
        <f t="shared" ref="P2084" si="2812">L2085-L2083</f>
        <v>0</v>
      </c>
      <c r="Q2084" s="56">
        <f t="shared" ref="Q2084" si="2813">M2085-M2083</f>
        <v>0</v>
      </c>
      <c r="R2084" s="56">
        <f t="shared" ref="R2084" si="2814">IF(ABS(N2085-N2083)&gt;180*60,ABS(N2085-N2083)-360*60,N2085-N2083)</f>
        <v>0</v>
      </c>
      <c r="S2084" s="56">
        <f t="shared" ref="S2084" si="2815">IF(P2084=0,PI()/2,ATAN(R2084/P2084))</f>
        <v>1.5707963267948966</v>
      </c>
      <c r="T2084" s="56">
        <f t="shared" ref="T2084" si="2816">IF(O2084=0,ABS(R2084*COS((J2083+J2085)/2)),ABS(Q2084/COS(S2084)))</f>
        <v>0</v>
      </c>
      <c r="U2084" s="67">
        <f t="shared" ref="U2084" si="2817">IF(O2084+0.0000001&lt;0,S2084*180/PI()+180,(IF(R2084+0.0000001&lt;0,S2084*180/PI()+360,S2084*180/PI())))</f>
        <v>90</v>
      </c>
      <c r="V2084" s="58">
        <f t="shared" ref="V2084" si="2818">T2084*1.85532</f>
        <v>0</v>
      </c>
      <c r="W2084" s="58"/>
      <c r="X2084" s="68"/>
      <c r="Y2084" s="58">
        <f t="shared" ref="Y2084" si="2819">V2084*(1+X2084/100)</f>
        <v>0</v>
      </c>
      <c r="Z2084" s="58"/>
      <c r="AA2084" s="57" t="s">
        <v>54</v>
      </c>
      <c r="AB2084" s="61"/>
    </row>
    <row r="2085" spans="1:28" ht="12.95" customHeight="1">
      <c r="A2085" s="52">
        <f t="shared" si="2807"/>
        <v>1040</v>
      </c>
      <c r="B2085" s="53" t="s">
        <v>53</v>
      </c>
      <c r="C2085" s="54"/>
      <c r="D2085" s="84"/>
      <c r="E2085" s="55"/>
      <c r="F2085" s="54"/>
      <c r="G2085" s="84"/>
      <c r="H2085" s="55"/>
      <c r="I2085" s="56">
        <f t="shared" ref="I2085" si="2820">IF(OR(C2085&lt;0,D2085&lt;0),C2085-ABS(D2085)/60,C2085+ABS(D2085)/60)</f>
        <v>0</v>
      </c>
      <c r="J2085" s="56">
        <f t="shared" ref="J2085:J2147" si="2821">I2085*PI()/180</f>
        <v>0</v>
      </c>
      <c r="K2085" s="56">
        <f t="shared" ref="K2085:K2147" si="2822">SIN(J2085)</f>
        <v>0</v>
      </c>
      <c r="L2085" s="56">
        <f>3437.747*(LN(TAN(PI()/4+J2085/2))-EE*K2085-(EE^2)*(K2085^3)/3)</f>
        <v>-3.8166658722360578E-13</v>
      </c>
      <c r="M2085" s="56">
        <f>AA*(1-1/4*EE-3/64*EE^2-5/256*EE^3)*J2085-AA*(3/8*EE+3/32*EE^2+45/1024*EE^3)*SIN(2*J2085)+AA*(15/256*EE^2+45/1024*EE^3)*SIN(4*J2085)</f>
        <v>0</v>
      </c>
      <c r="N2085" s="56">
        <f t="shared" ref="N2085" si="2823">IF(OR(F2085&lt;0,G2085&lt;0),60*F2085-ABS(G2085),60*F2085+ABS(G2085))</f>
        <v>0</v>
      </c>
      <c r="O2085" s="56"/>
      <c r="P2085" s="56"/>
      <c r="Q2085" s="56"/>
      <c r="R2085" s="56"/>
      <c r="S2085" s="56"/>
      <c r="T2085" s="56"/>
      <c r="U2085" s="57"/>
      <c r="V2085" s="58"/>
      <c r="W2085" s="58">
        <f t="shared" ref="W2085:W2147" si="2824">W2083+V2084</f>
        <v>0</v>
      </c>
      <c r="X2085" s="59"/>
      <c r="Y2085" s="58"/>
      <c r="Z2085" s="58">
        <f t="shared" ref="Z2085:Z2147" si="2825">Z2083+Y2084</f>
        <v>0</v>
      </c>
      <c r="AA2085" s="60"/>
      <c r="AB2085" s="61">
        <f t="shared" ref="AB2085" si="2826">IF(AA2084=AA2082,AB2083+Y2084,Y2084)</f>
        <v>0</v>
      </c>
    </row>
    <row r="2086" spans="1:28" ht="12.95" customHeight="1">
      <c r="A2086" s="66"/>
      <c r="B2086" s="53"/>
      <c r="C2086" s="54"/>
      <c r="D2086" s="84"/>
      <c r="E2086" s="55"/>
      <c r="F2086" s="54"/>
      <c r="G2086" s="84"/>
      <c r="H2086" s="55"/>
      <c r="I2086" s="56"/>
      <c r="J2086" s="56"/>
      <c r="K2086" s="56"/>
      <c r="L2086" s="56"/>
      <c r="M2086" s="56"/>
      <c r="N2086" s="56"/>
      <c r="O2086" s="56">
        <f t="shared" ref="O2086" si="2827">I2087-I2085</f>
        <v>0</v>
      </c>
      <c r="P2086" s="56">
        <f t="shared" ref="P2086" si="2828">L2087-L2085</f>
        <v>0</v>
      </c>
      <c r="Q2086" s="56">
        <f t="shared" ref="Q2086" si="2829">M2087-M2085</f>
        <v>0</v>
      </c>
      <c r="R2086" s="56">
        <f t="shared" ref="R2086" si="2830">IF(ABS(N2087-N2085)&gt;180*60,ABS(N2087-N2085)-360*60,N2087-N2085)</f>
        <v>0</v>
      </c>
      <c r="S2086" s="56">
        <f t="shared" ref="S2086" si="2831">IF(P2086=0,PI()/2,ATAN(R2086/P2086))</f>
        <v>1.5707963267948966</v>
      </c>
      <c r="T2086" s="56">
        <f t="shared" ref="T2086" si="2832">IF(O2086=0,ABS(R2086*COS((J2085+J2087)/2)),ABS(Q2086/COS(S2086)))</f>
        <v>0</v>
      </c>
      <c r="U2086" s="67">
        <f t="shared" ref="U2086" si="2833">IF(O2086+0.0000001&lt;0,S2086*180/PI()+180,(IF(R2086+0.0000001&lt;0,S2086*180/PI()+360,S2086*180/PI())))</f>
        <v>90</v>
      </c>
      <c r="V2086" s="58">
        <f t="shared" ref="V2086" si="2834">T2086*1.85532</f>
        <v>0</v>
      </c>
      <c r="W2086" s="58"/>
      <c r="X2086" s="68"/>
      <c r="Y2086" s="58">
        <f t="shared" ref="Y2086" si="2835">V2086*(1+X2086/100)</f>
        <v>0</v>
      </c>
      <c r="Z2086" s="58"/>
      <c r="AA2086" s="57" t="s">
        <v>54</v>
      </c>
      <c r="AB2086" s="61"/>
    </row>
    <row r="2087" spans="1:28" ht="12.95" customHeight="1">
      <c r="A2087" s="52">
        <f t="shared" si="2807"/>
        <v>1041</v>
      </c>
      <c r="B2087" s="53" t="s">
        <v>53</v>
      </c>
      <c r="C2087" s="54"/>
      <c r="D2087" s="84"/>
      <c r="E2087" s="55"/>
      <c r="F2087" s="54"/>
      <c r="G2087" s="84"/>
      <c r="H2087" s="55"/>
      <c r="I2087" s="56">
        <f t="shared" ref="I2087" si="2836">IF(OR(C2087&lt;0,D2087&lt;0),C2087-ABS(D2087)/60,C2087+ABS(D2087)/60)</f>
        <v>0</v>
      </c>
      <c r="J2087" s="56">
        <f t="shared" si="2821"/>
        <v>0</v>
      </c>
      <c r="K2087" s="56">
        <f t="shared" si="2822"/>
        <v>0</v>
      </c>
      <c r="L2087" s="56">
        <f>3437.747*(LN(TAN(PI()/4+J2087/2))-EE*K2087-(EE^2)*(K2087^3)/3)</f>
        <v>-3.8166658722360578E-13</v>
      </c>
      <c r="M2087" s="56">
        <f>AA*(1-1/4*EE-3/64*EE^2-5/256*EE^3)*J2087-AA*(3/8*EE+3/32*EE^2+45/1024*EE^3)*SIN(2*J2087)+AA*(15/256*EE^2+45/1024*EE^3)*SIN(4*J2087)</f>
        <v>0</v>
      </c>
      <c r="N2087" s="56">
        <f t="shared" ref="N2087" si="2837">IF(OR(F2087&lt;0,G2087&lt;0),60*F2087-ABS(G2087),60*F2087+ABS(G2087))</f>
        <v>0</v>
      </c>
      <c r="O2087" s="56"/>
      <c r="P2087" s="56"/>
      <c r="Q2087" s="56"/>
      <c r="R2087" s="56"/>
      <c r="S2087" s="56"/>
      <c r="T2087" s="56"/>
      <c r="U2087" s="57"/>
      <c r="V2087" s="58"/>
      <c r="W2087" s="58">
        <f t="shared" si="2824"/>
        <v>0</v>
      </c>
      <c r="X2087" s="59"/>
      <c r="Y2087" s="58"/>
      <c r="Z2087" s="58">
        <f t="shared" si="2825"/>
        <v>0</v>
      </c>
      <c r="AA2087" s="60"/>
      <c r="AB2087" s="61">
        <f t="shared" ref="AB2087" si="2838">IF(AA2086=AA2084,AB2085+Y2086,Y2086)</f>
        <v>0</v>
      </c>
    </row>
    <row r="2088" spans="1:28" ht="12.95" customHeight="1">
      <c r="A2088" s="66"/>
      <c r="B2088" s="53"/>
      <c r="C2088" s="54"/>
      <c r="D2088" s="84"/>
      <c r="E2088" s="55"/>
      <c r="F2088" s="54"/>
      <c r="G2088" s="84"/>
      <c r="H2088" s="55"/>
      <c r="I2088" s="56"/>
      <c r="J2088" s="56"/>
      <c r="K2088" s="56"/>
      <c r="L2088" s="56"/>
      <c r="M2088" s="56"/>
      <c r="N2088" s="56"/>
      <c r="O2088" s="56">
        <f t="shared" ref="O2088" si="2839">I2089-I2087</f>
        <v>0</v>
      </c>
      <c r="P2088" s="56">
        <f t="shared" ref="P2088" si="2840">L2089-L2087</f>
        <v>0</v>
      </c>
      <c r="Q2088" s="56">
        <f t="shared" ref="Q2088" si="2841">M2089-M2087</f>
        <v>0</v>
      </c>
      <c r="R2088" s="56">
        <f t="shared" ref="R2088" si="2842">IF(ABS(N2089-N2087)&gt;180*60,ABS(N2089-N2087)-360*60,N2089-N2087)</f>
        <v>0</v>
      </c>
      <c r="S2088" s="56">
        <f t="shared" ref="S2088" si="2843">IF(P2088=0,PI()/2,ATAN(R2088/P2088))</f>
        <v>1.5707963267948966</v>
      </c>
      <c r="T2088" s="56">
        <f t="shared" ref="T2088" si="2844">IF(O2088=0,ABS(R2088*COS((J2087+J2089)/2)),ABS(Q2088/COS(S2088)))</f>
        <v>0</v>
      </c>
      <c r="U2088" s="67">
        <f t="shared" ref="U2088" si="2845">IF(O2088+0.0000001&lt;0,S2088*180/PI()+180,(IF(R2088+0.0000001&lt;0,S2088*180/PI()+360,S2088*180/PI())))</f>
        <v>90</v>
      </c>
      <c r="V2088" s="58">
        <f t="shared" ref="V2088" si="2846">T2088*1.85532</f>
        <v>0</v>
      </c>
      <c r="W2088" s="58"/>
      <c r="X2088" s="68"/>
      <c r="Y2088" s="58">
        <f t="shared" ref="Y2088" si="2847">V2088*(1+X2088/100)</f>
        <v>0</v>
      </c>
      <c r="Z2088" s="58"/>
      <c r="AA2088" s="57" t="s">
        <v>54</v>
      </c>
      <c r="AB2088" s="61"/>
    </row>
    <row r="2089" spans="1:28" ht="12.95" customHeight="1">
      <c r="A2089" s="52">
        <f t="shared" si="2807"/>
        <v>1042</v>
      </c>
      <c r="B2089" s="53" t="s">
        <v>53</v>
      </c>
      <c r="C2089" s="54"/>
      <c r="D2089" s="84"/>
      <c r="E2089" s="55"/>
      <c r="F2089" s="54"/>
      <c r="G2089" s="84"/>
      <c r="H2089" s="55"/>
      <c r="I2089" s="56">
        <f t="shared" ref="I2089" si="2848">IF(OR(C2089&lt;0,D2089&lt;0),C2089-ABS(D2089)/60,C2089+ABS(D2089)/60)</f>
        <v>0</v>
      </c>
      <c r="J2089" s="56">
        <f t="shared" si="2821"/>
        <v>0</v>
      </c>
      <c r="K2089" s="56">
        <f t="shared" si="2822"/>
        <v>0</v>
      </c>
      <c r="L2089" s="56">
        <f>3437.747*(LN(TAN(PI()/4+J2089/2))-EE*K2089-(EE^2)*(K2089^3)/3)</f>
        <v>-3.8166658722360578E-13</v>
      </c>
      <c r="M2089" s="56">
        <f>AA*(1-1/4*EE-3/64*EE^2-5/256*EE^3)*J2089-AA*(3/8*EE+3/32*EE^2+45/1024*EE^3)*SIN(2*J2089)+AA*(15/256*EE^2+45/1024*EE^3)*SIN(4*J2089)</f>
        <v>0</v>
      </c>
      <c r="N2089" s="56">
        <f t="shared" ref="N2089" si="2849">IF(OR(F2089&lt;0,G2089&lt;0),60*F2089-ABS(G2089),60*F2089+ABS(G2089))</f>
        <v>0</v>
      </c>
      <c r="O2089" s="56"/>
      <c r="P2089" s="56"/>
      <c r="Q2089" s="56"/>
      <c r="R2089" s="56"/>
      <c r="S2089" s="56"/>
      <c r="T2089" s="56"/>
      <c r="U2089" s="57"/>
      <c r="V2089" s="58"/>
      <c r="W2089" s="58">
        <f t="shared" si="2824"/>
        <v>0</v>
      </c>
      <c r="X2089" s="59"/>
      <c r="Y2089" s="58"/>
      <c r="Z2089" s="58">
        <f t="shared" si="2825"/>
        <v>0</v>
      </c>
      <c r="AA2089" s="60"/>
      <c r="AB2089" s="61">
        <f t="shared" ref="AB2089" si="2850">IF(AA2088=AA2086,AB2087+Y2088,Y2088)</f>
        <v>0</v>
      </c>
    </row>
    <row r="2090" spans="1:28" ht="12.95" customHeight="1">
      <c r="A2090" s="66"/>
      <c r="B2090" s="53"/>
      <c r="C2090" s="54"/>
      <c r="D2090" s="84"/>
      <c r="E2090" s="55"/>
      <c r="F2090" s="54"/>
      <c r="G2090" s="84"/>
      <c r="H2090" s="55"/>
      <c r="I2090" s="56"/>
      <c r="J2090" s="56"/>
      <c r="K2090" s="56"/>
      <c r="L2090" s="56"/>
      <c r="M2090" s="56"/>
      <c r="N2090" s="56"/>
      <c r="O2090" s="56">
        <f t="shared" ref="O2090" si="2851">I2091-I2089</f>
        <v>0</v>
      </c>
      <c r="P2090" s="56">
        <f t="shared" ref="P2090" si="2852">L2091-L2089</f>
        <v>0</v>
      </c>
      <c r="Q2090" s="56">
        <f t="shared" ref="Q2090" si="2853">M2091-M2089</f>
        <v>0</v>
      </c>
      <c r="R2090" s="56">
        <f t="shared" ref="R2090" si="2854">IF(ABS(N2091-N2089)&gt;180*60,ABS(N2091-N2089)-360*60,N2091-N2089)</f>
        <v>0</v>
      </c>
      <c r="S2090" s="56">
        <f t="shared" ref="S2090" si="2855">IF(P2090=0,PI()/2,ATAN(R2090/P2090))</f>
        <v>1.5707963267948966</v>
      </c>
      <c r="T2090" s="56">
        <f t="shared" ref="T2090" si="2856">IF(O2090=0,ABS(R2090*COS((J2089+J2091)/2)),ABS(Q2090/COS(S2090)))</f>
        <v>0</v>
      </c>
      <c r="U2090" s="67">
        <f t="shared" ref="U2090" si="2857">IF(O2090+0.0000001&lt;0,S2090*180/PI()+180,(IF(R2090+0.0000001&lt;0,S2090*180/PI()+360,S2090*180/PI())))</f>
        <v>90</v>
      </c>
      <c r="V2090" s="58">
        <f t="shared" ref="V2090" si="2858">T2090*1.85532</f>
        <v>0</v>
      </c>
      <c r="W2090" s="58"/>
      <c r="X2090" s="68"/>
      <c r="Y2090" s="58">
        <f t="shared" ref="Y2090" si="2859">V2090*(1+X2090/100)</f>
        <v>0</v>
      </c>
      <c r="Z2090" s="58"/>
      <c r="AA2090" s="57" t="s">
        <v>54</v>
      </c>
      <c r="AB2090" s="61"/>
    </row>
    <row r="2091" spans="1:28" ht="12.95" customHeight="1">
      <c r="A2091" s="52">
        <f t="shared" si="2807"/>
        <v>1043</v>
      </c>
      <c r="B2091" s="53" t="s">
        <v>53</v>
      </c>
      <c r="C2091" s="54"/>
      <c r="D2091" s="84"/>
      <c r="E2091" s="55"/>
      <c r="F2091" s="54"/>
      <c r="G2091" s="84"/>
      <c r="H2091" s="55"/>
      <c r="I2091" s="56">
        <f t="shared" ref="I2091" si="2860">IF(OR(C2091&lt;0,D2091&lt;0),C2091-ABS(D2091)/60,C2091+ABS(D2091)/60)</f>
        <v>0</v>
      </c>
      <c r="J2091" s="56">
        <f t="shared" si="2821"/>
        <v>0</v>
      </c>
      <c r="K2091" s="56">
        <f t="shared" si="2822"/>
        <v>0</v>
      </c>
      <c r="L2091" s="56">
        <f>3437.747*(LN(TAN(PI()/4+J2091/2))-EE*K2091-(EE^2)*(K2091^3)/3)</f>
        <v>-3.8166658722360578E-13</v>
      </c>
      <c r="M2091" s="56">
        <f>AA*(1-1/4*EE-3/64*EE^2-5/256*EE^3)*J2091-AA*(3/8*EE+3/32*EE^2+45/1024*EE^3)*SIN(2*J2091)+AA*(15/256*EE^2+45/1024*EE^3)*SIN(4*J2091)</f>
        <v>0</v>
      </c>
      <c r="N2091" s="56">
        <f t="shared" ref="N2091" si="2861">IF(OR(F2091&lt;0,G2091&lt;0),60*F2091-ABS(G2091),60*F2091+ABS(G2091))</f>
        <v>0</v>
      </c>
      <c r="O2091" s="56"/>
      <c r="P2091" s="56"/>
      <c r="Q2091" s="56"/>
      <c r="R2091" s="56"/>
      <c r="S2091" s="56"/>
      <c r="T2091" s="56"/>
      <c r="U2091" s="57"/>
      <c r="V2091" s="58"/>
      <c r="W2091" s="58">
        <f t="shared" si="2824"/>
        <v>0</v>
      </c>
      <c r="X2091" s="59"/>
      <c r="Y2091" s="58"/>
      <c r="Z2091" s="58">
        <f t="shared" si="2825"/>
        <v>0</v>
      </c>
      <c r="AA2091" s="60"/>
      <c r="AB2091" s="61">
        <f t="shared" ref="AB2091" si="2862">IF(AA2090=AA2088,AB2089+Y2090,Y2090)</f>
        <v>0</v>
      </c>
    </row>
    <row r="2092" spans="1:28" ht="12.95" customHeight="1">
      <c r="A2092" s="66"/>
      <c r="B2092" s="53"/>
      <c r="C2092" s="54"/>
      <c r="D2092" s="84"/>
      <c r="E2092" s="55"/>
      <c r="F2092" s="54"/>
      <c r="G2092" s="84"/>
      <c r="H2092" s="55"/>
      <c r="I2092" s="56"/>
      <c r="J2092" s="56"/>
      <c r="K2092" s="56"/>
      <c r="L2092" s="56"/>
      <c r="M2092" s="56"/>
      <c r="N2092" s="56"/>
      <c r="O2092" s="56">
        <f t="shared" ref="O2092" si="2863">I2093-I2091</f>
        <v>0</v>
      </c>
      <c r="P2092" s="56">
        <f t="shared" ref="P2092" si="2864">L2093-L2091</f>
        <v>0</v>
      </c>
      <c r="Q2092" s="56">
        <f t="shared" ref="Q2092" si="2865">M2093-M2091</f>
        <v>0</v>
      </c>
      <c r="R2092" s="56">
        <f t="shared" ref="R2092" si="2866">IF(ABS(N2093-N2091)&gt;180*60,ABS(N2093-N2091)-360*60,N2093-N2091)</f>
        <v>0</v>
      </c>
      <c r="S2092" s="56">
        <f t="shared" ref="S2092" si="2867">IF(P2092=0,PI()/2,ATAN(R2092/P2092))</f>
        <v>1.5707963267948966</v>
      </c>
      <c r="T2092" s="56">
        <f t="shared" ref="T2092" si="2868">IF(O2092=0,ABS(R2092*COS((J2091+J2093)/2)),ABS(Q2092/COS(S2092)))</f>
        <v>0</v>
      </c>
      <c r="U2092" s="67">
        <f t="shared" ref="U2092" si="2869">IF(O2092+0.0000001&lt;0,S2092*180/PI()+180,(IF(R2092+0.0000001&lt;0,S2092*180/PI()+360,S2092*180/PI())))</f>
        <v>90</v>
      </c>
      <c r="V2092" s="58">
        <f t="shared" ref="V2092" si="2870">T2092*1.85532</f>
        <v>0</v>
      </c>
      <c r="W2092" s="58"/>
      <c r="X2092" s="68"/>
      <c r="Y2092" s="58">
        <f t="shared" ref="Y2092" si="2871">V2092*(1+X2092/100)</f>
        <v>0</v>
      </c>
      <c r="Z2092" s="58"/>
      <c r="AA2092" s="57" t="s">
        <v>54</v>
      </c>
      <c r="AB2092" s="61"/>
    </row>
    <row r="2093" spans="1:28" ht="12.95" customHeight="1">
      <c r="A2093" s="52">
        <f t="shared" si="2807"/>
        <v>1044</v>
      </c>
      <c r="B2093" s="53" t="s">
        <v>53</v>
      </c>
      <c r="C2093" s="54"/>
      <c r="D2093" s="84"/>
      <c r="E2093" s="55"/>
      <c r="F2093" s="54"/>
      <c r="G2093" s="84"/>
      <c r="H2093" s="55"/>
      <c r="I2093" s="56">
        <f t="shared" ref="I2093" si="2872">IF(OR(C2093&lt;0,D2093&lt;0),C2093-ABS(D2093)/60,C2093+ABS(D2093)/60)</f>
        <v>0</v>
      </c>
      <c r="J2093" s="56">
        <f t="shared" si="2821"/>
        <v>0</v>
      </c>
      <c r="K2093" s="56">
        <f t="shared" si="2822"/>
        <v>0</v>
      </c>
      <c r="L2093" s="56">
        <f>3437.747*(LN(TAN(PI()/4+J2093/2))-EE*K2093-(EE^2)*(K2093^3)/3)</f>
        <v>-3.8166658722360578E-13</v>
      </c>
      <c r="M2093" s="56">
        <f>AA*(1-1/4*EE-3/64*EE^2-5/256*EE^3)*J2093-AA*(3/8*EE+3/32*EE^2+45/1024*EE^3)*SIN(2*J2093)+AA*(15/256*EE^2+45/1024*EE^3)*SIN(4*J2093)</f>
        <v>0</v>
      </c>
      <c r="N2093" s="56">
        <f t="shared" ref="N2093" si="2873">IF(OR(F2093&lt;0,G2093&lt;0),60*F2093-ABS(G2093),60*F2093+ABS(G2093))</f>
        <v>0</v>
      </c>
      <c r="O2093" s="56"/>
      <c r="P2093" s="56"/>
      <c r="Q2093" s="56"/>
      <c r="R2093" s="56"/>
      <c r="S2093" s="56"/>
      <c r="T2093" s="56"/>
      <c r="U2093" s="57"/>
      <c r="V2093" s="58"/>
      <c r="W2093" s="58">
        <f t="shared" si="2824"/>
        <v>0</v>
      </c>
      <c r="X2093" s="59"/>
      <c r="Y2093" s="58"/>
      <c r="Z2093" s="58">
        <f t="shared" si="2825"/>
        <v>0</v>
      </c>
      <c r="AA2093" s="60"/>
      <c r="AB2093" s="61">
        <f t="shared" ref="AB2093" si="2874">IF(AA2092=AA2090,AB2091+Y2092,Y2092)</f>
        <v>0</v>
      </c>
    </row>
    <row r="2094" spans="1:28" ht="12.95" customHeight="1">
      <c r="A2094" s="66"/>
      <c r="B2094" s="53"/>
      <c r="C2094" s="54"/>
      <c r="D2094" s="84"/>
      <c r="E2094" s="55"/>
      <c r="F2094" s="54"/>
      <c r="G2094" s="84"/>
      <c r="H2094" s="55"/>
      <c r="I2094" s="56"/>
      <c r="J2094" s="56"/>
      <c r="K2094" s="56"/>
      <c r="L2094" s="56"/>
      <c r="M2094" s="56"/>
      <c r="N2094" s="56"/>
      <c r="O2094" s="56">
        <f t="shared" ref="O2094" si="2875">I2095-I2093</f>
        <v>0</v>
      </c>
      <c r="P2094" s="56">
        <f t="shared" ref="P2094" si="2876">L2095-L2093</f>
        <v>0</v>
      </c>
      <c r="Q2094" s="56">
        <f t="shared" ref="Q2094" si="2877">M2095-M2093</f>
        <v>0</v>
      </c>
      <c r="R2094" s="56">
        <f t="shared" ref="R2094" si="2878">IF(ABS(N2095-N2093)&gt;180*60,ABS(N2095-N2093)-360*60,N2095-N2093)</f>
        <v>0</v>
      </c>
      <c r="S2094" s="56">
        <f t="shared" ref="S2094" si="2879">IF(P2094=0,PI()/2,ATAN(R2094/P2094))</f>
        <v>1.5707963267948966</v>
      </c>
      <c r="T2094" s="56">
        <f t="shared" ref="T2094" si="2880">IF(O2094=0,ABS(R2094*COS((J2093+J2095)/2)),ABS(Q2094/COS(S2094)))</f>
        <v>0</v>
      </c>
      <c r="U2094" s="67">
        <f t="shared" ref="U2094" si="2881">IF(O2094+0.0000001&lt;0,S2094*180/PI()+180,(IF(R2094+0.0000001&lt;0,S2094*180/PI()+360,S2094*180/PI())))</f>
        <v>90</v>
      </c>
      <c r="V2094" s="58">
        <f t="shared" ref="V2094" si="2882">T2094*1.85532</f>
        <v>0</v>
      </c>
      <c r="W2094" s="58"/>
      <c r="X2094" s="68"/>
      <c r="Y2094" s="58">
        <f t="shared" ref="Y2094" si="2883">V2094*(1+X2094/100)</f>
        <v>0</v>
      </c>
      <c r="Z2094" s="58"/>
      <c r="AA2094" s="57" t="s">
        <v>54</v>
      </c>
      <c r="AB2094" s="61"/>
    </row>
    <row r="2095" spans="1:28" ht="12.95" customHeight="1">
      <c r="A2095" s="52">
        <f t="shared" si="2807"/>
        <v>1045</v>
      </c>
      <c r="B2095" s="53" t="s">
        <v>53</v>
      </c>
      <c r="C2095" s="54"/>
      <c r="D2095" s="84"/>
      <c r="E2095" s="55"/>
      <c r="F2095" s="54"/>
      <c r="G2095" s="84"/>
      <c r="H2095" s="55"/>
      <c r="I2095" s="56">
        <f t="shared" ref="I2095" si="2884">IF(OR(C2095&lt;0,D2095&lt;0),C2095-ABS(D2095)/60,C2095+ABS(D2095)/60)</f>
        <v>0</v>
      </c>
      <c r="J2095" s="56">
        <f t="shared" si="2821"/>
        <v>0</v>
      </c>
      <c r="K2095" s="56">
        <f t="shared" si="2822"/>
        <v>0</v>
      </c>
      <c r="L2095" s="56">
        <f>3437.747*(LN(TAN(PI()/4+J2095/2))-EE*K2095-(EE^2)*(K2095^3)/3)</f>
        <v>-3.8166658722360578E-13</v>
      </c>
      <c r="M2095" s="56">
        <f>AA*(1-1/4*EE-3/64*EE^2-5/256*EE^3)*J2095-AA*(3/8*EE+3/32*EE^2+45/1024*EE^3)*SIN(2*J2095)+AA*(15/256*EE^2+45/1024*EE^3)*SIN(4*J2095)</f>
        <v>0</v>
      </c>
      <c r="N2095" s="56">
        <f t="shared" ref="N2095" si="2885">IF(OR(F2095&lt;0,G2095&lt;0),60*F2095-ABS(G2095),60*F2095+ABS(G2095))</f>
        <v>0</v>
      </c>
      <c r="O2095" s="56"/>
      <c r="P2095" s="56"/>
      <c r="Q2095" s="56"/>
      <c r="R2095" s="56"/>
      <c r="S2095" s="56"/>
      <c r="T2095" s="56"/>
      <c r="U2095" s="57"/>
      <c r="V2095" s="58"/>
      <c r="W2095" s="58">
        <f t="shared" si="2824"/>
        <v>0</v>
      </c>
      <c r="X2095" s="59"/>
      <c r="Y2095" s="58"/>
      <c r="Z2095" s="58">
        <f t="shared" si="2825"/>
        <v>0</v>
      </c>
      <c r="AA2095" s="60"/>
      <c r="AB2095" s="61">
        <f t="shared" ref="AB2095" si="2886">IF(AA2094=AA2092,AB2093+Y2094,Y2094)</f>
        <v>0</v>
      </c>
    </row>
    <row r="2096" spans="1:28" ht="12.95" customHeight="1">
      <c r="A2096" s="66"/>
      <c r="B2096" s="53"/>
      <c r="C2096" s="54"/>
      <c r="D2096" s="84"/>
      <c r="E2096" s="55"/>
      <c r="F2096" s="54"/>
      <c r="G2096" s="84"/>
      <c r="H2096" s="55"/>
      <c r="I2096" s="56"/>
      <c r="J2096" s="56"/>
      <c r="K2096" s="56"/>
      <c r="L2096" s="56"/>
      <c r="M2096" s="56"/>
      <c r="N2096" s="56"/>
      <c r="O2096" s="56">
        <f t="shared" ref="O2096" si="2887">I2097-I2095</f>
        <v>0</v>
      </c>
      <c r="P2096" s="56">
        <f t="shared" ref="P2096" si="2888">L2097-L2095</f>
        <v>0</v>
      </c>
      <c r="Q2096" s="56">
        <f t="shared" ref="Q2096" si="2889">M2097-M2095</f>
        <v>0</v>
      </c>
      <c r="R2096" s="56">
        <f t="shared" ref="R2096" si="2890">IF(ABS(N2097-N2095)&gt;180*60,ABS(N2097-N2095)-360*60,N2097-N2095)</f>
        <v>0</v>
      </c>
      <c r="S2096" s="56">
        <f t="shared" ref="S2096" si="2891">IF(P2096=0,PI()/2,ATAN(R2096/P2096))</f>
        <v>1.5707963267948966</v>
      </c>
      <c r="T2096" s="56">
        <f t="shared" ref="T2096" si="2892">IF(O2096=0,ABS(R2096*COS((J2095+J2097)/2)),ABS(Q2096/COS(S2096)))</f>
        <v>0</v>
      </c>
      <c r="U2096" s="67">
        <f t="shared" ref="U2096" si="2893">IF(O2096+0.0000001&lt;0,S2096*180/PI()+180,(IF(R2096+0.0000001&lt;0,S2096*180/PI()+360,S2096*180/PI())))</f>
        <v>90</v>
      </c>
      <c r="V2096" s="58">
        <f t="shared" ref="V2096" si="2894">T2096*1.85532</f>
        <v>0</v>
      </c>
      <c r="W2096" s="58"/>
      <c r="X2096" s="68"/>
      <c r="Y2096" s="58">
        <f t="shared" ref="Y2096" si="2895">V2096*(1+X2096/100)</f>
        <v>0</v>
      </c>
      <c r="Z2096" s="58"/>
      <c r="AA2096" s="57" t="s">
        <v>54</v>
      </c>
      <c r="AB2096" s="61"/>
    </row>
    <row r="2097" spans="1:28" ht="12.95" customHeight="1">
      <c r="A2097" s="52">
        <f t="shared" si="2807"/>
        <v>1046</v>
      </c>
      <c r="B2097" s="53" t="s">
        <v>53</v>
      </c>
      <c r="C2097" s="54"/>
      <c r="D2097" s="84"/>
      <c r="E2097" s="55"/>
      <c r="F2097" s="54"/>
      <c r="G2097" s="84"/>
      <c r="H2097" s="55"/>
      <c r="I2097" s="56">
        <f t="shared" ref="I2097" si="2896">IF(OR(C2097&lt;0,D2097&lt;0),C2097-ABS(D2097)/60,C2097+ABS(D2097)/60)</f>
        <v>0</v>
      </c>
      <c r="J2097" s="56">
        <f t="shared" si="2821"/>
        <v>0</v>
      </c>
      <c r="K2097" s="56">
        <f t="shared" si="2822"/>
        <v>0</v>
      </c>
      <c r="L2097" s="56">
        <f>3437.747*(LN(TAN(PI()/4+J2097/2))-EE*K2097-(EE^2)*(K2097^3)/3)</f>
        <v>-3.8166658722360578E-13</v>
      </c>
      <c r="M2097" s="56">
        <f>AA*(1-1/4*EE-3/64*EE^2-5/256*EE^3)*J2097-AA*(3/8*EE+3/32*EE^2+45/1024*EE^3)*SIN(2*J2097)+AA*(15/256*EE^2+45/1024*EE^3)*SIN(4*J2097)</f>
        <v>0</v>
      </c>
      <c r="N2097" s="56">
        <f t="shared" ref="N2097" si="2897">IF(OR(F2097&lt;0,G2097&lt;0),60*F2097-ABS(G2097),60*F2097+ABS(G2097))</f>
        <v>0</v>
      </c>
      <c r="O2097" s="56"/>
      <c r="P2097" s="56"/>
      <c r="Q2097" s="56"/>
      <c r="R2097" s="56"/>
      <c r="S2097" s="56"/>
      <c r="T2097" s="56"/>
      <c r="U2097" s="57"/>
      <c r="V2097" s="58"/>
      <c r="W2097" s="58">
        <f t="shared" si="2824"/>
        <v>0</v>
      </c>
      <c r="X2097" s="59"/>
      <c r="Y2097" s="58"/>
      <c r="Z2097" s="58">
        <f t="shared" si="2825"/>
        <v>0</v>
      </c>
      <c r="AA2097" s="60"/>
      <c r="AB2097" s="61">
        <f t="shared" ref="AB2097" si="2898">IF(AA2096=AA2094,AB2095+Y2096,Y2096)</f>
        <v>0</v>
      </c>
    </row>
    <row r="2098" spans="1:28" ht="12.95" customHeight="1">
      <c r="A2098" s="66"/>
      <c r="B2098" s="53"/>
      <c r="C2098" s="54"/>
      <c r="D2098" s="84"/>
      <c r="E2098" s="55"/>
      <c r="F2098" s="54"/>
      <c r="G2098" s="84"/>
      <c r="H2098" s="55"/>
      <c r="I2098" s="56"/>
      <c r="J2098" s="56"/>
      <c r="K2098" s="56"/>
      <c r="L2098" s="56"/>
      <c r="M2098" s="56"/>
      <c r="N2098" s="56"/>
      <c r="O2098" s="56">
        <f t="shared" ref="O2098" si="2899">I2099-I2097</f>
        <v>0</v>
      </c>
      <c r="P2098" s="56">
        <f t="shared" ref="P2098" si="2900">L2099-L2097</f>
        <v>0</v>
      </c>
      <c r="Q2098" s="56">
        <f t="shared" ref="Q2098" si="2901">M2099-M2097</f>
        <v>0</v>
      </c>
      <c r="R2098" s="56">
        <f t="shared" ref="R2098" si="2902">IF(ABS(N2099-N2097)&gt;180*60,ABS(N2099-N2097)-360*60,N2099-N2097)</f>
        <v>0</v>
      </c>
      <c r="S2098" s="56">
        <f t="shared" ref="S2098" si="2903">IF(P2098=0,PI()/2,ATAN(R2098/P2098))</f>
        <v>1.5707963267948966</v>
      </c>
      <c r="T2098" s="56">
        <f t="shared" ref="T2098" si="2904">IF(O2098=0,ABS(R2098*COS((J2097+J2099)/2)),ABS(Q2098/COS(S2098)))</f>
        <v>0</v>
      </c>
      <c r="U2098" s="67">
        <f t="shared" ref="U2098" si="2905">IF(O2098+0.0000001&lt;0,S2098*180/PI()+180,(IF(R2098+0.0000001&lt;0,S2098*180/PI()+360,S2098*180/PI())))</f>
        <v>90</v>
      </c>
      <c r="V2098" s="58">
        <f t="shared" ref="V2098" si="2906">T2098*1.85532</f>
        <v>0</v>
      </c>
      <c r="W2098" s="58"/>
      <c r="X2098" s="68"/>
      <c r="Y2098" s="58">
        <f t="shared" ref="Y2098" si="2907">V2098*(1+X2098/100)</f>
        <v>0</v>
      </c>
      <c r="Z2098" s="58"/>
      <c r="AA2098" s="57" t="s">
        <v>54</v>
      </c>
      <c r="AB2098" s="61"/>
    </row>
    <row r="2099" spans="1:28" ht="12.95" customHeight="1">
      <c r="A2099" s="52">
        <f t="shared" si="2807"/>
        <v>1047</v>
      </c>
      <c r="B2099" s="53" t="s">
        <v>53</v>
      </c>
      <c r="C2099" s="54"/>
      <c r="D2099" s="84"/>
      <c r="E2099" s="55"/>
      <c r="F2099" s="54"/>
      <c r="G2099" s="84"/>
      <c r="H2099" s="55"/>
      <c r="I2099" s="56">
        <f t="shared" ref="I2099" si="2908">IF(OR(C2099&lt;0,D2099&lt;0),C2099-ABS(D2099)/60,C2099+ABS(D2099)/60)</f>
        <v>0</v>
      </c>
      <c r="J2099" s="56">
        <f t="shared" si="2821"/>
        <v>0</v>
      </c>
      <c r="K2099" s="56">
        <f t="shared" si="2822"/>
        <v>0</v>
      </c>
      <c r="L2099" s="56">
        <f>3437.747*(LN(TAN(PI()/4+J2099/2))-EE*K2099-(EE^2)*(K2099^3)/3)</f>
        <v>-3.8166658722360578E-13</v>
      </c>
      <c r="M2099" s="56">
        <f>AA*(1-1/4*EE-3/64*EE^2-5/256*EE^3)*J2099-AA*(3/8*EE+3/32*EE^2+45/1024*EE^3)*SIN(2*J2099)+AA*(15/256*EE^2+45/1024*EE^3)*SIN(4*J2099)</f>
        <v>0</v>
      </c>
      <c r="N2099" s="56">
        <f t="shared" ref="N2099" si="2909">IF(OR(F2099&lt;0,G2099&lt;0),60*F2099-ABS(G2099),60*F2099+ABS(G2099))</f>
        <v>0</v>
      </c>
      <c r="O2099" s="56"/>
      <c r="P2099" s="56"/>
      <c r="Q2099" s="56"/>
      <c r="R2099" s="56"/>
      <c r="S2099" s="56"/>
      <c r="T2099" s="56"/>
      <c r="U2099" s="57"/>
      <c r="V2099" s="58"/>
      <c r="W2099" s="58">
        <f t="shared" si="2824"/>
        <v>0</v>
      </c>
      <c r="X2099" s="59"/>
      <c r="Y2099" s="58"/>
      <c r="Z2099" s="58">
        <f t="shared" si="2825"/>
        <v>0</v>
      </c>
      <c r="AA2099" s="60"/>
      <c r="AB2099" s="61">
        <f t="shared" ref="AB2099" si="2910">IF(AA2098=AA2096,AB2097+Y2098,Y2098)</f>
        <v>0</v>
      </c>
    </row>
    <row r="2100" spans="1:28" ht="12.95" customHeight="1">
      <c r="A2100" s="66"/>
      <c r="B2100" s="53"/>
      <c r="C2100" s="54"/>
      <c r="D2100" s="84"/>
      <c r="E2100" s="55"/>
      <c r="F2100" s="54"/>
      <c r="G2100" s="84"/>
      <c r="H2100" s="55"/>
      <c r="I2100" s="56"/>
      <c r="J2100" s="56"/>
      <c r="K2100" s="56"/>
      <c r="L2100" s="56"/>
      <c r="M2100" s="56"/>
      <c r="N2100" s="56"/>
      <c r="O2100" s="56">
        <f t="shared" ref="O2100" si="2911">I2101-I2099</f>
        <v>0</v>
      </c>
      <c r="P2100" s="56">
        <f t="shared" ref="P2100" si="2912">L2101-L2099</f>
        <v>0</v>
      </c>
      <c r="Q2100" s="56">
        <f t="shared" ref="Q2100" si="2913">M2101-M2099</f>
        <v>0</v>
      </c>
      <c r="R2100" s="56">
        <f t="shared" ref="R2100" si="2914">IF(ABS(N2101-N2099)&gt;180*60,ABS(N2101-N2099)-360*60,N2101-N2099)</f>
        <v>0</v>
      </c>
      <c r="S2100" s="56">
        <f t="shared" ref="S2100" si="2915">IF(P2100=0,PI()/2,ATAN(R2100/P2100))</f>
        <v>1.5707963267948966</v>
      </c>
      <c r="T2100" s="56">
        <f t="shared" ref="T2100" si="2916">IF(O2100=0,ABS(R2100*COS((J2099+J2101)/2)),ABS(Q2100/COS(S2100)))</f>
        <v>0</v>
      </c>
      <c r="U2100" s="67">
        <f t="shared" ref="U2100" si="2917">IF(O2100+0.0000001&lt;0,S2100*180/PI()+180,(IF(R2100+0.0000001&lt;0,S2100*180/PI()+360,S2100*180/PI())))</f>
        <v>90</v>
      </c>
      <c r="V2100" s="58">
        <f t="shared" ref="V2100" si="2918">T2100*1.85532</f>
        <v>0</v>
      </c>
      <c r="W2100" s="58"/>
      <c r="X2100" s="68"/>
      <c r="Y2100" s="58">
        <f t="shared" ref="Y2100" si="2919">V2100*(1+X2100/100)</f>
        <v>0</v>
      </c>
      <c r="Z2100" s="58"/>
      <c r="AA2100" s="57" t="s">
        <v>54</v>
      </c>
      <c r="AB2100" s="61"/>
    </row>
    <row r="2101" spans="1:28" ht="12.95" customHeight="1">
      <c r="A2101" s="52">
        <f t="shared" si="2807"/>
        <v>1048</v>
      </c>
      <c r="B2101" s="53" t="s">
        <v>53</v>
      </c>
      <c r="C2101" s="54"/>
      <c r="D2101" s="84"/>
      <c r="E2101" s="55"/>
      <c r="F2101" s="54"/>
      <c r="G2101" s="84"/>
      <c r="H2101" s="55"/>
      <c r="I2101" s="56">
        <f t="shared" ref="I2101" si="2920">IF(OR(C2101&lt;0,D2101&lt;0),C2101-ABS(D2101)/60,C2101+ABS(D2101)/60)</f>
        <v>0</v>
      </c>
      <c r="J2101" s="56">
        <f t="shared" si="2821"/>
        <v>0</v>
      </c>
      <c r="K2101" s="56">
        <f t="shared" si="2822"/>
        <v>0</v>
      </c>
      <c r="L2101" s="56">
        <f>3437.747*(LN(TAN(PI()/4+J2101/2))-EE*K2101-(EE^2)*(K2101^3)/3)</f>
        <v>-3.8166658722360578E-13</v>
      </c>
      <c r="M2101" s="56">
        <f>AA*(1-1/4*EE-3/64*EE^2-5/256*EE^3)*J2101-AA*(3/8*EE+3/32*EE^2+45/1024*EE^3)*SIN(2*J2101)+AA*(15/256*EE^2+45/1024*EE^3)*SIN(4*J2101)</f>
        <v>0</v>
      </c>
      <c r="N2101" s="56">
        <f t="shared" ref="N2101" si="2921">IF(OR(F2101&lt;0,G2101&lt;0),60*F2101-ABS(G2101),60*F2101+ABS(G2101))</f>
        <v>0</v>
      </c>
      <c r="O2101" s="56"/>
      <c r="P2101" s="56"/>
      <c r="Q2101" s="56"/>
      <c r="R2101" s="56"/>
      <c r="S2101" s="56"/>
      <c r="T2101" s="56"/>
      <c r="U2101" s="57"/>
      <c r="V2101" s="58"/>
      <c r="W2101" s="58">
        <f t="shared" si="2824"/>
        <v>0</v>
      </c>
      <c r="X2101" s="59"/>
      <c r="Y2101" s="58"/>
      <c r="Z2101" s="58">
        <f t="shared" si="2825"/>
        <v>0</v>
      </c>
      <c r="AA2101" s="60"/>
      <c r="AB2101" s="61">
        <f t="shared" ref="AB2101" si="2922">IF(AA2100=AA2098,AB2099+Y2100,Y2100)</f>
        <v>0</v>
      </c>
    </row>
    <row r="2102" spans="1:28" ht="12.95" customHeight="1">
      <c r="A2102" s="66"/>
      <c r="B2102" s="53"/>
      <c r="C2102" s="54"/>
      <c r="D2102" s="84"/>
      <c r="E2102" s="55"/>
      <c r="F2102" s="54"/>
      <c r="G2102" s="84"/>
      <c r="H2102" s="55"/>
      <c r="I2102" s="56"/>
      <c r="J2102" s="56"/>
      <c r="K2102" s="56"/>
      <c r="L2102" s="56"/>
      <c r="M2102" s="56"/>
      <c r="N2102" s="56"/>
      <c r="O2102" s="56">
        <f t="shared" ref="O2102" si="2923">I2103-I2101</f>
        <v>0</v>
      </c>
      <c r="P2102" s="56">
        <f t="shared" ref="P2102" si="2924">L2103-L2101</f>
        <v>0</v>
      </c>
      <c r="Q2102" s="56">
        <f t="shared" ref="Q2102" si="2925">M2103-M2101</f>
        <v>0</v>
      </c>
      <c r="R2102" s="56">
        <f t="shared" ref="R2102" si="2926">IF(ABS(N2103-N2101)&gt;180*60,ABS(N2103-N2101)-360*60,N2103-N2101)</f>
        <v>0</v>
      </c>
      <c r="S2102" s="56">
        <f t="shared" ref="S2102" si="2927">IF(P2102=0,PI()/2,ATAN(R2102/P2102))</f>
        <v>1.5707963267948966</v>
      </c>
      <c r="T2102" s="56">
        <f t="shared" ref="T2102" si="2928">IF(O2102=0,ABS(R2102*COS((J2101+J2103)/2)),ABS(Q2102/COS(S2102)))</f>
        <v>0</v>
      </c>
      <c r="U2102" s="67">
        <f t="shared" ref="U2102" si="2929">IF(O2102+0.0000001&lt;0,S2102*180/PI()+180,(IF(R2102+0.0000001&lt;0,S2102*180/PI()+360,S2102*180/PI())))</f>
        <v>90</v>
      </c>
      <c r="V2102" s="58">
        <f t="shared" ref="V2102" si="2930">T2102*1.85532</f>
        <v>0</v>
      </c>
      <c r="W2102" s="58"/>
      <c r="X2102" s="68"/>
      <c r="Y2102" s="58">
        <f t="shared" ref="Y2102" si="2931">V2102*(1+X2102/100)</f>
        <v>0</v>
      </c>
      <c r="Z2102" s="58"/>
      <c r="AA2102" s="57" t="s">
        <v>54</v>
      </c>
      <c r="AB2102" s="61"/>
    </row>
    <row r="2103" spans="1:28" ht="12.95" customHeight="1">
      <c r="A2103" s="52">
        <f t="shared" si="2807"/>
        <v>1049</v>
      </c>
      <c r="B2103" s="53" t="s">
        <v>53</v>
      </c>
      <c r="C2103" s="54"/>
      <c r="D2103" s="84"/>
      <c r="E2103" s="55"/>
      <c r="F2103" s="54"/>
      <c r="G2103" s="84"/>
      <c r="H2103" s="55"/>
      <c r="I2103" s="56">
        <f t="shared" ref="I2103" si="2932">IF(OR(C2103&lt;0,D2103&lt;0),C2103-ABS(D2103)/60,C2103+ABS(D2103)/60)</f>
        <v>0</v>
      </c>
      <c r="J2103" s="56">
        <f t="shared" si="2821"/>
        <v>0</v>
      </c>
      <c r="K2103" s="56">
        <f t="shared" si="2822"/>
        <v>0</v>
      </c>
      <c r="L2103" s="56">
        <f>3437.747*(LN(TAN(PI()/4+J2103/2))-EE*K2103-(EE^2)*(K2103^3)/3)</f>
        <v>-3.8166658722360578E-13</v>
      </c>
      <c r="M2103" s="56">
        <f>AA*(1-1/4*EE-3/64*EE^2-5/256*EE^3)*J2103-AA*(3/8*EE+3/32*EE^2+45/1024*EE^3)*SIN(2*J2103)+AA*(15/256*EE^2+45/1024*EE^3)*SIN(4*J2103)</f>
        <v>0</v>
      </c>
      <c r="N2103" s="56">
        <f t="shared" ref="N2103" si="2933">IF(OR(F2103&lt;0,G2103&lt;0),60*F2103-ABS(G2103),60*F2103+ABS(G2103))</f>
        <v>0</v>
      </c>
      <c r="O2103" s="56"/>
      <c r="P2103" s="56"/>
      <c r="Q2103" s="56"/>
      <c r="R2103" s="56"/>
      <c r="S2103" s="56"/>
      <c r="T2103" s="56"/>
      <c r="U2103" s="57"/>
      <c r="V2103" s="58"/>
      <c r="W2103" s="58">
        <f t="shared" si="2824"/>
        <v>0</v>
      </c>
      <c r="X2103" s="59"/>
      <c r="Y2103" s="58"/>
      <c r="Z2103" s="58">
        <f t="shared" si="2825"/>
        <v>0</v>
      </c>
      <c r="AA2103" s="60"/>
      <c r="AB2103" s="61">
        <f t="shared" ref="AB2103" si="2934">IF(AA2102=AA2100,AB2101+Y2102,Y2102)</f>
        <v>0</v>
      </c>
    </row>
    <row r="2104" spans="1:28" ht="12.95" customHeight="1">
      <c r="A2104" s="66"/>
      <c r="B2104" s="53"/>
      <c r="C2104" s="54"/>
      <c r="D2104" s="84"/>
      <c r="E2104" s="55"/>
      <c r="F2104" s="54"/>
      <c r="G2104" s="84"/>
      <c r="H2104" s="55"/>
      <c r="I2104" s="56"/>
      <c r="J2104" s="56"/>
      <c r="K2104" s="56"/>
      <c r="L2104" s="56"/>
      <c r="M2104" s="56"/>
      <c r="N2104" s="56"/>
      <c r="O2104" s="56">
        <f t="shared" ref="O2104" si="2935">I2105-I2103</f>
        <v>0</v>
      </c>
      <c r="P2104" s="56">
        <f t="shared" ref="P2104" si="2936">L2105-L2103</f>
        <v>0</v>
      </c>
      <c r="Q2104" s="56">
        <f t="shared" ref="Q2104" si="2937">M2105-M2103</f>
        <v>0</v>
      </c>
      <c r="R2104" s="56">
        <f t="shared" ref="R2104" si="2938">IF(ABS(N2105-N2103)&gt;180*60,ABS(N2105-N2103)-360*60,N2105-N2103)</f>
        <v>0</v>
      </c>
      <c r="S2104" s="56">
        <f t="shared" ref="S2104" si="2939">IF(P2104=0,PI()/2,ATAN(R2104/P2104))</f>
        <v>1.5707963267948966</v>
      </c>
      <c r="T2104" s="56">
        <f t="shared" ref="T2104" si="2940">IF(O2104=0,ABS(R2104*COS((J2103+J2105)/2)),ABS(Q2104/COS(S2104)))</f>
        <v>0</v>
      </c>
      <c r="U2104" s="67">
        <f t="shared" ref="U2104" si="2941">IF(O2104+0.0000001&lt;0,S2104*180/PI()+180,(IF(R2104+0.0000001&lt;0,S2104*180/PI()+360,S2104*180/PI())))</f>
        <v>90</v>
      </c>
      <c r="V2104" s="58">
        <f t="shared" ref="V2104" si="2942">T2104*1.85532</f>
        <v>0</v>
      </c>
      <c r="W2104" s="58"/>
      <c r="X2104" s="68"/>
      <c r="Y2104" s="58">
        <f t="shared" ref="Y2104" si="2943">V2104*(1+X2104/100)</f>
        <v>0</v>
      </c>
      <c r="Z2104" s="58"/>
      <c r="AA2104" s="57" t="s">
        <v>54</v>
      </c>
      <c r="AB2104" s="61"/>
    </row>
    <row r="2105" spans="1:28" ht="12.95" customHeight="1">
      <c r="A2105" s="52">
        <f t="shared" si="2807"/>
        <v>1050</v>
      </c>
      <c r="B2105" s="53" t="s">
        <v>53</v>
      </c>
      <c r="C2105" s="54"/>
      <c r="D2105" s="84"/>
      <c r="E2105" s="55"/>
      <c r="F2105" s="54"/>
      <c r="G2105" s="84"/>
      <c r="H2105" s="55"/>
      <c r="I2105" s="56">
        <f t="shared" ref="I2105" si="2944">IF(OR(C2105&lt;0,D2105&lt;0),C2105-ABS(D2105)/60,C2105+ABS(D2105)/60)</f>
        <v>0</v>
      </c>
      <c r="J2105" s="56">
        <f t="shared" si="2821"/>
        <v>0</v>
      </c>
      <c r="K2105" s="56">
        <f t="shared" si="2822"/>
        <v>0</v>
      </c>
      <c r="L2105" s="56">
        <f>3437.747*(LN(TAN(PI()/4+J2105/2))-EE*K2105-(EE^2)*(K2105^3)/3)</f>
        <v>-3.8166658722360578E-13</v>
      </c>
      <c r="M2105" s="56">
        <f>AA*(1-1/4*EE-3/64*EE^2-5/256*EE^3)*J2105-AA*(3/8*EE+3/32*EE^2+45/1024*EE^3)*SIN(2*J2105)+AA*(15/256*EE^2+45/1024*EE^3)*SIN(4*J2105)</f>
        <v>0</v>
      </c>
      <c r="N2105" s="56">
        <f t="shared" ref="N2105" si="2945">IF(OR(F2105&lt;0,G2105&lt;0),60*F2105-ABS(G2105),60*F2105+ABS(G2105))</f>
        <v>0</v>
      </c>
      <c r="O2105" s="56"/>
      <c r="P2105" s="56"/>
      <c r="Q2105" s="56"/>
      <c r="R2105" s="56"/>
      <c r="S2105" s="56"/>
      <c r="T2105" s="56"/>
      <c r="U2105" s="57"/>
      <c r="V2105" s="58"/>
      <c r="W2105" s="58">
        <f t="shared" si="2824"/>
        <v>0</v>
      </c>
      <c r="X2105" s="59"/>
      <c r="Y2105" s="58"/>
      <c r="Z2105" s="58">
        <f t="shared" si="2825"/>
        <v>0</v>
      </c>
      <c r="AA2105" s="60"/>
      <c r="AB2105" s="61">
        <f t="shared" ref="AB2105" si="2946">IF(AA2104=AA2102,AB2103+Y2104,Y2104)</f>
        <v>0</v>
      </c>
    </row>
    <row r="2106" spans="1:28" ht="12.95" customHeight="1">
      <c r="A2106" s="66"/>
      <c r="B2106" s="53"/>
      <c r="C2106" s="54"/>
      <c r="D2106" s="84"/>
      <c r="E2106" s="55"/>
      <c r="F2106" s="54"/>
      <c r="G2106" s="84"/>
      <c r="H2106" s="55"/>
      <c r="I2106" s="56"/>
      <c r="J2106" s="56"/>
      <c r="K2106" s="56"/>
      <c r="L2106" s="56"/>
      <c r="M2106" s="56"/>
      <c r="N2106" s="56"/>
      <c r="O2106" s="56">
        <f t="shared" ref="O2106" si="2947">I2107-I2105</f>
        <v>0</v>
      </c>
      <c r="P2106" s="56">
        <f t="shared" ref="P2106" si="2948">L2107-L2105</f>
        <v>0</v>
      </c>
      <c r="Q2106" s="56">
        <f t="shared" ref="Q2106" si="2949">M2107-M2105</f>
        <v>0</v>
      </c>
      <c r="R2106" s="56">
        <f t="shared" ref="R2106" si="2950">IF(ABS(N2107-N2105)&gt;180*60,ABS(N2107-N2105)-360*60,N2107-N2105)</f>
        <v>0</v>
      </c>
      <c r="S2106" s="56">
        <f t="shared" ref="S2106" si="2951">IF(P2106=0,PI()/2,ATAN(R2106/P2106))</f>
        <v>1.5707963267948966</v>
      </c>
      <c r="T2106" s="56">
        <f t="shared" ref="T2106" si="2952">IF(O2106=0,ABS(R2106*COS((J2105+J2107)/2)),ABS(Q2106/COS(S2106)))</f>
        <v>0</v>
      </c>
      <c r="U2106" s="67">
        <f t="shared" ref="U2106" si="2953">IF(O2106+0.0000001&lt;0,S2106*180/PI()+180,(IF(R2106+0.0000001&lt;0,S2106*180/PI()+360,S2106*180/PI())))</f>
        <v>90</v>
      </c>
      <c r="V2106" s="58">
        <f t="shared" ref="V2106" si="2954">T2106*1.85532</f>
        <v>0</v>
      </c>
      <c r="W2106" s="58"/>
      <c r="X2106" s="68"/>
      <c r="Y2106" s="58">
        <f t="shared" ref="Y2106" si="2955">V2106*(1+X2106/100)</f>
        <v>0</v>
      </c>
      <c r="Z2106" s="58"/>
      <c r="AA2106" s="57" t="s">
        <v>54</v>
      </c>
      <c r="AB2106" s="61"/>
    </row>
    <row r="2107" spans="1:28" ht="12.95" customHeight="1">
      <c r="A2107" s="52">
        <f t="shared" si="2807"/>
        <v>1051</v>
      </c>
      <c r="B2107" s="53" t="s">
        <v>53</v>
      </c>
      <c r="C2107" s="54"/>
      <c r="D2107" s="84"/>
      <c r="E2107" s="55"/>
      <c r="F2107" s="54"/>
      <c r="G2107" s="84"/>
      <c r="H2107" s="55"/>
      <c r="I2107" s="56">
        <f t="shared" ref="I2107" si="2956">IF(OR(C2107&lt;0,D2107&lt;0),C2107-ABS(D2107)/60,C2107+ABS(D2107)/60)</f>
        <v>0</v>
      </c>
      <c r="J2107" s="56">
        <f t="shared" si="2821"/>
        <v>0</v>
      </c>
      <c r="K2107" s="56">
        <f t="shared" si="2822"/>
        <v>0</v>
      </c>
      <c r="L2107" s="56">
        <f>3437.747*(LN(TAN(PI()/4+J2107/2))-EE*K2107-(EE^2)*(K2107^3)/3)</f>
        <v>-3.8166658722360578E-13</v>
      </c>
      <c r="M2107" s="56">
        <f>AA*(1-1/4*EE-3/64*EE^2-5/256*EE^3)*J2107-AA*(3/8*EE+3/32*EE^2+45/1024*EE^3)*SIN(2*J2107)+AA*(15/256*EE^2+45/1024*EE^3)*SIN(4*J2107)</f>
        <v>0</v>
      </c>
      <c r="N2107" s="56">
        <f t="shared" ref="N2107" si="2957">IF(OR(F2107&lt;0,G2107&lt;0),60*F2107-ABS(G2107),60*F2107+ABS(G2107))</f>
        <v>0</v>
      </c>
      <c r="O2107" s="56"/>
      <c r="P2107" s="56"/>
      <c r="Q2107" s="56"/>
      <c r="R2107" s="56"/>
      <c r="S2107" s="56"/>
      <c r="T2107" s="56"/>
      <c r="U2107" s="57"/>
      <c r="V2107" s="58"/>
      <c r="W2107" s="58">
        <f t="shared" si="2824"/>
        <v>0</v>
      </c>
      <c r="X2107" s="59"/>
      <c r="Y2107" s="58"/>
      <c r="Z2107" s="58">
        <f t="shared" si="2825"/>
        <v>0</v>
      </c>
      <c r="AA2107" s="60"/>
      <c r="AB2107" s="61">
        <f t="shared" ref="AB2107" si="2958">IF(AA2106=AA2104,AB2105+Y2106,Y2106)</f>
        <v>0</v>
      </c>
    </row>
    <row r="2108" spans="1:28" ht="12.95" customHeight="1">
      <c r="A2108" s="66"/>
      <c r="B2108" s="53"/>
      <c r="C2108" s="54"/>
      <c r="D2108" s="84"/>
      <c r="E2108" s="55"/>
      <c r="F2108" s="54"/>
      <c r="G2108" s="84"/>
      <c r="H2108" s="55"/>
      <c r="I2108" s="56"/>
      <c r="J2108" s="56"/>
      <c r="K2108" s="56"/>
      <c r="L2108" s="56"/>
      <c r="M2108" s="56"/>
      <c r="N2108" s="56"/>
      <c r="O2108" s="56">
        <f t="shared" ref="O2108" si="2959">I2109-I2107</f>
        <v>0</v>
      </c>
      <c r="P2108" s="56">
        <f t="shared" ref="P2108" si="2960">L2109-L2107</f>
        <v>0</v>
      </c>
      <c r="Q2108" s="56">
        <f t="shared" ref="Q2108" si="2961">M2109-M2107</f>
        <v>0</v>
      </c>
      <c r="R2108" s="56">
        <f t="shared" ref="R2108" si="2962">IF(ABS(N2109-N2107)&gt;180*60,ABS(N2109-N2107)-360*60,N2109-N2107)</f>
        <v>0</v>
      </c>
      <c r="S2108" s="56">
        <f t="shared" ref="S2108" si="2963">IF(P2108=0,PI()/2,ATAN(R2108/P2108))</f>
        <v>1.5707963267948966</v>
      </c>
      <c r="T2108" s="56">
        <f t="shared" ref="T2108" si="2964">IF(O2108=0,ABS(R2108*COS((J2107+J2109)/2)),ABS(Q2108/COS(S2108)))</f>
        <v>0</v>
      </c>
      <c r="U2108" s="67">
        <f t="shared" ref="U2108" si="2965">IF(O2108+0.0000001&lt;0,S2108*180/PI()+180,(IF(R2108+0.0000001&lt;0,S2108*180/PI()+360,S2108*180/PI())))</f>
        <v>90</v>
      </c>
      <c r="V2108" s="58">
        <f t="shared" ref="V2108" si="2966">T2108*1.85532</f>
        <v>0</v>
      </c>
      <c r="W2108" s="58"/>
      <c r="X2108" s="68"/>
      <c r="Y2108" s="58">
        <f t="shared" ref="Y2108" si="2967">V2108*(1+X2108/100)</f>
        <v>0</v>
      </c>
      <c r="Z2108" s="58"/>
      <c r="AA2108" s="57" t="s">
        <v>54</v>
      </c>
      <c r="AB2108" s="61"/>
    </row>
    <row r="2109" spans="1:28" ht="12.95" customHeight="1">
      <c r="A2109" s="52">
        <f t="shared" si="2807"/>
        <v>1052</v>
      </c>
      <c r="B2109" s="53" t="s">
        <v>53</v>
      </c>
      <c r="C2109" s="54"/>
      <c r="D2109" s="84"/>
      <c r="E2109" s="55"/>
      <c r="F2109" s="54"/>
      <c r="G2109" s="84"/>
      <c r="H2109" s="55"/>
      <c r="I2109" s="56">
        <f t="shared" ref="I2109" si="2968">IF(OR(C2109&lt;0,D2109&lt;0),C2109-ABS(D2109)/60,C2109+ABS(D2109)/60)</f>
        <v>0</v>
      </c>
      <c r="J2109" s="56">
        <f t="shared" si="2821"/>
        <v>0</v>
      </c>
      <c r="K2109" s="56">
        <f t="shared" si="2822"/>
        <v>0</v>
      </c>
      <c r="L2109" s="56">
        <f>3437.747*(LN(TAN(PI()/4+J2109/2))-EE*K2109-(EE^2)*(K2109^3)/3)</f>
        <v>-3.8166658722360578E-13</v>
      </c>
      <c r="M2109" s="56">
        <f>AA*(1-1/4*EE-3/64*EE^2-5/256*EE^3)*J2109-AA*(3/8*EE+3/32*EE^2+45/1024*EE^3)*SIN(2*J2109)+AA*(15/256*EE^2+45/1024*EE^3)*SIN(4*J2109)</f>
        <v>0</v>
      </c>
      <c r="N2109" s="56">
        <f t="shared" ref="N2109" si="2969">IF(OR(F2109&lt;0,G2109&lt;0),60*F2109-ABS(G2109),60*F2109+ABS(G2109))</f>
        <v>0</v>
      </c>
      <c r="O2109" s="56"/>
      <c r="P2109" s="56"/>
      <c r="Q2109" s="56"/>
      <c r="R2109" s="56"/>
      <c r="S2109" s="56"/>
      <c r="T2109" s="56"/>
      <c r="U2109" s="57"/>
      <c r="V2109" s="58"/>
      <c r="W2109" s="58">
        <f t="shared" si="2824"/>
        <v>0</v>
      </c>
      <c r="X2109" s="59"/>
      <c r="Y2109" s="58"/>
      <c r="Z2109" s="58">
        <f t="shared" si="2825"/>
        <v>0</v>
      </c>
      <c r="AA2109" s="60"/>
      <c r="AB2109" s="61">
        <f t="shared" ref="AB2109" si="2970">IF(AA2108=AA2106,AB2107+Y2108,Y2108)</f>
        <v>0</v>
      </c>
    </row>
    <row r="2110" spans="1:28" ht="12.95" customHeight="1">
      <c r="A2110" s="66"/>
      <c r="B2110" s="53"/>
      <c r="C2110" s="54"/>
      <c r="D2110" s="84"/>
      <c r="E2110" s="55"/>
      <c r="F2110" s="54"/>
      <c r="G2110" s="84"/>
      <c r="H2110" s="55"/>
      <c r="I2110" s="56"/>
      <c r="J2110" s="56"/>
      <c r="K2110" s="56"/>
      <c r="L2110" s="56"/>
      <c r="M2110" s="56"/>
      <c r="N2110" s="56"/>
      <c r="O2110" s="56">
        <f t="shared" ref="O2110" si="2971">I2111-I2109</f>
        <v>0</v>
      </c>
      <c r="P2110" s="56">
        <f t="shared" ref="P2110" si="2972">L2111-L2109</f>
        <v>0</v>
      </c>
      <c r="Q2110" s="56">
        <f t="shared" ref="Q2110" si="2973">M2111-M2109</f>
        <v>0</v>
      </c>
      <c r="R2110" s="56">
        <f t="shared" ref="R2110" si="2974">IF(ABS(N2111-N2109)&gt;180*60,ABS(N2111-N2109)-360*60,N2111-N2109)</f>
        <v>0</v>
      </c>
      <c r="S2110" s="56">
        <f t="shared" ref="S2110" si="2975">IF(P2110=0,PI()/2,ATAN(R2110/P2110))</f>
        <v>1.5707963267948966</v>
      </c>
      <c r="T2110" s="56">
        <f t="shared" ref="T2110" si="2976">IF(O2110=0,ABS(R2110*COS((J2109+J2111)/2)),ABS(Q2110/COS(S2110)))</f>
        <v>0</v>
      </c>
      <c r="U2110" s="67">
        <f t="shared" ref="U2110" si="2977">IF(O2110+0.0000001&lt;0,S2110*180/PI()+180,(IF(R2110+0.0000001&lt;0,S2110*180/PI()+360,S2110*180/PI())))</f>
        <v>90</v>
      </c>
      <c r="V2110" s="58">
        <f t="shared" ref="V2110" si="2978">T2110*1.85532</f>
        <v>0</v>
      </c>
      <c r="W2110" s="58"/>
      <c r="X2110" s="68"/>
      <c r="Y2110" s="58">
        <f t="shared" ref="Y2110" si="2979">V2110*(1+X2110/100)</f>
        <v>0</v>
      </c>
      <c r="Z2110" s="58"/>
      <c r="AA2110" s="57" t="s">
        <v>54</v>
      </c>
      <c r="AB2110" s="61"/>
    </row>
    <row r="2111" spans="1:28" ht="12.95" customHeight="1">
      <c r="A2111" s="52">
        <f t="shared" si="2807"/>
        <v>1053</v>
      </c>
      <c r="B2111" s="53" t="s">
        <v>53</v>
      </c>
      <c r="C2111" s="54"/>
      <c r="D2111" s="84"/>
      <c r="E2111" s="55"/>
      <c r="F2111" s="54"/>
      <c r="G2111" s="84"/>
      <c r="H2111" s="55"/>
      <c r="I2111" s="56">
        <f t="shared" ref="I2111" si="2980">IF(OR(C2111&lt;0,D2111&lt;0),C2111-ABS(D2111)/60,C2111+ABS(D2111)/60)</f>
        <v>0</v>
      </c>
      <c r="J2111" s="56">
        <f t="shared" si="2821"/>
        <v>0</v>
      </c>
      <c r="K2111" s="56">
        <f t="shared" si="2822"/>
        <v>0</v>
      </c>
      <c r="L2111" s="56">
        <f>3437.747*(LN(TAN(PI()/4+J2111/2))-EE*K2111-(EE^2)*(K2111^3)/3)</f>
        <v>-3.8166658722360578E-13</v>
      </c>
      <c r="M2111" s="56">
        <f>AA*(1-1/4*EE-3/64*EE^2-5/256*EE^3)*J2111-AA*(3/8*EE+3/32*EE^2+45/1024*EE^3)*SIN(2*J2111)+AA*(15/256*EE^2+45/1024*EE^3)*SIN(4*J2111)</f>
        <v>0</v>
      </c>
      <c r="N2111" s="56">
        <f t="shared" ref="N2111" si="2981">IF(OR(F2111&lt;0,G2111&lt;0),60*F2111-ABS(G2111),60*F2111+ABS(G2111))</f>
        <v>0</v>
      </c>
      <c r="O2111" s="56"/>
      <c r="P2111" s="56"/>
      <c r="Q2111" s="56"/>
      <c r="R2111" s="56"/>
      <c r="S2111" s="56"/>
      <c r="T2111" s="56"/>
      <c r="U2111" s="57"/>
      <c r="V2111" s="58"/>
      <c r="W2111" s="58">
        <f t="shared" si="2824"/>
        <v>0</v>
      </c>
      <c r="X2111" s="59"/>
      <c r="Y2111" s="58"/>
      <c r="Z2111" s="58">
        <f t="shared" si="2825"/>
        <v>0</v>
      </c>
      <c r="AA2111" s="60"/>
      <c r="AB2111" s="61">
        <f t="shared" ref="AB2111" si="2982">IF(AA2110=AA2108,AB2109+Y2110,Y2110)</f>
        <v>0</v>
      </c>
    </row>
    <row r="2112" spans="1:28" ht="12.95" customHeight="1">
      <c r="A2112" s="66"/>
      <c r="B2112" s="53"/>
      <c r="C2112" s="54"/>
      <c r="D2112" s="84"/>
      <c r="E2112" s="55"/>
      <c r="F2112" s="54"/>
      <c r="G2112" s="84"/>
      <c r="H2112" s="55"/>
      <c r="I2112" s="56"/>
      <c r="J2112" s="56"/>
      <c r="K2112" s="56"/>
      <c r="L2112" s="56"/>
      <c r="M2112" s="56"/>
      <c r="N2112" s="56"/>
      <c r="O2112" s="56">
        <f t="shared" ref="O2112" si="2983">I2113-I2111</f>
        <v>0</v>
      </c>
      <c r="P2112" s="56">
        <f t="shared" ref="P2112" si="2984">L2113-L2111</f>
        <v>0</v>
      </c>
      <c r="Q2112" s="56">
        <f t="shared" ref="Q2112" si="2985">M2113-M2111</f>
        <v>0</v>
      </c>
      <c r="R2112" s="56">
        <f t="shared" ref="R2112" si="2986">IF(ABS(N2113-N2111)&gt;180*60,ABS(N2113-N2111)-360*60,N2113-N2111)</f>
        <v>0</v>
      </c>
      <c r="S2112" s="56">
        <f t="shared" ref="S2112" si="2987">IF(P2112=0,PI()/2,ATAN(R2112/P2112))</f>
        <v>1.5707963267948966</v>
      </c>
      <c r="T2112" s="56">
        <f t="shared" ref="T2112" si="2988">IF(O2112=0,ABS(R2112*COS((J2111+J2113)/2)),ABS(Q2112/COS(S2112)))</f>
        <v>0</v>
      </c>
      <c r="U2112" s="67">
        <f t="shared" ref="U2112" si="2989">IF(O2112+0.0000001&lt;0,S2112*180/PI()+180,(IF(R2112+0.0000001&lt;0,S2112*180/PI()+360,S2112*180/PI())))</f>
        <v>90</v>
      </c>
      <c r="V2112" s="58">
        <f t="shared" ref="V2112" si="2990">T2112*1.85532</f>
        <v>0</v>
      </c>
      <c r="W2112" s="58"/>
      <c r="X2112" s="68"/>
      <c r="Y2112" s="58">
        <f t="shared" ref="Y2112" si="2991">V2112*(1+X2112/100)</f>
        <v>0</v>
      </c>
      <c r="Z2112" s="58"/>
      <c r="AA2112" s="57" t="s">
        <v>54</v>
      </c>
      <c r="AB2112" s="61"/>
    </row>
    <row r="2113" spans="1:28" ht="12.95" customHeight="1">
      <c r="A2113" s="52">
        <f t="shared" si="2807"/>
        <v>1054</v>
      </c>
      <c r="B2113" s="53" t="s">
        <v>53</v>
      </c>
      <c r="C2113" s="54"/>
      <c r="D2113" s="84"/>
      <c r="E2113" s="55"/>
      <c r="F2113" s="54"/>
      <c r="G2113" s="84"/>
      <c r="H2113" s="55"/>
      <c r="I2113" s="56">
        <f t="shared" ref="I2113" si="2992">IF(OR(C2113&lt;0,D2113&lt;0),C2113-ABS(D2113)/60,C2113+ABS(D2113)/60)</f>
        <v>0</v>
      </c>
      <c r="J2113" s="56">
        <f t="shared" si="2821"/>
        <v>0</v>
      </c>
      <c r="K2113" s="56">
        <f t="shared" si="2822"/>
        <v>0</v>
      </c>
      <c r="L2113" s="56">
        <f>3437.747*(LN(TAN(PI()/4+J2113/2))-EE*K2113-(EE^2)*(K2113^3)/3)</f>
        <v>-3.8166658722360578E-13</v>
      </c>
      <c r="M2113" s="56">
        <f>AA*(1-1/4*EE-3/64*EE^2-5/256*EE^3)*J2113-AA*(3/8*EE+3/32*EE^2+45/1024*EE^3)*SIN(2*J2113)+AA*(15/256*EE^2+45/1024*EE^3)*SIN(4*J2113)</f>
        <v>0</v>
      </c>
      <c r="N2113" s="56">
        <f t="shared" ref="N2113" si="2993">IF(OR(F2113&lt;0,G2113&lt;0),60*F2113-ABS(G2113),60*F2113+ABS(G2113))</f>
        <v>0</v>
      </c>
      <c r="O2113" s="56"/>
      <c r="P2113" s="56"/>
      <c r="Q2113" s="56"/>
      <c r="R2113" s="56"/>
      <c r="S2113" s="56"/>
      <c r="T2113" s="56"/>
      <c r="U2113" s="57"/>
      <c r="V2113" s="58"/>
      <c r="W2113" s="58">
        <f t="shared" si="2824"/>
        <v>0</v>
      </c>
      <c r="X2113" s="59"/>
      <c r="Y2113" s="58"/>
      <c r="Z2113" s="58">
        <f t="shared" si="2825"/>
        <v>0</v>
      </c>
      <c r="AA2113" s="60"/>
      <c r="AB2113" s="61">
        <f t="shared" ref="AB2113" si="2994">IF(AA2112=AA2110,AB2111+Y2112,Y2112)</f>
        <v>0</v>
      </c>
    </row>
    <row r="2114" spans="1:28" ht="12.95" customHeight="1">
      <c r="A2114" s="66"/>
      <c r="B2114" s="53"/>
      <c r="C2114" s="54"/>
      <c r="D2114" s="84"/>
      <c r="E2114" s="55"/>
      <c r="F2114" s="54"/>
      <c r="G2114" s="84"/>
      <c r="H2114" s="55"/>
      <c r="I2114" s="56"/>
      <c r="J2114" s="56"/>
      <c r="K2114" s="56"/>
      <c r="L2114" s="56"/>
      <c r="M2114" s="56"/>
      <c r="N2114" s="56"/>
      <c r="O2114" s="56">
        <f t="shared" ref="O2114" si="2995">I2115-I2113</f>
        <v>0</v>
      </c>
      <c r="P2114" s="56">
        <f t="shared" ref="P2114" si="2996">L2115-L2113</f>
        <v>0</v>
      </c>
      <c r="Q2114" s="56">
        <f t="shared" ref="Q2114" si="2997">M2115-M2113</f>
        <v>0</v>
      </c>
      <c r="R2114" s="56">
        <f t="shared" ref="R2114" si="2998">IF(ABS(N2115-N2113)&gt;180*60,ABS(N2115-N2113)-360*60,N2115-N2113)</f>
        <v>0</v>
      </c>
      <c r="S2114" s="56">
        <f t="shared" ref="S2114" si="2999">IF(P2114=0,PI()/2,ATAN(R2114/P2114))</f>
        <v>1.5707963267948966</v>
      </c>
      <c r="T2114" s="56">
        <f t="shared" ref="T2114" si="3000">IF(O2114=0,ABS(R2114*COS((J2113+J2115)/2)),ABS(Q2114/COS(S2114)))</f>
        <v>0</v>
      </c>
      <c r="U2114" s="67">
        <f t="shared" ref="U2114" si="3001">IF(O2114+0.0000001&lt;0,S2114*180/PI()+180,(IF(R2114+0.0000001&lt;0,S2114*180/PI()+360,S2114*180/PI())))</f>
        <v>90</v>
      </c>
      <c r="V2114" s="58">
        <f t="shared" ref="V2114" si="3002">T2114*1.85532</f>
        <v>0</v>
      </c>
      <c r="W2114" s="58"/>
      <c r="X2114" s="68"/>
      <c r="Y2114" s="58">
        <f t="shared" ref="Y2114" si="3003">V2114*(1+X2114/100)</f>
        <v>0</v>
      </c>
      <c r="Z2114" s="58"/>
      <c r="AA2114" s="57" t="s">
        <v>54</v>
      </c>
      <c r="AB2114" s="61"/>
    </row>
    <row r="2115" spans="1:28" ht="12.95" customHeight="1">
      <c r="A2115" s="52">
        <f t="shared" si="2807"/>
        <v>1055</v>
      </c>
      <c r="B2115" s="53" t="s">
        <v>53</v>
      </c>
      <c r="C2115" s="54"/>
      <c r="D2115" s="84"/>
      <c r="E2115" s="55"/>
      <c r="F2115" s="54"/>
      <c r="G2115" s="84"/>
      <c r="H2115" s="55"/>
      <c r="I2115" s="56">
        <f t="shared" ref="I2115" si="3004">IF(OR(C2115&lt;0,D2115&lt;0),C2115-ABS(D2115)/60,C2115+ABS(D2115)/60)</f>
        <v>0</v>
      </c>
      <c r="J2115" s="56">
        <f t="shared" si="2821"/>
        <v>0</v>
      </c>
      <c r="K2115" s="56">
        <f t="shared" si="2822"/>
        <v>0</v>
      </c>
      <c r="L2115" s="56">
        <f>3437.747*(LN(TAN(PI()/4+J2115/2))-EE*K2115-(EE^2)*(K2115^3)/3)</f>
        <v>-3.8166658722360578E-13</v>
      </c>
      <c r="M2115" s="56">
        <f>AA*(1-1/4*EE-3/64*EE^2-5/256*EE^3)*J2115-AA*(3/8*EE+3/32*EE^2+45/1024*EE^3)*SIN(2*J2115)+AA*(15/256*EE^2+45/1024*EE^3)*SIN(4*J2115)</f>
        <v>0</v>
      </c>
      <c r="N2115" s="56">
        <f t="shared" ref="N2115" si="3005">IF(OR(F2115&lt;0,G2115&lt;0),60*F2115-ABS(G2115),60*F2115+ABS(G2115))</f>
        <v>0</v>
      </c>
      <c r="O2115" s="56"/>
      <c r="P2115" s="56"/>
      <c r="Q2115" s="56"/>
      <c r="R2115" s="56"/>
      <c r="S2115" s="56"/>
      <c r="T2115" s="56"/>
      <c r="U2115" s="57"/>
      <c r="V2115" s="58"/>
      <c r="W2115" s="58">
        <f t="shared" si="2824"/>
        <v>0</v>
      </c>
      <c r="X2115" s="59"/>
      <c r="Y2115" s="58"/>
      <c r="Z2115" s="58">
        <f t="shared" si="2825"/>
        <v>0</v>
      </c>
      <c r="AA2115" s="60"/>
      <c r="AB2115" s="61">
        <f t="shared" ref="AB2115" si="3006">IF(AA2114=AA2112,AB2113+Y2114,Y2114)</f>
        <v>0</v>
      </c>
    </row>
    <row r="2116" spans="1:28" ht="12.95" customHeight="1">
      <c r="A2116" s="66"/>
      <c r="B2116" s="53"/>
      <c r="C2116" s="54"/>
      <c r="D2116" s="84"/>
      <c r="E2116" s="55"/>
      <c r="F2116" s="54"/>
      <c r="G2116" s="84"/>
      <c r="H2116" s="55"/>
      <c r="I2116" s="56"/>
      <c r="J2116" s="56"/>
      <c r="K2116" s="56"/>
      <c r="L2116" s="56"/>
      <c r="M2116" s="56"/>
      <c r="N2116" s="56"/>
      <c r="O2116" s="56">
        <f t="shared" ref="O2116" si="3007">I2117-I2115</f>
        <v>0</v>
      </c>
      <c r="P2116" s="56">
        <f t="shared" ref="P2116" si="3008">L2117-L2115</f>
        <v>0</v>
      </c>
      <c r="Q2116" s="56">
        <f t="shared" ref="Q2116" si="3009">M2117-M2115</f>
        <v>0</v>
      </c>
      <c r="R2116" s="56">
        <f t="shared" ref="R2116" si="3010">IF(ABS(N2117-N2115)&gt;180*60,ABS(N2117-N2115)-360*60,N2117-N2115)</f>
        <v>0</v>
      </c>
      <c r="S2116" s="56">
        <f t="shared" ref="S2116" si="3011">IF(P2116=0,PI()/2,ATAN(R2116/P2116))</f>
        <v>1.5707963267948966</v>
      </c>
      <c r="T2116" s="56">
        <f t="shared" ref="T2116" si="3012">IF(O2116=0,ABS(R2116*COS((J2115+J2117)/2)),ABS(Q2116/COS(S2116)))</f>
        <v>0</v>
      </c>
      <c r="U2116" s="67">
        <f t="shared" ref="U2116" si="3013">IF(O2116+0.0000001&lt;0,S2116*180/PI()+180,(IF(R2116+0.0000001&lt;0,S2116*180/PI()+360,S2116*180/PI())))</f>
        <v>90</v>
      </c>
      <c r="V2116" s="58">
        <f t="shared" ref="V2116" si="3014">T2116*1.85532</f>
        <v>0</v>
      </c>
      <c r="W2116" s="58"/>
      <c r="X2116" s="68"/>
      <c r="Y2116" s="58">
        <f t="shared" ref="Y2116" si="3015">V2116*(1+X2116/100)</f>
        <v>0</v>
      </c>
      <c r="Z2116" s="58"/>
      <c r="AA2116" s="57" t="s">
        <v>54</v>
      </c>
      <c r="AB2116" s="61"/>
    </row>
    <row r="2117" spans="1:28" ht="12.95" customHeight="1">
      <c r="A2117" s="52">
        <f t="shared" si="2807"/>
        <v>1056</v>
      </c>
      <c r="B2117" s="53" t="s">
        <v>53</v>
      </c>
      <c r="C2117" s="54"/>
      <c r="D2117" s="84"/>
      <c r="E2117" s="55"/>
      <c r="F2117" s="54"/>
      <c r="G2117" s="84"/>
      <c r="H2117" s="55"/>
      <c r="I2117" s="56">
        <f t="shared" ref="I2117" si="3016">IF(OR(C2117&lt;0,D2117&lt;0),C2117-ABS(D2117)/60,C2117+ABS(D2117)/60)</f>
        <v>0</v>
      </c>
      <c r="J2117" s="56">
        <f t="shared" si="2821"/>
        <v>0</v>
      </c>
      <c r="K2117" s="56">
        <f t="shared" si="2822"/>
        <v>0</v>
      </c>
      <c r="L2117" s="56">
        <f>3437.747*(LN(TAN(PI()/4+J2117/2))-EE*K2117-(EE^2)*(K2117^3)/3)</f>
        <v>-3.8166658722360578E-13</v>
      </c>
      <c r="M2117" s="56">
        <f>AA*(1-1/4*EE-3/64*EE^2-5/256*EE^3)*J2117-AA*(3/8*EE+3/32*EE^2+45/1024*EE^3)*SIN(2*J2117)+AA*(15/256*EE^2+45/1024*EE^3)*SIN(4*J2117)</f>
        <v>0</v>
      </c>
      <c r="N2117" s="56">
        <f t="shared" ref="N2117" si="3017">IF(OR(F2117&lt;0,G2117&lt;0),60*F2117-ABS(G2117),60*F2117+ABS(G2117))</f>
        <v>0</v>
      </c>
      <c r="O2117" s="56"/>
      <c r="P2117" s="56"/>
      <c r="Q2117" s="56"/>
      <c r="R2117" s="56"/>
      <c r="S2117" s="56"/>
      <c r="T2117" s="56"/>
      <c r="U2117" s="57"/>
      <c r="V2117" s="58"/>
      <c r="W2117" s="58">
        <f t="shared" si="2824"/>
        <v>0</v>
      </c>
      <c r="X2117" s="59"/>
      <c r="Y2117" s="58"/>
      <c r="Z2117" s="58">
        <f t="shared" si="2825"/>
        <v>0</v>
      </c>
      <c r="AA2117" s="60"/>
      <c r="AB2117" s="61">
        <f t="shared" ref="AB2117" si="3018">IF(AA2116=AA2114,AB2115+Y2116,Y2116)</f>
        <v>0</v>
      </c>
    </row>
    <row r="2118" spans="1:28" ht="12.95" customHeight="1">
      <c r="A2118" s="66"/>
      <c r="B2118" s="53"/>
      <c r="C2118" s="54"/>
      <c r="D2118" s="84"/>
      <c r="E2118" s="55"/>
      <c r="F2118" s="54"/>
      <c r="G2118" s="84"/>
      <c r="H2118" s="55"/>
      <c r="I2118" s="56"/>
      <c r="J2118" s="56"/>
      <c r="K2118" s="56"/>
      <c r="L2118" s="56"/>
      <c r="M2118" s="56"/>
      <c r="N2118" s="56"/>
      <c r="O2118" s="56">
        <f t="shared" ref="O2118" si="3019">I2119-I2117</f>
        <v>0</v>
      </c>
      <c r="P2118" s="56">
        <f t="shared" ref="P2118" si="3020">L2119-L2117</f>
        <v>0</v>
      </c>
      <c r="Q2118" s="56">
        <f t="shared" ref="Q2118" si="3021">M2119-M2117</f>
        <v>0</v>
      </c>
      <c r="R2118" s="56">
        <f t="shared" ref="R2118" si="3022">IF(ABS(N2119-N2117)&gt;180*60,ABS(N2119-N2117)-360*60,N2119-N2117)</f>
        <v>0</v>
      </c>
      <c r="S2118" s="56">
        <f t="shared" ref="S2118" si="3023">IF(P2118=0,PI()/2,ATAN(R2118/P2118))</f>
        <v>1.5707963267948966</v>
      </c>
      <c r="T2118" s="56">
        <f t="shared" ref="T2118" si="3024">IF(O2118=0,ABS(R2118*COS((J2117+J2119)/2)),ABS(Q2118/COS(S2118)))</f>
        <v>0</v>
      </c>
      <c r="U2118" s="67">
        <f t="shared" ref="U2118" si="3025">IF(O2118+0.0000001&lt;0,S2118*180/PI()+180,(IF(R2118+0.0000001&lt;0,S2118*180/PI()+360,S2118*180/PI())))</f>
        <v>90</v>
      </c>
      <c r="V2118" s="58">
        <f t="shared" ref="V2118" si="3026">T2118*1.85532</f>
        <v>0</v>
      </c>
      <c r="W2118" s="58"/>
      <c r="X2118" s="68"/>
      <c r="Y2118" s="58">
        <f t="shared" ref="Y2118" si="3027">V2118*(1+X2118/100)</f>
        <v>0</v>
      </c>
      <c r="Z2118" s="58"/>
      <c r="AA2118" s="57" t="s">
        <v>54</v>
      </c>
      <c r="AB2118" s="61"/>
    </row>
    <row r="2119" spans="1:28" ht="12.95" customHeight="1">
      <c r="A2119" s="52">
        <f t="shared" si="2807"/>
        <v>1057</v>
      </c>
      <c r="B2119" s="53" t="s">
        <v>53</v>
      </c>
      <c r="C2119" s="54"/>
      <c r="D2119" s="84"/>
      <c r="E2119" s="55"/>
      <c r="F2119" s="54"/>
      <c r="G2119" s="84"/>
      <c r="H2119" s="55"/>
      <c r="I2119" s="56">
        <f t="shared" ref="I2119" si="3028">IF(OR(C2119&lt;0,D2119&lt;0),C2119-ABS(D2119)/60,C2119+ABS(D2119)/60)</f>
        <v>0</v>
      </c>
      <c r="J2119" s="56">
        <f t="shared" si="2821"/>
        <v>0</v>
      </c>
      <c r="K2119" s="56">
        <f t="shared" si="2822"/>
        <v>0</v>
      </c>
      <c r="L2119" s="56">
        <f>3437.747*(LN(TAN(PI()/4+J2119/2))-EE*K2119-(EE^2)*(K2119^3)/3)</f>
        <v>-3.8166658722360578E-13</v>
      </c>
      <c r="M2119" s="56">
        <f>AA*(1-1/4*EE-3/64*EE^2-5/256*EE^3)*J2119-AA*(3/8*EE+3/32*EE^2+45/1024*EE^3)*SIN(2*J2119)+AA*(15/256*EE^2+45/1024*EE^3)*SIN(4*J2119)</f>
        <v>0</v>
      </c>
      <c r="N2119" s="56">
        <f t="shared" ref="N2119" si="3029">IF(OR(F2119&lt;0,G2119&lt;0),60*F2119-ABS(G2119),60*F2119+ABS(G2119))</f>
        <v>0</v>
      </c>
      <c r="O2119" s="56"/>
      <c r="P2119" s="56"/>
      <c r="Q2119" s="56"/>
      <c r="R2119" s="56"/>
      <c r="S2119" s="56"/>
      <c r="T2119" s="56"/>
      <c r="U2119" s="57"/>
      <c r="V2119" s="58"/>
      <c r="W2119" s="58">
        <f t="shared" si="2824"/>
        <v>0</v>
      </c>
      <c r="X2119" s="59"/>
      <c r="Y2119" s="58"/>
      <c r="Z2119" s="58">
        <f t="shared" si="2825"/>
        <v>0</v>
      </c>
      <c r="AA2119" s="60"/>
      <c r="AB2119" s="61">
        <f t="shared" ref="AB2119" si="3030">IF(AA2118=AA2116,AB2117+Y2118,Y2118)</f>
        <v>0</v>
      </c>
    </row>
    <row r="2120" spans="1:28" ht="12.95" customHeight="1">
      <c r="A2120" s="66"/>
      <c r="B2120" s="53"/>
      <c r="C2120" s="54"/>
      <c r="D2120" s="84"/>
      <c r="E2120" s="55"/>
      <c r="F2120" s="54"/>
      <c r="G2120" s="84"/>
      <c r="H2120" s="55"/>
      <c r="I2120" s="56"/>
      <c r="J2120" s="56"/>
      <c r="K2120" s="56"/>
      <c r="L2120" s="56"/>
      <c r="M2120" s="56"/>
      <c r="N2120" s="56"/>
      <c r="O2120" s="56">
        <f t="shared" ref="O2120" si="3031">I2121-I2119</f>
        <v>0</v>
      </c>
      <c r="P2120" s="56">
        <f t="shared" ref="P2120" si="3032">L2121-L2119</f>
        <v>0</v>
      </c>
      <c r="Q2120" s="56">
        <f t="shared" ref="Q2120" si="3033">M2121-M2119</f>
        <v>0</v>
      </c>
      <c r="R2120" s="56">
        <f t="shared" ref="R2120" si="3034">IF(ABS(N2121-N2119)&gt;180*60,ABS(N2121-N2119)-360*60,N2121-N2119)</f>
        <v>0</v>
      </c>
      <c r="S2120" s="56">
        <f t="shared" ref="S2120" si="3035">IF(P2120=0,PI()/2,ATAN(R2120/P2120))</f>
        <v>1.5707963267948966</v>
      </c>
      <c r="T2120" s="56">
        <f t="shared" ref="T2120" si="3036">IF(O2120=0,ABS(R2120*COS((J2119+J2121)/2)),ABS(Q2120/COS(S2120)))</f>
        <v>0</v>
      </c>
      <c r="U2120" s="67">
        <f t="shared" ref="U2120" si="3037">IF(O2120+0.0000001&lt;0,S2120*180/PI()+180,(IF(R2120+0.0000001&lt;0,S2120*180/PI()+360,S2120*180/PI())))</f>
        <v>90</v>
      </c>
      <c r="V2120" s="58">
        <f t="shared" ref="V2120" si="3038">T2120*1.85532</f>
        <v>0</v>
      </c>
      <c r="W2120" s="58"/>
      <c r="X2120" s="68"/>
      <c r="Y2120" s="58">
        <f t="shared" ref="Y2120" si="3039">V2120*(1+X2120/100)</f>
        <v>0</v>
      </c>
      <c r="Z2120" s="58"/>
      <c r="AA2120" s="57" t="s">
        <v>54</v>
      </c>
      <c r="AB2120" s="61"/>
    </row>
    <row r="2121" spans="1:28" ht="12.95" customHeight="1">
      <c r="A2121" s="52">
        <f t="shared" si="2807"/>
        <v>1058</v>
      </c>
      <c r="B2121" s="53" t="s">
        <v>53</v>
      </c>
      <c r="C2121" s="54"/>
      <c r="D2121" s="84"/>
      <c r="E2121" s="55"/>
      <c r="F2121" s="54"/>
      <c r="G2121" s="84"/>
      <c r="H2121" s="55"/>
      <c r="I2121" s="56">
        <f t="shared" ref="I2121" si="3040">IF(OR(C2121&lt;0,D2121&lt;0),C2121-ABS(D2121)/60,C2121+ABS(D2121)/60)</f>
        <v>0</v>
      </c>
      <c r="J2121" s="56">
        <f t="shared" si="2821"/>
        <v>0</v>
      </c>
      <c r="K2121" s="56">
        <f t="shared" si="2822"/>
        <v>0</v>
      </c>
      <c r="L2121" s="56">
        <f>3437.747*(LN(TAN(PI()/4+J2121/2))-EE*K2121-(EE^2)*(K2121^3)/3)</f>
        <v>-3.8166658722360578E-13</v>
      </c>
      <c r="M2121" s="56">
        <f>AA*(1-1/4*EE-3/64*EE^2-5/256*EE^3)*J2121-AA*(3/8*EE+3/32*EE^2+45/1024*EE^3)*SIN(2*J2121)+AA*(15/256*EE^2+45/1024*EE^3)*SIN(4*J2121)</f>
        <v>0</v>
      </c>
      <c r="N2121" s="56">
        <f t="shared" ref="N2121" si="3041">IF(OR(F2121&lt;0,G2121&lt;0),60*F2121-ABS(G2121),60*F2121+ABS(G2121))</f>
        <v>0</v>
      </c>
      <c r="O2121" s="56"/>
      <c r="P2121" s="56"/>
      <c r="Q2121" s="56"/>
      <c r="R2121" s="56"/>
      <c r="S2121" s="56"/>
      <c r="T2121" s="56"/>
      <c r="U2121" s="57"/>
      <c r="V2121" s="58"/>
      <c r="W2121" s="58">
        <f t="shared" si="2824"/>
        <v>0</v>
      </c>
      <c r="X2121" s="59"/>
      <c r="Y2121" s="58"/>
      <c r="Z2121" s="58">
        <f t="shared" si="2825"/>
        <v>0</v>
      </c>
      <c r="AA2121" s="60"/>
      <c r="AB2121" s="61">
        <f t="shared" ref="AB2121" si="3042">IF(AA2120=AA2118,AB2119+Y2120,Y2120)</f>
        <v>0</v>
      </c>
    </row>
    <row r="2122" spans="1:28" ht="12.95" customHeight="1">
      <c r="A2122" s="66"/>
      <c r="B2122" s="53"/>
      <c r="C2122" s="54"/>
      <c r="D2122" s="84"/>
      <c r="E2122" s="55"/>
      <c r="F2122" s="54"/>
      <c r="G2122" s="84"/>
      <c r="H2122" s="55"/>
      <c r="I2122" s="56"/>
      <c r="J2122" s="56"/>
      <c r="K2122" s="56"/>
      <c r="L2122" s="56"/>
      <c r="M2122" s="56"/>
      <c r="N2122" s="56"/>
      <c r="O2122" s="56">
        <f t="shared" ref="O2122" si="3043">I2123-I2121</f>
        <v>0</v>
      </c>
      <c r="P2122" s="56">
        <f t="shared" ref="P2122" si="3044">L2123-L2121</f>
        <v>0</v>
      </c>
      <c r="Q2122" s="56">
        <f t="shared" ref="Q2122" si="3045">M2123-M2121</f>
        <v>0</v>
      </c>
      <c r="R2122" s="56">
        <f t="shared" ref="R2122" si="3046">IF(ABS(N2123-N2121)&gt;180*60,ABS(N2123-N2121)-360*60,N2123-N2121)</f>
        <v>0</v>
      </c>
      <c r="S2122" s="56">
        <f t="shared" ref="S2122" si="3047">IF(P2122=0,PI()/2,ATAN(R2122/P2122))</f>
        <v>1.5707963267948966</v>
      </c>
      <c r="T2122" s="56">
        <f t="shared" ref="T2122" si="3048">IF(O2122=0,ABS(R2122*COS((J2121+J2123)/2)),ABS(Q2122/COS(S2122)))</f>
        <v>0</v>
      </c>
      <c r="U2122" s="67">
        <f t="shared" ref="U2122" si="3049">IF(O2122+0.0000001&lt;0,S2122*180/PI()+180,(IF(R2122+0.0000001&lt;0,S2122*180/PI()+360,S2122*180/PI())))</f>
        <v>90</v>
      </c>
      <c r="V2122" s="58">
        <f t="shared" ref="V2122" si="3050">T2122*1.85532</f>
        <v>0</v>
      </c>
      <c r="W2122" s="58"/>
      <c r="X2122" s="68"/>
      <c r="Y2122" s="58">
        <f t="shared" ref="Y2122" si="3051">V2122*(1+X2122/100)</f>
        <v>0</v>
      </c>
      <c r="Z2122" s="58"/>
      <c r="AA2122" s="57" t="s">
        <v>54</v>
      </c>
      <c r="AB2122" s="61"/>
    </row>
    <row r="2123" spans="1:28" ht="12.95" customHeight="1">
      <c r="A2123" s="52">
        <f t="shared" si="2807"/>
        <v>1059</v>
      </c>
      <c r="B2123" s="53" t="s">
        <v>53</v>
      </c>
      <c r="C2123" s="54"/>
      <c r="D2123" s="84"/>
      <c r="E2123" s="55"/>
      <c r="F2123" s="54"/>
      <c r="G2123" s="84"/>
      <c r="H2123" s="55"/>
      <c r="I2123" s="56">
        <f t="shared" ref="I2123" si="3052">IF(OR(C2123&lt;0,D2123&lt;0),C2123-ABS(D2123)/60,C2123+ABS(D2123)/60)</f>
        <v>0</v>
      </c>
      <c r="J2123" s="56">
        <f t="shared" si="2821"/>
        <v>0</v>
      </c>
      <c r="K2123" s="56">
        <f t="shared" si="2822"/>
        <v>0</v>
      </c>
      <c r="L2123" s="56">
        <f>3437.747*(LN(TAN(PI()/4+J2123/2))-EE*K2123-(EE^2)*(K2123^3)/3)</f>
        <v>-3.8166658722360578E-13</v>
      </c>
      <c r="M2123" s="56">
        <f>AA*(1-1/4*EE-3/64*EE^2-5/256*EE^3)*J2123-AA*(3/8*EE+3/32*EE^2+45/1024*EE^3)*SIN(2*J2123)+AA*(15/256*EE^2+45/1024*EE^3)*SIN(4*J2123)</f>
        <v>0</v>
      </c>
      <c r="N2123" s="56">
        <f t="shared" ref="N2123" si="3053">IF(OR(F2123&lt;0,G2123&lt;0),60*F2123-ABS(G2123),60*F2123+ABS(G2123))</f>
        <v>0</v>
      </c>
      <c r="O2123" s="56"/>
      <c r="P2123" s="56"/>
      <c r="Q2123" s="56"/>
      <c r="R2123" s="56"/>
      <c r="S2123" s="56"/>
      <c r="T2123" s="56"/>
      <c r="U2123" s="57"/>
      <c r="V2123" s="58"/>
      <c r="W2123" s="58">
        <f t="shared" si="2824"/>
        <v>0</v>
      </c>
      <c r="X2123" s="59"/>
      <c r="Y2123" s="58"/>
      <c r="Z2123" s="58">
        <f t="shared" si="2825"/>
        <v>0</v>
      </c>
      <c r="AA2123" s="60"/>
      <c r="AB2123" s="61">
        <f t="shared" ref="AB2123" si="3054">IF(AA2122=AA2120,AB2121+Y2122,Y2122)</f>
        <v>0</v>
      </c>
    </row>
    <row r="2124" spans="1:28" ht="12.95" customHeight="1">
      <c r="A2124" s="66"/>
      <c r="B2124" s="53"/>
      <c r="C2124" s="54"/>
      <c r="D2124" s="84"/>
      <c r="E2124" s="55"/>
      <c r="F2124" s="54"/>
      <c r="G2124" s="84"/>
      <c r="H2124" s="55"/>
      <c r="I2124" s="56"/>
      <c r="J2124" s="56"/>
      <c r="K2124" s="56"/>
      <c r="L2124" s="56"/>
      <c r="M2124" s="56"/>
      <c r="N2124" s="56"/>
      <c r="O2124" s="56">
        <f t="shared" ref="O2124" si="3055">I2125-I2123</f>
        <v>0</v>
      </c>
      <c r="P2124" s="56">
        <f t="shared" ref="P2124" si="3056">L2125-L2123</f>
        <v>0</v>
      </c>
      <c r="Q2124" s="56">
        <f t="shared" ref="Q2124" si="3057">M2125-M2123</f>
        <v>0</v>
      </c>
      <c r="R2124" s="56">
        <f t="shared" ref="R2124" si="3058">IF(ABS(N2125-N2123)&gt;180*60,ABS(N2125-N2123)-360*60,N2125-N2123)</f>
        <v>0</v>
      </c>
      <c r="S2124" s="56">
        <f t="shared" ref="S2124" si="3059">IF(P2124=0,PI()/2,ATAN(R2124/P2124))</f>
        <v>1.5707963267948966</v>
      </c>
      <c r="T2124" s="56">
        <f t="shared" ref="T2124" si="3060">IF(O2124=0,ABS(R2124*COS((J2123+J2125)/2)),ABS(Q2124/COS(S2124)))</f>
        <v>0</v>
      </c>
      <c r="U2124" s="67">
        <f t="shared" ref="U2124" si="3061">IF(O2124+0.0000001&lt;0,S2124*180/PI()+180,(IF(R2124+0.0000001&lt;0,S2124*180/PI()+360,S2124*180/PI())))</f>
        <v>90</v>
      </c>
      <c r="V2124" s="58">
        <f t="shared" ref="V2124" si="3062">T2124*1.85532</f>
        <v>0</v>
      </c>
      <c r="W2124" s="58"/>
      <c r="X2124" s="68"/>
      <c r="Y2124" s="58">
        <f t="shared" ref="Y2124" si="3063">V2124*(1+X2124/100)</f>
        <v>0</v>
      </c>
      <c r="Z2124" s="58"/>
      <c r="AA2124" s="57" t="s">
        <v>54</v>
      </c>
      <c r="AB2124" s="61"/>
    </row>
    <row r="2125" spans="1:28" ht="12.95" customHeight="1">
      <c r="A2125" s="52">
        <f t="shared" si="2807"/>
        <v>1060</v>
      </c>
      <c r="B2125" s="53" t="s">
        <v>53</v>
      </c>
      <c r="C2125" s="54"/>
      <c r="D2125" s="84"/>
      <c r="E2125" s="55"/>
      <c r="F2125" s="54"/>
      <c r="G2125" s="84"/>
      <c r="H2125" s="55"/>
      <c r="I2125" s="56">
        <f t="shared" ref="I2125" si="3064">IF(OR(C2125&lt;0,D2125&lt;0),C2125-ABS(D2125)/60,C2125+ABS(D2125)/60)</f>
        <v>0</v>
      </c>
      <c r="J2125" s="56">
        <f t="shared" si="2821"/>
        <v>0</v>
      </c>
      <c r="K2125" s="56">
        <f t="shared" si="2822"/>
        <v>0</v>
      </c>
      <c r="L2125" s="56">
        <f>3437.747*(LN(TAN(PI()/4+J2125/2))-EE*K2125-(EE^2)*(K2125^3)/3)</f>
        <v>-3.8166658722360578E-13</v>
      </c>
      <c r="M2125" s="56">
        <f>AA*(1-1/4*EE-3/64*EE^2-5/256*EE^3)*J2125-AA*(3/8*EE+3/32*EE^2+45/1024*EE^3)*SIN(2*J2125)+AA*(15/256*EE^2+45/1024*EE^3)*SIN(4*J2125)</f>
        <v>0</v>
      </c>
      <c r="N2125" s="56">
        <f t="shared" ref="N2125" si="3065">IF(OR(F2125&lt;0,G2125&lt;0),60*F2125-ABS(G2125),60*F2125+ABS(G2125))</f>
        <v>0</v>
      </c>
      <c r="O2125" s="56"/>
      <c r="P2125" s="56"/>
      <c r="Q2125" s="56"/>
      <c r="R2125" s="56"/>
      <c r="S2125" s="56"/>
      <c r="T2125" s="56"/>
      <c r="U2125" s="57"/>
      <c r="V2125" s="58"/>
      <c r="W2125" s="58">
        <f t="shared" si="2824"/>
        <v>0</v>
      </c>
      <c r="X2125" s="59"/>
      <c r="Y2125" s="58"/>
      <c r="Z2125" s="58">
        <f t="shared" si="2825"/>
        <v>0</v>
      </c>
      <c r="AA2125" s="60"/>
      <c r="AB2125" s="61">
        <f t="shared" ref="AB2125" si="3066">IF(AA2124=AA2122,AB2123+Y2124,Y2124)</f>
        <v>0</v>
      </c>
    </row>
    <row r="2126" spans="1:28" ht="12.95" customHeight="1">
      <c r="A2126" s="66"/>
      <c r="B2126" s="53"/>
      <c r="C2126" s="54"/>
      <c r="D2126" s="84"/>
      <c r="E2126" s="55"/>
      <c r="F2126" s="54"/>
      <c r="G2126" s="84"/>
      <c r="H2126" s="55"/>
      <c r="I2126" s="56"/>
      <c r="J2126" s="56"/>
      <c r="K2126" s="56"/>
      <c r="L2126" s="56"/>
      <c r="M2126" s="56"/>
      <c r="N2126" s="56"/>
      <c r="O2126" s="56">
        <f t="shared" ref="O2126" si="3067">I2127-I2125</f>
        <v>0</v>
      </c>
      <c r="P2126" s="56">
        <f t="shared" ref="P2126" si="3068">L2127-L2125</f>
        <v>0</v>
      </c>
      <c r="Q2126" s="56">
        <f t="shared" ref="Q2126" si="3069">M2127-M2125</f>
        <v>0</v>
      </c>
      <c r="R2126" s="56">
        <f t="shared" ref="R2126" si="3070">IF(ABS(N2127-N2125)&gt;180*60,ABS(N2127-N2125)-360*60,N2127-N2125)</f>
        <v>0</v>
      </c>
      <c r="S2126" s="56">
        <f t="shared" ref="S2126" si="3071">IF(P2126=0,PI()/2,ATAN(R2126/P2126))</f>
        <v>1.5707963267948966</v>
      </c>
      <c r="T2126" s="56">
        <f t="shared" ref="T2126" si="3072">IF(O2126=0,ABS(R2126*COS((J2125+J2127)/2)),ABS(Q2126/COS(S2126)))</f>
        <v>0</v>
      </c>
      <c r="U2126" s="67">
        <f t="shared" ref="U2126" si="3073">IF(O2126+0.0000001&lt;0,S2126*180/PI()+180,(IF(R2126+0.0000001&lt;0,S2126*180/PI()+360,S2126*180/PI())))</f>
        <v>90</v>
      </c>
      <c r="V2126" s="58">
        <f t="shared" ref="V2126" si="3074">T2126*1.85532</f>
        <v>0</v>
      </c>
      <c r="W2126" s="58"/>
      <c r="X2126" s="68"/>
      <c r="Y2126" s="58">
        <f t="shared" ref="Y2126" si="3075">V2126*(1+X2126/100)</f>
        <v>0</v>
      </c>
      <c r="Z2126" s="58"/>
      <c r="AA2126" s="57" t="s">
        <v>54</v>
      </c>
      <c r="AB2126" s="61"/>
    </row>
    <row r="2127" spans="1:28" ht="12.95" customHeight="1">
      <c r="A2127" s="52">
        <f t="shared" si="2807"/>
        <v>1061</v>
      </c>
      <c r="B2127" s="53" t="s">
        <v>53</v>
      </c>
      <c r="C2127" s="54"/>
      <c r="D2127" s="84"/>
      <c r="E2127" s="55"/>
      <c r="F2127" s="54"/>
      <c r="G2127" s="84"/>
      <c r="H2127" s="55"/>
      <c r="I2127" s="56">
        <f t="shared" ref="I2127" si="3076">IF(OR(C2127&lt;0,D2127&lt;0),C2127-ABS(D2127)/60,C2127+ABS(D2127)/60)</f>
        <v>0</v>
      </c>
      <c r="J2127" s="56">
        <f t="shared" si="2821"/>
        <v>0</v>
      </c>
      <c r="K2127" s="56">
        <f t="shared" si="2822"/>
        <v>0</v>
      </c>
      <c r="L2127" s="56">
        <f>3437.747*(LN(TAN(PI()/4+J2127/2))-EE*K2127-(EE^2)*(K2127^3)/3)</f>
        <v>-3.8166658722360578E-13</v>
      </c>
      <c r="M2127" s="56">
        <f>AA*(1-1/4*EE-3/64*EE^2-5/256*EE^3)*J2127-AA*(3/8*EE+3/32*EE^2+45/1024*EE^3)*SIN(2*J2127)+AA*(15/256*EE^2+45/1024*EE^3)*SIN(4*J2127)</f>
        <v>0</v>
      </c>
      <c r="N2127" s="56">
        <f t="shared" ref="N2127" si="3077">IF(OR(F2127&lt;0,G2127&lt;0),60*F2127-ABS(G2127),60*F2127+ABS(G2127))</f>
        <v>0</v>
      </c>
      <c r="O2127" s="56"/>
      <c r="P2127" s="56"/>
      <c r="Q2127" s="56"/>
      <c r="R2127" s="56"/>
      <c r="S2127" s="56"/>
      <c r="T2127" s="56"/>
      <c r="U2127" s="57"/>
      <c r="V2127" s="58"/>
      <c r="W2127" s="58">
        <f t="shared" si="2824"/>
        <v>0</v>
      </c>
      <c r="X2127" s="59"/>
      <c r="Y2127" s="58"/>
      <c r="Z2127" s="58">
        <f t="shared" si="2825"/>
        <v>0</v>
      </c>
      <c r="AA2127" s="60"/>
      <c r="AB2127" s="61">
        <f t="shared" ref="AB2127" si="3078">IF(AA2126=AA2124,AB2125+Y2126,Y2126)</f>
        <v>0</v>
      </c>
    </row>
    <row r="2128" spans="1:28" ht="12.95" customHeight="1">
      <c r="A2128" s="66"/>
      <c r="B2128" s="53"/>
      <c r="C2128" s="54"/>
      <c r="D2128" s="84"/>
      <c r="E2128" s="55"/>
      <c r="F2128" s="54"/>
      <c r="G2128" s="84"/>
      <c r="H2128" s="55"/>
      <c r="I2128" s="56"/>
      <c r="J2128" s="56"/>
      <c r="K2128" s="56"/>
      <c r="L2128" s="56"/>
      <c r="M2128" s="56"/>
      <c r="N2128" s="56"/>
      <c r="O2128" s="56">
        <f t="shared" ref="O2128" si="3079">I2129-I2127</f>
        <v>0</v>
      </c>
      <c r="P2128" s="56">
        <f t="shared" ref="P2128" si="3080">L2129-L2127</f>
        <v>0</v>
      </c>
      <c r="Q2128" s="56">
        <f t="shared" ref="Q2128" si="3081">M2129-M2127</f>
        <v>0</v>
      </c>
      <c r="R2128" s="56">
        <f t="shared" ref="R2128" si="3082">IF(ABS(N2129-N2127)&gt;180*60,ABS(N2129-N2127)-360*60,N2129-N2127)</f>
        <v>0</v>
      </c>
      <c r="S2128" s="56">
        <f t="shared" ref="S2128" si="3083">IF(P2128=0,PI()/2,ATAN(R2128/P2128))</f>
        <v>1.5707963267948966</v>
      </c>
      <c r="T2128" s="56">
        <f t="shared" ref="T2128" si="3084">IF(O2128=0,ABS(R2128*COS((J2127+J2129)/2)),ABS(Q2128/COS(S2128)))</f>
        <v>0</v>
      </c>
      <c r="U2128" s="67">
        <f t="shared" ref="U2128" si="3085">IF(O2128+0.0000001&lt;0,S2128*180/PI()+180,(IF(R2128+0.0000001&lt;0,S2128*180/PI()+360,S2128*180/PI())))</f>
        <v>90</v>
      </c>
      <c r="V2128" s="58">
        <f t="shared" ref="V2128" si="3086">T2128*1.85532</f>
        <v>0</v>
      </c>
      <c r="W2128" s="58"/>
      <c r="X2128" s="68"/>
      <c r="Y2128" s="58">
        <f t="shared" ref="Y2128" si="3087">V2128*(1+X2128/100)</f>
        <v>0</v>
      </c>
      <c r="Z2128" s="58"/>
      <c r="AA2128" s="57" t="s">
        <v>54</v>
      </c>
      <c r="AB2128" s="61"/>
    </row>
    <row r="2129" spans="1:28" ht="12.95" customHeight="1">
      <c r="A2129" s="52">
        <f t="shared" si="2807"/>
        <v>1062</v>
      </c>
      <c r="B2129" s="53" t="s">
        <v>53</v>
      </c>
      <c r="C2129" s="54"/>
      <c r="D2129" s="84"/>
      <c r="E2129" s="55"/>
      <c r="F2129" s="54"/>
      <c r="G2129" s="84"/>
      <c r="H2129" s="55"/>
      <c r="I2129" s="56">
        <f t="shared" ref="I2129" si="3088">IF(OR(C2129&lt;0,D2129&lt;0),C2129-ABS(D2129)/60,C2129+ABS(D2129)/60)</f>
        <v>0</v>
      </c>
      <c r="J2129" s="56">
        <f t="shared" si="2821"/>
        <v>0</v>
      </c>
      <c r="K2129" s="56">
        <f t="shared" si="2822"/>
        <v>0</v>
      </c>
      <c r="L2129" s="56">
        <f>3437.747*(LN(TAN(PI()/4+J2129/2))-EE*K2129-(EE^2)*(K2129^3)/3)</f>
        <v>-3.8166658722360578E-13</v>
      </c>
      <c r="M2129" s="56">
        <f>AA*(1-1/4*EE-3/64*EE^2-5/256*EE^3)*J2129-AA*(3/8*EE+3/32*EE^2+45/1024*EE^3)*SIN(2*J2129)+AA*(15/256*EE^2+45/1024*EE^3)*SIN(4*J2129)</f>
        <v>0</v>
      </c>
      <c r="N2129" s="56">
        <f t="shared" ref="N2129" si="3089">IF(OR(F2129&lt;0,G2129&lt;0),60*F2129-ABS(G2129),60*F2129+ABS(G2129))</f>
        <v>0</v>
      </c>
      <c r="O2129" s="56"/>
      <c r="P2129" s="56"/>
      <c r="Q2129" s="56"/>
      <c r="R2129" s="56"/>
      <c r="S2129" s="56"/>
      <c r="T2129" s="56"/>
      <c r="U2129" s="57"/>
      <c r="V2129" s="58"/>
      <c r="W2129" s="58">
        <f t="shared" si="2824"/>
        <v>0</v>
      </c>
      <c r="X2129" s="59"/>
      <c r="Y2129" s="58"/>
      <c r="Z2129" s="58">
        <f t="shared" si="2825"/>
        <v>0</v>
      </c>
      <c r="AA2129" s="60"/>
      <c r="AB2129" s="61">
        <f t="shared" ref="AB2129" si="3090">IF(AA2128=AA2126,AB2127+Y2128,Y2128)</f>
        <v>0</v>
      </c>
    </row>
    <row r="2130" spans="1:28" ht="12.95" customHeight="1">
      <c r="A2130" s="66"/>
      <c r="B2130" s="53"/>
      <c r="C2130" s="54"/>
      <c r="D2130" s="84"/>
      <c r="E2130" s="55"/>
      <c r="F2130" s="54"/>
      <c r="G2130" s="84"/>
      <c r="H2130" s="55"/>
      <c r="I2130" s="56"/>
      <c r="J2130" s="56"/>
      <c r="K2130" s="56"/>
      <c r="L2130" s="56"/>
      <c r="M2130" s="56"/>
      <c r="N2130" s="56"/>
      <c r="O2130" s="56">
        <f t="shared" ref="O2130" si="3091">I2131-I2129</f>
        <v>0</v>
      </c>
      <c r="P2130" s="56">
        <f t="shared" ref="P2130" si="3092">L2131-L2129</f>
        <v>0</v>
      </c>
      <c r="Q2130" s="56">
        <f t="shared" ref="Q2130" si="3093">M2131-M2129</f>
        <v>0</v>
      </c>
      <c r="R2130" s="56">
        <f t="shared" ref="R2130" si="3094">IF(ABS(N2131-N2129)&gt;180*60,ABS(N2131-N2129)-360*60,N2131-N2129)</f>
        <v>0</v>
      </c>
      <c r="S2130" s="56">
        <f t="shared" ref="S2130" si="3095">IF(P2130=0,PI()/2,ATAN(R2130/P2130))</f>
        <v>1.5707963267948966</v>
      </c>
      <c r="T2130" s="56">
        <f t="shared" ref="T2130" si="3096">IF(O2130=0,ABS(R2130*COS((J2129+J2131)/2)),ABS(Q2130/COS(S2130)))</f>
        <v>0</v>
      </c>
      <c r="U2130" s="67">
        <f t="shared" ref="U2130" si="3097">IF(O2130+0.0000001&lt;0,S2130*180/PI()+180,(IF(R2130+0.0000001&lt;0,S2130*180/PI()+360,S2130*180/PI())))</f>
        <v>90</v>
      </c>
      <c r="V2130" s="58">
        <f t="shared" ref="V2130" si="3098">T2130*1.85532</f>
        <v>0</v>
      </c>
      <c r="W2130" s="58"/>
      <c r="X2130" s="68"/>
      <c r="Y2130" s="58">
        <f t="shared" ref="Y2130" si="3099">V2130*(1+X2130/100)</f>
        <v>0</v>
      </c>
      <c r="Z2130" s="58"/>
      <c r="AA2130" s="57" t="s">
        <v>54</v>
      </c>
      <c r="AB2130" s="61"/>
    </row>
    <row r="2131" spans="1:28" ht="12.95" customHeight="1">
      <c r="A2131" s="52">
        <f t="shared" si="2807"/>
        <v>1063</v>
      </c>
      <c r="B2131" s="53" t="s">
        <v>53</v>
      </c>
      <c r="C2131" s="54"/>
      <c r="D2131" s="84"/>
      <c r="E2131" s="55"/>
      <c r="F2131" s="54"/>
      <c r="G2131" s="84"/>
      <c r="H2131" s="55"/>
      <c r="I2131" s="56">
        <f t="shared" ref="I2131" si="3100">IF(OR(C2131&lt;0,D2131&lt;0),C2131-ABS(D2131)/60,C2131+ABS(D2131)/60)</f>
        <v>0</v>
      </c>
      <c r="J2131" s="56">
        <f t="shared" si="2821"/>
        <v>0</v>
      </c>
      <c r="K2131" s="56">
        <f t="shared" si="2822"/>
        <v>0</v>
      </c>
      <c r="L2131" s="56">
        <f>3437.747*(LN(TAN(PI()/4+J2131/2))-EE*K2131-(EE^2)*(K2131^3)/3)</f>
        <v>-3.8166658722360578E-13</v>
      </c>
      <c r="M2131" s="56">
        <f>AA*(1-1/4*EE-3/64*EE^2-5/256*EE^3)*J2131-AA*(3/8*EE+3/32*EE^2+45/1024*EE^3)*SIN(2*J2131)+AA*(15/256*EE^2+45/1024*EE^3)*SIN(4*J2131)</f>
        <v>0</v>
      </c>
      <c r="N2131" s="56">
        <f t="shared" ref="N2131" si="3101">IF(OR(F2131&lt;0,G2131&lt;0),60*F2131-ABS(G2131),60*F2131+ABS(G2131))</f>
        <v>0</v>
      </c>
      <c r="O2131" s="56"/>
      <c r="P2131" s="56"/>
      <c r="Q2131" s="56"/>
      <c r="R2131" s="56"/>
      <c r="S2131" s="56"/>
      <c r="T2131" s="56"/>
      <c r="U2131" s="57"/>
      <c r="V2131" s="58"/>
      <c r="W2131" s="58">
        <f t="shared" si="2824"/>
        <v>0</v>
      </c>
      <c r="X2131" s="59"/>
      <c r="Y2131" s="58"/>
      <c r="Z2131" s="58">
        <f t="shared" si="2825"/>
        <v>0</v>
      </c>
      <c r="AA2131" s="60"/>
      <c r="AB2131" s="61">
        <f t="shared" ref="AB2131" si="3102">IF(AA2130=AA2128,AB2129+Y2130,Y2130)</f>
        <v>0</v>
      </c>
    </row>
    <row r="2132" spans="1:28" ht="12.95" customHeight="1">
      <c r="A2132" s="66"/>
      <c r="B2132" s="53"/>
      <c r="C2132" s="54"/>
      <c r="D2132" s="84"/>
      <c r="E2132" s="55"/>
      <c r="F2132" s="54"/>
      <c r="G2132" s="84"/>
      <c r="H2132" s="55"/>
      <c r="I2132" s="56"/>
      <c r="J2132" s="56"/>
      <c r="K2132" s="56"/>
      <c r="L2132" s="56"/>
      <c r="M2132" s="56"/>
      <c r="N2132" s="56"/>
      <c r="O2132" s="56">
        <f t="shared" ref="O2132" si="3103">I2133-I2131</f>
        <v>0</v>
      </c>
      <c r="P2132" s="56">
        <f t="shared" ref="P2132" si="3104">L2133-L2131</f>
        <v>0</v>
      </c>
      <c r="Q2132" s="56">
        <f t="shared" ref="Q2132" si="3105">M2133-M2131</f>
        <v>0</v>
      </c>
      <c r="R2132" s="56">
        <f t="shared" ref="R2132" si="3106">IF(ABS(N2133-N2131)&gt;180*60,ABS(N2133-N2131)-360*60,N2133-N2131)</f>
        <v>0</v>
      </c>
      <c r="S2132" s="56">
        <f t="shared" ref="S2132" si="3107">IF(P2132=0,PI()/2,ATAN(R2132/P2132))</f>
        <v>1.5707963267948966</v>
      </c>
      <c r="T2132" s="56">
        <f t="shared" ref="T2132" si="3108">IF(O2132=0,ABS(R2132*COS((J2131+J2133)/2)),ABS(Q2132/COS(S2132)))</f>
        <v>0</v>
      </c>
      <c r="U2132" s="67">
        <f t="shared" ref="U2132" si="3109">IF(O2132+0.0000001&lt;0,S2132*180/PI()+180,(IF(R2132+0.0000001&lt;0,S2132*180/PI()+360,S2132*180/PI())))</f>
        <v>90</v>
      </c>
      <c r="V2132" s="58">
        <f t="shared" ref="V2132" si="3110">T2132*1.85532</f>
        <v>0</v>
      </c>
      <c r="W2132" s="58"/>
      <c r="X2132" s="68"/>
      <c r="Y2132" s="58">
        <f t="shared" ref="Y2132" si="3111">V2132*(1+X2132/100)</f>
        <v>0</v>
      </c>
      <c r="Z2132" s="58"/>
      <c r="AA2132" s="57" t="s">
        <v>54</v>
      </c>
      <c r="AB2132" s="61"/>
    </row>
    <row r="2133" spans="1:28" ht="12.95" customHeight="1">
      <c r="A2133" s="52">
        <f t="shared" si="2807"/>
        <v>1064</v>
      </c>
      <c r="B2133" s="53" t="s">
        <v>53</v>
      </c>
      <c r="C2133" s="54"/>
      <c r="D2133" s="84"/>
      <c r="E2133" s="55"/>
      <c r="F2133" s="54"/>
      <c r="G2133" s="84"/>
      <c r="H2133" s="55"/>
      <c r="I2133" s="56">
        <f t="shared" ref="I2133" si="3112">IF(OR(C2133&lt;0,D2133&lt;0),C2133-ABS(D2133)/60,C2133+ABS(D2133)/60)</f>
        <v>0</v>
      </c>
      <c r="J2133" s="56">
        <f t="shared" si="2821"/>
        <v>0</v>
      </c>
      <c r="K2133" s="56">
        <f t="shared" si="2822"/>
        <v>0</v>
      </c>
      <c r="L2133" s="56">
        <f>3437.747*(LN(TAN(PI()/4+J2133/2))-EE*K2133-(EE^2)*(K2133^3)/3)</f>
        <v>-3.8166658722360578E-13</v>
      </c>
      <c r="M2133" s="56">
        <f>AA*(1-1/4*EE-3/64*EE^2-5/256*EE^3)*J2133-AA*(3/8*EE+3/32*EE^2+45/1024*EE^3)*SIN(2*J2133)+AA*(15/256*EE^2+45/1024*EE^3)*SIN(4*J2133)</f>
        <v>0</v>
      </c>
      <c r="N2133" s="56">
        <f t="shared" ref="N2133" si="3113">IF(OR(F2133&lt;0,G2133&lt;0),60*F2133-ABS(G2133),60*F2133+ABS(G2133))</f>
        <v>0</v>
      </c>
      <c r="O2133" s="56"/>
      <c r="P2133" s="56"/>
      <c r="Q2133" s="56"/>
      <c r="R2133" s="56"/>
      <c r="S2133" s="56"/>
      <c r="T2133" s="56"/>
      <c r="U2133" s="57"/>
      <c r="V2133" s="58"/>
      <c r="W2133" s="58">
        <f t="shared" si="2824"/>
        <v>0</v>
      </c>
      <c r="X2133" s="59"/>
      <c r="Y2133" s="58"/>
      <c r="Z2133" s="58">
        <f t="shared" si="2825"/>
        <v>0</v>
      </c>
      <c r="AA2133" s="60"/>
      <c r="AB2133" s="61">
        <f t="shared" ref="AB2133" si="3114">IF(AA2132=AA2130,AB2131+Y2132,Y2132)</f>
        <v>0</v>
      </c>
    </row>
    <row r="2134" spans="1:28" ht="12.95" customHeight="1">
      <c r="A2134" s="66"/>
      <c r="B2134" s="53"/>
      <c r="C2134" s="54"/>
      <c r="D2134" s="84"/>
      <c r="E2134" s="55"/>
      <c r="F2134" s="54"/>
      <c r="G2134" s="84"/>
      <c r="H2134" s="55"/>
      <c r="I2134" s="56"/>
      <c r="J2134" s="56"/>
      <c r="K2134" s="56"/>
      <c r="L2134" s="56"/>
      <c r="M2134" s="56"/>
      <c r="N2134" s="56"/>
      <c r="O2134" s="56">
        <f t="shared" ref="O2134" si="3115">I2135-I2133</f>
        <v>0</v>
      </c>
      <c r="P2134" s="56">
        <f t="shared" ref="P2134" si="3116">L2135-L2133</f>
        <v>0</v>
      </c>
      <c r="Q2134" s="56">
        <f t="shared" ref="Q2134" si="3117">M2135-M2133</f>
        <v>0</v>
      </c>
      <c r="R2134" s="56">
        <f t="shared" ref="R2134" si="3118">IF(ABS(N2135-N2133)&gt;180*60,ABS(N2135-N2133)-360*60,N2135-N2133)</f>
        <v>0</v>
      </c>
      <c r="S2134" s="56">
        <f t="shared" ref="S2134" si="3119">IF(P2134=0,PI()/2,ATAN(R2134/P2134))</f>
        <v>1.5707963267948966</v>
      </c>
      <c r="T2134" s="56">
        <f t="shared" ref="T2134" si="3120">IF(O2134=0,ABS(R2134*COS((J2133+J2135)/2)),ABS(Q2134/COS(S2134)))</f>
        <v>0</v>
      </c>
      <c r="U2134" s="67">
        <f t="shared" ref="U2134" si="3121">IF(O2134+0.0000001&lt;0,S2134*180/PI()+180,(IF(R2134+0.0000001&lt;0,S2134*180/PI()+360,S2134*180/PI())))</f>
        <v>90</v>
      </c>
      <c r="V2134" s="58">
        <f t="shared" ref="V2134" si="3122">T2134*1.85532</f>
        <v>0</v>
      </c>
      <c r="W2134" s="58"/>
      <c r="X2134" s="68"/>
      <c r="Y2134" s="58">
        <f t="shared" ref="Y2134" si="3123">V2134*(1+X2134/100)</f>
        <v>0</v>
      </c>
      <c r="Z2134" s="58"/>
      <c r="AA2134" s="57" t="s">
        <v>54</v>
      </c>
      <c r="AB2134" s="61"/>
    </row>
    <row r="2135" spans="1:28" ht="12.95" customHeight="1">
      <c r="A2135" s="52">
        <f t="shared" si="2807"/>
        <v>1065</v>
      </c>
      <c r="B2135" s="53" t="s">
        <v>53</v>
      </c>
      <c r="C2135" s="54"/>
      <c r="D2135" s="84"/>
      <c r="E2135" s="55"/>
      <c r="F2135" s="54"/>
      <c r="G2135" s="84"/>
      <c r="H2135" s="55"/>
      <c r="I2135" s="56">
        <f t="shared" ref="I2135" si="3124">IF(OR(C2135&lt;0,D2135&lt;0),C2135-ABS(D2135)/60,C2135+ABS(D2135)/60)</f>
        <v>0</v>
      </c>
      <c r="J2135" s="56">
        <f t="shared" si="2821"/>
        <v>0</v>
      </c>
      <c r="K2135" s="56">
        <f t="shared" si="2822"/>
        <v>0</v>
      </c>
      <c r="L2135" s="56">
        <f>3437.747*(LN(TAN(PI()/4+J2135/2))-EE*K2135-(EE^2)*(K2135^3)/3)</f>
        <v>-3.8166658722360578E-13</v>
      </c>
      <c r="M2135" s="56">
        <f>AA*(1-1/4*EE-3/64*EE^2-5/256*EE^3)*J2135-AA*(3/8*EE+3/32*EE^2+45/1024*EE^3)*SIN(2*J2135)+AA*(15/256*EE^2+45/1024*EE^3)*SIN(4*J2135)</f>
        <v>0</v>
      </c>
      <c r="N2135" s="56">
        <f t="shared" ref="N2135" si="3125">IF(OR(F2135&lt;0,G2135&lt;0),60*F2135-ABS(G2135),60*F2135+ABS(G2135))</f>
        <v>0</v>
      </c>
      <c r="O2135" s="56"/>
      <c r="P2135" s="56"/>
      <c r="Q2135" s="56"/>
      <c r="R2135" s="56"/>
      <c r="S2135" s="56"/>
      <c r="T2135" s="56"/>
      <c r="U2135" s="57"/>
      <c r="V2135" s="58"/>
      <c r="W2135" s="58">
        <f t="shared" si="2824"/>
        <v>0</v>
      </c>
      <c r="X2135" s="59"/>
      <c r="Y2135" s="58"/>
      <c r="Z2135" s="58">
        <f t="shared" si="2825"/>
        <v>0</v>
      </c>
      <c r="AA2135" s="60"/>
      <c r="AB2135" s="61">
        <f t="shared" ref="AB2135" si="3126">IF(AA2134=AA2132,AB2133+Y2134,Y2134)</f>
        <v>0</v>
      </c>
    </row>
    <row r="2136" spans="1:28" ht="12.95" customHeight="1">
      <c r="A2136" s="66"/>
      <c r="B2136" s="53"/>
      <c r="C2136" s="54"/>
      <c r="D2136" s="84"/>
      <c r="E2136" s="55"/>
      <c r="F2136" s="54"/>
      <c r="G2136" s="84"/>
      <c r="H2136" s="55"/>
      <c r="I2136" s="56"/>
      <c r="J2136" s="56"/>
      <c r="K2136" s="56"/>
      <c r="L2136" s="56"/>
      <c r="M2136" s="56"/>
      <c r="N2136" s="56"/>
      <c r="O2136" s="56">
        <f t="shared" ref="O2136" si="3127">I2137-I2135</f>
        <v>0</v>
      </c>
      <c r="P2136" s="56">
        <f t="shared" ref="P2136" si="3128">L2137-L2135</f>
        <v>0</v>
      </c>
      <c r="Q2136" s="56">
        <f t="shared" ref="Q2136" si="3129">M2137-M2135</f>
        <v>0</v>
      </c>
      <c r="R2136" s="56">
        <f t="shared" ref="R2136" si="3130">IF(ABS(N2137-N2135)&gt;180*60,ABS(N2137-N2135)-360*60,N2137-N2135)</f>
        <v>0</v>
      </c>
      <c r="S2136" s="56">
        <f t="shared" ref="S2136" si="3131">IF(P2136=0,PI()/2,ATAN(R2136/P2136))</f>
        <v>1.5707963267948966</v>
      </c>
      <c r="T2136" s="56">
        <f t="shared" ref="T2136" si="3132">IF(O2136=0,ABS(R2136*COS((J2135+J2137)/2)),ABS(Q2136/COS(S2136)))</f>
        <v>0</v>
      </c>
      <c r="U2136" s="67">
        <f t="shared" ref="U2136" si="3133">IF(O2136+0.0000001&lt;0,S2136*180/PI()+180,(IF(R2136+0.0000001&lt;0,S2136*180/PI()+360,S2136*180/PI())))</f>
        <v>90</v>
      </c>
      <c r="V2136" s="58">
        <f t="shared" ref="V2136" si="3134">T2136*1.85532</f>
        <v>0</v>
      </c>
      <c r="W2136" s="58"/>
      <c r="X2136" s="68"/>
      <c r="Y2136" s="58">
        <f t="shared" ref="Y2136" si="3135">V2136*(1+X2136/100)</f>
        <v>0</v>
      </c>
      <c r="Z2136" s="58"/>
      <c r="AA2136" s="57" t="s">
        <v>54</v>
      </c>
      <c r="AB2136" s="61"/>
    </row>
    <row r="2137" spans="1:28" ht="12.95" customHeight="1">
      <c r="A2137" s="52">
        <f t="shared" si="2807"/>
        <v>1066</v>
      </c>
      <c r="B2137" s="53" t="s">
        <v>53</v>
      </c>
      <c r="C2137" s="54"/>
      <c r="D2137" s="84"/>
      <c r="E2137" s="55"/>
      <c r="F2137" s="54"/>
      <c r="G2137" s="84"/>
      <c r="H2137" s="55"/>
      <c r="I2137" s="56">
        <f t="shared" ref="I2137" si="3136">IF(OR(C2137&lt;0,D2137&lt;0),C2137-ABS(D2137)/60,C2137+ABS(D2137)/60)</f>
        <v>0</v>
      </c>
      <c r="J2137" s="56">
        <f t="shared" si="2821"/>
        <v>0</v>
      </c>
      <c r="K2137" s="56">
        <f t="shared" si="2822"/>
        <v>0</v>
      </c>
      <c r="L2137" s="56">
        <f>3437.747*(LN(TAN(PI()/4+J2137/2))-EE*K2137-(EE^2)*(K2137^3)/3)</f>
        <v>-3.8166658722360578E-13</v>
      </c>
      <c r="M2137" s="56">
        <f>AA*(1-1/4*EE-3/64*EE^2-5/256*EE^3)*J2137-AA*(3/8*EE+3/32*EE^2+45/1024*EE^3)*SIN(2*J2137)+AA*(15/256*EE^2+45/1024*EE^3)*SIN(4*J2137)</f>
        <v>0</v>
      </c>
      <c r="N2137" s="56">
        <f t="shared" ref="N2137" si="3137">IF(OR(F2137&lt;0,G2137&lt;0),60*F2137-ABS(G2137),60*F2137+ABS(G2137))</f>
        <v>0</v>
      </c>
      <c r="O2137" s="56"/>
      <c r="P2137" s="56"/>
      <c r="Q2137" s="56"/>
      <c r="R2137" s="56"/>
      <c r="S2137" s="56"/>
      <c r="T2137" s="56"/>
      <c r="U2137" s="57"/>
      <c r="V2137" s="58"/>
      <c r="W2137" s="58">
        <f t="shared" si="2824"/>
        <v>0</v>
      </c>
      <c r="X2137" s="59"/>
      <c r="Y2137" s="58"/>
      <c r="Z2137" s="58">
        <f t="shared" si="2825"/>
        <v>0</v>
      </c>
      <c r="AA2137" s="60"/>
      <c r="AB2137" s="61">
        <f t="shared" ref="AB2137" si="3138">IF(AA2136=AA2134,AB2135+Y2136,Y2136)</f>
        <v>0</v>
      </c>
    </row>
    <row r="2138" spans="1:28" ht="12.95" customHeight="1">
      <c r="A2138" s="66"/>
      <c r="B2138" s="53"/>
      <c r="C2138" s="54"/>
      <c r="D2138" s="84"/>
      <c r="E2138" s="55"/>
      <c r="F2138" s="54"/>
      <c r="G2138" s="84"/>
      <c r="H2138" s="55"/>
      <c r="I2138" s="56"/>
      <c r="J2138" s="56"/>
      <c r="K2138" s="56"/>
      <c r="L2138" s="56"/>
      <c r="M2138" s="56"/>
      <c r="N2138" s="56"/>
      <c r="O2138" s="56">
        <f t="shared" ref="O2138" si="3139">I2139-I2137</f>
        <v>0</v>
      </c>
      <c r="P2138" s="56">
        <f t="shared" ref="P2138" si="3140">L2139-L2137</f>
        <v>0</v>
      </c>
      <c r="Q2138" s="56">
        <f t="shared" ref="Q2138" si="3141">M2139-M2137</f>
        <v>0</v>
      </c>
      <c r="R2138" s="56">
        <f t="shared" ref="R2138" si="3142">IF(ABS(N2139-N2137)&gt;180*60,ABS(N2139-N2137)-360*60,N2139-N2137)</f>
        <v>0</v>
      </c>
      <c r="S2138" s="56">
        <f t="shared" ref="S2138" si="3143">IF(P2138=0,PI()/2,ATAN(R2138/P2138))</f>
        <v>1.5707963267948966</v>
      </c>
      <c r="T2138" s="56">
        <f t="shared" ref="T2138" si="3144">IF(O2138=0,ABS(R2138*COS((J2137+J2139)/2)),ABS(Q2138/COS(S2138)))</f>
        <v>0</v>
      </c>
      <c r="U2138" s="67">
        <f t="shared" ref="U2138" si="3145">IF(O2138+0.0000001&lt;0,S2138*180/PI()+180,(IF(R2138+0.0000001&lt;0,S2138*180/PI()+360,S2138*180/PI())))</f>
        <v>90</v>
      </c>
      <c r="V2138" s="58">
        <f t="shared" ref="V2138" si="3146">T2138*1.85532</f>
        <v>0</v>
      </c>
      <c r="W2138" s="58"/>
      <c r="X2138" s="68"/>
      <c r="Y2138" s="58">
        <f t="shared" ref="Y2138" si="3147">V2138*(1+X2138/100)</f>
        <v>0</v>
      </c>
      <c r="Z2138" s="58"/>
      <c r="AA2138" s="57" t="s">
        <v>54</v>
      </c>
      <c r="AB2138" s="61"/>
    </row>
    <row r="2139" spans="1:28" ht="12.95" customHeight="1">
      <c r="A2139" s="52">
        <f t="shared" si="2807"/>
        <v>1067</v>
      </c>
      <c r="B2139" s="53" t="s">
        <v>53</v>
      </c>
      <c r="C2139" s="54"/>
      <c r="D2139" s="84"/>
      <c r="E2139" s="55"/>
      <c r="F2139" s="54"/>
      <c r="G2139" s="84"/>
      <c r="H2139" s="55"/>
      <c r="I2139" s="56">
        <f t="shared" ref="I2139" si="3148">IF(OR(C2139&lt;0,D2139&lt;0),C2139-ABS(D2139)/60,C2139+ABS(D2139)/60)</f>
        <v>0</v>
      </c>
      <c r="J2139" s="56">
        <f t="shared" si="2821"/>
        <v>0</v>
      </c>
      <c r="K2139" s="56">
        <f t="shared" si="2822"/>
        <v>0</v>
      </c>
      <c r="L2139" s="56">
        <f>3437.747*(LN(TAN(PI()/4+J2139/2))-EE*K2139-(EE^2)*(K2139^3)/3)</f>
        <v>-3.8166658722360578E-13</v>
      </c>
      <c r="M2139" s="56">
        <f>AA*(1-1/4*EE-3/64*EE^2-5/256*EE^3)*J2139-AA*(3/8*EE+3/32*EE^2+45/1024*EE^3)*SIN(2*J2139)+AA*(15/256*EE^2+45/1024*EE^3)*SIN(4*J2139)</f>
        <v>0</v>
      </c>
      <c r="N2139" s="56">
        <f t="shared" ref="N2139" si="3149">IF(OR(F2139&lt;0,G2139&lt;0),60*F2139-ABS(G2139),60*F2139+ABS(G2139))</f>
        <v>0</v>
      </c>
      <c r="O2139" s="56"/>
      <c r="P2139" s="56"/>
      <c r="Q2139" s="56"/>
      <c r="R2139" s="56"/>
      <c r="S2139" s="56"/>
      <c r="T2139" s="56"/>
      <c r="U2139" s="57"/>
      <c r="V2139" s="58"/>
      <c r="W2139" s="58">
        <f t="shared" si="2824"/>
        <v>0</v>
      </c>
      <c r="X2139" s="59"/>
      <c r="Y2139" s="58"/>
      <c r="Z2139" s="58">
        <f t="shared" si="2825"/>
        <v>0</v>
      </c>
      <c r="AA2139" s="60"/>
      <c r="AB2139" s="61">
        <f t="shared" ref="AB2139" si="3150">IF(AA2138=AA2136,AB2137+Y2138,Y2138)</f>
        <v>0</v>
      </c>
    </row>
    <row r="2140" spans="1:28" ht="12.95" customHeight="1">
      <c r="A2140" s="66"/>
      <c r="B2140" s="53"/>
      <c r="C2140" s="54"/>
      <c r="D2140" s="84"/>
      <c r="E2140" s="55"/>
      <c r="F2140" s="54"/>
      <c r="G2140" s="84"/>
      <c r="H2140" s="55"/>
      <c r="I2140" s="56"/>
      <c r="J2140" s="56"/>
      <c r="K2140" s="56"/>
      <c r="L2140" s="56"/>
      <c r="M2140" s="56"/>
      <c r="N2140" s="56"/>
      <c r="O2140" s="56">
        <f t="shared" ref="O2140" si="3151">I2141-I2139</f>
        <v>0</v>
      </c>
      <c r="P2140" s="56">
        <f t="shared" ref="P2140" si="3152">L2141-L2139</f>
        <v>0</v>
      </c>
      <c r="Q2140" s="56">
        <f t="shared" ref="Q2140" si="3153">M2141-M2139</f>
        <v>0</v>
      </c>
      <c r="R2140" s="56">
        <f t="shared" ref="R2140" si="3154">IF(ABS(N2141-N2139)&gt;180*60,ABS(N2141-N2139)-360*60,N2141-N2139)</f>
        <v>0</v>
      </c>
      <c r="S2140" s="56">
        <f t="shared" ref="S2140" si="3155">IF(P2140=0,PI()/2,ATAN(R2140/P2140))</f>
        <v>1.5707963267948966</v>
      </c>
      <c r="T2140" s="56">
        <f t="shared" ref="T2140" si="3156">IF(O2140=0,ABS(R2140*COS((J2139+J2141)/2)),ABS(Q2140/COS(S2140)))</f>
        <v>0</v>
      </c>
      <c r="U2140" s="67">
        <f t="shared" ref="U2140" si="3157">IF(O2140+0.0000001&lt;0,S2140*180/PI()+180,(IF(R2140+0.0000001&lt;0,S2140*180/PI()+360,S2140*180/PI())))</f>
        <v>90</v>
      </c>
      <c r="V2140" s="58">
        <f t="shared" ref="V2140" si="3158">T2140*1.85532</f>
        <v>0</v>
      </c>
      <c r="W2140" s="58"/>
      <c r="X2140" s="68"/>
      <c r="Y2140" s="58">
        <f t="shared" ref="Y2140" si="3159">V2140*(1+X2140/100)</f>
        <v>0</v>
      </c>
      <c r="Z2140" s="58"/>
      <c r="AA2140" s="57" t="s">
        <v>54</v>
      </c>
      <c r="AB2140" s="61"/>
    </row>
    <row r="2141" spans="1:28" ht="12.95" customHeight="1">
      <c r="A2141" s="52">
        <f t="shared" si="2807"/>
        <v>1068</v>
      </c>
      <c r="B2141" s="53" t="s">
        <v>53</v>
      </c>
      <c r="C2141" s="54"/>
      <c r="D2141" s="84"/>
      <c r="E2141" s="55"/>
      <c r="F2141" s="54"/>
      <c r="G2141" s="84"/>
      <c r="H2141" s="55"/>
      <c r="I2141" s="56">
        <f t="shared" ref="I2141" si="3160">IF(OR(C2141&lt;0,D2141&lt;0),C2141-ABS(D2141)/60,C2141+ABS(D2141)/60)</f>
        <v>0</v>
      </c>
      <c r="J2141" s="56">
        <f t="shared" si="2821"/>
        <v>0</v>
      </c>
      <c r="K2141" s="56">
        <f t="shared" si="2822"/>
        <v>0</v>
      </c>
      <c r="L2141" s="56">
        <f>3437.747*(LN(TAN(PI()/4+J2141/2))-EE*K2141-(EE^2)*(K2141^3)/3)</f>
        <v>-3.8166658722360578E-13</v>
      </c>
      <c r="M2141" s="56">
        <f>AA*(1-1/4*EE-3/64*EE^2-5/256*EE^3)*J2141-AA*(3/8*EE+3/32*EE^2+45/1024*EE^3)*SIN(2*J2141)+AA*(15/256*EE^2+45/1024*EE^3)*SIN(4*J2141)</f>
        <v>0</v>
      </c>
      <c r="N2141" s="56">
        <f t="shared" ref="N2141" si="3161">IF(OR(F2141&lt;0,G2141&lt;0),60*F2141-ABS(G2141),60*F2141+ABS(G2141))</f>
        <v>0</v>
      </c>
      <c r="O2141" s="56"/>
      <c r="P2141" s="56"/>
      <c r="Q2141" s="56"/>
      <c r="R2141" s="56"/>
      <c r="S2141" s="56"/>
      <c r="T2141" s="56"/>
      <c r="U2141" s="57"/>
      <c r="V2141" s="58"/>
      <c r="W2141" s="58">
        <f t="shared" si="2824"/>
        <v>0</v>
      </c>
      <c r="X2141" s="59"/>
      <c r="Y2141" s="58"/>
      <c r="Z2141" s="58">
        <f t="shared" si="2825"/>
        <v>0</v>
      </c>
      <c r="AA2141" s="60"/>
      <c r="AB2141" s="61">
        <f t="shared" ref="AB2141" si="3162">IF(AA2140=AA2138,AB2139+Y2140,Y2140)</f>
        <v>0</v>
      </c>
    </row>
    <row r="2142" spans="1:28" ht="12.95" customHeight="1">
      <c r="A2142" s="66"/>
      <c r="B2142" s="53"/>
      <c r="C2142" s="54"/>
      <c r="D2142" s="84"/>
      <c r="E2142" s="55"/>
      <c r="F2142" s="54"/>
      <c r="G2142" s="84"/>
      <c r="H2142" s="55"/>
      <c r="I2142" s="56"/>
      <c r="J2142" s="56"/>
      <c r="K2142" s="56"/>
      <c r="L2142" s="56"/>
      <c r="M2142" s="56"/>
      <c r="N2142" s="56"/>
      <c r="O2142" s="56">
        <f t="shared" ref="O2142" si="3163">I2143-I2141</f>
        <v>0</v>
      </c>
      <c r="P2142" s="56">
        <f t="shared" ref="P2142" si="3164">L2143-L2141</f>
        <v>0</v>
      </c>
      <c r="Q2142" s="56">
        <f t="shared" ref="Q2142" si="3165">M2143-M2141</f>
        <v>0</v>
      </c>
      <c r="R2142" s="56">
        <f t="shared" ref="R2142" si="3166">IF(ABS(N2143-N2141)&gt;180*60,ABS(N2143-N2141)-360*60,N2143-N2141)</f>
        <v>0</v>
      </c>
      <c r="S2142" s="56">
        <f t="shared" ref="S2142" si="3167">IF(P2142=0,PI()/2,ATAN(R2142/P2142))</f>
        <v>1.5707963267948966</v>
      </c>
      <c r="T2142" s="56">
        <f t="shared" ref="T2142" si="3168">IF(O2142=0,ABS(R2142*COS((J2141+J2143)/2)),ABS(Q2142/COS(S2142)))</f>
        <v>0</v>
      </c>
      <c r="U2142" s="67">
        <f t="shared" ref="U2142" si="3169">IF(O2142+0.0000001&lt;0,S2142*180/PI()+180,(IF(R2142+0.0000001&lt;0,S2142*180/PI()+360,S2142*180/PI())))</f>
        <v>90</v>
      </c>
      <c r="V2142" s="58">
        <f t="shared" ref="V2142" si="3170">T2142*1.85532</f>
        <v>0</v>
      </c>
      <c r="W2142" s="58"/>
      <c r="X2142" s="68"/>
      <c r="Y2142" s="58">
        <f t="shared" ref="Y2142" si="3171">V2142*(1+X2142/100)</f>
        <v>0</v>
      </c>
      <c r="Z2142" s="58"/>
      <c r="AA2142" s="57" t="s">
        <v>54</v>
      </c>
      <c r="AB2142" s="61"/>
    </row>
    <row r="2143" spans="1:28" ht="12.95" customHeight="1">
      <c r="A2143" s="52">
        <f t="shared" si="2807"/>
        <v>1069</v>
      </c>
      <c r="B2143" s="53" t="s">
        <v>53</v>
      </c>
      <c r="C2143" s="54"/>
      <c r="D2143" s="84"/>
      <c r="E2143" s="55"/>
      <c r="F2143" s="54"/>
      <c r="G2143" s="84"/>
      <c r="H2143" s="55"/>
      <c r="I2143" s="56">
        <f t="shared" ref="I2143" si="3172">IF(OR(C2143&lt;0,D2143&lt;0),C2143-ABS(D2143)/60,C2143+ABS(D2143)/60)</f>
        <v>0</v>
      </c>
      <c r="J2143" s="56">
        <f t="shared" si="2821"/>
        <v>0</v>
      </c>
      <c r="K2143" s="56">
        <f t="shared" si="2822"/>
        <v>0</v>
      </c>
      <c r="L2143" s="56">
        <f>3437.747*(LN(TAN(PI()/4+J2143/2))-EE*K2143-(EE^2)*(K2143^3)/3)</f>
        <v>-3.8166658722360578E-13</v>
      </c>
      <c r="M2143" s="56">
        <f>AA*(1-1/4*EE-3/64*EE^2-5/256*EE^3)*J2143-AA*(3/8*EE+3/32*EE^2+45/1024*EE^3)*SIN(2*J2143)+AA*(15/256*EE^2+45/1024*EE^3)*SIN(4*J2143)</f>
        <v>0</v>
      </c>
      <c r="N2143" s="56">
        <f t="shared" ref="N2143" si="3173">IF(OR(F2143&lt;0,G2143&lt;0),60*F2143-ABS(G2143),60*F2143+ABS(G2143))</f>
        <v>0</v>
      </c>
      <c r="O2143" s="56"/>
      <c r="P2143" s="56"/>
      <c r="Q2143" s="56"/>
      <c r="R2143" s="56"/>
      <c r="S2143" s="56"/>
      <c r="T2143" s="56"/>
      <c r="U2143" s="57"/>
      <c r="V2143" s="58"/>
      <c r="W2143" s="58">
        <f t="shared" si="2824"/>
        <v>0</v>
      </c>
      <c r="X2143" s="59"/>
      <c r="Y2143" s="58"/>
      <c r="Z2143" s="58">
        <f t="shared" si="2825"/>
        <v>0</v>
      </c>
      <c r="AA2143" s="60"/>
      <c r="AB2143" s="61">
        <f t="shared" ref="AB2143" si="3174">IF(AA2142=AA2140,AB2141+Y2142,Y2142)</f>
        <v>0</v>
      </c>
    </row>
    <row r="2144" spans="1:28" ht="12.95" customHeight="1">
      <c r="A2144" s="66"/>
      <c r="B2144" s="53"/>
      <c r="C2144" s="54"/>
      <c r="D2144" s="84"/>
      <c r="E2144" s="55"/>
      <c r="F2144" s="54"/>
      <c r="G2144" s="84"/>
      <c r="H2144" s="55"/>
      <c r="I2144" s="56"/>
      <c r="J2144" s="56"/>
      <c r="K2144" s="56"/>
      <c r="L2144" s="56"/>
      <c r="M2144" s="56"/>
      <c r="N2144" s="56"/>
      <c r="O2144" s="56">
        <f t="shared" ref="O2144" si="3175">I2145-I2143</f>
        <v>0</v>
      </c>
      <c r="P2144" s="56">
        <f t="shared" ref="P2144" si="3176">L2145-L2143</f>
        <v>0</v>
      </c>
      <c r="Q2144" s="56">
        <f t="shared" ref="Q2144" si="3177">M2145-M2143</f>
        <v>0</v>
      </c>
      <c r="R2144" s="56">
        <f t="shared" ref="R2144" si="3178">IF(ABS(N2145-N2143)&gt;180*60,ABS(N2145-N2143)-360*60,N2145-N2143)</f>
        <v>0</v>
      </c>
      <c r="S2144" s="56">
        <f t="shared" ref="S2144" si="3179">IF(P2144=0,PI()/2,ATAN(R2144/P2144))</f>
        <v>1.5707963267948966</v>
      </c>
      <c r="T2144" s="56">
        <f t="shared" ref="T2144" si="3180">IF(O2144=0,ABS(R2144*COS((J2143+J2145)/2)),ABS(Q2144/COS(S2144)))</f>
        <v>0</v>
      </c>
      <c r="U2144" s="67">
        <f t="shared" ref="U2144" si="3181">IF(O2144+0.0000001&lt;0,S2144*180/PI()+180,(IF(R2144+0.0000001&lt;0,S2144*180/PI()+360,S2144*180/PI())))</f>
        <v>90</v>
      </c>
      <c r="V2144" s="58">
        <f t="shared" ref="V2144" si="3182">T2144*1.85532</f>
        <v>0</v>
      </c>
      <c r="W2144" s="58"/>
      <c r="X2144" s="68"/>
      <c r="Y2144" s="58">
        <f t="shared" ref="Y2144" si="3183">V2144*(1+X2144/100)</f>
        <v>0</v>
      </c>
      <c r="Z2144" s="58"/>
      <c r="AA2144" s="57" t="s">
        <v>54</v>
      </c>
      <c r="AB2144" s="61"/>
    </row>
    <row r="2145" spans="1:28" ht="12.95" customHeight="1">
      <c r="A2145" s="52">
        <f t="shared" si="2807"/>
        <v>1070</v>
      </c>
      <c r="B2145" s="53" t="s">
        <v>53</v>
      </c>
      <c r="C2145" s="54"/>
      <c r="D2145" s="84"/>
      <c r="E2145" s="55"/>
      <c r="F2145" s="54"/>
      <c r="G2145" s="84"/>
      <c r="H2145" s="55"/>
      <c r="I2145" s="56">
        <f t="shared" ref="I2145" si="3184">IF(OR(C2145&lt;0,D2145&lt;0),C2145-ABS(D2145)/60,C2145+ABS(D2145)/60)</f>
        <v>0</v>
      </c>
      <c r="J2145" s="56">
        <f t="shared" si="2821"/>
        <v>0</v>
      </c>
      <c r="K2145" s="56">
        <f t="shared" si="2822"/>
        <v>0</v>
      </c>
      <c r="L2145" s="56">
        <f>3437.747*(LN(TAN(PI()/4+J2145/2))-EE*K2145-(EE^2)*(K2145^3)/3)</f>
        <v>-3.8166658722360578E-13</v>
      </c>
      <c r="M2145" s="56">
        <f>AA*(1-1/4*EE-3/64*EE^2-5/256*EE^3)*J2145-AA*(3/8*EE+3/32*EE^2+45/1024*EE^3)*SIN(2*J2145)+AA*(15/256*EE^2+45/1024*EE^3)*SIN(4*J2145)</f>
        <v>0</v>
      </c>
      <c r="N2145" s="56">
        <f t="shared" ref="N2145" si="3185">IF(OR(F2145&lt;0,G2145&lt;0),60*F2145-ABS(G2145),60*F2145+ABS(G2145))</f>
        <v>0</v>
      </c>
      <c r="O2145" s="56"/>
      <c r="P2145" s="56"/>
      <c r="Q2145" s="56"/>
      <c r="R2145" s="56"/>
      <c r="S2145" s="56"/>
      <c r="T2145" s="56"/>
      <c r="U2145" s="57"/>
      <c r="V2145" s="58"/>
      <c r="W2145" s="58">
        <f t="shared" si="2824"/>
        <v>0</v>
      </c>
      <c r="X2145" s="59"/>
      <c r="Y2145" s="58"/>
      <c r="Z2145" s="58">
        <f t="shared" si="2825"/>
        <v>0</v>
      </c>
      <c r="AA2145" s="60"/>
      <c r="AB2145" s="61">
        <f t="shared" ref="AB2145" si="3186">IF(AA2144=AA2142,AB2143+Y2144,Y2144)</f>
        <v>0</v>
      </c>
    </row>
    <row r="2146" spans="1:28" ht="12.95" customHeight="1">
      <c r="A2146" s="66"/>
      <c r="B2146" s="53"/>
      <c r="C2146" s="54"/>
      <c r="D2146" s="84"/>
      <c r="E2146" s="55"/>
      <c r="F2146" s="54"/>
      <c r="G2146" s="84"/>
      <c r="H2146" s="55"/>
      <c r="I2146" s="56"/>
      <c r="J2146" s="56"/>
      <c r="K2146" s="56"/>
      <c r="L2146" s="56"/>
      <c r="M2146" s="56"/>
      <c r="N2146" s="56"/>
      <c r="O2146" s="56">
        <f t="shared" ref="O2146" si="3187">I2147-I2145</f>
        <v>0</v>
      </c>
      <c r="P2146" s="56">
        <f t="shared" ref="P2146" si="3188">L2147-L2145</f>
        <v>0</v>
      </c>
      <c r="Q2146" s="56">
        <f t="shared" ref="Q2146" si="3189">M2147-M2145</f>
        <v>0</v>
      </c>
      <c r="R2146" s="56">
        <f t="shared" ref="R2146" si="3190">IF(ABS(N2147-N2145)&gt;180*60,ABS(N2147-N2145)-360*60,N2147-N2145)</f>
        <v>0</v>
      </c>
      <c r="S2146" s="56">
        <f t="shared" ref="S2146" si="3191">IF(P2146=0,PI()/2,ATAN(R2146/P2146))</f>
        <v>1.5707963267948966</v>
      </c>
      <c r="T2146" s="56">
        <f t="shared" ref="T2146" si="3192">IF(O2146=0,ABS(R2146*COS((J2145+J2147)/2)),ABS(Q2146/COS(S2146)))</f>
        <v>0</v>
      </c>
      <c r="U2146" s="67">
        <f t="shared" ref="U2146" si="3193">IF(O2146+0.0000001&lt;0,S2146*180/PI()+180,(IF(R2146+0.0000001&lt;0,S2146*180/PI()+360,S2146*180/PI())))</f>
        <v>90</v>
      </c>
      <c r="V2146" s="58">
        <f t="shared" ref="V2146" si="3194">T2146*1.85532</f>
        <v>0</v>
      </c>
      <c r="W2146" s="58"/>
      <c r="X2146" s="68"/>
      <c r="Y2146" s="58">
        <f t="shared" ref="Y2146" si="3195">V2146*(1+X2146/100)</f>
        <v>0</v>
      </c>
      <c r="Z2146" s="58"/>
      <c r="AA2146" s="57" t="s">
        <v>54</v>
      </c>
      <c r="AB2146" s="61"/>
    </row>
    <row r="2147" spans="1:28" ht="12.95" customHeight="1">
      <c r="A2147" s="52">
        <f t="shared" ref="A2147:A2209" si="3196">A2145+1</f>
        <v>1071</v>
      </c>
      <c r="B2147" s="53" t="s">
        <v>53</v>
      </c>
      <c r="C2147" s="54"/>
      <c r="D2147" s="84"/>
      <c r="E2147" s="55"/>
      <c r="F2147" s="54"/>
      <c r="G2147" s="84"/>
      <c r="H2147" s="55"/>
      <c r="I2147" s="56">
        <f t="shared" ref="I2147" si="3197">IF(OR(C2147&lt;0,D2147&lt;0),C2147-ABS(D2147)/60,C2147+ABS(D2147)/60)</f>
        <v>0</v>
      </c>
      <c r="J2147" s="56">
        <f t="shared" si="2821"/>
        <v>0</v>
      </c>
      <c r="K2147" s="56">
        <f t="shared" si="2822"/>
        <v>0</v>
      </c>
      <c r="L2147" s="56">
        <f>3437.747*(LN(TAN(PI()/4+J2147/2))-EE*K2147-(EE^2)*(K2147^3)/3)</f>
        <v>-3.8166658722360578E-13</v>
      </c>
      <c r="M2147" s="56">
        <f>AA*(1-1/4*EE-3/64*EE^2-5/256*EE^3)*J2147-AA*(3/8*EE+3/32*EE^2+45/1024*EE^3)*SIN(2*J2147)+AA*(15/256*EE^2+45/1024*EE^3)*SIN(4*J2147)</f>
        <v>0</v>
      </c>
      <c r="N2147" s="56">
        <f t="shared" ref="N2147" si="3198">IF(OR(F2147&lt;0,G2147&lt;0),60*F2147-ABS(G2147),60*F2147+ABS(G2147))</f>
        <v>0</v>
      </c>
      <c r="O2147" s="56"/>
      <c r="P2147" s="56"/>
      <c r="Q2147" s="56"/>
      <c r="R2147" s="56"/>
      <c r="S2147" s="56"/>
      <c r="T2147" s="56"/>
      <c r="U2147" s="57"/>
      <c r="V2147" s="58"/>
      <c r="W2147" s="58">
        <f t="shared" si="2824"/>
        <v>0</v>
      </c>
      <c r="X2147" s="59"/>
      <c r="Y2147" s="58"/>
      <c r="Z2147" s="58">
        <f t="shared" si="2825"/>
        <v>0</v>
      </c>
      <c r="AA2147" s="60"/>
      <c r="AB2147" s="61">
        <f t="shared" ref="AB2147" si="3199">IF(AA2146=AA2144,AB2145+Y2146,Y2146)</f>
        <v>0</v>
      </c>
    </row>
    <row r="2148" spans="1:28" ht="12.95" customHeight="1">
      <c r="A2148" s="66"/>
      <c r="B2148" s="53"/>
      <c r="C2148" s="54"/>
      <c r="D2148" s="84"/>
      <c r="E2148" s="55"/>
      <c r="F2148" s="54"/>
      <c r="G2148" s="84"/>
      <c r="H2148" s="55"/>
      <c r="I2148" s="56"/>
      <c r="J2148" s="56"/>
      <c r="K2148" s="56"/>
      <c r="L2148" s="56"/>
      <c r="M2148" s="56"/>
      <c r="N2148" s="56"/>
      <c r="O2148" s="56">
        <f t="shared" ref="O2148" si="3200">I2149-I2147</f>
        <v>0</v>
      </c>
      <c r="P2148" s="56">
        <f t="shared" ref="P2148" si="3201">L2149-L2147</f>
        <v>0</v>
      </c>
      <c r="Q2148" s="56">
        <f t="shared" ref="Q2148" si="3202">M2149-M2147</f>
        <v>0</v>
      </c>
      <c r="R2148" s="56">
        <f t="shared" ref="R2148" si="3203">IF(ABS(N2149-N2147)&gt;180*60,ABS(N2149-N2147)-360*60,N2149-N2147)</f>
        <v>0</v>
      </c>
      <c r="S2148" s="56">
        <f t="shared" ref="S2148" si="3204">IF(P2148=0,PI()/2,ATAN(R2148/P2148))</f>
        <v>1.5707963267948966</v>
      </c>
      <c r="T2148" s="56">
        <f t="shared" ref="T2148" si="3205">IF(O2148=0,ABS(R2148*COS((J2147+J2149)/2)),ABS(Q2148/COS(S2148)))</f>
        <v>0</v>
      </c>
      <c r="U2148" s="67">
        <f t="shared" ref="U2148" si="3206">IF(O2148+0.0000001&lt;0,S2148*180/PI()+180,(IF(R2148+0.0000001&lt;0,S2148*180/PI()+360,S2148*180/PI())))</f>
        <v>90</v>
      </c>
      <c r="V2148" s="58">
        <f t="shared" ref="V2148" si="3207">T2148*1.85532</f>
        <v>0</v>
      </c>
      <c r="W2148" s="58"/>
      <c r="X2148" s="68"/>
      <c r="Y2148" s="58">
        <f t="shared" ref="Y2148" si="3208">V2148*(1+X2148/100)</f>
        <v>0</v>
      </c>
      <c r="Z2148" s="58"/>
      <c r="AA2148" s="57" t="s">
        <v>54</v>
      </c>
      <c r="AB2148" s="61"/>
    </row>
    <row r="2149" spans="1:28" ht="12.95" customHeight="1">
      <c r="A2149" s="52">
        <f t="shared" si="3196"/>
        <v>1072</v>
      </c>
      <c r="B2149" s="53" t="s">
        <v>53</v>
      </c>
      <c r="C2149" s="54"/>
      <c r="D2149" s="84"/>
      <c r="E2149" s="55"/>
      <c r="F2149" s="54"/>
      <c r="G2149" s="84"/>
      <c r="H2149" s="55"/>
      <c r="I2149" s="56">
        <f t="shared" ref="I2149" si="3209">IF(OR(C2149&lt;0,D2149&lt;0),C2149-ABS(D2149)/60,C2149+ABS(D2149)/60)</f>
        <v>0</v>
      </c>
      <c r="J2149" s="56">
        <f t="shared" ref="J2149:J2211" si="3210">I2149*PI()/180</f>
        <v>0</v>
      </c>
      <c r="K2149" s="56">
        <f t="shared" ref="K2149:K2211" si="3211">SIN(J2149)</f>
        <v>0</v>
      </c>
      <c r="L2149" s="56">
        <f>3437.747*(LN(TAN(PI()/4+J2149/2))-EE*K2149-(EE^2)*(K2149^3)/3)</f>
        <v>-3.8166658722360578E-13</v>
      </c>
      <c r="M2149" s="56">
        <f>AA*(1-1/4*EE-3/64*EE^2-5/256*EE^3)*J2149-AA*(3/8*EE+3/32*EE^2+45/1024*EE^3)*SIN(2*J2149)+AA*(15/256*EE^2+45/1024*EE^3)*SIN(4*J2149)</f>
        <v>0</v>
      </c>
      <c r="N2149" s="56">
        <f t="shared" ref="N2149" si="3212">IF(OR(F2149&lt;0,G2149&lt;0),60*F2149-ABS(G2149),60*F2149+ABS(G2149))</f>
        <v>0</v>
      </c>
      <c r="O2149" s="56"/>
      <c r="P2149" s="56"/>
      <c r="Q2149" s="56"/>
      <c r="R2149" s="56"/>
      <c r="S2149" s="56"/>
      <c r="T2149" s="56"/>
      <c r="U2149" s="57"/>
      <c r="V2149" s="58"/>
      <c r="W2149" s="58">
        <f t="shared" ref="W2149:W2211" si="3213">W2147+V2148</f>
        <v>0</v>
      </c>
      <c r="X2149" s="59"/>
      <c r="Y2149" s="58"/>
      <c r="Z2149" s="58">
        <f t="shared" ref="Z2149:Z2211" si="3214">Z2147+Y2148</f>
        <v>0</v>
      </c>
      <c r="AA2149" s="60"/>
      <c r="AB2149" s="61">
        <f t="shared" ref="AB2149" si="3215">IF(AA2148=AA2146,AB2147+Y2148,Y2148)</f>
        <v>0</v>
      </c>
    </row>
    <row r="2150" spans="1:28" ht="12.95" customHeight="1">
      <c r="A2150" s="66"/>
      <c r="B2150" s="53"/>
      <c r="C2150" s="54"/>
      <c r="D2150" s="84"/>
      <c r="E2150" s="55"/>
      <c r="F2150" s="54"/>
      <c r="G2150" s="84"/>
      <c r="H2150" s="55"/>
      <c r="I2150" s="56"/>
      <c r="J2150" s="56"/>
      <c r="K2150" s="56"/>
      <c r="L2150" s="56"/>
      <c r="M2150" s="56"/>
      <c r="N2150" s="56"/>
      <c r="O2150" s="56">
        <f t="shared" ref="O2150" si="3216">I2151-I2149</f>
        <v>0</v>
      </c>
      <c r="P2150" s="56">
        <f t="shared" ref="P2150" si="3217">L2151-L2149</f>
        <v>0</v>
      </c>
      <c r="Q2150" s="56">
        <f t="shared" ref="Q2150" si="3218">M2151-M2149</f>
        <v>0</v>
      </c>
      <c r="R2150" s="56">
        <f t="shared" ref="R2150" si="3219">IF(ABS(N2151-N2149)&gt;180*60,ABS(N2151-N2149)-360*60,N2151-N2149)</f>
        <v>0</v>
      </c>
      <c r="S2150" s="56">
        <f t="shared" ref="S2150" si="3220">IF(P2150=0,PI()/2,ATAN(R2150/P2150))</f>
        <v>1.5707963267948966</v>
      </c>
      <c r="T2150" s="56">
        <f t="shared" ref="T2150" si="3221">IF(O2150=0,ABS(R2150*COS((J2149+J2151)/2)),ABS(Q2150/COS(S2150)))</f>
        <v>0</v>
      </c>
      <c r="U2150" s="67">
        <f t="shared" ref="U2150" si="3222">IF(O2150+0.0000001&lt;0,S2150*180/PI()+180,(IF(R2150+0.0000001&lt;0,S2150*180/PI()+360,S2150*180/PI())))</f>
        <v>90</v>
      </c>
      <c r="V2150" s="58">
        <f t="shared" ref="V2150" si="3223">T2150*1.85532</f>
        <v>0</v>
      </c>
      <c r="W2150" s="58"/>
      <c r="X2150" s="68"/>
      <c r="Y2150" s="58">
        <f t="shared" ref="Y2150" si="3224">V2150*(1+X2150/100)</f>
        <v>0</v>
      </c>
      <c r="Z2150" s="58"/>
      <c r="AA2150" s="57" t="s">
        <v>54</v>
      </c>
      <c r="AB2150" s="61"/>
    </row>
    <row r="2151" spans="1:28" ht="12.95" customHeight="1">
      <c r="A2151" s="52">
        <f t="shared" si="3196"/>
        <v>1073</v>
      </c>
      <c r="B2151" s="53" t="s">
        <v>53</v>
      </c>
      <c r="C2151" s="54"/>
      <c r="D2151" s="84"/>
      <c r="E2151" s="55"/>
      <c r="F2151" s="54"/>
      <c r="G2151" s="84"/>
      <c r="H2151" s="55"/>
      <c r="I2151" s="56">
        <f t="shared" ref="I2151" si="3225">IF(OR(C2151&lt;0,D2151&lt;0),C2151-ABS(D2151)/60,C2151+ABS(D2151)/60)</f>
        <v>0</v>
      </c>
      <c r="J2151" s="56">
        <f t="shared" si="3210"/>
        <v>0</v>
      </c>
      <c r="K2151" s="56">
        <f t="shared" si="3211"/>
        <v>0</v>
      </c>
      <c r="L2151" s="56">
        <f>3437.747*(LN(TAN(PI()/4+J2151/2))-EE*K2151-(EE^2)*(K2151^3)/3)</f>
        <v>-3.8166658722360578E-13</v>
      </c>
      <c r="M2151" s="56">
        <f>AA*(1-1/4*EE-3/64*EE^2-5/256*EE^3)*J2151-AA*(3/8*EE+3/32*EE^2+45/1024*EE^3)*SIN(2*J2151)+AA*(15/256*EE^2+45/1024*EE^3)*SIN(4*J2151)</f>
        <v>0</v>
      </c>
      <c r="N2151" s="56">
        <f t="shared" ref="N2151" si="3226">IF(OR(F2151&lt;0,G2151&lt;0),60*F2151-ABS(G2151),60*F2151+ABS(G2151))</f>
        <v>0</v>
      </c>
      <c r="O2151" s="56"/>
      <c r="P2151" s="56"/>
      <c r="Q2151" s="56"/>
      <c r="R2151" s="56"/>
      <c r="S2151" s="56"/>
      <c r="T2151" s="56"/>
      <c r="U2151" s="57"/>
      <c r="V2151" s="58"/>
      <c r="W2151" s="58">
        <f t="shared" si="3213"/>
        <v>0</v>
      </c>
      <c r="X2151" s="59"/>
      <c r="Y2151" s="58"/>
      <c r="Z2151" s="58">
        <f t="shared" si="3214"/>
        <v>0</v>
      </c>
      <c r="AA2151" s="60"/>
      <c r="AB2151" s="61">
        <f t="shared" ref="AB2151" si="3227">IF(AA2150=AA2148,AB2149+Y2150,Y2150)</f>
        <v>0</v>
      </c>
    </row>
    <row r="2152" spans="1:28" ht="12.95" customHeight="1">
      <c r="A2152" s="66"/>
      <c r="B2152" s="53"/>
      <c r="C2152" s="54"/>
      <c r="D2152" s="84"/>
      <c r="E2152" s="55"/>
      <c r="F2152" s="54"/>
      <c r="G2152" s="84"/>
      <c r="H2152" s="55"/>
      <c r="I2152" s="56"/>
      <c r="J2152" s="56"/>
      <c r="K2152" s="56"/>
      <c r="L2152" s="56"/>
      <c r="M2152" s="56"/>
      <c r="N2152" s="56"/>
      <c r="O2152" s="56">
        <f t="shared" ref="O2152" si="3228">I2153-I2151</f>
        <v>0</v>
      </c>
      <c r="P2152" s="56">
        <f t="shared" ref="P2152" si="3229">L2153-L2151</f>
        <v>0</v>
      </c>
      <c r="Q2152" s="56">
        <f t="shared" ref="Q2152" si="3230">M2153-M2151</f>
        <v>0</v>
      </c>
      <c r="R2152" s="56">
        <f t="shared" ref="R2152" si="3231">IF(ABS(N2153-N2151)&gt;180*60,ABS(N2153-N2151)-360*60,N2153-N2151)</f>
        <v>0</v>
      </c>
      <c r="S2152" s="56">
        <f t="shared" ref="S2152" si="3232">IF(P2152=0,PI()/2,ATAN(R2152/P2152))</f>
        <v>1.5707963267948966</v>
      </c>
      <c r="T2152" s="56">
        <f t="shared" ref="T2152" si="3233">IF(O2152=0,ABS(R2152*COS((J2151+J2153)/2)),ABS(Q2152/COS(S2152)))</f>
        <v>0</v>
      </c>
      <c r="U2152" s="67">
        <f t="shared" ref="U2152" si="3234">IF(O2152+0.0000001&lt;0,S2152*180/PI()+180,(IF(R2152+0.0000001&lt;0,S2152*180/PI()+360,S2152*180/PI())))</f>
        <v>90</v>
      </c>
      <c r="V2152" s="58">
        <f t="shared" ref="V2152" si="3235">T2152*1.85532</f>
        <v>0</v>
      </c>
      <c r="W2152" s="58"/>
      <c r="X2152" s="68"/>
      <c r="Y2152" s="58">
        <f t="shared" ref="Y2152" si="3236">V2152*(1+X2152/100)</f>
        <v>0</v>
      </c>
      <c r="Z2152" s="58"/>
      <c r="AA2152" s="57" t="s">
        <v>54</v>
      </c>
      <c r="AB2152" s="61"/>
    </row>
    <row r="2153" spans="1:28" ht="12.95" customHeight="1">
      <c r="A2153" s="52">
        <f t="shared" si="3196"/>
        <v>1074</v>
      </c>
      <c r="B2153" s="53" t="s">
        <v>53</v>
      </c>
      <c r="C2153" s="54"/>
      <c r="D2153" s="84"/>
      <c r="E2153" s="55"/>
      <c r="F2153" s="54"/>
      <c r="G2153" s="84"/>
      <c r="H2153" s="55"/>
      <c r="I2153" s="56">
        <f t="shared" ref="I2153" si="3237">IF(OR(C2153&lt;0,D2153&lt;0),C2153-ABS(D2153)/60,C2153+ABS(D2153)/60)</f>
        <v>0</v>
      </c>
      <c r="J2153" s="56">
        <f t="shared" si="3210"/>
        <v>0</v>
      </c>
      <c r="K2153" s="56">
        <f t="shared" si="3211"/>
        <v>0</v>
      </c>
      <c r="L2153" s="56">
        <f>3437.747*(LN(TAN(PI()/4+J2153/2))-EE*K2153-(EE^2)*(K2153^3)/3)</f>
        <v>-3.8166658722360578E-13</v>
      </c>
      <c r="M2153" s="56">
        <f>AA*(1-1/4*EE-3/64*EE^2-5/256*EE^3)*J2153-AA*(3/8*EE+3/32*EE^2+45/1024*EE^3)*SIN(2*J2153)+AA*(15/256*EE^2+45/1024*EE^3)*SIN(4*J2153)</f>
        <v>0</v>
      </c>
      <c r="N2153" s="56">
        <f t="shared" ref="N2153" si="3238">IF(OR(F2153&lt;0,G2153&lt;0),60*F2153-ABS(G2153),60*F2153+ABS(G2153))</f>
        <v>0</v>
      </c>
      <c r="O2153" s="56"/>
      <c r="P2153" s="56"/>
      <c r="Q2153" s="56"/>
      <c r="R2153" s="56"/>
      <c r="S2153" s="56"/>
      <c r="T2153" s="56"/>
      <c r="U2153" s="57"/>
      <c r="V2153" s="58"/>
      <c r="W2153" s="58">
        <f t="shared" si="3213"/>
        <v>0</v>
      </c>
      <c r="X2153" s="59"/>
      <c r="Y2153" s="58"/>
      <c r="Z2153" s="58">
        <f t="shared" si="3214"/>
        <v>0</v>
      </c>
      <c r="AA2153" s="60"/>
      <c r="AB2153" s="61">
        <f t="shared" ref="AB2153" si="3239">IF(AA2152=AA2150,AB2151+Y2152,Y2152)</f>
        <v>0</v>
      </c>
    </row>
    <row r="2154" spans="1:28" ht="12.95" customHeight="1">
      <c r="A2154" s="66"/>
      <c r="B2154" s="53"/>
      <c r="C2154" s="54"/>
      <c r="D2154" s="84"/>
      <c r="E2154" s="55"/>
      <c r="F2154" s="54"/>
      <c r="G2154" s="84"/>
      <c r="H2154" s="55"/>
      <c r="I2154" s="56"/>
      <c r="J2154" s="56"/>
      <c r="K2154" s="56"/>
      <c r="L2154" s="56"/>
      <c r="M2154" s="56"/>
      <c r="N2154" s="56"/>
      <c r="O2154" s="56">
        <f t="shared" ref="O2154" si="3240">I2155-I2153</f>
        <v>0</v>
      </c>
      <c r="P2154" s="56">
        <f t="shared" ref="P2154" si="3241">L2155-L2153</f>
        <v>0</v>
      </c>
      <c r="Q2154" s="56">
        <f t="shared" ref="Q2154" si="3242">M2155-M2153</f>
        <v>0</v>
      </c>
      <c r="R2154" s="56">
        <f t="shared" ref="R2154" si="3243">IF(ABS(N2155-N2153)&gt;180*60,ABS(N2155-N2153)-360*60,N2155-N2153)</f>
        <v>0</v>
      </c>
      <c r="S2154" s="56">
        <f t="shared" ref="S2154" si="3244">IF(P2154=0,PI()/2,ATAN(R2154/P2154))</f>
        <v>1.5707963267948966</v>
      </c>
      <c r="T2154" s="56">
        <f t="shared" ref="T2154" si="3245">IF(O2154=0,ABS(R2154*COS((J2153+J2155)/2)),ABS(Q2154/COS(S2154)))</f>
        <v>0</v>
      </c>
      <c r="U2154" s="67">
        <f t="shared" ref="U2154" si="3246">IF(O2154+0.0000001&lt;0,S2154*180/PI()+180,(IF(R2154+0.0000001&lt;0,S2154*180/PI()+360,S2154*180/PI())))</f>
        <v>90</v>
      </c>
      <c r="V2154" s="58">
        <f t="shared" ref="V2154" si="3247">T2154*1.85532</f>
        <v>0</v>
      </c>
      <c r="W2154" s="58"/>
      <c r="X2154" s="68"/>
      <c r="Y2154" s="58">
        <f t="shared" ref="Y2154" si="3248">V2154*(1+X2154/100)</f>
        <v>0</v>
      </c>
      <c r="Z2154" s="58"/>
      <c r="AA2154" s="57" t="s">
        <v>54</v>
      </c>
      <c r="AB2154" s="61"/>
    </row>
    <row r="2155" spans="1:28" ht="12.95" customHeight="1">
      <c r="A2155" s="52">
        <f t="shared" si="3196"/>
        <v>1075</v>
      </c>
      <c r="B2155" s="53" t="s">
        <v>53</v>
      </c>
      <c r="C2155" s="54"/>
      <c r="D2155" s="84"/>
      <c r="E2155" s="55"/>
      <c r="F2155" s="54"/>
      <c r="G2155" s="84"/>
      <c r="H2155" s="55"/>
      <c r="I2155" s="56">
        <f t="shared" ref="I2155" si="3249">IF(OR(C2155&lt;0,D2155&lt;0),C2155-ABS(D2155)/60,C2155+ABS(D2155)/60)</f>
        <v>0</v>
      </c>
      <c r="J2155" s="56">
        <f t="shared" si="3210"/>
        <v>0</v>
      </c>
      <c r="K2155" s="56">
        <f t="shared" si="3211"/>
        <v>0</v>
      </c>
      <c r="L2155" s="56">
        <f>3437.747*(LN(TAN(PI()/4+J2155/2))-EE*K2155-(EE^2)*(K2155^3)/3)</f>
        <v>-3.8166658722360578E-13</v>
      </c>
      <c r="M2155" s="56">
        <f>AA*(1-1/4*EE-3/64*EE^2-5/256*EE^3)*J2155-AA*(3/8*EE+3/32*EE^2+45/1024*EE^3)*SIN(2*J2155)+AA*(15/256*EE^2+45/1024*EE^3)*SIN(4*J2155)</f>
        <v>0</v>
      </c>
      <c r="N2155" s="56">
        <f t="shared" ref="N2155" si="3250">IF(OR(F2155&lt;0,G2155&lt;0),60*F2155-ABS(G2155),60*F2155+ABS(G2155))</f>
        <v>0</v>
      </c>
      <c r="O2155" s="56"/>
      <c r="P2155" s="56"/>
      <c r="Q2155" s="56"/>
      <c r="R2155" s="56"/>
      <c r="S2155" s="56"/>
      <c r="T2155" s="56"/>
      <c r="U2155" s="57"/>
      <c r="V2155" s="58"/>
      <c r="W2155" s="58">
        <f t="shared" si="3213"/>
        <v>0</v>
      </c>
      <c r="X2155" s="59"/>
      <c r="Y2155" s="58"/>
      <c r="Z2155" s="58">
        <f t="shared" si="3214"/>
        <v>0</v>
      </c>
      <c r="AA2155" s="60"/>
      <c r="AB2155" s="61">
        <f t="shared" ref="AB2155" si="3251">IF(AA2154=AA2152,AB2153+Y2154,Y2154)</f>
        <v>0</v>
      </c>
    </row>
    <row r="2156" spans="1:28" ht="12.95" customHeight="1">
      <c r="A2156" s="66"/>
      <c r="B2156" s="53"/>
      <c r="C2156" s="54"/>
      <c r="D2156" s="84"/>
      <c r="E2156" s="55"/>
      <c r="F2156" s="54"/>
      <c r="G2156" s="84"/>
      <c r="H2156" s="55"/>
      <c r="I2156" s="56"/>
      <c r="J2156" s="56"/>
      <c r="K2156" s="56"/>
      <c r="L2156" s="56"/>
      <c r="M2156" s="56"/>
      <c r="N2156" s="56"/>
      <c r="O2156" s="56">
        <f t="shared" ref="O2156" si="3252">I2157-I2155</f>
        <v>0</v>
      </c>
      <c r="P2156" s="56">
        <f t="shared" ref="P2156" si="3253">L2157-L2155</f>
        <v>0</v>
      </c>
      <c r="Q2156" s="56">
        <f t="shared" ref="Q2156" si="3254">M2157-M2155</f>
        <v>0</v>
      </c>
      <c r="R2156" s="56">
        <f t="shared" ref="R2156" si="3255">IF(ABS(N2157-N2155)&gt;180*60,ABS(N2157-N2155)-360*60,N2157-N2155)</f>
        <v>0</v>
      </c>
      <c r="S2156" s="56">
        <f t="shared" ref="S2156" si="3256">IF(P2156=0,PI()/2,ATAN(R2156/P2156))</f>
        <v>1.5707963267948966</v>
      </c>
      <c r="T2156" s="56">
        <f t="shared" ref="T2156" si="3257">IF(O2156=0,ABS(R2156*COS((J2155+J2157)/2)),ABS(Q2156/COS(S2156)))</f>
        <v>0</v>
      </c>
      <c r="U2156" s="67">
        <f t="shared" ref="U2156" si="3258">IF(O2156+0.0000001&lt;0,S2156*180/PI()+180,(IF(R2156+0.0000001&lt;0,S2156*180/PI()+360,S2156*180/PI())))</f>
        <v>90</v>
      </c>
      <c r="V2156" s="58">
        <f t="shared" ref="V2156" si="3259">T2156*1.85532</f>
        <v>0</v>
      </c>
      <c r="W2156" s="58"/>
      <c r="X2156" s="68"/>
      <c r="Y2156" s="58">
        <f t="shared" ref="Y2156" si="3260">V2156*(1+X2156/100)</f>
        <v>0</v>
      </c>
      <c r="Z2156" s="58"/>
      <c r="AA2156" s="57" t="s">
        <v>54</v>
      </c>
      <c r="AB2156" s="61"/>
    </row>
    <row r="2157" spans="1:28" ht="12.95" customHeight="1">
      <c r="A2157" s="52">
        <f t="shared" si="3196"/>
        <v>1076</v>
      </c>
      <c r="B2157" s="53" t="s">
        <v>53</v>
      </c>
      <c r="C2157" s="54"/>
      <c r="D2157" s="84"/>
      <c r="E2157" s="55"/>
      <c r="F2157" s="54"/>
      <c r="G2157" s="84"/>
      <c r="H2157" s="55"/>
      <c r="I2157" s="56">
        <f t="shared" ref="I2157" si="3261">IF(OR(C2157&lt;0,D2157&lt;0),C2157-ABS(D2157)/60,C2157+ABS(D2157)/60)</f>
        <v>0</v>
      </c>
      <c r="J2157" s="56">
        <f t="shared" si="3210"/>
        <v>0</v>
      </c>
      <c r="K2157" s="56">
        <f t="shared" si="3211"/>
        <v>0</v>
      </c>
      <c r="L2157" s="56">
        <f>3437.747*(LN(TAN(PI()/4+J2157/2))-EE*K2157-(EE^2)*(K2157^3)/3)</f>
        <v>-3.8166658722360578E-13</v>
      </c>
      <c r="M2157" s="56">
        <f>AA*(1-1/4*EE-3/64*EE^2-5/256*EE^3)*J2157-AA*(3/8*EE+3/32*EE^2+45/1024*EE^3)*SIN(2*J2157)+AA*(15/256*EE^2+45/1024*EE^3)*SIN(4*J2157)</f>
        <v>0</v>
      </c>
      <c r="N2157" s="56">
        <f t="shared" ref="N2157" si="3262">IF(OR(F2157&lt;0,G2157&lt;0),60*F2157-ABS(G2157),60*F2157+ABS(G2157))</f>
        <v>0</v>
      </c>
      <c r="O2157" s="56"/>
      <c r="P2157" s="56"/>
      <c r="Q2157" s="56"/>
      <c r="R2157" s="56"/>
      <c r="S2157" s="56"/>
      <c r="T2157" s="56"/>
      <c r="U2157" s="57"/>
      <c r="V2157" s="58"/>
      <c r="W2157" s="58">
        <f t="shared" si="3213"/>
        <v>0</v>
      </c>
      <c r="X2157" s="59"/>
      <c r="Y2157" s="58"/>
      <c r="Z2157" s="58">
        <f t="shared" si="3214"/>
        <v>0</v>
      </c>
      <c r="AA2157" s="60"/>
      <c r="AB2157" s="61">
        <f t="shared" ref="AB2157" si="3263">IF(AA2156=AA2154,AB2155+Y2156,Y2156)</f>
        <v>0</v>
      </c>
    </row>
    <row r="2158" spans="1:28" ht="12.95" customHeight="1">
      <c r="A2158" s="66"/>
      <c r="B2158" s="53"/>
      <c r="C2158" s="54"/>
      <c r="D2158" s="84"/>
      <c r="E2158" s="55"/>
      <c r="F2158" s="54"/>
      <c r="G2158" s="84"/>
      <c r="H2158" s="55"/>
      <c r="I2158" s="56"/>
      <c r="J2158" s="56"/>
      <c r="K2158" s="56"/>
      <c r="L2158" s="56"/>
      <c r="M2158" s="56"/>
      <c r="N2158" s="56"/>
      <c r="O2158" s="56">
        <f t="shared" ref="O2158" si="3264">I2159-I2157</f>
        <v>0</v>
      </c>
      <c r="P2158" s="56">
        <f t="shared" ref="P2158" si="3265">L2159-L2157</f>
        <v>0</v>
      </c>
      <c r="Q2158" s="56">
        <f t="shared" ref="Q2158" si="3266">M2159-M2157</f>
        <v>0</v>
      </c>
      <c r="R2158" s="56">
        <f t="shared" ref="R2158" si="3267">IF(ABS(N2159-N2157)&gt;180*60,ABS(N2159-N2157)-360*60,N2159-N2157)</f>
        <v>0</v>
      </c>
      <c r="S2158" s="56">
        <f t="shared" ref="S2158" si="3268">IF(P2158=0,PI()/2,ATAN(R2158/P2158))</f>
        <v>1.5707963267948966</v>
      </c>
      <c r="T2158" s="56">
        <f t="shared" ref="T2158" si="3269">IF(O2158=0,ABS(R2158*COS((J2157+J2159)/2)),ABS(Q2158/COS(S2158)))</f>
        <v>0</v>
      </c>
      <c r="U2158" s="67">
        <f t="shared" ref="U2158" si="3270">IF(O2158+0.0000001&lt;0,S2158*180/PI()+180,(IF(R2158+0.0000001&lt;0,S2158*180/PI()+360,S2158*180/PI())))</f>
        <v>90</v>
      </c>
      <c r="V2158" s="58">
        <f t="shared" ref="V2158" si="3271">T2158*1.85532</f>
        <v>0</v>
      </c>
      <c r="W2158" s="58"/>
      <c r="X2158" s="68"/>
      <c r="Y2158" s="58">
        <f t="shared" ref="Y2158" si="3272">V2158*(1+X2158/100)</f>
        <v>0</v>
      </c>
      <c r="Z2158" s="58"/>
      <c r="AA2158" s="57" t="s">
        <v>54</v>
      </c>
      <c r="AB2158" s="61"/>
    </row>
    <row r="2159" spans="1:28" ht="12.95" customHeight="1">
      <c r="A2159" s="52">
        <f t="shared" si="3196"/>
        <v>1077</v>
      </c>
      <c r="B2159" s="53" t="s">
        <v>53</v>
      </c>
      <c r="C2159" s="54"/>
      <c r="D2159" s="84"/>
      <c r="E2159" s="55"/>
      <c r="F2159" s="54"/>
      <c r="G2159" s="84"/>
      <c r="H2159" s="55"/>
      <c r="I2159" s="56">
        <f t="shared" ref="I2159" si="3273">IF(OR(C2159&lt;0,D2159&lt;0),C2159-ABS(D2159)/60,C2159+ABS(D2159)/60)</f>
        <v>0</v>
      </c>
      <c r="J2159" s="56">
        <f t="shared" si="3210"/>
        <v>0</v>
      </c>
      <c r="K2159" s="56">
        <f t="shared" si="3211"/>
        <v>0</v>
      </c>
      <c r="L2159" s="56">
        <f>3437.747*(LN(TAN(PI()/4+J2159/2))-EE*K2159-(EE^2)*(K2159^3)/3)</f>
        <v>-3.8166658722360578E-13</v>
      </c>
      <c r="M2159" s="56">
        <f>AA*(1-1/4*EE-3/64*EE^2-5/256*EE^3)*J2159-AA*(3/8*EE+3/32*EE^2+45/1024*EE^3)*SIN(2*J2159)+AA*(15/256*EE^2+45/1024*EE^3)*SIN(4*J2159)</f>
        <v>0</v>
      </c>
      <c r="N2159" s="56">
        <f t="shared" ref="N2159" si="3274">IF(OR(F2159&lt;0,G2159&lt;0),60*F2159-ABS(G2159),60*F2159+ABS(G2159))</f>
        <v>0</v>
      </c>
      <c r="O2159" s="56"/>
      <c r="P2159" s="56"/>
      <c r="Q2159" s="56"/>
      <c r="R2159" s="56"/>
      <c r="S2159" s="56"/>
      <c r="T2159" s="56"/>
      <c r="U2159" s="57"/>
      <c r="V2159" s="58"/>
      <c r="W2159" s="58">
        <f t="shared" si="3213"/>
        <v>0</v>
      </c>
      <c r="X2159" s="59"/>
      <c r="Y2159" s="58"/>
      <c r="Z2159" s="58">
        <f t="shared" si="3214"/>
        <v>0</v>
      </c>
      <c r="AA2159" s="60"/>
      <c r="AB2159" s="61">
        <f t="shared" ref="AB2159" si="3275">IF(AA2158=AA2156,AB2157+Y2158,Y2158)</f>
        <v>0</v>
      </c>
    </row>
    <row r="2160" spans="1:28" ht="12.95" customHeight="1">
      <c r="A2160" s="66"/>
      <c r="B2160" s="53"/>
      <c r="C2160" s="54"/>
      <c r="D2160" s="84"/>
      <c r="E2160" s="55"/>
      <c r="F2160" s="54"/>
      <c r="G2160" s="84"/>
      <c r="H2160" s="55"/>
      <c r="I2160" s="56"/>
      <c r="J2160" s="56"/>
      <c r="K2160" s="56"/>
      <c r="L2160" s="56"/>
      <c r="M2160" s="56"/>
      <c r="N2160" s="56"/>
      <c r="O2160" s="56">
        <f t="shared" ref="O2160" si="3276">I2161-I2159</f>
        <v>0</v>
      </c>
      <c r="P2160" s="56">
        <f t="shared" ref="P2160" si="3277">L2161-L2159</f>
        <v>0</v>
      </c>
      <c r="Q2160" s="56">
        <f t="shared" ref="Q2160" si="3278">M2161-M2159</f>
        <v>0</v>
      </c>
      <c r="R2160" s="56">
        <f t="shared" ref="R2160" si="3279">IF(ABS(N2161-N2159)&gt;180*60,ABS(N2161-N2159)-360*60,N2161-N2159)</f>
        <v>0</v>
      </c>
      <c r="S2160" s="56">
        <f t="shared" ref="S2160" si="3280">IF(P2160=0,PI()/2,ATAN(R2160/P2160))</f>
        <v>1.5707963267948966</v>
      </c>
      <c r="T2160" s="56">
        <f t="shared" ref="T2160" si="3281">IF(O2160=0,ABS(R2160*COS((J2159+J2161)/2)),ABS(Q2160/COS(S2160)))</f>
        <v>0</v>
      </c>
      <c r="U2160" s="67">
        <f t="shared" ref="U2160" si="3282">IF(O2160+0.0000001&lt;0,S2160*180/PI()+180,(IF(R2160+0.0000001&lt;0,S2160*180/PI()+360,S2160*180/PI())))</f>
        <v>90</v>
      </c>
      <c r="V2160" s="58">
        <f t="shared" ref="V2160" si="3283">T2160*1.85532</f>
        <v>0</v>
      </c>
      <c r="W2160" s="58"/>
      <c r="X2160" s="68"/>
      <c r="Y2160" s="58">
        <f t="shared" ref="Y2160" si="3284">V2160*(1+X2160/100)</f>
        <v>0</v>
      </c>
      <c r="Z2160" s="58"/>
      <c r="AA2160" s="57" t="s">
        <v>54</v>
      </c>
      <c r="AB2160" s="61"/>
    </row>
    <row r="2161" spans="1:28" ht="12.95" customHeight="1">
      <c r="A2161" s="52">
        <f t="shared" si="3196"/>
        <v>1078</v>
      </c>
      <c r="B2161" s="53" t="s">
        <v>53</v>
      </c>
      <c r="C2161" s="54"/>
      <c r="D2161" s="84"/>
      <c r="E2161" s="55"/>
      <c r="F2161" s="54"/>
      <c r="G2161" s="84"/>
      <c r="H2161" s="55"/>
      <c r="I2161" s="56">
        <f t="shared" ref="I2161" si="3285">IF(OR(C2161&lt;0,D2161&lt;0),C2161-ABS(D2161)/60,C2161+ABS(D2161)/60)</f>
        <v>0</v>
      </c>
      <c r="J2161" s="56">
        <f t="shared" si="3210"/>
        <v>0</v>
      </c>
      <c r="K2161" s="56">
        <f t="shared" si="3211"/>
        <v>0</v>
      </c>
      <c r="L2161" s="56">
        <f>3437.747*(LN(TAN(PI()/4+J2161/2))-EE*K2161-(EE^2)*(K2161^3)/3)</f>
        <v>-3.8166658722360578E-13</v>
      </c>
      <c r="M2161" s="56">
        <f>AA*(1-1/4*EE-3/64*EE^2-5/256*EE^3)*J2161-AA*(3/8*EE+3/32*EE^2+45/1024*EE^3)*SIN(2*J2161)+AA*(15/256*EE^2+45/1024*EE^3)*SIN(4*J2161)</f>
        <v>0</v>
      </c>
      <c r="N2161" s="56">
        <f t="shared" ref="N2161" si="3286">IF(OR(F2161&lt;0,G2161&lt;0),60*F2161-ABS(G2161),60*F2161+ABS(G2161))</f>
        <v>0</v>
      </c>
      <c r="O2161" s="56"/>
      <c r="P2161" s="56"/>
      <c r="Q2161" s="56"/>
      <c r="R2161" s="56"/>
      <c r="S2161" s="56"/>
      <c r="T2161" s="56"/>
      <c r="U2161" s="57"/>
      <c r="V2161" s="58"/>
      <c r="W2161" s="58">
        <f t="shared" si="3213"/>
        <v>0</v>
      </c>
      <c r="X2161" s="59"/>
      <c r="Y2161" s="58"/>
      <c r="Z2161" s="58">
        <f t="shared" si="3214"/>
        <v>0</v>
      </c>
      <c r="AA2161" s="60"/>
      <c r="AB2161" s="61">
        <f t="shared" ref="AB2161" si="3287">IF(AA2160=AA2158,AB2159+Y2160,Y2160)</f>
        <v>0</v>
      </c>
    </row>
    <row r="2162" spans="1:28" ht="12.95" customHeight="1">
      <c r="A2162" s="66"/>
      <c r="B2162" s="53"/>
      <c r="C2162" s="54"/>
      <c r="D2162" s="84"/>
      <c r="E2162" s="55"/>
      <c r="F2162" s="54"/>
      <c r="G2162" s="84"/>
      <c r="H2162" s="55"/>
      <c r="I2162" s="56"/>
      <c r="J2162" s="56"/>
      <c r="K2162" s="56"/>
      <c r="L2162" s="56"/>
      <c r="M2162" s="56"/>
      <c r="N2162" s="56"/>
      <c r="O2162" s="56">
        <f t="shared" ref="O2162" si="3288">I2163-I2161</f>
        <v>0</v>
      </c>
      <c r="P2162" s="56">
        <f t="shared" ref="P2162" si="3289">L2163-L2161</f>
        <v>0</v>
      </c>
      <c r="Q2162" s="56">
        <f t="shared" ref="Q2162" si="3290">M2163-M2161</f>
        <v>0</v>
      </c>
      <c r="R2162" s="56">
        <f t="shared" ref="R2162" si="3291">IF(ABS(N2163-N2161)&gt;180*60,ABS(N2163-N2161)-360*60,N2163-N2161)</f>
        <v>0</v>
      </c>
      <c r="S2162" s="56">
        <f t="shared" ref="S2162" si="3292">IF(P2162=0,PI()/2,ATAN(R2162/P2162))</f>
        <v>1.5707963267948966</v>
      </c>
      <c r="T2162" s="56">
        <f t="shared" ref="T2162" si="3293">IF(O2162=0,ABS(R2162*COS((J2161+J2163)/2)),ABS(Q2162/COS(S2162)))</f>
        <v>0</v>
      </c>
      <c r="U2162" s="67">
        <f t="shared" ref="U2162" si="3294">IF(O2162+0.0000001&lt;0,S2162*180/PI()+180,(IF(R2162+0.0000001&lt;0,S2162*180/PI()+360,S2162*180/PI())))</f>
        <v>90</v>
      </c>
      <c r="V2162" s="58">
        <f t="shared" ref="V2162" si="3295">T2162*1.85532</f>
        <v>0</v>
      </c>
      <c r="W2162" s="58"/>
      <c r="X2162" s="68"/>
      <c r="Y2162" s="58">
        <f t="shared" ref="Y2162" si="3296">V2162*(1+X2162/100)</f>
        <v>0</v>
      </c>
      <c r="Z2162" s="58"/>
      <c r="AA2162" s="57" t="s">
        <v>54</v>
      </c>
      <c r="AB2162" s="61"/>
    </row>
    <row r="2163" spans="1:28" ht="12.95" customHeight="1">
      <c r="A2163" s="52">
        <f t="shared" si="3196"/>
        <v>1079</v>
      </c>
      <c r="B2163" s="53" t="s">
        <v>53</v>
      </c>
      <c r="C2163" s="54"/>
      <c r="D2163" s="84"/>
      <c r="E2163" s="55"/>
      <c r="F2163" s="54"/>
      <c r="G2163" s="84"/>
      <c r="H2163" s="55"/>
      <c r="I2163" s="56">
        <f t="shared" ref="I2163" si="3297">IF(OR(C2163&lt;0,D2163&lt;0),C2163-ABS(D2163)/60,C2163+ABS(D2163)/60)</f>
        <v>0</v>
      </c>
      <c r="J2163" s="56">
        <f t="shared" si="3210"/>
        <v>0</v>
      </c>
      <c r="K2163" s="56">
        <f t="shared" si="3211"/>
        <v>0</v>
      </c>
      <c r="L2163" s="56">
        <f>3437.747*(LN(TAN(PI()/4+J2163/2))-EE*K2163-(EE^2)*(K2163^3)/3)</f>
        <v>-3.8166658722360578E-13</v>
      </c>
      <c r="M2163" s="56">
        <f>AA*(1-1/4*EE-3/64*EE^2-5/256*EE^3)*J2163-AA*(3/8*EE+3/32*EE^2+45/1024*EE^3)*SIN(2*J2163)+AA*(15/256*EE^2+45/1024*EE^3)*SIN(4*J2163)</f>
        <v>0</v>
      </c>
      <c r="N2163" s="56">
        <f t="shared" ref="N2163" si="3298">IF(OR(F2163&lt;0,G2163&lt;0),60*F2163-ABS(G2163),60*F2163+ABS(G2163))</f>
        <v>0</v>
      </c>
      <c r="O2163" s="56"/>
      <c r="P2163" s="56"/>
      <c r="Q2163" s="56"/>
      <c r="R2163" s="56"/>
      <c r="S2163" s="56"/>
      <c r="T2163" s="56"/>
      <c r="U2163" s="57"/>
      <c r="V2163" s="58"/>
      <c r="W2163" s="58">
        <f t="shared" si="3213"/>
        <v>0</v>
      </c>
      <c r="X2163" s="59"/>
      <c r="Y2163" s="58"/>
      <c r="Z2163" s="58">
        <f t="shared" si="3214"/>
        <v>0</v>
      </c>
      <c r="AA2163" s="60"/>
      <c r="AB2163" s="61">
        <f t="shared" ref="AB2163" si="3299">IF(AA2162=AA2160,AB2161+Y2162,Y2162)</f>
        <v>0</v>
      </c>
    </row>
    <row r="2164" spans="1:28" ht="12.95" customHeight="1">
      <c r="A2164" s="66"/>
      <c r="B2164" s="53"/>
      <c r="C2164" s="54"/>
      <c r="D2164" s="84"/>
      <c r="E2164" s="55"/>
      <c r="F2164" s="54"/>
      <c r="G2164" s="84"/>
      <c r="H2164" s="55"/>
      <c r="I2164" s="56"/>
      <c r="J2164" s="56"/>
      <c r="K2164" s="56"/>
      <c r="L2164" s="56"/>
      <c r="M2164" s="56"/>
      <c r="N2164" s="56"/>
      <c r="O2164" s="56">
        <f t="shared" ref="O2164" si="3300">I2165-I2163</f>
        <v>0</v>
      </c>
      <c r="P2164" s="56">
        <f t="shared" ref="P2164" si="3301">L2165-L2163</f>
        <v>0</v>
      </c>
      <c r="Q2164" s="56">
        <f t="shared" ref="Q2164" si="3302">M2165-M2163</f>
        <v>0</v>
      </c>
      <c r="R2164" s="56">
        <f t="shared" ref="R2164" si="3303">IF(ABS(N2165-N2163)&gt;180*60,ABS(N2165-N2163)-360*60,N2165-N2163)</f>
        <v>0</v>
      </c>
      <c r="S2164" s="56">
        <f t="shared" ref="S2164" si="3304">IF(P2164=0,PI()/2,ATAN(R2164/P2164))</f>
        <v>1.5707963267948966</v>
      </c>
      <c r="T2164" s="56">
        <f t="shared" ref="T2164" si="3305">IF(O2164=0,ABS(R2164*COS((J2163+J2165)/2)),ABS(Q2164/COS(S2164)))</f>
        <v>0</v>
      </c>
      <c r="U2164" s="67">
        <f t="shared" ref="U2164" si="3306">IF(O2164+0.0000001&lt;0,S2164*180/PI()+180,(IF(R2164+0.0000001&lt;0,S2164*180/PI()+360,S2164*180/PI())))</f>
        <v>90</v>
      </c>
      <c r="V2164" s="58">
        <f t="shared" ref="V2164" si="3307">T2164*1.85532</f>
        <v>0</v>
      </c>
      <c r="W2164" s="58"/>
      <c r="X2164" s="68"/>
      <c r="Y2164" s="58">
        <f t="shared" ref="Y2164" si="3308">V2164*(1+X2164/100)</f>
        <v>0</v>
      </c>
      <c r="Z2164" s="58"/>
      <c r="AA2164" s="57" t="s">
        <v>54</v>
      </c>
      <c r="AB2164" s="61"/>
    </row>
    <row r="2165" spans="1:28" ht="12.95" customHeight="1">
      <c r="A2165" s="52">
        <f t="shared" si="3196"/>
        <v>1080</v>
      </c>
      <c r="B2165" s="53" t="s">
        <v>53</v>
      </c>
      <c r="C2165" s="54"/>
      <c r="D2165" s="84"/>
      <c r="E2165" s="55"/>
      <c r="F2165" s="54"/>
      <c r="G2165" s="84"/>
      <c r="H2165" s="55"/>
      <c r="I2165" s="56">
        <f t="shared" ref="I2165" si="3309">IF(OR(C2165&lt;0,D2165&lt;0),C2165-ABS(D2165)/60,C2165+ABS(D2165)/60)</f>
        <v>0</v>
      </c>
      <c r="J2165" s="56">
        <f t="shared" si="3210"/>
        <v>0</v>
      </c>
      <c r="K2165" s="56">
        <f t="shared" si="3211"/>
        <v>0</v>
      </c>
      <c r="L2165" s="56">
        <f>3437.747*(LN(TAN(PI()/4+J2165/2))-EE*K2165-(EE^2)*(K2165^3)/3)</f>
        <v>-3.8166658722360578E-13</v>
      </c>
      <c r="M2165" s="56">
        <f>AA*(1-1/4*EE-3/64*EE^2-5/256*EE^3)*J2165-AA*(3/8*EE+3/32*EE^2+45/1024*EE^3)*SIN(2*J2165)+AA*(15/256*EE^2+45/1024*EE^3)*SIN(4*J2165)</f>
        <v>0</v>
      </c>
      <c r="N2165" s="56">
        <f t="shared" ref="N2165" si="3310">IF(OR(F2165&lt;0,G2165&lt;0),60*F2165-ABS(G2165),60*F2165+ABS(G2165))</f>
        <v>0</v>
      </c>
      <c r="O2165" s="56"/>
      <c r="P2165" s="56"/>
      <c r="Q2165" s="56"/>
      <c r="R2165" s="56"/>
      <c r="S2165" s="56"/>
      <c r="T2165" s="56"/>
      <c r="U2165" s="57"/>
      <c r="V2165" s="58"/>
      <c r="W2165" s="58">
        <f t="shared" si="3213"/>
        <v>0</v>
      </c>
      <c r="X2165" s="59"/>
      <c r="Y2165" s="58"/>
      <c r="Z2165" s="58">
        <f t="shared" si="3214"/>
        <v>0</v>
      </c>
      <c r="AA2165" s="60"/>
      <c r="AB2165" s="61">
        <f t="shared" ref="AB2165" si="3311">IF(AA2164=AA2162,AB2163+Y2164,Y2164)</f>
        <v>0</v>
      </c>
    </row>
    <row r="2166" spans="1:28" ht="12.95" customHeight="1">
      <c r="A2166" s="66"/>
      <c r="B2166" s="53"/>
      <c r="C2166" s="54"/>
      <c r="D2166" s="84"/>
      <c r="E2166" s="55"/>
      <c r="F2166" s="54"/>
      <c r="G2166" s="84"/>
      <c r="H2166" s="55"/>
      <c r="I2166" s="56"/>
      <c r="J2166" s="56"/>
      <c r="K2166" s="56"/>
      <c r="L2166" s="56"/>
      <c r="M2166" s="56"/>
      <c r="N2166" s="56"/>
      <c r="O2166" s="56">
        <f t="shared" ref="O2166" si="3312">I2167-I2165</f>
        <v>0</v>
      </c>
      <c r="P2166" s="56">
        <f t="shared" ref="P2166" si="3313">L2167-L2165</f>
        <v>0</v>
      </c>
      <c r="Q2166" s="56">
        <f t="shared" ref="Q2166" si="3314">M2167-M2165</f>
        <v>0</v>
      </c>
      <c r="R2166" s="56">
        <f t="shared" ref="R2166" si="3315">IF(ABS(N2167-N2165)&gt;180*60,ABS(N2167-N2165)-360*60,N2167-N2165)</f>
        <v>0</v>
      </c>
      <c r="S2166" s="56">
        <f t="shared" ref="S2166" si="3316">IF(P2166=0,PI()/2,ATAN(R2166/P2166))</f>
        <v>1.5707963267948966</v>
      </c>
      <c r="T2166" s="56">
        <f t="shared" ref="T2166" si="3317">IF(O2166=0,ABS(R2166*COS((J2165+J2167)/2)),ABS(Q2166/COS(S2166)))</f>
        <v>0</v>
      </c>
      <c r="U2166" s="67">
        <f t="shared" ref="U2166" si="3318">IF(O2166+0.0000001&lt;0,S2166*180/PI()+180,(IF(R2166+0.0000001&lt;0,S2166*180/PI()+360,S2166*180/PI())))</f>
        <v>90</v>
      </c>
      <c r="V2166" s="58">
        <f t="shared" ref="V2166" si="3319">T2166*1.85532</f>
        <v>0</v>
      </c>
      <c r="W2166" s="58"/>
      <c r="X2166" s="68"/>
      <c r="Y2166" s="58">
        <f t="shared" ref="Y2166" si="3320">V2166*(1+X2166/100)</f>
        <v>0</v>
      </c>
      <c r="Z2166" s="58"/>
      <c r="AA2166" s="57" t="s">
        <v>54</v>
      </c>
      <c r="AB2166" s="61"/>
    </row>
    <row r="2167" spans="1:28" ht="12.95" customHeight="1">
      <c r="A2167" s="52">
        <f t="shared" si="3196"/>
        <v>1081</v>
      </c>
      <c r="B2167" s="53" t="s">
        <v>53</v>
      </c>
      <c r="C2167" s="54"/>
      <c r="D2167" s="84"/>
      <c r="E2167" s="55"/>
      <c r="F2167" s="54"/>
      <c r="G2167" s="84"/>
      <c r="H2167" s="55"/>
      <c r="I2167" s="56">
        <f t="shared" ref="I2167" si="3321">IF(OR(C2167&lt;0,D2167&lt;0),C2167-ABS(D2167)/60,C2167+ABS(D2167)/60)</f>
        <v>0</v>
      </c>
      <c r="J2167" s="56">
        <f t="shared" si="3210"/>
        <v>0</v>
      </c>
      <c r="K2167" s="56">
        <f t="shared" si="3211"/>
        <v>0</v>
      </c>
      <c r="L2167" s="56">
        <f>3437.747*(LN(TAN(PI()/4+J2167/2))-EE*K2167-(EE^2)*(K2167^3)/3)</f>
        <v>-3.8166658722360578E-13</v>
      </c>
      <c r="M2167" s="56">
        <f>AA*(1-1/4*EE-3/64*EE^2-5/256*EE^3)*J2167-AA*(3/8*EE+3/32*EE^2+45/1024*EE^3)*SIN(2*J2167)+AA*(15/256*EE^2+45/1024*EE^3)*SIN(4*J2167)</f>
        <v>0</v>
      </c>
      <c r="N2167" s="56">
        <f t="shared" ref="N2167" si="3322">IF(OR(F2167&lt;0,G2167&lt;0),60*F2167-ABS(G2167),60*F2167+ABS(G2167))</f>
        <v>0</v>
      </c>
      <c r="O2167" s="56"/>
      <c r="P2167" s="56"/>
      <c r="Q2167" s="56"/>
      <c r="R2167" s="56"/>
      <c r="S2167" s="56"/>
      <c r="T2167" s="56"/>
      <c r="U2167" s="57"/>
      <c r="V2167" s="58"/>
      <c r="W2167" s="58">
        <f t="shared" si="3213"/>
        <v>0</v>
      </c>
      <c r="X2167" s="59"/>
      <c r="Y2167" s="58"/>
      <c r="Z2167" s="58">
        <f t="shared" si="3214"/>
        <v>0</v>
      </c>
      <c r="AA2167" s="60"/>
      <c r="AB2167" s="61">
        <f t="shared" ref="AB2167" si="3323">IF(AA2166=AA2164,AB2165+Y2166,Y2166)</f>
        <v>0</v>
      </c>
    </row>
    <row r="2168" spans="1:28" ht="12.95" customHeight="1">
      <c r="A2168" s="66"/>
      <c r="B2168" s="53"/>
      <c r="C2168" s="54"/>
      <c r="D2168" s="84"/>
      <c r="E2168" s="55"/>
      <c r="F2168" s="54"/>
      <c r="G2168" s="84"/>
      <c r="H2168" s="55"/>
      <c r="I2168" s="56"/>
      <c r="J2168" s="56"/>
      <c r="K2168" s="56"/>
      <c r="L2168" s="56"/>
      <c r="M2168" s="56"/>
      <c r="N2168" s="56"/>
      <c r="O2168" s="56">
        <f t="shared" ref="O2168" si="3324">I2169-I2167</f>
        <v>0</v>
      </c>
      <c r="P2168" s="56">
        <f t="shared" ref="P2168" si="3325">L2169-L2167</f>
        <v>0</v>
      </c>
      <c r="Q2168" s="56">
        <f t="shared" ref="Q2168" si="3326">M2169-M2167</f>
        <v>0</v>
      </c>
      <c r="R2168" s="56">
        <f t="shared" ref="R2168" si="3327">IF(ABS(N2169-N2167)&gt;180*60,ABS(N2169-N2167)-360*60,N2169-N2167)</f>
        <v>0</v>
      </c>
      <c r="S2168" s="56">
        <f t="shared" ref="S2168" si="3328">IF(P2168=0,PI()/2,ATAN(R2168/P2168))</f>
        <v>1.5707963267948966</v>
      </c>
      <c r="T2168" s="56">
        <f t="shared" ref="T2168" si="3329">IF(O2168=0,ABS(R2168*COS((J2167+J2169)/2)),ABS(Q2168/COS(S2168)))</f>
        <v>0</v>
      </c>
      <c r="U2168" s="67">
        <f t="shared" ref="U2168" si="3330">IF(O2168+0.0000001&lt;0,S2168*180/PI()+180,(IF(R2168+0.0000001&lt;0,S2168*180/PI()+360,S2168*180/PI())))</f>
        <v>90</v>
      </c>
      <c r="V2168" s="58">
        <f t="shared" ref="V2168" si="3331">T2168*1.85532</f>
        <v>0</v>
      </c>
      <c r="W2168" s="58"/>
      <c r="X2168" s="68"/>
      <c r="Y2168" s="58">
        <f t="shared" ref="Y2168" si="3332">V2168*(1+X2168/100)</f>
        <v>0</v>
      </c>
      <c r="Z2168" s="58"/>
      <c r="AA2168" s="57" t="s">
        <v>54</v>
      </c>
      <c r="AB2168" s="61"/>
    </row>
    <row r="2169" spans="1:28" ht="12.95" customHeight="1">
      <c r="A2169" s="52">
        <f t="shared" si="3196"/>
        <v>1082</v>
      </c>
      <c r="B2169" s="53" t="s">
        <v>53</v>
      </c>
      <c r="C2169" s="54"/>
      <c r="D2169" s="84"/>
      <c r="E2169" s="55"/>
      <c r="F2169" s="54"/>
      <c r="G2169" s="84"/>
      <c r="H2169" s="55"/>
      <c r="I2169" s="56">
        <f t="shared" ref="I2169" si="3333">IF(OR(C2169&lt;0,D2169&lt;0),C2169-ABS(D2169)/60,C2169+ABS(D2169)/60)</f>
        <v>0</v>
      </c>
      <c r="J2169" s="56">
        <f t="shared" si="3210"/>
        <v>0</v>
      </c>
      <c r="K2169" s="56">
        <f t="shared" si="3211"/>
        <v>0</v>
      </c>
      <c r="L2169" s="56">
        <f>3437.747*(LN(TAN(PI()/4+J2169/2))-EE*K2169-(EE^2)*(K2169^3)/3)</f>
        <v>-3.8166658722360578E-13</v>
      </c>
      <c r="M2169" s="56">
        <f>AA*(1-1/4*EE-3/64*EE^2-5/256*EE^3)*J2169-AA*(3/8*EE+3/32*EE^2+45/1024*EE^3)*SIN(2*J2169)+AA*(15/256*EE^2+45/1024*EE^3)*SIN(4*J2169)</f>
        <v>0</v>
      </c>
      <c r="N2169" s="56">
        <f t="shared" ref="N2169" si="3334">IF(OR(F2169&lt;0,G2169&lt;0),60*F2169-ABS(G2169),60*F2169+ABS(G2169))</f>
        <v>0</v>
      </c>
      <c r="O2169" s="56"/>
      <c r="P2169" s="56"/>
      <c r="Q2169" s="56"/>
      <c r="R2169" s="56"/>
      <c r="S2169" s="56"/>
      <c r="T2169" s="56"/>
      <c r="U2169" s="57"/>
      <c r="V2169" s="58"/>
      <c r="W2169" s="58">
        <f t="shared" si="3213"/>
        <v>0</v>
      </c>
      <c r="X2169" s="59"/>
      <c r="Y2169" s="58"/>
      <c r="Z2169" s="58">
        <f t="shared" si="3214"/>
        <v>0</v>
      </c>
      <c r="AA2169" s="60"/>
      <c r="AB2169" s="61">
        <f t="shared" ref="AB2169" si="3335">IF(AA2168=AA2166,AB2167+Y2168,Y2168)</f>
        <v>0</v>
      </c>
    </row>
    <row r="2170" spans="1:28" ht="12.95" customHeight="1">
      <c r="A2170" s="66"/>
      <c r="B2170" s="53"/>
      <c r="C2170" s="54"/>
      <c r="D2170" s="84"/>
      <c r="E2170" s="55"/>
      <c r="F2170" s="54"/>
      <c r="G2170" s="84"/>
      <c r="H2170" s="55"/>
      <c r="I2170" s="56"/>
      <c r="J2170" s="56"/>
      <c r="K2170" s="56"/>
      <c r="L2170" s="56"/>
      <c r="M2170" s="56"/>
      <c r="N2170" s="56"/>
      <c r="O2170" s="56">
        <f t="shared" ref="O2170" si="3336">I2171-I2169</f>
        <v>0</v>
      </c>
      <c r="P2170" s="56">
        <f t="shared" ref="P2170" si="3337">L2171-L2169</f>
        <v>0</v>
      </c>
      <c r="Q2170" s="56">
        <f t="shared" ref="Q2170" si="3338">M2171-M2169</f>
        <v>0</v>
      </c>
      <c r="R2170" s="56">
        <f t="shared" ref="R2170" si="3339">IF(ABS(N2171-N2169)&gt;180*60,ABS(N2171-N2169)-360*60,N2171-N2169)</f>
        <v>0</v>
      </c>
      <c r="S2170" s="56">
        <f t="shared" ref="S2170" si="3340">IF(P2170=0,PI()/2,ATAN(R2170/P2170))</f>
        <v>1.5707963267948966</v>
      </c>
      <c r="T2170" s="56">
        <f t="shared" ref="T2170" si="3341">IF(O2170=0,ABS(R2170*COS((J2169+J2171)/2)),ABS(Q2170/COS(S2170)))</f>
        <v>0</v>
      </c>
      <c r="U2170" s="67">
        <f t="shared" ref="U2170" si="3342">IF(O2170+0.0000001&lt;0,S2170*180/PI()+180,(IF(R2170+0.0000001&lt;0,S2170*180/PI()+360,S2170*180/PI())))</f>
        <v>90</v>
      </c>
      <c r="V2170" s="58">
        <f t="shared" ref="V2170" si="3343">T2170*1.85532</f>
        <v>0</v>
      </c>
      <c r="W2170" s="58"/>
      <c r="X2170" s="68"/>
      <c r="Y2170" s="58">
        <f t="shared" ref="Y2170" si="3344">V2170*(1+X2170/100)</f>
        <v>0</v>
      </c>
      <c r="Z2170" s="58"/>
      <c r="AA2170" s="57" t="s">
        <v>54</v>
      </c>
      <c r="AB2170" s="61"/>
    </row>
    <row r="2171" spans="1:28" ht="12.95" customHeight="1">
      <c r="A2171" s="52">
        <f t="shared" si="3196"/>
        <v>1083</v>
      </c>
      <c r="B2171" s="53" t="s">
        <v>53</v>
      </c>
      <c r="C2171" s="54"/>
      <c r="D2171" s="84"/>
      <c r="E2171" s="55"/>
      <c r="F2171" s="54"/>
      <c r="G2171" s="84"/>
      <c r="H2171" s="55"/>
      <c r="I2171" s="56">
        <f t="shared" ref="I2171" si="3345">IF(OR(C2171&lt;0,D2171&lt;0),C2171-ABS(D2171)/60,C2171+ABS(D2171)/60)</f>
        <v>0</v>
      </c>
      <c r="J2171" s="56">
        <f t="shared" si="3210"/>
        <v>0</v>
      </c>
      <c r="K2171" s="56">
        <f t="shared" si="3211"/>
        <v>0</v>
      </c>
      <c r="L2171" s="56">
        <f>3437.747*(LN(TAN(PI()/4+J2171/2))-EE*K2171-(EE^2)*(K2171^3)/3)</f>
        <v>-3.8166658722360578E-13</v>
      </c>
      <c r="M2171" s="56">
        <f>AA*(1-1/4*EE-3/64*EE^2-5/256*EE^3)*J2171-AA*(3/8*EE+3/32*EE^2+45/1024*EE^3)*SIN(2*J2171)+AA*(15/256*EE^2+45/1024*EE^3)*SIN(4*J2171)</f>
        <v>0</v>
      </c>
      <c r="N2171" s="56">
        <f t="shared" ref="N2171" si="3346">IF(OR(F2171&lt;0,G2171&lt;0),60*F2171-ABS(G2171),60*F2171+ABS(G2171))</f>
        <v>0</v>
      </c>
      <c r="O2171" s="56"/>
      <c r="P2171" s="56"/>
      <c r="Q2171" s="56"/>
      <c r="R2171" s="56"/>
      <c r="S2171" s="56"/>
      <c r="T2171" s="56"/>
      <c r="U2171" s="57"/>
      <c r="V2171" s="58"/>
      <c r="W2171" s="58">
        <f t="shared" si="3213"/>
        <v>0</v>
      </c>
      <c r="X2171" s="59"/>
      <c r="Y2171" s="58"/>
      <c r="Z2171" s="58">
        <f t="shared" si="3214"/>
        <v>0</v>
      </c>
      <c r="AA2171" s="60"/>
      <c r="AB2171" s="61">
        <f t="shared" ref="AB2171" si="3347">IF(AA2170=AA2168,AB2169+Y2170,Y2170)</f>
        <v>0</v>
      </c>
    </row>
    <row r="2172" spans="1:28" ht="12.95" customHeight="1">
      <c r="A2172" s="66"/>
      <c r="B2172" s="53"/>
      <c r="C2172" s="54"/>
      <c r="D2172" s="84"/>
      <c r="E2172" s="55"/>
      <c r="F2172" s="54"/>
      <c r="G2172" s="84"/>
      <c r="H2172" s="55"/>
      <c r="I2172" s="56"/>
      <c r="J2172" s="56"/>
      <c r="K2172" s="56"/>
      <c r="L2172" s="56"/>
      <c r="M2172" s="56"/>
      <c r="N2172" s="56"/>
      <c r="O2172" s="56">
        <f t="shared" ref="O2172" si="3348">I2173-I2171</f>
        <v>0</v>
      </c>
      <c r="P2172" s="56">
        <f t="shared" ref="P2172" si="3349">L2173-L2171</f>
        <v>0</v>
      </c>
      <c r="Q2172" s="56">
        <f t="shared" ref="Q2172" si="3350">M2173-M2171</f>
        <v>0</v>
      </c>
      <c r="R2172" s="56">
        <f t="shared" ref="R2172" si="3351">IF(ABS(N2173-N2171)&gt;180*60,ABS(N2173-N2171)-360*60,N2173-N2171)</f>
        <v>0</v>
      </c>
      <c r="S2172" s="56">
        <f t="shared" ref="S2172" si="3352">IF(P2172=0,PI()/2,ATAN(R2172/P2172))</f>
        <v>1.5707963267948966</v>
      </c>
      <c r="T2172" s="56">
        <f t="shared" ref="T2172" si="3353">IF(O2172=0,ABS(R2172*COS((J2171+J2173)/2)),ABS(Q2172/COS(S2172)))</f>
        <v>0</v>
      </c>
      <c r="U2172" s="67">
        <f t="shared" ref="U2172" si="3354">IF(O2172+0.0000001&lt;0,S2172*180/PI()+180,(IF(R2172+0.0000001&lt;0,S2172*180/PI()+360,S2172*180/PI())))</f>
        <v>90</v>
      </c>
      <c r="V2172" s="58">
        <f t="shared" ref="V2172" si="3355">T2172*1.85532</f>
        <v>0</v>
      </c>
      <c r="W2172" s="58"/>
      <c r="X2172" s="68"/>
      <c r="Y2172" s="58">
        <f t="shared" ref="Y2172" si="3356">V2172*(1+X2172/100)</f>
        <v>0</v>
      </c>
      <c r="Z2172" s="58"/>
      <c r="AA2172" s="57" t="s">
        <v>54</v>
      </c>
      <c r="AB2172" s="61"/>
    </row>
    <row r="2173" spans="1:28" ht="12.95" customHeight="1">
      <c r="A2173" s="52">
        <f t="shared" si="3196"/>
        <v>1084</v>
      </c>
      <c r="B2173" s="53" t="s">
        <v>53</v>
      </c>
      <c r="C2173" s="54"/>
      <c r="D2173" s="84"/>
      <c r="E2173" s="55"/>
      <c r="F2173" s="54"/>
      <c r="G2173" s="84"/>
      <c r="H2173" s="55"/>
      <c r="I2173" s="56">
        <f t="shared" ref="I2173" si="3357">IF(OR(C2173&lt;0,D2173&lt;0),C2173-ABS(D2173)/60,C2173+ABS(D2173)/60)</f>
        <v>0</v>
      </c>
      <c r="J2173" s="56">
        <f t="shared" si="3210"/>
        <v>0</v>
      </c>
      <c r="K2173" s="56">
        <f t="shared" si="3211"/>
        <v>0</v>
      </c>
      <c r="L2173" s="56">
        <f>3437.747*(LN(TAN(PI()/4+J2173/2))-EE*K2173-(EE^2)*(K2173^3)/3)</f>
        <v>-3.8166658722360578E-13</v>
      </c>
      <c r="M2173" s="56">
        <f>AA*(1-1/4*EE-3/64*EE^2-5/256*EE^3)*J2173-AA*(3/8*EE+3/32*EE^2+45/1024*EE^3)*SIN(2*J2173)+AA*(15/256*EE^2+45/1024*EE^3)*SIN(4*J2173)</f>
        <v>0</v>
      </c>
      <c r="N2173" s="56">
        <f t="shared" ref="N2173" si="3358">IF(OR(F2173&lt;0,G2173&lt;0),60*F2173-ABS(G2173),60*F2173+ABS(G2173))</f>
        <v>0</v>
      </c>
      <c r="O2173" s="56"/>
      <c r="P2173" s="56"/>
      <c r="Q2173" s="56"/>
      <c r="R2173" s="56"/>
      <c r="S2173" s="56"/>
      <c r="T2173" s="56"/>
      <c r="U2173" s="57"/>
      <c r="V2173" s="58"/>
      <c r="W2173" s="58">
        <f t="shared" si="3213"/>
        <v>0</v>
      </c>
      <c r="X2173" s="59"/>
      <c r="Y2173" s="58"/>
      <c r="Z2173" s="58">
        <f t="shared" si="3214"/>
        <v>0</v>
      </c>
      <c r="AA2173" s="60"/>
      <c r="AB2173" s="61">
        <f t="shared" ref="AB2173" si="3359">IF(AA2172=AA2170,AB2171+Y2172,Y2172)</f>
        <v>0</v>
      </c>
    </row>
    <row r="2174" spans="1:28" ht="12.95" customHeight="1">
      <c r="A2174" s="66"/>
      <c r="B2174" s="53"/>
      <c r="C2174" s="54"/>
      <c r="D2174" s="84"/>
      <c r="E2174" s="55"/>
      <c r="F2174" s="54"/>
      <c r="G2174" s="84"/>
      <c r="H2174" s="55"/>
      <c r="I2174" s="56"/>
      <c r="J2174" s="56"/>
      <c r="K2174" s="56"/>
      <c r="L2174" s="56"/>
      <c r="M2174" s="56"/>
      <c r="N2174" s="56"/>
      <c r="O2174" s="56">
        <f t="shared" ref="O2174" si="3360">I2175-I2173</f>
        <v>0</v>
      </c>
      <c r="P2174" s="56">
        <f t="shared" ref="P2174" si="3361">L2175-L2173</f>
        <v>0</v>
      </c>
      <c r="Q2174" s="56">
        <f t="shared" ref="Q2174" si="3362">M2175-M2173</f>
        <v>0</v>
      </c>
      <c r="R2174" s="56">
        <f t="shared" ref="R2174" si="3363">IF(ABS(N2175-N2173)&gt;180*60,ABS(N2175-N2173)-360*60,N2175-N2173)</f>
        <v>0</v>
      </c>
      <c r="S2174" s="56">
        <f t="shared" ref="S2174" si="3364">IF(P2174=0,PI()/2,ATAN(R2174/P2174))</f>
        <v>1.5707963267948966</v>
      </c>
      <c r="T2174" s="56">
        <f t="shared" ref="T2174" si="3365">IF(O2174=0,ABS(R2174*COS((J2173+J2175)/2)),ABS(Q2174/COS(S2174)))</f>
        <v>0</v>
      </c>
      <c r="U2174" s="67">
        <f t="shared" ref="U2174" si="3366">IF(O2174+0.0000001&lt;0,S2174*180/PI()+180,(IF(R2174+0.0000001&lt;0,S2174*180/PI()+360,S2174*180/PI())))</f>
        <v>90</v>
      </c>
      <c r="V2174" s="58">
        <f t="shared" ref="V2174" si="3367">T2174*1.85532</f>
        <v>0</v>
      </c>
      <c r="W2174" s="58"/>
      <c r="X2174" s="68"/>
      <c r="Y2174" s="58">
        <f t="shared" ref="Y2174" si="3368">V2174*(1+X2174/100)</f>
        <v>0</v>
      </c>
      <c r="Z2174" s="58"/>
      <c r="AA2174" s="57" t="s">
        <v>54</v>
      </c>
      <c r="AB2174" s="61"/>
    </row>
    <row r="2175" spans="1:28" ht="12.95" customHeight="1">
      <c r="A2175" s="52">
        <f t="shared" si="3196"/>
        <v>1085</v>
      </c>
      <c r="B2175" s="53" t="s">
        <v>53</v>
      </c>
      <c r="C2175" s="54"/>
      <c r="D2175" s="84"/>
      <c r="E2175" s="55"/>
      <c r="F2175" s="54"/>
      <c r="G2175" s="84"/>
      <c r="H2175" s="55"/>
      <c r="I2175" s="56">
        <f t="shared" ref="I2175" si="3369">IF(OR(C2175&lt;0,D2175&lt;0),C2175-ABS(D2175)/60,C2175+ABS(D2175)/60)</f>
        <v>0</v>
      </c>
      <c r="J2175" s="56">
        <f t="shared" si="3210"/>
        <v>0</v>
      </c>
      <c r="K2175" s="56">
        <f t="shared" si="3211"/>
        <v>0</v>
      </c>
      <c r="L2175" s="56">
        <f>3437.747*(LN(TAN(PI()/4+J2175/2))-EE*K2175-(EE^2)*(K2175^3)/3)</f>
        <v>-3.8166658722360578E-13</v>
      </c>
      <c r="M2175" s="56">
        <f>AA*(1-1/4*EE-3/64*EE^2-5/256*EE^3)*J2175-AA*(3/8*EE+3/32*EE^2+45/1024*EE^3)*SIN(2*J2175)+AA*(15/256*EE^2+45/1024*EE^3)*SIN(4*J2175)</f>
        <v>0</v>
      </c>
      <c r="N2175" s="56">
        <f t="shared" ref="N2175" si="3370">IF(OR(F2175&lt;0,G2175&lt;0),60*F2175-ABS(G2175),60*F2175+ABS(G2175))</f>
        <v>0</v>
      </c>
      <c r="O2175" s="56"/>
      <c r="P2175" s="56"/>
      <c r="Q2175" s="56"/>
      <c r="R2175" s="56"/>
      <c r="S2175" s="56"/>
      <c r="T2175" s="56"/>
      <c r="U2175" s="57"/>
      <c r="V2175" s="58"/>
      <c r="W2175" s="58">
        <f t="shared" si="3213"/>
        <v>0</v>
      </c>
      <c r="X2175" s="59"/>
      <c r="Y2175" s="58"/>
      <c r="Z2175" s="58">
        <f t="shared" si="3214"/>
        <v>0</v>
      </c>
      <c r="AA2175" s="60"/>
      <c r="AB2175" s="61">
        <f t="shared" ref="AB2175" si="3371">IF(AA2174=AA2172,AB2173+Y2174,Y2174)</f>
        <v>0</v>
      </c>
    </row>
    <row r="2176" spans="1:28" ht="12.95" customHeight="1">
      <c r="A2176" s="66"/>
      <c r="B2176" s="53"/>
      <c r="C2176" s="54"/>
      <c r="D2176" s="84"/>
      <c r="E2176" s="55"/>
      <c r="F2176" s="54"/>
      <c r="G2176" s="84"/>
      <c r="H2176" s="55"/>
      <c r="I2176" s="56"/>
      <c r="J2176" s="56"/>
      <c r="K2176" s="56"/>
      <c r="L2176" s="56"/>
      <c r="M2176" s="56"/>
      <c r="N2176" s="56"/>
      <c r="O2176" s="56">
        <f t="shared" ref="O2176" si="3372">I2177-I2175</f>
        <v>0</v>
      </c>
      <c r="P2176" s="56">
        <f t="shared" ref="P2176" si="3373">L2177-L2175</f>
        <v>0</v>
      </c>
      <c r="Q2176" s="56">
        <f t="shared" ref="Q2176" si="3374">M2177-M2175</f>
        <v>0</v>
      </c>
      <c r="R2176" s="56">
        <f t="shared" ref="R2176" si="3375">IF(ABS(N2177-N2175)&gt;180*60,ABS(N2177-N2175)-360*60,N2177-N2175)</f>
        <v>0</v>
      </c>
      <c r="S2176" s="56">
        <f t="shared" ref="S2176" si="3376">IF(P2176=0,PI()/2,ATAN(R2176/P2176))</f>
        <v>1.5707963267948966</v>
      </c>
      <c r="T2176" s="56">
        <f t="shared" ref="T2176" si="3377">IF(O2176=0,ABS(R2176*COS((J2175+J2177)/2)),ABS(Q2176/COS(S2176)))</f>
        <v>0</v>
      </c>
      <c r="U2176" s="67">
        <f t="shared" ref="U2176" si="3378">IF(O2176+0.0000001&lt;0,S2176*180/PI()+180,(IF(R2176+0.0000001&lt;0,S2176*180/PI()+360,S2176*180/PI())))</f>
        <v>90</v>
      </c>
      <c r="V2176" s="58">
        <f t="shared" ref="V2176" si="3379">T2176*1.85532</f>
        <v>0</v>
      </c>
      <c r="W2176" s="58"/>
      <c r="X2176" s="68"/>
      <c r="Y2176" s="58">
        <f t="shared" ref="Y2176" si="3380">V2176*(1+X2176/100)</f>
        <v>0</v>
      </c>
      <c r="Z2176" s="58"/>
      <c r="AA2176" s="57" t="s">
        <v>54</v>
      </c>
      <c r="AB2176" s="61"/>
    </row>
    <row r="2177" spans="1:28" ht="12.95" customHeight="1">
      <c r="A2177" s="52">
        <f t="shared" si="3196"/>
        <v>1086</v>
      </c>
      <c r="B2177" s="53" t="s">
        <v>53</v>
      </c>
      <c r="C2177" s="54"/>
      <c r="D2177" s="84"/>
      <c r="E2177" s="55"/>
      <c r="F2177" s="54"/>
      <c r="G2177" s="84"/>
      <c r="H2177" s="55"/>
      <c r="I2177" s="56">
        <f t="shared" ref="I2177" si="3381">IF(OR(C2177&lt;0,D2177&lt;0),C2177-ABS(D2177)/60,C2177+ABS(D2177)/60)</f>
        <v>0</v>
      </c>
      <c r="J2177" s="56">
        <f t="shared" si="3210"/>
        <v>0</v>
      </c>
      <c r="K2177" s="56">
        <f t="shared" si="3211"/>
        <v>0</v>
      </c>
      <c r="L2177" s="56">
        <f>3437.747*(LN(TAN(PI()/4+J2177/2))-EE*K2177-(EE^2)*(K2177^3)/3)</f>
        <v>-3.8166658722360578E-13</v>
      </c>
      <c r="M2177" s="56">
        <f>AA*(1-1/4*EE-3/64*EE^2-5/256*EE^3)*J2177-AA*(3/8*EE+3/32*EE^2+45/1024*EE^3)*SIN(2*J2177)+AA*(15/256*EE^2+45/1024*EE^3)*SIN(4*J2177)</f>
        <v>0</v>
      </c>
      <c r="N2177" s="56">
        <f t="shared" ref="N2177" si="3382">IF(OR(F2177&lt;0,G2177&lt;0),60*F2177-ABS(G2177),60*F2177+ABS(G2177))</f>
        <v>0</v>
      </c>
      <c r="O2177" s="56"/>
      <c r="P2177" s="56"/>
      <c r="Q2177" s="56"/>
      <c r="R2177" s="56"/>
      <c r="S2177" s="56"/>
      <c r="T2177" s="56"/>
      <c r="U2177" s="57"/>
      <c r="V2177" s="58"/>
      <c r="W2177" s="58">
        <f t="shared" si="3213"/>
        <v>0</v>
      </c>
      <c r="X2177" s="59"/>
      <c r="Y2177" s="58"/>
      <c r="Z2177" s="58">
        <f t="shared" si="3214"/>
        <v>0</v>
      </c>
      <c r="AA2177" s="60"/>
      <c r="AB2177" s="61">
        <f t="shared" ref="AB2177" si="3383">IF(AA2176=AA2174,AB2175+Y2176,Y2176)</f>
        <v>0</v>
      </c>
    </row>
    <row r="2178" spans="1:28" ht="12.95" customHeight="1">
      <c r="A2178" s="66"/>
      <c r="B2178" s="53"/>
      <c r="C2178" s="54"/>
      <c r="D2178" s="84"/>
      <c r="E2178" s="55"/>
      <c r="F2178" s="54"/>
      <c r="G2178" s="84"/>
      <c r="H2178" s="55"/>
      <c r="I2178" s="56"/>
      <c r="J2178" s="56"/>
      <c r="K2178" s="56"/>
      <c r="L2178" s="56"/>
      <c r="M2178" s="56"/>
      <c r="N2178" s="56"/>
      <c r="O2178" s="56">
        <f t="shared" ref="O2178" si="3384">I2179-I2177</f>
        <v>0</v>
      </c>
      <c r="P2178" s="56">
        <f t="shared" ref="P2178" si="3385">L2179-L2177</f>
        <v>0</v>
      </c>
      <c r="Q2178" s="56">
        <f t="shared" ref="Q2178" si="3386">M2179-M2177</f>
        <v>0</v>
      </c>
      <c r="R2178" s="56">
        <f t="shared" ref="R2178" si="3387">IF(ABS(N2179-N2177)&gt;180*60,ABS(N2179-N2177)-360*60,N2179-N2177)</f>
        <v>0</v>
      </c>
      <c r="S2178" s="56">
        <f t="shared" ref="S2178" si="3388">IF(P2178=0,PI()/2,ATAN(R2178/P2178))</f>
        <v>1.5707963267948966</v>
      </c>
      <c r="T2178" s="56">
        <f t="shared" ref="T2178" si="3389">IF(O2178=0,ABS(R2178*COS((J2177+J2179)/2)),ABS(Q2178/COS(S2178)))</f>
        <v>0</v>
      </c>
      <c r="U2178" s="67">
        <f t="shared" ref="U2178" si="3390">IF(O2178+0.0000001&lt;0,S2178*180/PI()+180,(IF(R2178+0.0000001&lt;0,S2178*180/PI()+360,S2178*180/PI())))</f>
        <v>90</v>
      </c>
      <c r="V2178" s="58">
        <f t="shared" ref="V2178" si="3391">T2178*1.85532</f>
        <v>0</v>
      </c>
      <c r="W2178" s="58"/>
      <c r="X2178" s="68"/>
      <c r="Y2178" s="58">
        <f t="shared" ref="Y2178" si="3392">V2178*(1+X2178/100)</f>
        <v>0</v>
      </c>
      <c r="Z2178" s="58"/>
      <c r="AA2178" s="57" t="s">
        <v>54</v>
      </c>
      <c r="AB2178" s="61"/>
    </row>
    <row r="2179" spans="1:28" ht="12.95" customHeight="1">
      <c r="A2179" s="52">
        <f t="shared" si="3196"/>
        <v>1087</v>
      </c>
      <c r="B2179" s="53" t="s">
        <v>53</v>
      </c>
      <c r="C2179" s="54"/>
      <c r="D2179" s="84"/>
      <c r="E2179" s="55"/>
      <c r="F2179" s="54"/>
      <c r="G2179" s="84"/>
      <c r="H2179" s="55"/>
      <c r="I2179" s="56">
        <f t="shared" ref="I2179" si="3393">IF(OR(C2179&lt;0,D2179&lt;0),C2179-ABS(D2179)/60,C2179+ABS(D2179)/60)</f>
        <v>0</v>
      </c>
      <c r="J2179" s="56">
        <f t="shared" si="3210"/>
        <v>0</v>
      </c>
      <c r="K2179" s="56">
        <f t="shared" si="3211"/>
        <v>0</v>
      </c>
      <c r="L2179" s="56">
        <f>3437.747*(LN(TAN(PI()/4+J2179/2))-EE*K2179-(EE^2)*(K2179^3)/3)</f>
        <v>-3.8166658722360578E-13</v>
      </c>
      <c r="M2179" s="56">
        <f>AA*(1-1/4*EE-3/64*EE^2-5/256*EE^3)*J2179-AA*(3/8*EE+3/32*EE^2+45/1024*EE^3)*SIN(2*J2179)+AA*(15/256*EE^2+45/1024*EE^3)*SIN(4*J2179)</f>
        <v>0</v>
      </c>
      <c r="N2179" s="56">
        <f t="shared" ref="N2179" si="3394">IF(OR(F2179&lt;0,G2179&lt;0),60*F2179-ABS(G2179),60*F2179+ABS(G2179))</f>
        <v>0</v>
      </c>
      <c r="O2179" s="56"/>
      <c r="P2179" s="56"/>
      <c r="Q2179" s="56"/>
      <c r="R2179" s="56"/>
      <c r="S2179" s="56"/>
      <c r="T2179" s="56"/>
      <c r="U2179" s="57"/>
      <c r="V2179" s="58"/>
      <c r="W2179" s="58">
        <f t="shared" si="3213"/>
        <v>0</v>
      </c>
      <c r="X2179" s="59"/>
      <c r="Y2179" s="58"/>
      <c r="Z2179" s="58">
        <f t="shared" si="3214"/>
        <v>0</v>
      </c>
      <c r="AA2179" s="60"/>
      <c r="AB2179" s="61">
        <f t="shared" ref="AB2179" si="3395">IF(AA2178=AA2176,AB2177+Y2178,Y2178)</f>
        <v>0</v>
      </c>
    </row>
    <row r="2180" spans="1:28" ht="12.95" customHeight="1">
      <c r="A2180" s="66"/>
      <c r="B2180" s="53"/>
      <c r="C2180" s="54"/>
      <c r="D2180" s="84"/>
      <c r="E2180" s="55"/>
      <c r="F2180" s="54"/>
      <c r="G2180" s="84"/>
      <c r="H2180" s="55"/>
      <c r="I2180" s="56"/>
      <c r="J2180" s="56"/>
      <c r="K2180" s="56"/>
      <c r="L2180" s="56"/>
      <c r="M2180" s="56"/>
      <c r="N2180" s="56"/>
      <c r="O2180" s="56">
        <f t="shared" ref="O2180" si="3396">I2181-I2179</f>
        <v>0</v>
      </c>
      <c r="P2180" s="56">
        <f t="shared" ref="P2180" si="3397">L2181-L2179</f>
        <v>0</v>
      </c>
      <c r="Q2180" s="56">
        <f t="shared" ref="Q2180" si="3398">M2181-M2179</f>
        <v>0</v>
      </c>
      <c r="R2180" s="56">
        <f t="shared" ref="R2180" si="3399">IF(ABS(N2181-N2179)&gt;180*60,ABS(N2181-N2179)-360*60,N2181-N2179)</f>
        <v>0</v>
      </c>
      <c r="S2180" s="56">
        <f t="shared" ref="S2180" si="3400">IF(P2180=0,PI()/2,ATAN(R2180/P2180))</f>
        <v>1.5707963267948966</v>
      </c>
      <c r="T2180" s="56">
        <f t="shared" ref="T2180" si="3401">IF(O2180=0,ABS(R2180*COS((J2179+J2181)/2)),ABS(Q2180/COS(S2180)))</f>
        <v>0</v>
      </c>
      <c r="U2180" s="67">
        <f t="shared" ref="U2180" si="3402">IF(O2180+0.0000001&lt;0,S2180*180/PI()+180,(IF(R2180+0.0000001&lt;0,S2180*180/PI()+360,S2180*180/PI())))</f>
        <v>90</v>
      </c>
      <c r="V2180" s="58">
        <f t="shared" ref="V2180" si="3403">T2180*1.85532</f>
        <v>0</v>
      </c>
      <c r="W2180" s="58"/>
      <c r="X2180" s="68"/>
      <c r="Y2180" s="58">
        <f t="shared" ref="Y2180" si="3404">V2180*(1+X2180/100)</f>
        <v>0</v>
      </c>
      <c r="Z2180" s="58"/>
      <c r="AA2180" s="57" t="s">
        <v>54</v>
      </c>
      <c r="AB2180" s="61"/>
    </row>
    <row r="2181" spans="1:28" ht="12.95" customHeight="1">
      <c r="A2181" s="52">
        <f t="shared" si="3196"/>
        <v>1088</v>
      </c>
      <c r="B2181" s="53" t="s">
        <v>53</v>
      </c>
      <c r="C2181" s="54"/>
      <c r="D2181" s="84"/>
      <c r="E2181" s="55"/>
      <c r="F2181" s="54"/>
      <c r="G2181" s="84"/>
      <c r="H2181" s="55"/>
      <c r="I2181" s="56">
        <f t="shared" ref="I2181" si="3405">IF(OR(C2181&lt;0,D2181&lt;0),C2181-ABS(D2181)/60,C2181+ABS(D2181)/60)</f>
        <v>0</v>
      </c>
      <c r="J2181" s="56">
        <f t="shared" si="3210"/>
        <v>0</v>
      </c>
      <c r="K2181" s="56">
        <f t="shared" si="3211"/>
        <v>0</v>
      </c>
      <c r="L2181" s="56">
        <f>3437.747*(LN(TAN(PI()/4+J2181/2))-EE*K2181-(EE^2)*(K2181^3)/3)</f>
        <v>-3.8166658722360578E-13</v>
      </c>
      <c r="M2181" s="56">
        <f>AA*(1-1/4*EE-3/64*EE^2-5/256*EE^3)*J2181-AA*(3/8*EE+3/32*EE^2+45/1024*EE^3)*SIN(2*J2181)+AA*(15/256*EE^2+45/1024*EE^3)*SIN(4*J2181)</f>
        <v>0</v>
      </c>
      <c r="N2181" s="56">
        <f t="shared" ref="N2181" si="3406">IF(OR(F2181&lt;0,G2181&lt;0),60*F2181-ABS(G2181),60*F2181+ABS(G2181))</f>
        <v>0</v>
      </c>
      <c r="O2181" s="56"/>
      <c r="P2181" s="56"/>
      <c r="Q2181" s="56"/>
      <c r="R2181" s="56"/>
      <c r="S2181" s="56"/>
      <c r="T2181" s="56"/>
      <c r="U2181" s="57"/>
      <c r="V2181" s="58"/>
      <c r="W2181" s="58">
        <f t="shared" si="3213"/>
        <v>0</v>
      </c>
      <c r="X2181" s="59"/>
      <c r="Y2181" s="58"/>
      <c r="Z2181" s="58">
        <f t="shared" si="3214"/>
        <v>0</v>
      </c>
      <c r="AA2181" s="60"/>
      <c r="AB2181" s="61">
        <f t="shared" ref="AB2181" si="3407">IF(AA2180=AA2178,AB2179+Y2180,Y2180)</f>
        <v>0</v>
      </c>
    </row>
    <row r="2182" spans="1:28" ht="12.95" customHeight="1">
      <c r="A2182" s="66"/>
      <c r="B2182" s="53"/>
      <c r="C2182" s="54"/>
      <c r="D2182" s="84"/>
      <c r="E2182" s="55"/>
      <c r="F2182" s="54"/>
      <c r="G2182" s="84"/>
      <c r="H2182" s="55"/>
      <c r="I2182" s="56"/>
      <c r="J2182" s="56"/>
      <c r="K2182" s="56"/>
      <c r="L2182" s="56"/>
      <c r="M2182" s="56"/>
      <c r="N2182" s="56"/>
      <c r="O2182" s="56">
        <f t="shared" ref="O2182" si="3408">I2183-I2181</f>
        <v>0</v>
      </c>
      <c r="P2182" s="56">
        <f t="shared" ref="P2182" si="3409">L2183-L2181</f>
        <v>0</v>
      </c>
      <c r="Q2182" s="56">
        <f t="shared" ref="Q2182" si="3410">M2183-M2181</f>
        <v>0</v>
      </c>
      <c r="R2182" s="56">
        <f t="shared" ref="R2182" si="3411">IF(ABS(N2183-N2181)&gt;180*60,ABS(N2183-N2181)-360*60,N2183-N2181)</f>
        <v>0</v>
      </c>
      <c r="S2182" s="56">
        <f t="shared" ref="S2182" si="3412">IF(P2182=0,PI()/2,ATAN(R2182/P2182))</f>
        <v>1.5707963267948966</v>
      </c>
      <c r="T2182" s="56">
        <f t="shared" ref="T2182" si="3413">IF(O2182=0,ABS(R2182*COS((J2181+J2183)/2)),ABS(Q2182/COS(S2182)))</f>
        <v>0</v>
      </c>
      <c r="U2182" s="67">
        <f t="shared" ref="U2182" si="3414">IF(O2182+0.0000001&lt;0,S2182*180/PI()+180,(IF(R2182+0.0000001&lt;0,S2182*180/PI()+360,S2182*180/PI())))</f>
        <v>90</v>
      </c>
      <c r="V2182" s="58">
        <f t="shared" ref="V2182" si="3415">T2182*1.85532</f>
        <v>0</v>
      </c>
      <c r="W2182" s="58"/>
      <c r="X2182" s="68"/>
      <c r="Y2182" s="58">
        <f t="shared" ref="Y2182" si="3416">V2182*(1+X2182/100)</f>
        <v>0</v>
      </c>
      <c r="Z2182" s="58"/>
      <c r="AA2182" s="57" t="s">
        <v>54</v>
      </c>
      <c r="AB2182" s="61"/>
    </row>
    <row r="2183" spans="1:28" ht="12.95" customHeight="1">
      <c r="A2183" s="52">
        <f t="shared" si="3196"/>
        <v>1089</v>
      </c>
      <c r="B2183" s="53" t="s">
        <v>53</v>
      </c>
      <c r="C2183" s="54"/>
      <c r="D2183" s="84"/>
      <c r="E2183" s="55"/>
      <c r="F2183" s="54"/>
      <c r="G2183" s="84"/>
      <c r="H2183" s="55"/>
      <c r="I2183" s="56">
        <f t="shared" ref="I2183" si="3417">IF(OR(C2183&lt;0,D2183&lt;0),C2183-ABS(D2183)/60,C2183+ABS(D2183)/60)</f>
        <v>0</v>
      </c>
      <c r="J2183" s="56">
        <f t="shared" si="3210"/>
        <v>0</v>
      </c>
      <c r="K2183" s="56">
        <f t="shared" si="3211"/>
        <v>0</v>
      </c>
      <c r="L2183" s="56">
        <f>3437.747*(LN(TAN(PI()/4+J2183/2))-EE*K2183-(EE^2)*(K2183^3)/3)</f>
        <v>-3.8166658722360578E-13</v>
      </c>
      <c r="M2183" s="56">
        <f>AA*(1-1/4*EE-3/64*EE^2-5/256*EE^3)*J2183-AA*(3/8*EE+3/32*EE^2+45/1024*EE^3)*SIN(2*J2183)+AA*(15/256*EE^2+45/1024*EE^3)*SIN(4*J2183)</f>
        <v>0</v>
      </c>
      <c r="N2183" s="56">
        <f t="shared" ref="N2183" si="3418">IF(OR(F2183&lt;0,G2183&lt;0),60*F2183-ABS(G2183),60*F2183+ABS(G2183))</f>
        <v>0</v>
      </c>
      <c r="O2183" s="56"/>
      <c r="P2183" s="56"/>
      <c r="Q2183" s="56"/>
      <c r="R2183" s="56"/>
      <c r="S2183" s="56"/>
      <c r="T2183" s="56"/>
      <c r="U2183" s="57"/>
      <c r="V2183" s="58"/>
      <c r="W2183" s="58">
        <f t="shared" si="3213"/>
        <v>0</v>
      </c>
      <c r="X2183" s="59"/>
      <c r="Y2183" s="58"/>
      <c r="Z2183" s="58">
        <f t="shared" si="3214"/>
        <v>0</v>
      </c>
      <c r="AA2183" s="60"/>
      <c r="AB2183" s="61">
        <f t="shared" ref="AB2183" si="3419">IF(AA2182=AA2180,AB2181+Y2182,Y2182)</f>
        <v>0</v>
      </c>
    </row>
    <row r="2184" spans="1:28" ht="12.95" customHeight="1">
      <c r="A2184" s="66"/>
      <c r="B2184" s="53"/>
      <c r="C2184" s="54"/>
      <c r="D2184" s="84"/>
      <c r="E2184" s="55"/>
      <c r="F2184" s="54"/>
      <c r="G2184" s="84"/>
      <c r="H2184" s="55"/>
      <c r="I2184" s="56"/>
      <c r="J2184" s="56"/>
      <c r="K2184" s="56"/>
      <c r="L2184" s="56"/>
      <c r="M2184" s="56"/>
      <c r="N2184" s="56"/>
      <c r="O2184" s="56">
        <f t="shared" ref="O2184" si="3420">I2185-I2183</f>
        <v>0</v>
      </c>
      <c r="P2184" s="56">
        <f t="shared" ref="P2184" si="3421">L2185-L2183</f>
        <v>0</v>
      </c>
      <c r="Q2184" s="56">
        <f t="shared" ref="Q2184" si="3422">M2185-M2183</f>
        <v>0</v>
      </c>
      <c r="R2184" s="56">
        <f t="shared" ref="R2184" si="3423">IF(ABS(N2185-N2183)&gt;180*60,ABS(N2185-N2183)-360*60,N2185-N2183)</f>
        <v>0</v>
      </c>
      <c r="S2184" s="56">
        <f t="shared" ref="S2184" si="3424">IF(P2184=0,PI()/2,ATAN(R2184/P2184))</f>
        <v>1.5707963267948966</v>
      </c>
      <c r="T2184" s="56">
        <f t="shared" ref="T2184" si="3425">IF(O2184=0,ABS(R2184*COS((J2183+J2185)/2)),ABS(Q2184/COS(S2184)))</f>
        <v>0</v>
      </c>
      <c r="U2184" s="67">
        <f t="shared" ref="U2184" si="3426">IF(O2184+0.0000001&lt;0,S2184*180/PI()+180,(IF(R2184+0.0000001&lt;0,S2184*180/PI()+360,S2184*180/PI())))</f>
        <v>90</v>
      </c>
      <c r="V2184" s="58">
        <f t="shared" ref="V2184" si="3427">T2184*1.85532</f>
        <v>0</v>
      </c>
      <c r="W2184" s="58"/>
      <c r="X2184" s="68"/>
      <c r="Y2184" s="58">
        <f t="shared" ref="Y2184" si="3428">V2184*(1+X2184/100)</f>
        <v>0</v>
      </c>
      <c r="Z2184" s="58"/>
      <c r="AA2184" s="57" t="s">
        <v>54</v>
      </c>
      <c r="AB2184" s="61"/>
    </row>
    <row r="2185" spans="1:28" ht="12.95" customHeight="1">
      <c r="A2185" s="52">
        <f t="shared" si="3196"/>
        <v>1090</v>
      </c>
      <c r="B2185" s="53" t="s">
        <v>53</v>
      </c>
      <c r="C2185" s="54"/>
      <c r="D2185" s="84"/>
      <c r="E2185" s="55"/>
      <c r="F2185" s="54"/>
      <c r="G2185" s="84"/>
      <c r="H2185" s="55"/>
      <c r="I2185" s="56">
        <f t="shared" ref="I2185" si="3429">IF(OR(C2185&lt;0,D2185&lt;0),C2185-ABS(D2185)/60,C2185+ABS(D2185)/60)</f>
        <v>0</v>
      </c>
      <c r="J2185" s="56">
        <f t="shared" si="3210"/>
        <v>0</v>
      </c>
      <c r="K2185" s="56">
        <f t="shared" si="3211"/>
        <v>0</v>
      </c>
      <c r="L2185" s="56">
        <f>3437.747*(LN(TAN(PI()/4+J2185/2))-EE*K2185-(EE^2)*(K2185^3)/3)</f>
        <v>-3.8166658722360578E-13</v>
      </c>
      <c r="M2185" s="56">
        <f>AA*(1-1/4*EE-3/64*EE^2-5/256*EE^3)*J2185-AA*(3/8*EE+3/32*EE^2+45/1024*EE^3)*SIN(2*J2185)+AA*(15/256*EE^2+45/1024*EE^3)*SIN(4*J2185)</f>
        <v>0</v>
      </c>
      <c r="N2185" s="56">
        <f t="shared" ref="N2185" si="3430">IF(OR(F2185&lt;0,G2185&lt;0),60*F2185-ABS(G2185),60*F2185+ABS(G2185))</f>
        <v>0</v>
      </c>
      <c r="O2185" s="56"/>
      <c r="P2185" s="56"/>
      <c r="Q2185" s="56"/>
      <c r="R2185" s="56"/>
      <c r="S2185" s="56"/>
      <c r="T2185" s="56"/>
      <c r="U2185" s="57"/>
      <c r="V2185" s="58"/>
      <c r="W2185" s="58">
        <f t="shared" si="3213"/>
        <v>0</v>
      </c>
      <c r="X2185" s="59"/>
      <c r="Y2185" s="58"/>
      <c r="Z2185" s="58">
        <f t="shared" si="3214"/>
        <v>0</v>
      </c>
      <c r="AA2185" s="60"/>
      <c r="AB2185" s="61">
        <f t="shared" ref="AB2185" si="3431">IF(AA2184=AA2182,AB2183+Y2184,Y2184)</f>
        <v>0</v>
      </c>
    </row>
    <row r="2186" spans="1:28" ht="12.95" customHeight="1">
      <c r="A2186" s="66"/>
      <c r="B2186" s="53"/>
      <c r="C2186" s="54"/>
      <c r="D2186" s="84"/>
      <c r="E2186" s="55"/>
      <c r="F2186" s="54"/>
      <c r="G2186" s="84"/>
      <c r="H2186" s="55"/>
      <c r="I2186" s="56"/>
      <c r="J2186" s="56"/>
      <c r="K2186" s="56"/>
      <c r="L2186" s="56"/>
      <c r="M2186" s="56"/>
      <c r="N2186" s="56"/>
      <c r="O2186" s="56">
        <f t="shared" ref="O2186" si="3432">I2187-I2185</f>
        <v>0</v>
      </c>
      <c r="P2186" s="56">
        <f t="shared" ref="P2186" si="3433">L2187-L2185</f>
        <v>0</v>
      </c>
      <c r="Q2186" s="56">
        <f t="shared" ref="Q2186" si="3434">M2187-M2185</f>
        <v>0</v>
      </c>
      <c r="R2186" s="56">
        <f t="shared" ref="R2186" si="3435">IF(ABS(N2187-N2185)&gt;180*60,ABS(N2187-N2185)-360*60,N2187-N2185)</f>
        <v>0</v>
      </c>
      <c r="S2186" s="56">
        <f t="shared" ref="S2186" si="3436">IF(P2186=0,PI()/2,ATAN(R2186/P2186))</f>
        <v>1.5707963267948966</v>
      </c>
      <c r="T2186" s="56">
        <f t="shared" ref="T2186" si="3437">IF(O2186=0,ABS(R2186*COS((J2185+J2187)/2)),ABS(Q2186/COS(S2186)))</f>
        <v>0</v>
      </c>
      <c r="U2186" s="67">
        <f t="shared" ref="U2186" si="3438">IF(O2186+0.0000001&lt;0,S2186*180/PI()+180,(IF(R2186+0.0000001&lt;0,S2186*180/PI()+360,S2186*180/PI())))</f>
        <v>90</v>
      </c>
      <c r="V2186" s="58">
        <f t="shared" ref="V2186" si="3439">T2186*1.85532</f>
        <v>0</v>
      </c>
      <c r="W2186" s="58"/>
      <c r="X2186" s="68"/>
      <c r="Y2186" s="58">
        <f t="shared" ref="Y2186" si="3440">V2186*(1+X2186/100)</f>
        <v>0</v>
      </c>
      <c r="Z2186" s="58"/>
      <c r="AA2186" s="57" t="s">
        <v>54</v>
      </c>
      <c r="AB2186" s="61"/>
    </row>
    <row r="2187" spans="1:28" ht="12.95" customHeight="1">
      <c r="A2187" s="52">
        <f t="shared" si="3196"/>
        <v>1091</v>
      </c>
      <c r="B2187" s="53" t="s">
        <v>53</v>
      </c>
      <c r="C2187" s="54"/>
      <c r="D2187" s="84"/>
      <c r="E2187" s="55"/>
      <c r="F2187" s="54"/>
      <c r="G2187" s="84"/>
      <c r="H2187" s="55"/>
      <c r="I2187" s="56">
        <f t="shared" ref="I2187" si="3441">IF(OR(C2187&lt;0,D2187&lt;0),C2187-ABS(D2187)/60,C2187+ABS(D2187)/60)</f>
        <v>0</v>
      </c>
      <c r="J2187" s="56">
        <f t="shared" si="3210"/>
        <v>0</v>
      </c>
      <c r="K2187" s="56">
        <f t="shared" si="3211"/>
        <v>0</v>
      </c>
      <c r="L2187" s="56">
        <f>3437.747*(LN(TAN(PI()/4+J2187/2))-EE*K2187-(EE^2)*(K2187^3)/3)</f>
        <v>-3.8166658722360578E-13</v>
      </c>
      <c r="M2187" s="56">
        <f>AA*(1-1/4*EE-3/64*EE^2-5/256*EE^3)*J2187-AA*(3/8*EE+3/32*EE^2+45/1024*EE^3)*SIN(2*J2187)+AA*(15/256*EE^2+45/1024*EE^3)*SIN(4*J2187)</f>
        <v>0</v>
      </c>
      <c r="N2187" s="56">
        <f t="shared" ref="N2187" si="3442">IF(OR(F2187&lt;0,G2187&lt;0),60*F2187-ABS(G2187),60*F2187+ABS(G2187))</f>
        <v>0</v>
      </c>
      <c r="O2187" s="56"/>
      <c r="P2187" s="56"/>
      <c r="Q2187" s="56"/>
      <c r="R2187" s="56"/>
      <c r="S2187" s="56"/>
      <c r="T2187" s="56"/>
      <c r="U2187" s="57"/>
      <c r="V2187" s="58"/>
      <c r="W2187" s="58">
        <f t="shared" si="3213"/>
        <v>0</v>
      </c>
      <c r="X2187" s="59"/>
      <c r="Y2187" s="58"/>
      <c r="Z2187" s="58">
        <f t="shared" si="3214"/>
        <v>0</v>
      </c>
      <c r="AA2187" s="60"/>
      <c r="AB2187" s="61">
        <f t="shared" ref="AB2187" si="3443">IF(AA2186=AA2184,AB2185+Y2186,Y2186)</f>
        <v>0</v>
      </c>
    </row>
    <row r="2188" spans="1:28" ht="12.95" customHeight="1">
      <c r="A2188" s="66"/>
      <c r="B2188" s="53"/>
      <c r="C2188" s="54"/>
      <c r="D2188" s="84"/>
      <c r="E2188" s="55"/>
      <c r="F2188" s="54"/>
      <c r="G2188" s="84"/>
      <c r="H2188" s="55"/>
      <c r="I2188" s="56"/>
      <c r="J2188" s="56"/>
      <c r="K2188" s="56"/>
      <c r="L2188" s="56"/>
      <c r="M2188" s="56"/>
      <c r="N2188" s="56"/>
      <c r="O2188" s="56">
        <f t="shared" ref="O2188" si="3444">I2189-I2187</f>
        <v>0</v>
      </c>
      <c r="P2188" s="56">
        <f t="shared" ref="P2188" si="3445">L2189-L2187</f>
        <v>0</v>
      </c>
      <c r="Q2188" s="56">
        <f t="shared" ref="Q2188" si="3446">M2189-M2187</f>
        <v>0</v>
      </c>
      <c r="R2188" s="56">
        <f t="shared" ref="R2188" si="3447">IF(ABS(N2189-N2187)&gt;180*60,ABS(N2189-N2187)-360*60,N2189-N2187)</f>
        <v>0</v>
      </c>
      <c r="S2188" s="56">
        <f t="shared" ref="S2188" si="3448">IF(P2188=0,PI()/2,ATAN(R2188/P2188))</f>
        <v>1.5707963267948966</v>
      </c>
      <c r="T2188" s="56">
        <f t="shared" ref="T2188" si="3449">IF(O2188=0,ABS(R2188*COS((J2187+J2189)/2)),ABS(Q2188/COS(S2188)))</f>
        <v>0</v>
      </c>
      <c r="U2188" s="67">
        <f t="shared" ref="U2188" si="3450">IF(O2188+0.0000001&lt;0,S2188*180/PI()+180,(IF(R2188+0.0000001&lt;0,S2188*180/PI()+360,S2188*180/PI())))</f>
        <v>90</v>
      </c>
      <c r="V2188" s="58">
        <f t="shared" ref="V2188" si="3451">T2188*1.85532</f>
        <v>0</v>
      </c>
      <c r="W2188" s="58"/>
      <c r="X2188" s="68"/>
      <c r="Y2188" s="58">
        <f t="shared" ref="Y2188" si="3452">V2188*(1+X2188/100)</f>
        <v>0</v>
      </c>
      <c r="Z2188" s="58"/>
      <c r="AA2188" s="57" t="s">
        <v>54</v>
      </c>
      <c r="AB2188" s="61"/>
    </row>
    <row r="2189" spans="1:28" ht="12.95" customHeight="1">
      <c r="A2189" s="52">
        <f t="shared" si="3196"/>
        <v>1092</v>
      </c>
      <c r="B2189" s="53" t="s">
        <v>53</v>
      </c>
      <c r="C2189" s="54"/>
      <c r="D2189" s="84"/>
      <c r="E2189" s="55"/>
      <c r="F2189" s="54"/>
      <c r="G2189" s="84"/>
      <c r="H2189" s="55"/>
      <c r="I2189" s="56">
        <f t="shared" ref="I2189" si="3453">IF(OR(C2189&lt;0,D2189&lt;0),C2189-ABS(D2189)/60,C2189+ABS(D2189)/60)</f>
        <v>0</v>
      </c>
      <c r="J2189" s="56">
        <f t="shared" si="3210"/>
        <v>0</v>
      </c>
      <c r="K2189" s="56">
        <f t="shared" si="3211"/>
        <v>0</v>
      </c>
      <c r="L2189" s="56">
        <f>3437.747*(LN(TAN(PI()/4+J2189/2))-EE*K2189-(EE^2)*(K2189^3)/3)</f>
        <v>-3.8166658722360578E-13</v>
      </c>
      <c r="M2189" s="56">
        <f>AA*(1-1/4*EE-3/64*EE^2-5/256*EE^3)*J2189-AA*(3/8*EE+3/32*EE^2+45/1024*EE^3)*SIN(2*J2189)+AA*(15/256*EE^2+45/1024*EE^3)*SIN(4*J2189)</f>
        <v>0</v>
      </c>
      <c r="N2189" s="56">
        <f t="shared" ref="N2189" si="3454">IF(OR(F2189&lt;0,G2189&lt;0),60*F2189-ABS(G2189),60*F2189+ABS(G2189))</f>
        <v>0</v>
      </c>
      <c r="O2189" s="56"/>
      <c r="P2189" s="56"/>
      <c r="Q2189" s="56"/>
      <c r="R2189" s="56"/>
      <c r="S2189" s="56"/>
      <c r="T2189" s="56"/>
      <c r="U2189" s="57"/>
      <c r="V2189" s="58"/>
      <c r="W2189" s="58">
        <f t="shared" si="3213"/>
        <v>0</v>
      </c>
      <c r="X2189" s="59"/>
      <c r="Y2189" s="58"/>
      <c r="Z2189" s="58">
        <f t="shared" si="3214"/>
        <v>0</v>
      </c>
      <c r="AA2189" s="60"/>
      <c r="AB2189" s="61">
        <f t="shared" ref="AB2189" si="3455">IF(AA2188=AA2186,AB2187+Y2188,Y2188)</f>
        <v>0</v>
      </c>
    </row>
    <row r="2190" spans="1:28" ht="12.95" customHeight="1">
      <c r="A2190" s="66"/>
      <c r="B2190" s="53"/>
      <c r="C2190" s="54"/>
      <c r="D2190" s="84"/>
      <c r="E2190" s="55"/>
      <c r="F2190" s="54"/>
      <c r="G2190" s="84"/>
      <c r="H2190" s="55"/>
      <c r="I2190" s="56"/>
      <c r="J2190" s="56"/>
      <c r="K2190" s="56"/>
      <c r="L2190" s="56"/>
      <c r="M2190" s="56"/>
      <c r="N2190" s="56"/>
      <c r="O2190" s="56">
        <f t="shared" ref="O2190" si="3456">I2191-I2189</f>
        <v>0</v>
      </c>
      <c r="P2190" s="56">
        <f t="shared" ref="P2190" si="3457">L2191-L2189</f>
        <v>0</v>
      </c>
      <c r="Q2190" s="56">
        <f t="shared" ref="Q2190" si="3458">M2191-M2189</f>
        <v>0</v>
      </c>
      <c r="R2190" s="56">
        <f t="shared" ref="R2190" si="3459">IF(ABS(N2191-N2189)&gt;180*60,ABS(N2191-N2189)-360*60,N2191-N2189)</f>
        <v>0</v>
      </c>
      <c r="S2190" s="56">
        <f t="shared" ref="S2190" si="3460">IF(P2190=0,PI()/2,ATAN(R2190/P2190))</f>
        <v>1.5707963267948966</v>
      </c>
      <c r="T2190" s="56">
        <f t="shared" ref="T2190" si="3461">IF(O2190=0,ABS(R2190*COS((J2189+J2191)/2)),ABS(Q2190/COS(S2190)))</f>
        <v>0</v>
      </c>
      <c r="U2190" s="67">
        <f t="shared" ref="U2190" si="3462">IF(O2190+0.0000001&lt;0,S2190*180/PI()+180,(IF(R2190+0.0000001&lt;0,S2190*180/PI()+360,S2190*180/PI())))</f>
        <v>90</v>
      </c>
      <c r="V2190" s="58">
        <f t="shared" ref="V2190" si="3463">T2190*1.85532</f>
        <v>0</v>
      </c>
      <c r="W2190" s="58"/>
      <c r="X2190" s="68"/>
      <c r="Y2190" s="58">
        <f t="shared" ref="Y2190" si="3464">V2190*(1+X2190/100)</f>
        <v>0</v>
      </c>
      <c r="Z2190" s="58"/>
      <c r="AA2190" s="57" t="s">
        <v>54</v>
      </c>
      <c r="AB2190" s="61"/>
    </row>
    <row r="2191" spans="1:28" ht="12.95" customHeight="1">
      <c r="A2191" s="52">
        <f t="shared" si="3196"/>
        <v>1093</v>
      </c>
      <c r="B2191" s="53" t="s">
        <v>53</v>
      </c>
      <c r="C2191" s="54"/>
      <c r="D2191" s="84"/>
      <c r="E2191" s="55"/>
      <c r="F2191" s="54"/>
      <c r="G2191" s="84"/>
      <c r="H2191" s="55"/>
      <c r="I2191" s="56">
        <f t="shared" ref="I2191" si="3465">IF(OR(C2191&lt;0,D2191&lt;0),C2191-ABS(D2191)/60,C2191+ABS(D2191)/60)</f>
        <v>0</v>
      </c>
      <c r="J2191" s="56">
        <f t="shared" si="3210"/>
        <v>0</v>
      </c>
      <c r="K2191" s="56">
        <f t="shared" si="3211"/>
        <v>0</v>
      </c>
      <c r="L2191" s="56">
        <f>3437.747*(LN(TAN(PI()/4+J2191/2))-EE*K2191-(EE^2)*(K2191^3)/3)</f>
        <v>-3.8166658722360578E-13</v>
      </c>
      <c r="M2191" s="56">
        <f>AA*(1-1/4*EE-3/64*EE^2-5/256*EE^3)*J2191-AA*(3/8*EE+3/32*EE^2+45/1024*EE^3)*SIN(2*J2191)+AA*(15/256*EE^2+45/1024*EE^3)*SIN(4*J2191)</f>
        <v>0</v>
      </c>
      <c r="N2191" s="56">
        <f t="shared" ref="N2191" si="3466">IF(OR(F2191&lt;0,G2191&lt;0),60*F2191-ABS(G2191),60*F2191+ABS(G2191))</f>
        <v>0</v>
      </c>
      <c r="O2191" s="56"/>
      <c r="P2191" s="56"/>
      <c r="Q2191" s="56"/>
      <c r="R2191" s="56"/>
      <c r="S2191" s="56"/>
      <c r="T2191" s="56"/>
      <c r="U2191" s="57"/>
      <c r="V2191" s="58"/>
      <c r="W2191" s="58">
        <f t="shared" si="3213"/>
        <v>0</v>
      </c>
      <c r="X2191" s="59"/>
      <c r="Y2191" s="58"/>
      <c r="Z2191" s="58">
        <f t="shared" si="3214"/>
        <v>0</v>
      </c>
      <c r="AA2191" s="60"/>
      <c r="AB2191" s="61">
        <f t="shared" ref="AB2191" si="3467">IF(AA2190=AA2188,AB2189+Y2190,Y2190)</f>
        <v>0</v>
      </c>
    </row>
    <row r="2192" spans="1:28" ht="12.95" customHeight="1">
      <c r="A2192" s="66"/>
      <c r="B2192" s="53"/>
      <c r="C2192" s="54"/>
      <c r="D2192" s="84"/>
      <c r="E2192" s="55"/>
      <c r="F2192" s="54"/>
      <c r="G2192" s="84"/>
      <c r="H2192" s="55"/>
      <c r="I2192" s="56"/>
      <c r="J2192" s="56"/>
      <c r="K2192" s="56"/>
      <c r="L2192" s="56"/>
      <c r="M2192" s="56"/>
      <c r="N2192" s="56"/>
      <c r="O2192" s="56">
        <f t="shared" ref="O2192" si="3468">I2193-I2191</f>
        <v>0</v>
      </c>
      <c r="P2192" s="56">
        <f t="shared" ref="P2192" si="3469">L2193-L2191</f>
        <v>0</v>
      </c>
      <c r="Q2192" s="56">
        <f t="shared" ref="Q2192" si="3470">M2193-M2191</f>
        <v>0</v>
      </c>
      <c r="R2192" s="56">
        <f t="shared" ref="R2192" si="3471">IF(ABS(N2193-N2191)&gt;180*60,ABS(N2193-N2191)-360*60,N2193-N2191)</f>
        <v>0</v>
      </c>
      <c r="S2192" s="56">
        <f t="shared" ref="S2192" si="3472">IF(P2192=0,PI()/2,ATAN(R2192/P2192))</f>
        <v>1.5707963267948966</v>
      </c>
      <c r="T2192" s="56">
        <f t="shared" ref="T2192" si="3473">IF(O2192=0,ABS(R2192*COS((J2191+J2193)/2)),ABS(Q2192/COS(S2192)))</f>
        <v>0</v>
      </c>
      <c r="U2192" s="67">
        <f t="shared" ref="U2192" si="3474">IF(O2192+0.0000001&lt;0,S2192*180/PI()+180,(IF(R2192+0.0000001&lt;0,S2192*180/PI()+360,S2192*180/PI())))</f>
        <v>90</v>
      </c>
      <c r="V2192" s="58">
        <f t="shared" ref="V2192" si="3475">T2192*1.85532</f>
        <v>0</v>
      </c>
      <c r="W2192" s="58"/>
      <c r="X2192" s="68"/>
      <c r="Y2192" s="58">
        <f t="shared" ref="Y2192" si="3476">V2192*(1+X2192/100)</f>
        <v>0</v>
      </c>
      <c r="Z2192" s="58"/>
      <c r="AA2192" s="57" t="s">
        <v>54</v>
      </c>
      <c r="AB2192" s="61"/>
    </row>
    <row r="2193" spans="1:28" ht="12.95" customHeight="1">
      <c r="A2193" s="52">
        <f t="shared" si="3196"/>
        <v>1094</v>
      </c>
      <c r="B2193" s="53" t="s">
        <v>53</v>
      </c>
      <c r="C2193" s="54"/>
      <c r="D2193" s="84"/>
      <c r="E2193" s="55"/>
      <c r="F2193" s="54"/>
      <c r="G2193" s="84"/>
      <c r="H2193" s="55"/>
      <c r="I2193" s="56">
        <f t="shared" ref="I2193" si="3477">IF(OR(C2193&lt;0,D2193&lt;0),C2193-ABS(D2193)/60,C2193+ABS(D2193)/60)</f>
        <v>0</v>
      </c>
      <c r="J2193" s="56">
        <f t="shared" si="3210"/>
        <v>0</v>
      </c>
      <c r="K2193" s="56">
        <f t="shared" si="3211"/>
        <v>0</v>
      </c>
      <c r="L2193" s="56">
        <f>3437.747*(LN(TAN(PI()/4+J2193/2))-EE*K2193-(EE^2)*(K2193^3)/3)</f>
        <v>-3.8166658722360578E-13</v>
      </c>
      <c r="M2193" s="56">
        <f>AA*(1-1/4*EE-3/64*EE^2-5/256*EE^3)*J2193-AA*(3/8*EE+3/32*EE^2+45/1024*EE^3)*SIN(2*J2193)+AA*(15/256*EE^2+45/1024*EE^3)*SIN(4*J2193)</f>
        <v>0</v>
      </c>
      <c r="N2193" s="56">
        <f t="shared" ref="N2193" si="3478">IF(OR(F2193&lt;0,G2193&lt;0),60*F2193-ABS(G2193),60*F2193+ABS(G2193))</f>
        <v>0</v>
      </c>
      <c r="O2193" s="56"/>
      <c r="P2193" s="56"/>
      <c r="Q2193" s="56"/>
      <c r="R2193" s="56"/>
      <c r="S2193" s="56"/>
      <c r="T2193" s="56"/>
      <c r="U2193" s="57"/>
      <c r="V2193" s="58"/>
      <c r="W2193" s="58">
        <f t="shared" si="3213"/>
        <v>0</v>
      </c>
      <c r="X2193" s="59"/>
      <c r="Y2193" s="58"/>
      <c r="Z2193" s="58">
        <f t="shared" si="3214"/>
        <v>0</v>
      </c>
      <c r="AA2193" s="60"/>
      <c r="AB2193" s="61">
        <f t="shared" ref="AB2193" si="3479">IF(AA2192=AA2190,AB2191+Y2192,Y2192)</f>
        <v>0</v>
      </c>
    </row>
    <row r="2194" spans="1:28" ht="12.95" customHeight="1">
      <c r="A2194" s="66"/>
      <c r="B2194" s="53"/>
      <c r="C2194" s="54"/>
      <c r="D2194" s="84"/>
      <c r="E2194" s="55"/>
      <c r="F2194" s="54"/>
      <c r="G2194" s="84"/>
      <c r="H2194" s="55"/>
      <c r="I2194" s="56"/>
      <c r="J2194" s="56"/>
      <c r="K2194" s="56"/>
      <c r="L2194" s="56"/>
      <c r="M2194" s="56"/>
      <c r="N2194" s="56"/>
      <c r="O2194" s="56">
        <f t="shared" ref="O2194" si="3480">I2195-I2193</f>
        <v>0</v>
      </c>
      <c r="P2194" s="56">
        <f t="shared" ref="P2194" si="3481">L2195-L2193</f>
        <v>0</v>
      </c>
      <c r="Q2194" s="56">
        <f t="shared" ref="Q2194" si="3482">M2195-M2193</f>
        <v>0</v>
      </c>
      <c r="R2194" s="56">
        <f t="shared" ref="R2194" si="3483">IF(ABS(N2195-N2193)&gt;180*60,ABS(N2195-N2193)-360*60,N2195-N2193)</f>
        <v>0</v>
      </c>
      <c r="S2194" s="56">
        <f t="shared" ref="S2194" si="3484">IF(P2194=0,PI()/2,ATAN(R2194/P2194))</f>
        <v>1.5707963267948966</v>
      </c>
      <c r="T2194" s="56">
        <f t="shared" ref="T2194" si="3485">IF(O2194=0,ABS(R2194*COS((J2193+J2195)/2)),ABS(Q2194/COS(S2194)))</f>
        <v>0</v>
      </c>
      <c r="U2194" s="67">
        <f t="shared" ref="U2194" si="3486">IF(O2194+0.0000001&lt;0,S2194*180/PI()+180,(IF(R2194+0.0000001&lt;0,S2194*180/PI()+360,S2194*180/PI())))</f>
        <v>90</v>
      </c>
      <c r="V2194" s="58">
        <f t="shared" ref="V2194" si="3487">T2194*1.85532</f>
        <v>0</v>
      </c>
      <c r="W2194" s="58"/>
      <c r="X2194" s="68"/>
      <c r="Y2194" s="58">
        <f t="shared" ref="Y2194" si="3488">V2194*(1+X2194/100)</f>
        <v>0</v>
      </c>
      <c r="Z2194" s="58"/>
      <c r="AA2194" s="57" t="s">
        <v>54</v>
      </c>
      <c r="AB2194" s="61"/>
    </row>
    <row r="2195" spans="1:28" ht="12.95" customHeight="1">
      <c r="A2195" s="52">
        <f t="shared" si="3196"/>
        <v>1095</v>
      </c>
      <c r="B2195" s="53" t="s">
        <v>53</v>
      </c>
      <c r="C2195" s="54"/>
      <c r="D2195" s="84"/>
      <c r="E2195" s="55"/>
      <c r="F2195" s="54"/>
      <c r="G2195" s="84"/>
      <c r="H2195" s="55"/>
      <c r="I2195" s="56">
        <f t="shared" ref="I2195" si="3489">IF(OR(C2195&lt;0,D2195&lt;0),C2195-ABS(D2195)/60,C2195+ABS(D2195)/60)</f>
        <v>0</v>
      </c>
      <c r="J2195" s="56">
        <f t="shared" si="3210"/>
        <v>0</v>
      </c>
      <c r="K2195" s="56">
        <f t="shared" si="3211"/>
        <v>0</v>
      </c>
      <c r="L2195" s="56">
        <f>3437.747*(LN(TAN(PI()/4+J2195/2))-EE*K2195-(EE^2)*(K2195^3)/3)</f>
        <v>-3.8166658722360578E-13</v>
      </c>
      <c r="M2195" s="56">
        <f>AA*(1-1/4*EE-3/64*EE^2-5/256*EE^3)*J2195-AA*(3/8*EE+3/32*EE^2+45/1024*EE^3)*SIN(2*J2195)+AA*(15/256*EE^2+45/1024*EE^3)*SIN(4*J2195)</f>
        <v>0</v>
      </c>
      <c r="N2195" s="56">
        <f t="shared" ref="N2195" si="3490">IF(OR(F2195&lt;0,G2195&lt;0),60*F2195-ABS(G2195),60*F2195+ABS(G2195))</f>
        <v>0</v>
      </c>
      <c r="O2195" s="56"/>
      <c r="P2195" s="56"/>
      <c r="Q2195" s="56"/>
      <c r="R2195" s="56"/>
      <c r="S2195" s="56"/>
      <c r="T2195" s="56"/>
      <c r="U2195" s="57"/>
      <c r="V2195" s="58"/>
      <c r="W2195" s="58">
        <f t="shared" si="3213"/>
        <v>0</v>
      </c>
      <c r="X2195" s="59"/>
      <c r="Y2195" s="58"/>
      <c r="Z2195" s="58">
        <f t="shared" si="3214"/>
        <v>0</v>
      </c>
      <c r="AA2195" s="60"/>
      <c r="AB2195" s="61">
        <f t="shared" ref="AB2195" si="3491">IF(AA2194=AA2192,AB2193+Y2194,Y2194)</f>
        <v>0</v>
      </c>
    </row>
    <row r="2196" spans="1:28" ht="12.95" customHeight="1">
      <c r="A2196" s="66"/>
      <c r="B2196" s="53"/>
      <c r="C2196" s="54"/>
      <c r="D2196" s="84"/>
      <c r="E2196" s="55"/>
      <c r="F2196" s="54"/>
      <c r="G2196" s="84"/>
      <c r="H2196" s="55"/>
      <c r="I2196" s="56"/>
      <c r="J2196" s="56"/>
      <c r="K2196" s="56"/>
      <c r="L2196" s="56"/>
      <c r="M2196" s="56"/>
      <c r="N2196" s="56"/>
      <c r="O2196" s="56">
        <f t="shared" ref="O2196" si="3492">I2197-I2195</f>
        <v>0</v>
      </c>
      <c r="P2196" s="56">
        <f t="shared" ref="P2196" si="3493">L2197-L2195</f>
        <v>0</v>
      </c>
      <c r="Q2196" s="56">
        <f t="shared" ref="Q2196" si="3494">M2197-M2195</f>
        <v>0</v>
      </c>
      <c r="R2196" s="56">
        <f t="shared" ref="R2196" si="3495">IF(ABS(N2197-N2195)&gt;180*60,ABS(N2197-N2195)-360*60,N2197-N2195)</f>
        <v>0</v>
      </c>
      <c r="S2196" s="56">
        <f t="shared" ref="S2196" si="3496">IF(P2196=0,PI()/2,ATAN(R2196/P2196))</f>
        <v>1.5707963267948966</v>
      </c>
      <c r="T2196" s="56">
        <f t="shared" ref="T2196" si="3497">IF(O2196=0,ABS(R2196*COS((J2195+J2197)/2)),ABS(Q2196/COS(S2196)))</f>
        <v>0</v>
      </c>
      <c r="U2196" s="67">
        <f t="shared" ref="U2196" si="3498">IF(O2196+0.0000001&lt;0,S2196*180/PI()+180,(IF(R2196+0.0000001&lt;0,S2196*180/PI()+360,S2196*180/PI())))</f>
        <v>90</v>
      </c>
      <c r="V2196" s="58">
        <f t="shared" ref="V2196" si="3499">T2196*1.85532</f>
        <v>0</v>
      </c>
      <c r="W2196" s="58"/>
      <c r="X2196" s="68"/>
      <c r="Y2196" s="58">
        <f t="shared" ref="Y2196" si="3500">V2196*(1+X2196/100)</f>
        <v>0</v>
      </c>
      <c r="Z2196" s="58"/>
      <c r="AA2196" s="57" t="s">
        <v>54</v>
      </c>
      <c r="AB2196" s="61"/>
    </row>
    <row r="2197" spans="1:28" ht="12.95" customHeight="1">
      <c r="A2197" s="52">
        <f t="shared" si="3196"/>
        <v>1096</v>
      </c>
      <c r="B2197" s="53" t="s">
        <v>53</v>
      </c>
      <c r="C2197" s="54"/>
      <c r="D2197" s="84"/>
      <c r="E2197" s="55"/>
      <c r="F2197" s="54"/>
      <c r="G2197" s="84"/>
      <c r="H2197" s="55"/>
      <c r="I2197" s="56">
        <f t="shared" ref="I2197" si="3501">IF(OR(C2197&lt;0,D2197&lt;0),C2197-ABS(D2197)/60,C2197+ABS(D2197)/60)</f>
        <v>0</v>
      </c>
      <c r="J2197" s="56">
        <f t="shared" si="3210"/>
        <v>0</v>
      </c>
      <c r="K2197" s="56">
        <f t="shared" si="3211"/>
        <v>0</v>
      </c>
      <c r="L2197" s="56">
        <f>3437.747*(LN(TAN(PI()/4+J2197/2))-EE*K2197-(EE^2)*(K2197^3)/3)</f>
        <v>-3.8166658722360578E-13</v>
      </c>
      <c r="M2197" s="56">
        <f>AA*(1-1/4*EE-3/64*EE^2-5/256*EE^3)*J2197-AA*(3/8*EE+3/32*EE^2+45/1024*EE^3)*SIN(2*J2197)+AA*(15/256*EE^2+45/1024*EE^3)*SIN(4*J2197)</f>
        <v>0</v>
      </c>
      <c r="N2197" s="56">
        <f t="shared" ref="N2197" si="3502">IF(OR(F2197&lt;0,G2197&lt;0),60*F2197-ABS(G2197),60*F2197+ABS(G2197))</f>
        <v>0</v>
      </c>
      <c r="O2197" s="56"/>
      <c r="P2197" s="56"/>
      <c r="Q2197" s="56"/>
      <c r="R2197" s="56"/>
      <c r="S2197" s="56"/>
      <c r="T2197" s="56"/>
      <c r="U2197" s="57"/>
      <c r="V2197" s="58"/>
      <c r="W2197" s="58">
        <f t="shared" si="3213"/>
        <v>0</v>
      </c>
      <c r="X2197" s="59"/>
      <c r="Y2197" s="58"/>
      <c r="Z2197" s="58">
        <f t="shared" si="3214"/>
        <v>0</v>
      </c>
      <c r="AA2197" s="60"/>
      <c r="AB2197" s="61">
        <f t="shared" ref="AB2197" si="3503">IF(AA2196=AA2194,AB2195+Y2196,Y2196)</f>
        <v>0</v>
      </c>
    </row>
    <row r="2198" spans="1:28" ht="12.95" customHeight="1">
      <c r="A2198" s="66"/>
      <c r="B2198" s="53"/>
      <c r="C2198" s="54"/>
      <c r="D2198" s="84"/>
      <c r="E2198" s="55"/>
      <c r="F2198" s="54"/>
      <c r="G2198" s="84"/>
      <c r="H2198" s="55"/>
      <c r="I2198" s="56"/>
      <c r="J2198" s="56"/>
      <c r="K2198" s="56"/>
      <c r="L2198" s="56"/>
      <c r="M2198" s="56"/>
      <c r="N2198" s="56"/>
      <c r="O2198" s="56">
        <f t="shared" ref="O2198" si="3504">I2199-I2197</f>
        <v>0</v>
      </c>
      <c r="P2198" s="56">
        <f t="shared" ref="P2198" si="3505">L2199-L2197</f>
        <v>0</v>
      </c>
      <c r="Q2198" s="56">
        <f t="shared" ref="Q2198" si="3506">M2199-M2197</f>
        <v>0</v>
      </c>
      <c r="R2198" s="56">
        <f t="shared" ref="R2198" si="3507">IF(ABS(N2199-N2197)&gt;180*60,ABS(N2199-N2197)-360*60,N2199-N2197)</f>
        <v>0</v>
      </c>
      <c r="S2198" s="56">
        <f t="shared" ref="S2198" si="3508">IF(P2198=0,PI()/2,ATAN(R2198/P2198))</f>
        <v>1.5707963267948966</v>
      </c>
      <c r="T2198" s="56">
        <f t="shared" ref="T2198" si="3509">IF(O2198=0,ABS(R2198*COS((J2197+J2199)/2)),ABS(Q2198/COS(S2198)))</f>
        <v>0</v>
      </c>
      <c r="U2198" s="67">
        <f t="shared" ref="U2198" si="3510">IF(O2198+0.0000001&lt;0,S2198*180/PI()+180,(IF(R2198+0.0000001&lt;0,S2198*180/PI()+360,S2198*180/PI())))</f>
        <v>90</v>
      </c>
      <c r="V2198" s="58">
        <f t="shared" ref="V2198" si="3511">T2198*1.85532</f>
        <v>0</v>
      </c>
      <c r="W2198" s="58"/>
      <c r="X2198" s="68"/>
      <c r="Y2198" s="58">
        <f t="shared" ref="Y2198" si="3512">V2198*(1+X2198/100)</f>
        <v>0</v>
      </c>
      <c r="Z2198" s="58"/>
      <c r="AA2198" s="57" t="s">
        <v>54</v>
      </c>
      <c r="AB2198" s="61"/>
    </row>
    <row r="2199" spans="1:28" ht="12.95" customHeight="1">
      <c r="A2199" s="52">
        <f t="shared" si="3196"/>
        <v>1097</v>
      </c>
      <c r="B2199" s="53" t="s">
        <v>53</v>
      </c>
      <c r="C2199" s="54"/>
      <c r="D2199" s="84"/>
      <c r="E2199" s="55"/>
      <c r="F2199" s="54"/>
      <c r="G2199" s="84"/>
      <c r="H2199" s="55"/>
      <c r="I2199" s="56">
        <f t="shared" ref="I2199" si="3513">IF(OR(C2199&lt;0,D2199&lt;0),C2199-ABS(D2199)/60,C2199+ABS(D2199)/60)</f>
        <v>0</v>
      </c>
      <c r="J2199" s="56">
        <f t="shared" si="3210"/>
        <v>0</v>
      </c>
      <c r="K2199" s="56">
        <f t="shared" si="3211"/>
        <v>0</v>
      </c>
      <c r="L2199" s="56">
        <f>3437.747*(LN(TAN(PI()/4+J2199/2))-EE*K2199-(EE^2)*(K2199^3)/3)</f>
        <v>-3.8166658722360578E-13</v>
      </c>
      <c r="M2199" s="56">
        <f>AA*(1-1/4*EE-3/64*EE^2-5/256*EE^3)*J2199-AA*(3/8*EE+3/32*EE^2+45/1024*EE^3)*SIN(2*J2199)+AA*(15/256*EE^2+45/1024*EE^3)*SIN(4*J2199)</f>
        <v>0</v>
      </c>
      <c r="N2199" s="56">
        <f t="shared" ref="N2199" si="3514">IF(OR(F2199&lt;0,G2199&lt;0),60*F2199-ABS(G2199),60*F2199+ABS(G2199))</f>
        <v>0</v>
      </c>
      <c r="O2199" s="56"/>
      <c r="P2199" s="56"/>
      <c r="Q2199" s="56"/>
      <c r="R2199" s="56"/>
      <c r="S2199" s="56"/>
      <c r="T2199" s="56"/>
      <c r="U2199" s="57"/>
      <c r="V2199" s="58"/>
      <c r="W2199" s="58">
        <f t="shared" si="3213"/>
        <v>0</v>
      </c>
      <c r="X2199" s="59"/>
      <c r="Y2199" s="58"/>
      <c r="Z2199" s="58">
        <f t="shared" si="3214"/>
        <v>0</v>
      </c>
      <c r="AA2199" s="60"/>
      <c r="AB2199" s="61">
        <f t="shared" ref="AB2199" si="3515">IF(AA2198=AA2196,AB2197+Y2198,Y2198)</f>
        <v>0</v>
      </c>
    </row>
    <row r="2200" spans="1:28" ht="12.95" customHeight="1">
      <c r="A2200" s="66"/>
      <c r="B2200" s="53"/>
      <c r="C2200" s="54"/>
      <c r="D2200" s="84"/>
      <c r="E2200" s="55"/>
      <c r="F2200" s="54"/>
      <c r="G2200" s="84"/>
      <c r="H2200" s="55"/>
      <c r="I2200" s="56"/>
      <c r="J2200" s="56"/>
      <c r="K2200" s="56"/>
      <c r="L2200" s="56"/>
      <c r="M2200" s="56"/>
      <c r="N2200" s="56"/>
      <c r="O2200" s="56">
        <f t="shared" ref="O2200" si="3516">I2201-I2199</f>
        <v>0</v>
      </c>
      <c r="P2200" s="56">
        <f t="shared" ref="P2200" si="3517">L2201-L2199</f>
        <v>0</v>
      </c>
      <c r="Q2200" s="56">
        <f t="shared" ref="Q2200" si="3518">M2201-M2199</f>
        <v>0</v>
      </c>
      <c r="R2200" s="56">
        <f t="shared" ref="R2200" si="3519">IF(ABS(N2201-N2199)&gt;180*60,ABS(N2201-N2199)-360*60,N2201-N2199)</f>
        <v>0</v>
      </c>
      <c r="S2200" s="56">
        <f t="shared" ref="S2200" si="3520">IF(P2200=0,PI()/2,ATAN(R2200/P2200))</f>
        <v>1.5707963267948966</v>
      </c>
      <c r="T2200" s="56">
        <f t="shared" ref="T2200" si="3521">IF(O2200=0,ABS(R2200*COS((J2199+J2201)/2)),ABS(Q2200/COS(S2200)))</f>
        <v>0</v>
      </c>
      <c r="U2200" s="67">
        <f t="shared" ref="U2200" si="3522">IF(O2200+0.0000001&lt;0,S2200*180/PI()+180,(IF(R2200+0.0000001&lt;0,S2200*180/PI()+360,S2200*180/PI())))</f>
        <v>90</v>
      </c>
      <c r="V2200" s="58">
        <f t="shared" ref="V2200" si="3523">T2200*1.85532</f>
        <v>0</v>
      </c>
      <c r="W2200" s="58"/>
      <c r="X2200" s="68"/>
      <c r="Y2200" s="58">
        <f t="shared" ref="Y2200" si="3524">V2200*(1+X2200/100)</f>
        <v>0</v>
      </c>
      <c r="Z2200" s="58"/>
      <c r="AA2200" s="57" t="s">
        <v>54</v>
      </c>
      <c r="AB2200" s="61"/>
    </row>
    <row r="2201" spans="1:28" ht="12.95" customHeight="1">
      <c r="A2201" s="52">
        <f t="shared" si="3196"/>
        <v>1098</v>
      </c>
      <c r="B2201" s="53" t="s">
        <v>53</v>
      </c>
      <c r="C2201" s="54"/>
      <c r="D2201" s="84"/>
      <c r="E2201" s="55"/>
      <c r="F2201" s="54"/>
      <c r="G2201" s="84"/>
      <c r="H2201" s="55"/>
      <c r="I2201" s="56">
        <f t="shared" ref="I2201" si="3525">IF(OR(C2201&lt;0,D2201&lt;0),C2201-ABS(D2201)/60,C2201+ABS(D2201)/60)</f>
        <v>0</v>
      </c>
      <c r="J2201" s="56">
        <f t="shared" si="3210"/>
        <v>0</v>
      </c>
      <c r="K2201" s="56">
        <f t="shared" si="3211"/>
        <v>0</v>
      </c>
      <c r="L2201" s="56">
        <f>3437.747*(LN(TAN(PI()/4+J2201/2))-EE*K2201-(EE^2)*(K2201^3)/3)</f>
        <v>-3.8166658722360578E-13</v>
      </c>
      <c r="M2201" s="56">
        <f>AA*(1-1/4*EE-3/64*EE^2-5/256*EE^3)*J2201-AA*(3/8*EE+3/32*EE^2+45/1024*EE^3)*SIN(2*J2201)+AA*(15/256*EE^2+45/1024*EE^3)*SIN(4*J2201)</f>
        <v>0</v>
      </c>
      <c r="N2201" s="56">
        <f t="shared" ref="N2201" si="3526">IF(OR(F2201&lt;0,G2201&lt;0),60*F2201-ABS(G2201),60*F2201+ABS(G2201))</f>
        <v>0</v>
      </c>
      <c r="O2201" s="56"/>
      <c r="P2201" s="56"/>
      <c r="Q2201" s="56"/>
      <c r="R2201" s="56"/>
      <c r="S2201" s="56"/>
      <c r="T2201" s="56"/>
      <c r="U2201" s="57"/>
      <c r="V2201" s="58"/>
      <c r="W2201" s="58">
        <f t="shared" si="3213"/>
        <v>0</v>
      </c>
      <c r="X2201" s="59"/>
      <c r="Y2201" s="58"/>
      <c r="Z2201" s="58">
        <f t="shared" si="3214"/>
        <v>0</v>
      </c>
      <c r="AA2201" s="60"/>
      <c r="AB2201" s="61">
        <f t="shared" ref="AB2201" si="3527">IF(AA2200=AA2198,AB2199+Y2200,Y2200)</f>
        <v>0</v>
      </c>
    </row>
    <row r="2202" spans="1:28" ht="12.95" customHeight="1">
      <c r="A2202" s="66"/>
      <c r="B2202" s="53"/>
      <c r="C2202" s="54"/>
      <c r="D2202" s="84"/>
      <c r="E2202" s="55"/>
      <c r="F2202" s="54"/>
      <c r="G2202" s="84"/>
      <c r="H2202" s="55"/>
      <c r="I2202" s="56"/>
      <c r="J2202" s="56"/>
      <c r="K2202" s="56"/>
      <c r="L2202" s="56"/>
      <c r="M2202" s="56"/>
      <c r="N2202" s="56"/>
      <c r="O2202" s="56">
        <f t="shared" ref="O2202" si="3528">I2203-I2201</f>
        <v>0</v>
      </c>
      <c r="P2202" s="56">
        <f t="shared" ref="P2202" si="3529">L2203-L2201</f>
        <v>0</v>
      </c>
      <c r="Q2202" s="56">
        <f t="shared" ref="Q2202" si="3530">M2203-M2201</f>
        <v>0</v>
      </c>
      <c r="R2202" s="56">
        <f t="shared" ref="R2202" si="3531">IF(ABS(N2203-N2201)&gt;180*60,ABS(N2203-N2201)-360*60,N2203-N2201)</f>
        <v>0</v>
      </c>
      <c r="S2202" s="56">
        <f t="shared" ref="S2202" si="3532">IF(P2202=0,PI()/2,ATAN(R2202/P2202))</f>
        <v>1.5707963267948966</v>
      </c>
      <c r="T2202" s="56">
        <f t="shared" ref="T2202" si="3533">IF(O2202=0,ABS(R2202*COS((J2201+J2203)/2)),ABS(Q2202/COS(S2202)))</f>
        <v>0</v>
      </c>
      <c r="U2202" s="67">
        <f t="shared" ref="U2202" si="3534">IF(O2202+0.0000001&lt;0,S2202*180/PI()+180,(IF(R2202+0.0000001&lt;0,S2202*180/PI()+360,S2202*180/PI())))</f>
        <v>90</v>
      </c>
      <c r="V2202" s="58">
        <f t="shared" ref="V2202" si="3535">T2202*1.85532</f>
        <v>0</v>
      </c>
      <c r="W2202" s="58"/>
      <c r="X2202" s="68"/>
      <c r="Y2202" s="58">
        <f t="shared" ref="Y2202" si="3536">V2202*(1+X2202/100)</f>
        <v>0</v>
      </c>
      <c r="Z2202" s="58"/>
      <c r="AA2202" s="57" t="s">
        <v>54</v>
      </c>
      <c r="AB2202" s="61"/>
    </row>
    <row r="2203" spans="1:28" ht="12.95" customHeight="1">
      <c r="A2203" s="52">
        <f t="shared" si="3196"/>
        <v>1099</v>
      </c>
      <c r="B2203" s="53" t="s">
        <v>53</v>
      </c>
      <c r="C2203" s="54"/>
      <c r="D2203" s="84"/>
      <c r="E2203" s="55"/>
      <c r="F2203" s="54"/>
      <c r="G2203" s="84"/>
      <c r="H2203" s="55"/>
      <c r="I2203" s="56">
        <f t="shared" ref="I2203" si="3537">IF(OR(C2203&lt;0,D2203&lt;0),C2203-ABS(D2203)/60,C2203+ABS(D2203)/60)</f>
        <v>0</v>
      </c>
      <c r="J2203" s="56">
        <f t="shared" si="3210"/>
        <v>0</v>
      </c>
      <c r="K2203" s="56">
        <f t="shared" si="3211"/>
        <v>0</v>
      </c>
      <c r="L2203" s="56">
        <f>3437.747*(LN(TAN(PI()/4+J2203/2))-EE*K2203-(EE^2)*(K2203^3)/3)</f>
        <v>-3.8166658722360578E-13</v>
      </c>
      <c r="M2203" s="56">
        <f>AA*(1-1/4*EE-3/64*EE^2-5/256*EE^3)*J2203-AA*(3/8*EE+3/32*EE^2+45/1024*EE^3)*SIN(2*J2203)+AA*(15/256*EE^2+45/1024*EE^3)*SIN(4*J2203)</f>
        <v>0</v>
      </c>
      <c r="N2203" s="56">
        <f t="shared" ref="N2203" si="3538">IF(OR(F2203&lt;0,G2203&lt;0),60*F2203-ABS(G2203),60*F2203+ABS(G2203))</f>
        <v>0</v>
      </c>
      <c r="O2203" s="56"/>
      <c r="P2203" s="56"/>
      <c r="Q2203" s="56"/>
      <c r="R2203" s="56"/>
      <c r="S2203" s="56"/>
      <c r="T2203" s="56"/>
      <c r="U2203" s="57"/>
      <c r="V2203" s="58"/>
      <c r="W2203" s="58">
        <f t="shared" si="3213"/>
        <v>0</v>
      </c>
      <c r="X2203" s="59"/>
      <c r="Y2203" s="58"/>
      <c r="Z2203" s="58">
        <f t="shared" si="3214"/>
        <v>0</v>
      </c>
      <c r="AA2203" s="60"/>
      <c r="AB2203" s="61">
        <f t="shared" ref="AB2203" si="3539">IF(AA2202=AA2200,AB2201+Y2202,Y2202)</f>
        <v>0</v>
      </c>
    </row>
    <row r="2204" spans="1:28" ht="12.95" customHeight="1">
      <c r="A2204" s="66"/>
      <c r="B2204" s="53"/>
      <c r="C2204" s="54"/>
      <c r="D2204" s="84"/>
      <c r="E2204" s="55"/>
      <c r="F2204" s="54"/>
      <c r="G2204" s="84"/>
      <c r="H2204" s="55"/>
      <c r="I2204" s="56"/>
      <c r="J2204" s="56"/>
      <c r="K2204" s="56"/>
      <c r="L2204" s="56"/>
      <c r="M2204" s="56"/>
      <c r="N2204" s="56"/>
      <c r="O2204" s="56">
        <f t="shared" ref="O2204" si="3540">I2205-I2203</f>
        <v>0</v>
      </c>
      <c r="P2204" s="56">
        <f t="shared" ref="P2204" si="3541">L2205-L2203</f>
        <v>0</v>
      </c>
      <c r="Q2204" s="56">
        <f t="shared" ref="Q2204" si="3542">M2205-M2203</f>
        <v>0</v>
      </c>
      <c r="R2204" s="56">
        <f t="shared" ref="R2204" si="3543">IF(ABS(N2205-N2203)&gt;180*60,ABS(N2205-N2203)-360*60,N2205-N2203)</f>
        <v>0</v>
      </c>
      <c r="S2204" s="56">
        <f t="shared" ref="S2204" si="3544">IF(P2204=0,PI()/2,ATAN(R2204/P2204))</f>
        <v>1.5707963267948966</v>
      </c>
      <c r="T2204" s="56">
        <f t="shared" ref="T2204" si="3545">IF(O2204=0,ABS(R2204*COS((J2203+J2205)/2)),ABS(Q2204/COS(S2204)))</f>
        <v>0</v>
      </c>
      <c r="U2204" s="67">
        <f t="shared" ref="U2204" si="3546">IF(O2204+0.0000001&lt;0,S2204*180/PI()+180,(IF(R2204+0.0000001&lt;0,S2204*180/PI()+360,S2204*180/PI())))</f>
        <v>90</v>
      </c>
      <c r="V2204" s="58">
        <f t="shared" ref="V2204" si="3547">T2204*1.85532</f>
        <v>0</v>
      </c>
      <c r="W2204" s="58"/>
      <c r="X2204" s="68"/>
      <c r="Y2204" s="58">
        <f t="shared" ref="Y2204" si="3548">V2204*(1+X2204/100)</f>
        <v>0</v>
      </c>
      <c r="Z2204" s="58"/>
      <c r="AA2204" s="57" t="s">
        <v>54</v>
      </c>
      <c r="AB2204" s="61"/>
    </row>
    <row r="2205" spans="1:28" ht="12.95" customHeight="1">
      <c r="A2205" s="52">
        <f t="shared" si="3196"/>
        <v>1100</v>
      </c>
      <c r="B2205" s="53" t="s">
        <v>53</v>
      </c>
      <c r="C2205" s="54"/>
      <c r="D2205" s="84"/>
      <c r="E2205" s="55"/>
      <c r="F2205" s="54"/>
      <c r="G2205" s="84"/>
      <c r="H2205" s="55"/>
      <c r="I2205" s="56">
        <f t="shared" ref="I2205" si="3549">IF(OR(C2205&lt;0,D2205&lt;0),C2205-ABS(D2205)/60,C2205+ABS(D2205)/60)</f>
        <v>0</v>
      </c>
      <c r="J2205" s="56">
        <f t="shared" si="3210"/>
        <v>0</v>
      </c>
      <c r="K2205" s="56">
        <f t="shared" si="3211"/>
        <v>0</v>
      </c>
      <c r="L2205" s="56">
        <f>3437.747*(LN(TAN(PI()/4+J2205/2))-EE*K2205-(EE^2)*(K2205^3)/3)</f>
        <v>-3.8166658722360578E-13</v>
      </c>
      <c r="M2205" s="56">
        <f>AA*(1-1/4*EE-3/64*EE^2-5/256*EE^3)*J2205-AA*(3/8*EE+3/32*EE^2+45/1024*EE^3)*SIN(2*J2205)+AA*(15/256*EE^2+45/1024*EE^3)*SIN(4*J2205)</f>
        <v>0</v>
      </c>
      <c r="N2205" s="56">
        <f t="shared" ref="N2205" si="3550">IF(OR(F2205&lt;0,G2205&lt;0),60*F2205-ABS(G2205),60*F2205+ABS(G2205))</f>
        <v>0</v>
      </c>
      <c r="O2205" s="56"/>
      <c r="P2205" s="56"/>
      <c r="Q2205" s="56"/>
      <c r="R2205" s="56"/>
      <c r="S2205" s="56"/>
      <c r="T2205" s="56"/>
      <c r="U2205" s="57"/>
      <c r="V2205" s="58"/>
      <c r="W2205" s="58">
        <f t="shared" si="3213"/>
        <v>0</v>
      </c>
      <c r="X2205" s="59"/>
      <c r="Y2205" s="58"/>
      <c r="Z2205" s="58">
        <f t="shared" si="3214"/>
        <v>0</v>
      </c>
      <c r="AA2205" s="60"/>
      <c r="AB2205" s="61">
        <f t="shared" ref="AB2205" si="3551">IF(AA2204=AA2202,AB2203+Y2204,Y2204)</f>
        <v>0</v>
      </c>
    </row>
    <row r="2206" spans="1:28" ht="12.95" customHeight="1">
      <c r="A2206" s="66"/>
      <c r="B2206" s="53"/>
      <c r="C2206" s="54"/>
      <c r="D2206" s="84"/>
      <c r="E2206" s="55"/>
      <c r="F2206" s="54"/>
      <c r="G2206" s="84"/>
      <c r="H2206" s="55"/>
      <c r="I2206" s="56"/>
      <c r="J2206" s="56"/>
      <c r="K2206" s="56"/>
      <c r="L2206" s="56"/>
      <c r="M2206" s="56"/>
      <c r="N2206" s="56"/>
      <c r="O2206" s="56">
        <f t="shared" ref="O2206" si="3552">I2207-I2205</f>
        <v>0</v>
      </c>
      <c r="P2206" s="56">
        <f t="shared" ref="P2206" si="3553">L2207-L2205</f>
        <v>0</v>
      </c>
      <c r="Q2206" s="56">
        <f t="shared" ref="Q2206" si="3554">M2207-M2205</f>
        <v>0</v>
      </c>
      <c r="R2206" s="56">
        <f t="shared" ref="R2206" si="3555">IF(ABS(N2207-N2205)&gt;180*60,ABS(N2207-N2205)-360*60,N2207-N2205)</f>
        <v>0</v>
      </c>
      <c r="S2206" s="56">
        <f t="shared" ref="S2206" si="3556">IF(P2206=0,PI()/2,ATAN(R2206/P2206))</f>
        <v>1.5707963267948966</v>
      </c>
      <c r="T2206" s="56">
        <f t="shared" ref="T2206" si="3557">IF(O2206=0,ABS(R2206*COS((J2205+J2207)/2)),ABS(Q2206/COS(S2206)))</f>
        <v>0</v>
      </c>
      <c r="U2206" s="67">
        <f t="shared" ref="U2206" si="3558">IF(O2206+0.0000001&lt;0,S2206*180/PI()+180,(IF(R2206+0.0000001&lt;0,S2206*180/PI()+360,S2206*180/PI())))</f>
        <v>90</v>
      </c>
      <c r="V2206" s="58">
        <f t="shared" ref="V2206" si="3559">T2206*1.85532</f>
        <v>0</v>
      </c>
      <c r="W2206" s="58"/>
      <c r="X2206" s="68"/>
      <c r="Y2206" s="58">
        <f t="shared" ref="Y2206" si="3560">V2206*(1+X2206/100)</f>
        <v>0</v>
      </c>
      <c r="Z2206" s="58"/>
      <c r="AA2206" s="57" t="s">
        <v>54</v>
      </c>
      <c r="AB2206" s="61"/>
    </row>
    <row r="2207" spans="1:28" ht="12.95" customHeight="1">
      <c r="A2207" s="52">
        <f t="shared" si="3196"/>
        <v>1101</v>
      </c>
      <c r="B2207" s="53" t="s">
        <v>53</v>
      </c>
      <c r="C2207" s="54"/>
      <c r="D2207" s="84"/>
      <c r="E2207" s="55"/>
      <c r="F2207" s="54"/>
      <c r="G2207" s="84"/>
      <c r="H2207" s="55"/>
      <c r="I2207" s="56">
        <f t="shared" ref="I2207" si="3561">IF(OR(C2207&lt;0,D2207&lt;0),C2207-ABS(D2207)/60,C2207+ABS(D2207)/60)</f>
        <v>0</v>
      </c>
      <c r="J2207" s="56">
        <f t="shared" si="3210"/>
        <v>0</v>
      </c>
      <c r="K2207" s="56">
        <f t="shared" si="3211"/>
        <v>0</v>
      </c>
      <c r="L2207" s="56">
        <f>3437.747*(LN(TAN(PI()/4+J2207/2))-EE*K2207-(EE^2)*(K2207^3)/3)</f>
        <v>-3.8166658722360578E-13</v>
      </c>
      <c r="M2207" s="56">
        <f>AA*(1-1/4*EE-3/64*EE^2-5/256*EE^3)*J2207-AA*(3/8*EE+3/32*EE^2+45/1024*EE^3)*SIN(2*J2207)+AA*(15/256*EE^2+45/1024*EE^3)*SIN(4*J2207)</f>
        <v>0</v>
      </c>
      <c r="N2207" s="56">
        <f t="shared" ref="N2207" si="3562">IF(OR(F2207&lt;0,G2207&lt;0),60*F2207-ABS(G2207),60*F2207+ABS(G2207))</f>
        <v>0</v>
      </c>
      <c r="O2207" s="56"/>
      <c r="P2207" s="56"/>
      <c r="Q2207" s="56"/>
      <c r="R2207" s="56"/>
      <c r="S2207" s="56"/>
      <c r="T2207" s="56"/>
      <c r="U2207" s="57"/>
      <c r="V2207" s="58"/>
      <c r="W2207" s="58">
        <f t="shared" si="3213"/>
        <v>0</v>
      </c>
      <c r="X2207" s="59"/>
      <c r="Y2207" s="58"/>
      <c r="Z2207" s="58">
        <f t="shared" si="3214"/>
        <v>0</v>
      </c>
      <c r="AA2207" s="60"/>
      <c r="AB2207" s="61">
        <f t="shared" ref="AB2207" si="3563">IF(AA2206=AA2204,AB2205+Y2206,Y2206)</f>
        <v>0</v>
      </c>
    </row>
    <row r="2208" spans="1:28" ht="12.95" customHeight="1">
      <c r="A2208" s="66"/>
      <c r="B2208" s="53"/>
      <c r="C2208" s="54"/>
      <c r="D2208" s="84"/>
      <c r="E2208" s="55"/>
      <c r="F2208" s="54"/>
      <c r="G2208" s="84"/>
      <c r="H2208" s="55"/>
      <c r="I2208" s="56"/>
      <c r="J2208" s="56"/>
      <c r="K2208" s="56"/>
      <c r="L2208" s="56"/>
      <c r="M2208" s="56"/>
      <c r="N2208" s="56"/>
      <c r="O2208" s="56">
        <f t="shared" ref="O2208" si="3564">I2209-I2207</f>
        <v>0</v>
      </c>
      <c r="P2208" s="56">
        <f t="shared" ref="P2208" si="3565">L2209-L2207</f>
        <v>0</v>
      </c>
      <c r="Q2208" s="56">
        <f t="shared" ref="Q2208" si="3566">M2209-M2207</f>
        <v>0</v>
      </c>
      <c r="R2208" s="56">
        <f t="shared" ref="R2208" si="3567">IF(ABS(N2209-N2207)&gt;180*60,ABS(N2209-N2207)-360*60,N2209-N2207)</f>
        <v>0</v>
      </c>
      <c r="S2208" s="56">
        <f t="shared" ref="S2208" si="3568">IF(P2208=0,PI()/2,ATAN(R2208/P2208))</f>
        <v>1.5707963267948966</v>
      </c>
      <c r="T2208" s="56">
        <f t="shared" ref="T2208" si="3569">IF(O2208=0,ABS(R2208*COS((J2207+J2209)/2)),ABS(Q2208/COS(S2208)))</f>
        <v>0</v>
      </c>
      <c r="U2208" s="67">
        <f t="shared" ref="U2208" si="3570">IF(O2208+0.0000001&lt;0,S2208*180/PI()+180,(IF(R2208+0.0000001&lt;0,S2208*180/PI()+360,S2208*180/PI())))</f>
        <v>90</v>
      </c>
      <c r="V2208" s="58">
        <f t="shared" ref="V2208" si="3571">T2208*1.85532</f>
        <v>0</v>
      </c>
      <c r="W2208" s="58"/>
      <c r="X2208" s="68"/>
      <c r="Y2208" s="58">
        <f t="shared" ref="Y2208" si="3572">V2208*(1+X2208/100)</f>
        <v>0</v>
      </c>
      <c r="Z2208" s="58"/>
      <c r="AA2208" s="57" t="s">
        <v>54</v>
      </c>
      <c r="AB2208" s="61"/>
    </row>
    <row r="2209" spans="1:28" ht="12.95" customHeight="1">
      <c r="A2209" s="52">
        <f t="shared" si="3196"/>
        <v>1102</v>
      </c>
      <c r="B2209" s="53" t="s">
        <v>53</v>
      </c>
      <c r="C2209" s="54"/>
      <c r="D2209" s="84"/>
      <c r="E2209" s="55"/>
      <c r="F2209" s="54"/>
      <c r="G2209" s="84"/>
      <c r="H2209" s="55"/>
      <c r="I2209" s="56">
        <f t="shared" ref="I2209" si="3573">IF(OR(C2209&lt;0,D2209&lt;0),C2209-ABS(D2209)/60,C2209+ABS(D2209)/60)</f>
        <v>0</v>
      </c>
      <c r="J2209" s="56">
        <f t="shared" si="3210"/>
        <v>0</v>
      </c>
      <c r="K2209" s="56">
        <f t="shared" si="3211"/>
        <v>0</v>
      </c>
      <c r="L2209" s="56">
        <f>3437.747*(LN(TAN(PI()/4+J2209/2))-EE*K2209-(EE^2)*(K2209^3)/3)</f>
        <v>-3.8166658722360578E-13</v>
      </c>
      <c r="M2209" s="56">
        <f>AA*(1-1/4*EE-3/64*EE^2-5/256*EE^3)*J2209-AA*(3/8*EE+3/32*EE^2+45/1024*EE^3)*SIN(2*J2209)+AA*(15/256*EE^2+45/1024*EE^3)*SIN(4*J2209)</f>
        <v>0</v>
      </c>
      <c r="N2209" s="56">
        <f t="shared" ref="N2209" si="3574">IF(OR(F2209&lt;0,G2209&lt;0),60*F2209-ABS(G2209),60*F2209+ABS(G2209))</f>
        <v>0</v>
      </c>
      <c r="O2209" s="56"/>
      <c r="P2209" s="56"/>
      <c r="Q2209" s="56"/>
      <c r="R2209" s="56"/>
      <c r="S2209" s="56"/>
      <c r="T2209" s="56"/>
      <c r="U2209" s="57"/>
      <c r="V2209" s="58"/>
      <c r="W2209" s="58">
        <f t="shared" si="3213"/>
        <v>0</v>
      </c>
      <c r="X2209" s="59"/>
      <c r="Y2209" s="58"/>
      <c r="Z2209" s="58">
        <f t="shared" si="3214"/>
        <v>0</v>
      </c>
      <c r="AA2209" s="60"/>
      <c r="AB2209" s="61">
        <f t="shared" ref="AB2209" si="3575">IF(AA2208=AA2206,AB2207+Y2208,Y2208)</f>
        <v>0</v>
      </c>
    </row>
    <row r="2210" spans="1:28" ht="12.95" customHeight="1">
      <c r="A2210" s="66"/>
      <c r="B2210" s="53"/>
      <c r="C2210" s="54"/>
      <c r="D2210" s="84"/>
      <c r="E2210" s="55"/>
      <c r="F2210" s="54"/>
      <c r="G2210" s="84"/>
      <c r="H2210" s="55"/>
      <c r="I2210" s="56"/>
      <c r="J2210" s="56"/>
      <c r="K2210" s="56"/>
      <c r="L2210" s="56"/>
      <c r="M2210" s="56"/>
      <c r="N2210" s="56"/>
      <c r="O2210" s="56">
        <f t="shared" ref="O2210" si="3576">I2211-I2209</f>
        <v>0</v>
      </c>
      <c r="P2210" s="56">
        <f t="shared" ref="P2210" si="3577">L2211-L2209</f>
        <v>0</v>
      </c>
      <c r="Q2210" s="56">
        <f t="shared" ref="Q2210" si="3578">M2211-M2209</f>
        <v>0</v>
      </c>
      <c r="R2210" s="56">
        <f t="shared" ref="R2210" si="3579">IF(ABS(N2211-N2209)&gt;180*60,ABS(N2211-N2209)-360*60,N2211-N2209)</f>
        <v>0</v>
      </c>
      <c r="S2210" s="56">
        <f t="shared" ref="S2210" si="3580">IF(P2210=0,PI()/2,ATAN(R2210/P2210))</f>
        <v>1.5707963267948966</v>
      </c>
      <c r="T2210" s="56">
        <f t="shared" ref="T2210" si="3581">IF(O2210=0,ABS(R2210*COS((J2209+J2211)/2)),ABS(Q2210/COS(S2210)))</f>
        <v>0</v>
      </c>
      <c r="U2210" s="67">
        <f t="shared" ref="U2210" si="3582">IF(O2210+0.0000001&lt;0,S2210*180/PI()+180,(IF(R2210+0.0000001&lt;0,S2210*180/PI()+360,S2210*180/PI())))</f>
        <v>90</v>
      </c>
      <c r="V2210" s="58">
        <f t="shared" ref="V2210" si="3583">T2210*1.85532</f>
        <v>0</v>
      </c>
      <c r="W2210" s="58"/>
      <c r="X2210" s="68"/>
      <c r="Y2210" s="58">
        <f t="shared" ref="Y2210" si="3584">V2210*(1+X2210/100)</f>
        <v>0</v>
      </c>
      <c r="Z2210" s="58"/>
      <c r="AA2210" s="57" t="s">
        <v>54</v>
      </c>
      <c r="AB2210" s="61"/>
    </row>
    <row r="2211" spans="1:28" ht="12.95" customHeight="1">
      <c r="A2211" s="52">
        <f t="shared" ref="A2211:A2273" si="3585">A2209+1</f>
        <v>1103</v>
      </c>
      <c r="B2211" s="53" t="s">
        <v>53</v>
      </c>
      <c r="C2211" s="54"/>
      <c r="D2211" s="84"/>
      <c r="E2211" s="55"/>
      <c r="F2211" s="54"/>
      <c r="G2211" s="84"/>
      <c r="H2211" s="55"/>
      <c r="I2211" s="56">
        <f t="shared" ref="I2211" si="3586">IF(OR(C2211&lt;0,D2211&lt;0),C2211-ABS(D2211)/60,C2211+ABS(D2211)/60)</f>
        <v>0</v>
      </c>
      <c r="J2211" s="56">
        <f t="shared" si="3210"/>
        <v>0</v>
      </c>
      <c r="K2211" s="56">
        <f t="shared" si="3211"/>
        <v>0</v>
      </c>
      <c r="L2211" s="56">
        <f>3437.747*(LN(TAN(PI()/4+J2211/2))-EE*K2211-(EE^2)*(K2211^3)/3)</f>
        <v>-3.8166658722360578E-13</v>
      </c>
      <c r="M2211" s="56">
        <f>AA*(1-1/4*EE-3/64*EE^2-5/256*EE^3)*J2211-AA*(3/8*EE+3/32*EE^2+45/1024*EE^3)*SIN(2*J2211)+AA*(15/256*EE^2+45/1024*EE^3)*SIN(4*J2211)</f>
        <v>0</v>
      </c>
      <c r="N2211" s="56">
        <f t="shared" ref="N2211" si="3587">IF(OR(F2211&lt;0,G2211&lt;0),60*F2211-ABS(G2211),60*F2211+ABS(G2211))</f>
        <v>0</v>
      </c>
      <c r="O2211" s="56"/>
      <c r="P2211" s="56"/>
      <c r="Q2211" s="56"/>
      <c r="R2211" s="56"/>
      <c r="S2211" s="56"/>
      <c r="T2211" s="56"/>
      <c r="U2211" s="57"/>
      <c r="V2211" s="58"/>
      <c r="W2211" s="58">
        <f t="shared" si="3213"/>
        <v>0</v>
      </c>
      <c r="X2211" s="59"/>
      <c r="Y2211" s="58"/>
      <c r="Z2211" s="58">
        <f t="shared" si="3214"/>
        <v>0</v>
      </c>
      <c r="AA2211" s="60"/>
      <c r="AB2211" s="61">
        <f t="shared" ref="AB2211" si="3588">IF(AA2210=AA2208,AB2209+Y2210,Y2210)</f>
        <v>0</v>
      </c>
    </row>
    <row r="2212" spans="1:28" ht="12.95" customHeight="1">
      <c r="A2212" s="66"/>
      <c r="B2212" s="53"/>
      <c r="C2212" s="54"/>
      <c r="D2212" s="84"/>
      <c r="E2212" s="55"/>
      <c r="F2212" s="54"/>
      <c r="G2212" s="84"/>
      <c r="H2212" s="55"/>
      <c r="I2212" s="56"/>
      <c r="J2212" s="56"/>
      <c r="K2212" s="56"/>
      <c r="L2212" s="56"/>
      <c r="M2212" s="56"/>
      <c r="N2212" s="56"/>
      <c r="O2212" s="56">
        <f t="shared" ref="O2212" si="3589">I2213-I2211</f>
        <v>0</v>
      </c>
      <c r="P2212" s="56">
        <f t="shared" ref="P2212" si="3590">L2213-L2211</f>
        <v>0</v>
      </c>
      <c r="Q2212" s="56">
        <f t="shared" ref="Q2212" si="3591">M2213-M2211</f>
        <v>0</v>
      </c>
      <c r="R2212" s="56">
        <f t="shared" ref="R2212" si="3592">IF(ABS(N2213-N2211)&gt;180*60,ABS(N2213-N2211)-360*60,N2213-N2211)</f>
        <v>0</v>
      </c>
      <c r="S2212" s="56">
        <f t="shared" ref="S2212" si="3593">IF(P2212=0,PI()/2,ATAN(R2212/P2212))</f>
        <v>1.5707963267948966</v>
      </c>
      <c r="T2212" s="56">
        <f t="shared" ref="T2212" si="3594">IF(O2212=0,ABS(R2212*COS((J2211+J2213)/2)),ABS(Q2212/COS(S2212)))</f>
        <v>0</v>
      </c>
      <c r="U2212" s="67">
        <f t="shared" ref="U2212" si="3595">IF(O2212+0.0000001&lt;0,S2212*180/PI()+180,(IF(R2212+0.0000001&lt;0,S2212*180/PI()+360,S2212*180/PI())))</f>
        <v>90</v>
      </c>
      <c r="V2212" s="58">
        <f t="shared" ref="V2212" si="3596">T2212*1.85532</f>
        <v>0</v>
      </c>
      <c r="W2212" s="58"/>
      <c r="X2212" s="68"/>
      <c r="Y2212" s="58">
        <f t="shared" ref="Y2212" si="3597">V2212*(1+X2212/100)</f>
        <v>0</v>
      </c>
      <c r="Z2212" s="58"/>
      <c r="AA2212" s="57" t="s">
        <v>54</v>
      </c>
      <c r="AB2212" s="61"/>
    </row>
    <row r="2213" spans="1:28" ht="12.95" customHeight="1">
      <c r="A2213" s="52">
        <f t="shared" si="3585"/>
        <v>1104</v>
      </c>
      <c r="B2213" s="53" t="s">
        <v>53</v>
      </c>
      <c r="C2213" s="54"/>
      <c r="D2213" s="84"/>
      <c r="E2213" s="55"/>
      <c r="F2213" s="54"/>
      <c r="G2213" s="84"/>
      <c r="H2213" s="55"/>
      <c r="I2213" s="56">
        <f t="shared" ref="I2213" si="3598">IF(OR(C2213&lt;0,D2213&lt;0),C2213-ABS(D2213)/60,C2213+ABS(D2213)/60)</f>
        <v>0</v>
      </c>
      <c r="J2213" s="56">
        <f t="shared" ref="J2213:J2275" si="3599">I2213*PI()/180</f>
        <v>0</v>
      </c>
      <c r="K2213" s="56">
        <f t="shared" ref="K2213:K2275" si="3600">SIN(J2213)</f>
        <v>0</v>
      </c>
      <c r="L2213" s="56">
        <f>3437.747*(LN(TAN(PI()/4+J2213/2))-EE*K2213-(EE^2)*(K2213^3)/3)</f>
        <v>-3.8166658722360578E-13</v>
      </c>
      <c r="M2213" s="56">
        <f>AA*(1-1/4*EE-3/64*EE^2-5/256*EE^3)*J2213-AA*(3/8*EE+3/32*EE^2+45/1024*EE^3)*SIN(2*J2213)+AA*(15/256*EE^2+45/1024*EE^3)*SIN(4*J2213)</f>
        <v>0</v>
      </c>
      <c r="N2213" s="56">
        <f t="shared" ref="N2213" si="3601">IF(OR(F2213&lt;0,G2213&lt;0),60*F2213-ABS(G2213),60*F2213+ABS(G2213))</f>
        <v>0</v>
      </c>
      <c r="O2213" s="56"/>
      <c r="P2213" s="56"/>
      <c r="Q2213" s="56"/>
      <c r="R2213" s="56"/>
      <c r="S2213" s="56"/>
      <c r="T2213" s="56"/>
      <c r="U2213" s="57"/>
      <c r="V2213" s="58"/>
      <c r="W2213" s="58">
        <f t="shared" ref="W2213:W2275" si="3602">W2211+V2212</f>
        <v>0</v>
      </c>
      <c r="X2213" s="59"/>
      <c r="Y2213" s="58"/>
      <c r="Z2213" s="58">
        <f t="shared" ref="Z2213:Z2275" si="3603">Z2211+Y2212</f>
        <v>0</v>
      </c>
      <c r="AA2213" s="60"/>
      <c r="AB2213" s="61">
        <f t="shared" ref="AB2213" si="3604">IF(AA2212=AA2210,AB2211+Y2212,Y2212)</f>
        <v>0</v>
      </c>
    </row>
    <row r="2214" spans="1:28" ht="12.95" customHeight="1">
      <c r="A2214" s="66"/>
      <c r="B2214" s="53"/>
      <c r="C2214" s="54"/>
      <c r="D2214" s="84"/>
      <c r="E2214" s="55"/>
      <c r="F2214" s="54"/>
      <c r="G2214" s="84"/>
      <c r="H2214" s="55"/>
      <c r="I2214" s="56"/>
      <c r="J2214" s="56"/>
      <c r="K2214" s="56"/>
      <c r="L2214" s="56"/>
      <c r="M2214" s="56"/>
      <c r="N2214" s="56"/>
      <c r="O2214" s="56">
        <f t="shared" ref="O2214" si="3605">I2215-I2213</f>
        <v>0</v>
      </c>
      <c r="P2214" s="56">
        <f t="shared" ref="P2214" si="3606">L2215-L2213</f>
        <v>0</v>
      </c>
      <c r="Q2214" s="56">
        <f t="shared" ref="Q2214" si="3607">M2215-M2213</f>
        <v>0</v>
      </c>
      <c r="R2214" s="56">
        <f t="shared" ref="R2214" si="3608">IF(ABS(N2215-N2213)&gt;180*60,ABS(N2215-N2213)-360*60,N2215-N2213)</f>
        <v>0</v>
      </c>
      <c r="S2214" s="56">
        <f t="shared" ref="S2214" si="3609">IF(P2214=0,PI()/2,ATAN(R2214/P2214))</f>
        <v>1.5707963267948966</v>
      </c>
      <c r="T2214" s="56">
        <f t="shared" ref="T2214" si="3610">IF(O2214=0,ABS(R2214*COS((J2213+J2215)/2)),ABS(Q2214/COS(S2214)))</f>
        <v>0</v>
      </c>
      <c r="U2214" s="67">
        <f t="shared" ref="U2214" si="3611">IF(O2214+0.0000001&lt;0,S2214*180/PI()+180,(IF(R2214+0.0000001&lt;0,S2214*180/PI()+360,S2214*180/PI())))</f>
        <v>90</v>
      </c>
      <c r="V2214" s="58">
        <f t="shared" ref="V2214" si="3612">T2214*1.85532</f>
        <v>0</v>
      </c>
      <c r="W2214" s="58"/>
      <c r="X2214" s="68"/>
      <c r="Y2214" s="58">
        <f t="shared" ref="Y2214" si="3613">V2214*(1+X2214/100)</f>
        <v>0</v>
      </c>
      <c r="Z2214" s="58"/>
      <c r="AA2214" s="57" t="s">
        <v>54</v>
      </c>
      <c r="AB2214" s="61"/>
    </row>
    <row r="2215" spans="1:28" ht="12.95" customHeight="1">
      <c r="A2215" s="52">
        <f t="shared" si="3585"/>
        <v>1105</v>
      </c>
      <c r="B2215" s="53" t="s">
        <v>53</v>
      </c>
      <c r="C2215" s="54"/>
      <c r="D2215" s="84"/>
      <c r="E2215" s="55"/>
      <c r="F2215" s="54"/>
      <c r="G2215" s="84"/>
      <c r="H2215" s="55"/>
      <c r="I2215" s="56">
        <f t="shared" ref="I2215" si="3614">IF(OR(C2215&lt;0,D2215&lt;0),C2215-ABS(D2215)/60,C2215+ABS(D2215)/60)</f>
        <v>0</v>
      </c>
      <c r="J2215" s="56">
        <f t="shared" si="3599"/>
        <v>0</v>
      </c>
      <c r="K2215" s="56">
        <f t="shared" si="3600"/>
        <v>0</v>
      </c>
      <c r="L2215" s="56">
        <f>3437.747*(LN(TAN(PI()/4+J2215/2))-EE*K2215-(EE^2)*(K2215^3)/3)</f>
        <v>-3.8166658722360578E-13</v>
      </c>
      <c r="M2215" s="56">
        <f>AA*(1-1/4*EE-3/64*EE^2-5/256*EE^3)*J2215-AA*(3/8*EE+3/32*EE^2+45/1024*EE^3)*SIN(2*J2215)+AA*(15/256*EE^2+45/1024*EE^3)*SIN(4*J2215)</f>
        <v>0</v>
      </c>
      <c r="N2215" s="56">
        <f t="shared" ref="N2215" si="3615">IF(OR(F2215&lt;0,G2215&lt;0),60*F2215-ABS(G2215),60*F2215+ABS(G2215))</f>
        <v>0</v>
      </c>
      <c r="O2215" s="56"/>
      <c r="P2215" s="56"/>
      <c r="Q2215" s="56"/>
      <c r="R2215" s="56"/>
      <c r="S2215" s="56"/>
      <c r="T2215" s="56"/>
      <c r="U2215" s="57"/>
      <c r="V2215" s="58"/>
      <c r="W2215" s="58">
        <f t="shared" si="3602"/>
        <v>0</v>
      </c>
      <c r="X2215" s="59"/>
      <c r="Y2215" s="58"/>
      <c r="Z2215" s="58">
        <f t="shared" si="3603"/>
        <v>0</v>
      </c>
      <c r="AA2215" s="60"/>
      <c r="AB2215" s="61">
        <f t="shared" ref="AB2215" si="3616">IF(AA2214=AA2212,AB2213+Y2214,Y2214)</f>
        <v>0</v>
      </c>
    </row>
    <row r="2216" spans="1:28" ht="12.95" customHeight="1">
      <c r="A2216" s="66"/>
      <c r="B2216" s="53"/>
      <c r="C2216" s="54"/>
      <c r="D2216" s="84"/>
      <c r="E2216" s="55"/>
      <c r="F2216" s="54"/>
      <c r="G2216" s="84"/>
      <c r="H2216" s="55"/>
      <c r="I2216" s="56"/>
      <c r="J2216" s="56"/>
      <c r="K2216" s="56"/>
      <c r="L2216" s="56"/>
      <c r="M2216" s="56"/>
      <c r="N2216" s="56"/>
      <c r="O2216" s="56">
        <f t="shared" ref="O2216" si="3617">I2217-I2215</f>
        <v>0</v>
      </c>
      <c r="P2216" s="56">
        <f t="shared" ref="P2216" si="3618">L2217-L2215</f>
        <v>0</v>
      </c>
      <c r="Q2216" s="56">
        <f t="shared" ref="Q2216" si="3619">M2217-M2215</f>
        <v>0</v>
      </c>
      <c r="R2216" s="56">
        <f t="shared" ref="R2216" si="3620">IF(ABS(N2217-N2215)&gt;180*60,ABS(N2217-N2215)-360*60,N2217-N2215)</f>
        <v>0</v>
      </c>
      <c r="S2216" s="56">
        <f t="shared" ref="S2216" si="3621">IF(P2216=0,PI()/2,ATAN(R2216/P2216))</f>
        <v>1.5707963267948966</v>
      </c>
      <c r="T2216" s="56">
        <f t="shared" ref="T2216" si="3622">IF(O2216=0,ABS(R2216*COS((J2215+J2217)/2)),ABS(Q2216/COS(S2216)))</f>
        <v>0</v>
      </c>
      <c r="U2216" s="67">
        <f t="shared" ref="U2216" si="3623">IF(O2216+0.0000001&lt;0,S2216*180/PI()+180,(IF(R2216+0.0000001&lt;0,S2216*180/PI()+360,S2216*180/PI())))</f>
        <v>90</v>
      </c>
      <c r="V2216" s="58">
        <f t="shared" ref="V2216" si="3624">T2216*1.85532</f>
        <v>0</v>
      </c>
      <c r="W2216" s="58"/>
      <c r="X2216" s="68"/>
      <c r="Y2216" s="58">
        <f t="shared" ref="Y2216" si="3625">V2216*(1+X2216/100)</f>
        <v>0</v>
      </c>
      <c r="Z2216" s="58"/>
      <c r="AA2216" s="57" t="s">
        <v>54</v>
      </c>
      <c r="AB2216" s="61"/>
    </row>
    <row r="2217" spans="1:28" ht="12.95" customHeight="1">
      <c r="A2217" s="52">
        <f t="shared" si="3585"/>
        <v>1106</v>
      </c>
      <c r="B2217" s="53" t="s">
        <v>53</v>
      </c>
      <c r="C2217" s="54"/>
      <c r="D2217" s="84"/>
      <c r="E2217" s="55"/>
      <c r="F2217" s="54"/>
      <c r="G2217" s="84"/>
      <c r="H2217" s="55"/>
      <c r="I2217" s="56">
        <f t="shared" ref="I2217" si="3626">IF(OR(C2217&lt;0,D2217&lt;0),C2217-ABS(D2217)/60,C2217+ABS(D2217)/60)</f>
        <v>0</v>
      </c>
      <c r="J2217" s="56">
        <f t="shared" si="3599"/>
        <v>0</v>
      </c>
      <c r="K2217" s="56">
        <f t="shared" si="3600"/>
        <v>0</v>
      </c>
      <c r="L2217" s="56">
        <f>3437.747*(LN(TAN(PI()/4+J2217/2))-EE*K2217-(EE^2)*(K2217^3)/3)</f>
        <v>-3.8166658722360578E-13</v>
      </c>
      <c r="M2217" s="56">
        <f>AA*(1-1/4*EE-3/64*EE^2-5/256*EE^3)*J2217-AA*(3/8*EE+3/32*EE^2+45/1024*EE^3)*SIN(2*J2217)+AA*(15/256*EE^2+45/1024*EE^3)*SIN(4*J2217)</f>
        <v>0</v>
      </c>
      <c r="N2217" s="56">
        <f t="shared" ref="N2217" si="3627">IF(OR(F2217&lt;0,G2217&lt;0),60*F2217-ABS(G2217),60*F2217+ABS(G2217))</f>
        <v>0</v>
      </c>
      <c r="O2217" s="56"/>
      <c r="P2217" s="56"/>
      <c r="Q2217" s="56"/>
      <c r="R2217" s="56"/>
      <c r="S2217" s="56"/>
      <c r="T2217" s="56"/>
      <c r="U2217" s="57"/>
      <c r="V2217" s="58"/>
      <c r="W2217" s="58">
        <f t="shared" si="3602"/>
        <v>0</v>
      </c>
      <c r="X2217" s="59"/>
      <c r="Y2217" s="58"/>
      <c r="Z2217" s="58">
        <f t="shared" si="3603"/>
        <v>0</v>
      </c>
      <c r="AA2217" s="60"/>
      <c r="AB2217" s="61">
        <f t="shared" ref="AB2217" si="3628">IF(AA2216=AA2214,AB2215+Y2216,Y2216)</f>
        <v>0</v>
      </c>
    </row>
    <row r="2218" spans="1:28" ht="12.95" customHeight="1">
      <c r="A2218" s="66"/>
      <c r="B2218" s="53"/>
      <c r="C2218" s="54"/>
      <c r="D2218" s="84"/>
      <c r="E2218" s="55"/>
      <c r="F2218" s="54"/>
      <c r="G2218" s="84"/>
      <c r="H2218" s="55"/>
      <c r="I2218" s="56"/>
      <c r="J2218" s="56"/>
      <c r="K2218" s="56"/>
      <c r="L2218" s="56"/>
      <c r="M2218" s="56"/>
      <c r="N2218" s="56"/>
      <c r="O2218" s="56">
        <f t="shared" ref="O2218" si="3629">I2219-I2217</f>
        <v>0</v>
      </c>
      <c r="P2218" s="56">
        <f t="shared" ref="P2218" si="3630">L2219-L2217</f>
        <v>0</v>
      </c>
      <c r="Q2218" s="56">
        <f t="shared" ref="Q2218" si="3631">M2219-M2217</f>
        <v>0</v>
      </c>
      <c r="R2218" s="56">
        <f t="shared" ref="R2218" si="3632">IF(ABS(N2219-N2217)&gt;180*60,ABS(N2219-N2217)-360*60,N2219-N2217)</f>
        <v>0</v>
      </c>
      <c r="S2218" s="56">
        <f t="shared" ref="S2218" si="3633">IF(P2218=0,PI()/2,ATAN(R2218/P2218))</f>
        <v>1.5707963267948966</v>
      </c>
      <c r="T2218" s="56">
        <f t="shared" ref="T2218" si="3634">IF(O2218=0,ABS(R2218*COS((J2217+J2219)/2)),ABS(Q2218/COS(S2218)))</f>
        <v>0</v>
      </c>
      <c r="U2218" s="67">
        <f t="shared" ref="U2218" si="3635">IF(O2218+0.0000001&lt;0,S2218*180/PI()+180,(IF(R2218+0.0000001&lt;0,S2218*180/PI()+360,S2218*180/PI())))</f>
        <v>90</v>
      </c>
      <c r="V2218" s="58">
        <f t="shared" ref="V2218" si="3636">T2218*1.85532</f>
        <v>0</v>
      </c>
      <c r="W2218" s="58"/>
      <c r="X2218" s="68"/>
      <c r="Y2218" s="58">
        <f t="shared" ref="Y2218" si="3637">V2218*(1+X2218/100)</f>
        <v>0</v>
      </c>
      <c r="Z2218" s="58"/>
      <c r="AA2218" s="57" t="s">
        <v>54</v>
      </c>
      <c r="AB2218" s="61"/>
    </row>
    <row r="2219" spans="1:28" ht="12.95" customHeight="1">
      <c r="A2219" s="52">
        <f t="shared" si="3585"/>
        <v>1107</v>
      </c>
      <c r="B2219" s="53" t="s">
        <v>53</v>
      </c>
      <c r="C2219" s="54"/>
      <c r="D2219" s="84"/>
      <c r="E2219" s="55"/>
      <c r="F2219" s="54"/>
      <c r="G2219" s="84"/>
      <c r="H2219" s="55"/>
      <c r="I2219" s="56">
        <f t="shared" ref="I2219" si="3638">IF(OR(C2219&lt;0,D2219&lt;0),C2219-ABS(D2219)/60,C2219+ABS(D2219)/60)</f>
        <v>0</v>
      </c>
      <c r="J2219" s="56">
        <f t="shared" si="3599"/>
        <v>0</v>
      </c>
      <c r="K2219" s="56">
        <f t="shared" si="3600"/>
        <v>0</v>
      </c>
      <c r="L2219" s="56">
        <f>3437.747*(LN(TAN(PI()/4+J2219/2))-EE*K2219-(EE^2)*(K2219^3)/3)</f>
        <v>-3.8166658722360578E-13</v>
      </c>
      <c r="M2219" s="56">
        <f>AA*(1-1/4*EE-3/64*EE^2-5/256*EE^3)*J2219-AA*(3/8*EE+3/32*EE^2+45/1024*EE^3)*SIN(2*J2219)+AA*(15/256*EE^2+45/1024*EE^3)*SIN(4*J2219)</f>
        <v>0</v>
      </c>
      <c r="N2219" s="56">
        <f t="shared" ref="N2219" si="3639">IF(OR(F2219&lt;0,G2219&lt;0),60*F2219-ABS(G2219),60*F2219+ABS(G2219))</f>
        <v>0</v>
      </c>
      <c r="O2219" s="56"/>
      <c r="P2219" s="56"/>
      <c r="Q2219" s="56"/>
      <c r="R2219" s="56"/>
      <c r="S2219" s="56"/>
      <c r="T2219" s="56"/>
      <c r="U2219" s="57"/>
      <c r="V2219" s="58"/>
      <c r="W2219" s="58">
        <f t="shared" si="3602"/>
        <v>0</v>
      </c>
      <c r="X2219" s="59"/>
      <c r="Y2219" s="58"/>
      <c r="Z2219" s="58">
        <f t="shared" si="3603"/>
        <v>0</v>
      </c>
      <c r="AA2219" s="60"/>
      <c r="AB2219" s="61">
        <f t="shared" ref="AB2219" si="3640">IF(AA2218=AA2216,AB2217+Y2218,Y2218)</f>
        <v>0</v>
      </c>
    </row>
    <row r="2220" spans="1:28" ht="12.95" customHeight="1">
      <c r="A2220" s="66"/>
      <c r="B2220" s="53"/>
      <c r="C2220" s="54"/>
      <c r="D2220" s="84"/>
      <c r="E2220" s="55"/>
      <c r="F2220" s="54"/>
      <c r="G2220" s="84"/>
      <c r="H2220" s="55"/>
      <c r="I2220" s="56"/>
      <c r="J2220" s="56"/>
      <c r="K2220" s="56"/>
      <c r="L2220" s="56"/>
      <c r="M2220" s="56"/>
      <c r="N2220" s="56"/>
      <c r="O2220" s="56">
        <f t="shared" ref="O2220" si="3641">I2221-I2219</f>
        <v>0</v>
      </c>
      <c r="P2220" s="56">
        <f t="shared" ref="P2220" si="3642">L2221-L2219</f>
        <v>0</v>
      </c>
      <c r="Q2220" s="56">
        <f t="shared" ref="Q2220" si="3643">M2221-M2219</f>
        <v>0</v>
      </c>
      <c r="R2220" s="56">
        <f t="shared" ref="R2220" si="3644">IF(ABS(N2221-N2219)&gt;180*60,ABS(N2221-N2219)-360*60,N2221-N2219)</f>
        <v>0</v>
      </c>
      <c r="S2220" s="56">
        <f t="shared" ref="S2220" si="3645">IF(P2220=0,PI()/2,ATAN(R2220/P2220))</f>
        <v>1.5707963267948966</v>
      </c>
      <c r="T2220" s="56">
        <f t="shared" ref="T2220" si="3646">IF(O2220=0,ABS(R2220*COS((J2219+J2221)/2)),ABS(Q2220/COS(S2220)))</f>
        <v>0</v>
      </c>
      <c r="U2220" s="67">
        <f t="shared" ref="U2220" si="3647">IF(O2220+0.0000001&lt;0,S2220*180/PI()+180,(IF(R2220+0.0000001&lt;0,S2220*180/PI()+360,S2220*180/PI())))</f>
        <v>90</v>
      </c>
      <c r="V2220" s="58">
        <f t="shared" ref="V2220" si="3648">T2220*1.85532</f>
        <v>0</v>
      </c>
      <c r="W2220" s="58"/>
      <c r="X2220" s="68"/>
      <c r="Y2220" s="58">
        <f t="shared" ref="Y2220" si="3649">V2220*(1+X2220/100)</f>
        <v>0</v>
      </c>
      <c r="Z2220" s="58"/>
      <c r="AA2220" s="57" t="s">
        <v>54</v>
      </c>
      <c r="AB2220" s="61"/>
    </row>
    <row r="2221" spans="1:28" ht="12.95" customHeight="1">
      <c r="A2221" s="52">
        <f t="shared" si="3585"/>
        <v>1108</v>
      </c>
      <c r="B2221" s="53" t="s">
        <v>53</v>
      </c>
      <c r="C2221" s="54"/>
      <c r="D2221" s="84"/>
      <c r="E2221" s="55"/>
      <c r="F2221" s="54"/>
      <c r="G2221" s="84"/>
      <c r="H2221" s="55"/>
      <c r="I2221" s="56">
        <f t="shared" ref="I2221" si="3650">IF(OR(C2221&lt;0,D2221&lt;0),C2221-ABS(D2221)/60,C2221+ABS(D2221)/60)</f>
        <v>0</v>
      </c>
      <c r="J2221" s="56">
        <f t="shared" si="3599"/>
        <v>0</v>
      </c>
      <c r="K2221" s="56">
        <f t="shared" si="3600"/>
        <v>0</v>
      </c>
      <c r="L2221" s="56">
        <f>3437.747*(LN(TAN(PI()/4+J2221/2))-EE*K2221-(EE^2)*(K2221^3)/3)</f>
        <v>-3.8166658722360578E-13</v>
      </c>
      <c r="M2221" s="56">
        <f>AA*(1-1/4*EE-3/64*EE^2-5/256*EE^3)*J2221-AA*(3/8*EE+3/32*EE^2+45/1024*EE^3)*SIN(2*J2221)+AA*(15/256*EE^2+45/1024*EE^3)*SIN(4*J2221)</f>
        <v>0</v>
      </c>
      <c r="N2221" s="56">
        <f t="shared" ref="N2221" si="3651">IF(OR(F2221&lt;0,G2221&lt;0),60*F2221-ABS(G2221),60*F2221+ABS(G2221))</f>
        <v>0</v>
      </c>
      <c r="O2221" s="56"/>
      <c r="P2221" s="56"/>
      <c r="Q2221" s="56"/>
      <c r="R2221" s="56"/>
      <c r="S2221" s="56"/>
      <c r="T2221" s="56"/>
      <c r="U2221" s="57"/>
      <c r="V2221" s="58"/>
      <c r="W2221" s="58">
        <f t="shared" si="3602"/>
        <v>0</v>
      </c>
      <c r="X2221" s="59"/>
      <c r="Y2221" s="58"/>
      <c r="Z2221" s="58">
        <f t="shared" si="3603"/>
        <v>0</v>
      </c>
      <c r="AA2221" s="60"/>
      <c r="AB2221" s="61">
        <f t="shared" ref="AB2221" si="3652">IF(AA2220=AA2218,AB2219+Y2220,Y2220)</f>
        <v>0</v>
      </c>
    </row>
    <row r="2222" spans="1:28" ht="12.95" customHeight="1">
      <c r="A2222" s="66"/>
      <c r="B2222" s="53"/>
      <c r="C2222" s="54"/>
      <c r="D2222" s="84"/>
      <c r="E2222" s="55"/>
      <c r="F2222" s="54"/>
      <c r="G2222" s="84"/>
      <c r="H2222" s="55"/>
      <c r="I2222" s="56"/>
      <c r="J2222" s="56"/>
      <c r="K2222" s="56"/>
      <c r="L2222" s="56"/>
      <c r="M2222" s="56"/>
      <c r="N2222" s="56"/>
      <c r="O2222" s="56">
        <f t="shared" ref="O2222" si="3653">I2223-I2221</f>
        <v>0</v>
      </c>
      <c r="P2222" s="56">
        <f t="shared" ref="P2222" si="3654">L2223-L2221</f>
        <v>0</v>
      </c>
      <c r="Q2222" s="56">
        <f t="shared" ref="Q2222" si="3655">M2223-M2221</f>
        <v>0</v>
      </c>
      <c r="R2222" s="56">
        <f t="shared" ref="R2222" si="3656">IF(ABS(N2223-N2221)&gt;180*60,ABS(N2223-N2221)-360*60,N2223-N2221)</f>
        <v>0</v>
      </c>
      <c r="S2222" s="56">
        <f t="shared" ref="S2222" si="3657">IF(P2222=0,PI()/2,ATAN(R2222/P2222))</f>
        <v>1.5707963267948966</v>
      </c>
      <c r="T2222" s="56">
        <f t="shared" ref="T2222" si="3658">IF(O2222=0,ABS(R2222*COS((J2221+J2223)/2)),ABS(Q2222/COS(S2222)))</f>
        <v>0</v>
      </c>
      <c r="U2222" s="67">
        <f t="shared" ref="U2222" si="3659">IF(O2222+0.0000001&lt;0,S2222*180/PI()+180,(IF(R2222+0.0000001&lt;0,S2222*180/PI()+360,S2222*180/PI())))</f>
        <v>90</v>
      </c>
      <c r="V2222" s="58">
        <f t="shared" ref="V2222" si="3660">T2222*1.85532</f>
        <v>0</v>
      </c>
      <c r="W2222" s="58"/>
      <c r="X2222" s="68"/>
      <c r="Y2222" s="58">
        <f t="shared" ref="Y2222" si="3661">V2222*(1+X2222/100)</f>
        <v>0</v>
      </c>
      <c r="Z2222" s="58"/>
      <c r="AA2222" s="57" t="s">
        <v>54</v>
      </c>
      <c r="AB2222" s="61"/>
    </row>
    <row r="2223" spans="1:28" ht="12.95" customHeight="1">
      <c r="A2223" s="52">
        <f t="shared" si="3585"/>
        <v>1109</v>
      </c>
      <c r="B2223" s="53" t="s">
        <v>53</v>
      </c>
      <c r="C2223" s="54"/>
      <c r="D2223" s="84"/>
      <c r="E2223" s="55"/>
      <c r="F2223" s="54"/>
      <c r="G2223" s="84"/>
      <c r="H2223" s="55"/>
      <c r="I2223" s="56">
        <f t="shared" ref="I2223" si="3662">IF(OR(C2223&lt;0,D2223&lt;0),C2223-ABS(D2223)/60,C2223+ABS(D2223)/60)</f>
        <v>0</v>
      </c>
      <c r="J2223" s="56">
        <f t="shared" si="3599"/>
        <v>0</v>
      </c>
      <c r="K2223" s="56">
        <f t="shared" si="3600"/>
        <v>0</v>
      </c>
      <c r="L2223" s="56">
        <f>3437.747*(LN(TAN(PI()/4+J2223/2))-EE*K2223-(EE^2)*(K2223^3)/3)</f>
        <v>-3.8166658722360578E-13</v>
      </c>
      <c r="M2223" s="56">
        <f>AA*(1-1/4*EE-3/64*EE^2-5/256*EE^3)*J2223-AA*(3/8*EE+3/32*EE^2+45/1024*EE^3)*SIN(2*J2223)+AA*(15/256*EE^2+45/1024*EE^3)*SIN(4*J2223)</f>
        <v>0</v>
      </c>
      <c r="N2223" s="56">
        <f t="shared" ref="N2223" si="3663">IF(OR(F2223&lt;0,G2223&lt;0),60*F2223-ABS(G2223),60*F2223+ABS(G2223))</f>
        <v>0</v>
      </c>
      <c r="O2223" s="56"/>
      <c r="P2223" s="56"/>
      <c r="Q2223" s="56"/>
      <c r="R2223" s="56"/>
      <c r="S2223" s="56"/>
      <c r="T2223" s="56"/>
      <c r="U2223" s="57"/>
      <c r="V2223" s="58"/>
      <c r="W2223" s="58">
        <f t="shared" si="3602"/>
        <v>0</v>
      </c>
      <c r="X2223" s="59"/>
      <c r="Y2223" s="58"/>
      <c r="Z2223" s="58">
        <f t="shared" si="3603"/>
        <v>0</v>
      </c>
      <c r="AA2223" s="60"/>
      <c r="AB2223" s="61">
        <f t="shared" ref="AB2223" si="3664">IF(AA2222=AA2220,AB2221+Y2222,Y2222)</f>
        <v>0</v>
      </c>
    </row>
    <row r="2224" spans="1:28" ht="12.95" customHeight="1">
      <c r="A2224" s="66"/>
      <c r="B2224" s="53"/>
      <c r="C2224" s="54"/>
      <c r="D2224" s="84"/>
      <c r="E2224" s="55"/>
      <c r="F2224" s="54"/>
      <c r="G2224" s="84"/>
      <c r="H2224" s="55"/>
      <c r="I2224" s="56"/>
      <c r="J2224" s="56"/>
      <c r="K2224" s="56"/>
      <c r="L2224" s="56"/>
      <c r="M2224" s="56"/>
      <c r="N2224" s="56"/>
      <c r="O2224" s="56">
        <f t="shared" ref="O2224" si="3665">I2225-I2223</f>
        <v>0</v>
      </c>
      <c r="P2224" s="56">
        <f t="shared" ref="P2224" si="3666">L2225-L2223</f>
        <v>0</v>
      </c>
      <c r="Q2224" s="56">
        <f t="shared" ref="Q2224" si="3667">M2225-M2223</f>
        <v>0</v>
      </c>
      <c r="R2224" s="56">
        <f t="shared" ref="R2224" si="3668">IF(ABS(N2225-N2223)&gt;180*60,ABS(N2225-N2223)-360*60,N2225-N2223)</f>
        <v>0</v>
      </c>
      <c r="S2224" s="56">
        <f t="shared" ref="S2224" si="3669">IF(P2224=0,PI()/2,ATAN(R2224/P2224))</f>
        <v>1.5707963267948966</v>
      </c>
      <c r="T2224" s="56">
        <f t="shared" ref="T2224" si="3670">IF(O2224=0,ABS(R2224*COS((J2223+J2225)/2)),ABS(Q2224/COS(S2224)))</f>
        <v>0</v>
      </c>
      <c r="U2224" s="67">
        <f t="shared" ref="U2224" si="3671">IF(O2224+0.0000001&lt;0,S2224*180/PI()+180,(IF(R2224+0.0000001&lt;0,S2224*180/PI()+360,S2224*180/PI())))</f>
        <v>90</v>
      </c>
      <c r="V2224" s="58">
        <f t="shared" ref="V2224" si="3672">T2224*1.85532</f>
        <v>0</v>
      </c>
      <c r="W2224" s="58"/>
      <c r="X2224" s="68"/>
      <c r="Y2224" s="58">
        <f t="shared" ref="Y2224" si="3673">V2224*(1+X2224/100)</f>
        <v>0</v>
      </c>
      <c r="Z2224" s="58"/>
      <c r="AA2224" s="57" t="s">
        <v>54</v>
      </c>
      <c r="AB2224" s="61"/>
    </row>
    <row r="2225" spans="1:28" ht="12.95" customHeight="1">
      <c r="A2225" s="52">
        <f t="shared" si="3585"/>
        <v>1110</v>
      </c>
      <c r="B2225" s="53" t="s">
        <v>53</v>
      </c>
      <c r="C2225" s="54"/>
      <c r="D2225" s="84"/>
      <c r="E2225" s="55"/>
      <c r="F2225" s="54"/>
      <c r="G2225" s="84"/>
      <c r="H2225" s="55"/>
      <c r="I2225" s="56">
        <f t="shared" ref="I2225" si="3674">IF(OR(C2225&lt;0,D2225&lt;0),C2225-ABS(D2225)/60,C2225+ABS(D2225)/60)</f>
        <v>0</v>
      </c>
      <c r="J2225" s="56">
        <f t="shared" si="3599"/>
        <v>0</v>
      </c>
      <c r="K2225" s="56">
        <f t="shared" si="3600"/>
        <v>0</v>
      </c>
      <c r="L2225" s="56">
        <f>3437.747*(LN(TAN(PI()/4+J2225/2))-EE*K2225-(EE^2)*(K2225^3)/3)</f>
        <v>-3.8166658722360578E-13</v>
      </c>
      <c r="M2225" s="56">
        <f>AA*(1-1/4*EE-3/64*EE^2-5/256*EE^3)*J2225-AA*(3/8*EE+3/32*EE^2+45/1024*EE^3)*SIN(2*J2225)+AA*(15/256*EE^2+45/1024*EE^3)*SIN(4*J2225)</f>
        <v>0</v>
      </c>
      <c r="N2225" s="56">
        <f t="shared" ref="N2225" si="3675">IF(OR(F2225&lt;0,G2225&lt;0),60*F2225-ABS(G2225),60*F2225+ABS(G2225))</f>
        <v>0</v>
      </c>
      <c r="O2225" s="56"/>
      <c r="P2225" s="56"/>
      <c r="Q2225" s="56"/>
      <c r="R2225" s="56"/>
      <c r="S2225" s="56"/>
      <c r="T2225" s="56"/>
      <c r="U2225" s="57"/>
      <c r="V2225" s="58"/>
      <c r="W2225" s="58">
        <f t="shared" si="3602"/>
        <v>0</v>
      </c>
      <c r="X2225" s="59"/>
      <c r="Y2225" s="58"/>
      <c r="Z2225" s="58">
        <f t="shared" si="3603"/>
        <v>0</v>
      </c>
      <c r="AA2225" s="60"/>
      <c r="AB2225" s="61">
        <f t="shared" ref="AB2225" si="3676">IF(AA2224=AA2222,AB2223+Y2224,Y2224)</f>
        <v>0</v>
      </c>
    </row>
    <row r="2226" spans="1:28" ht="12.95" customHeight="1">
      <c r="A2226" s="66"/>
      <c r="B2226" s="53"/>
      <c r="C2226" s="54"/>
      <c r="D2226" s="84"/>
      <c r="E2226" s="55"/>
      <c r="F2226" s="54"/>
      <c r="G2226" s="84"/>
      <c r="H2226" s="55"/>
      <c r="I2226" s="56"/>
      <c r="J2226" s="56"/>
      <c r="K2226" s="56"/>
      <c r="L2226" s="56"/>
      <c r="M2226" s="56"/>
      <c r="N2226" s="56"/>
      <c r="O2226" s="56">
        <f t="shared" ref="O2226" si="3677">I2227-I2225</f>
        <v>0</v>
      </c>
      <c r="P2226" s="56">
        <f t="shared" ref="P2226" si="3678">L2227-L2225</f>
        <v>0</v>
      </c>
      <c r="Q2226" s="56">
        <f t="shared" ref="Q2226" si="3679">M2227-M2225</f>
        <v>0</v>
      </c>
      <c r="R2226" s="56">
        <f t="shared" ref="R2226" si="3680">IF(ABS(N2227-N2225)&gt;180*60,ABS(N2227-N2225)-360*60,N2227-N2225)</f>
        <v>0</v>
      </c>
      <c r="S2226" s="56">
        <f t="shared" ref="S2226" si="3681">IF(P2226=0,PI()/2,ATAN(R2226/P2226))</f>
        <v>1.5707963267948966</v>
      </c>
      <c r="T2226" s="56">
        <f t="shared" ref="T2226" si="3682">IF(O2226=0,ABS(R2226*COS((J2225+J2227)/2)),ABS(Q2226/COS(S2226)))</f>
        <v>0</v>
      </c>
      <c r="U2226" s="67">
        <f t="shared" ref="U2226" si="3683">IF(O2226+0.0000001&lt;0,S2226*180/PI()+180,(IF(R2226+0.0000001&lt;0,S2226*180/PI()+360,S2226*180/PI())))</f>
        <v>90</v>
      </c>
      <c r="V2226" s="58">
        <f t="shared" ref="V2226" si="3684">T2226*1.85532</f>
        <v>0</v>
      </c>
      <c r="W2226" s="58"/>
      <c r="X2226" s="68"/>
      <c r="Y2226" s="58">
        <f t="shared" ref="Y2226" si="3685">V2226*(1+X2226/100)</f>
        <v>0</v>
      </c>
      <c r="Z2226" s="58"/>
      <c r="AA2226" s="57" t="s">
        <v>54</v>
      </c>
      <c r="AB2226" s="61"/>
    </row>
    <row r="2227" spans="1:28" ht="12.95" customHeight="1">
      <c r="A2227" s="52">
        <f t="shared" si="3585"/>
        <v>1111</v>
      </c>
      <c r="B2227" s="53" t="s">
        <v>53</v>
      </c>
      <c r="C2227" s="54"/>
      <c r="D2227" s="84"/>
      <c r="E2227" s="55"/>
      <c r="F2227" s="54"/>
      <c r="G2227" s="84"/>
      <c r="H2227" s="55"/>
      <c r="I2227" s="56">
        <f t="shared" ref="I2227" si="3686">IF(OR(C2227&lt;0,D2227&lt;0),C2227-ABS(D2227)/60,C2227+ABS(D2227)/60)</f>
        <v>0</v>
      </c>
      <c r="J2227" s="56">
        <f t="shared" si="3599"/>
        <v>0</v>
      </c>
      <c r="K2227" s="56">
        <f t="shared" si="3600"/>
        <v>0</v>
      </c>
      <c r="L2227" s="56">
        <f>3437.747*(LN(TAN(PI()/4+J2227/2))-EE*K2227-(EE^2)*(K2227^3)/3)</f>
        <v>-3.8166658722360578E-13</v>
      </c>
      <c r="M2227" s="56">
        <f>AA*(1-1/4*EE-3/64*EE^2-5/256*EE^3)*J2227-AA*(3/8*EE+3/32*EE^2+45/1024*EE^3)*SIN(2*J2227)+AA*(15/256*EE^2+45/1024*EE^3)*SIN(4*J2227)</f>
        <v>0</v>
      </c>
      <c r="N2227" s="56">
        <f t="shared" ref="N2227" si="3687">IF(OR(F2227&lt;0,G2227&lt;0),60*F2227-ABS(G2227),60*F2227+ABS(G2227))</f>
        <v>0</v>
      </c>
      <c r="O2227" s="56"/>
      <c r="P2227" s="56"/>
      <c r="Q2227" s="56"/>
      <c r="R2227" s="56"/>
      <c r="S2227" s="56"/>
      <c r="T2227" s="56"/>
      <c r="U2227" s="57"/>
      <c r="V2227" s="58"/>
      <c r="W2227" s="58">
        <f t="shared" si="3602"/>
        <v>0</v>
      </c>
      <c r="X2227" s="59"/>
      <c r="Y2227" s="58"/>
      <c r="Z2227" s="58">
        <f t="shared" si="3603"/>
        <v>0</v>
      </c>
      <c r="AA2227" s="60"/>
      <c r="AB2227" s="61">
        <f t="shared" ref="AB2227" si="3688">IF(AA2226=AA2224,AB2225+Y2226,Y2226)</f>
        <v>0</v>
      </c>
    </row>
    <row r="2228" spans="1:28" ht="12.95" customHeight="1">
      <c r="A2228" s="66"/>
      <c r="B2228" s="53"/>
      <c r="C2228" s="54"/>
      <c r="D2228" s="84"/>
      <c r="E2228" s="55"/>
      <c r="F2228" s="54"/>
      <c r="G2228" s="84"/>
      <c r="H2228" s="55"/>
      <c r="I2228" s="56"/>
      <c r="J2228" s="56"/>
      <c r="K2228" s="56"/>
      <c r="L2228" s="56"/>
      <c r="M2228" s="56"/>
      <c r="N2228" s="56"/>
      <c r="O2228" s="56">
        <f t="shared" ref="O2228" si="3689">I2229-I2227</f>
        <v>0</v>
      </c>
      <c r="P2228" s="56">
        <f t="shared" ref="P2228" si="3690">L2229-L2227</f>
        <v>0</v>
      </c>
      <c r="Q2228" s="56">
        <f t="shared" ref="Q2228" si="3691">M2229-M2227</f>
        <v>0</v>
      </c>
      <c r="R2228" s="56">
        <f t="shared" ref="R2228" si="3692">IF(ABS(N2229-N2227)&gt;180*60,ABS(N2229-N2227)-360*60,N2229-N2227)</f>
        <v>0</v>
      </c>
      <c r="S2228" s="56">
        <f t="shared" ref="S2228" si="3693">IF(P2228=0,PI()/2,ATAN(R2228/P2228))</f>
        <v>1.5707963267948966</v>
      </c>
      <c r="T2228" s="56">
        <f t="shared" ref="T2228" si="3694">IF(O2228=0,ABS(R2228*COS((J2227+J2229)/2)),ABS(Q2228/COS(S2228)))</f>
        <v>0</v>
      </c>
      <c r="U2228" s="67">
        <f t="shared" ref="U2228" si="3695">IF(O2228+0.0000001&lt;0,S2228*180/PI()+180,(IF(R2228+0.0000001&lt;0,S2228*180/PI()+360,S2228*180/PI())))</f>
        <v>90</v>
      </c>
      <c r="V2228" s="58">
        <f t="shared" ref="V2228" si="3696">T2228*1.85532</f>
        <v>0</v>
      </c>
      <c r="W2228" s="58"/>
      <c r="X2228" s="68"/>
      <c r="Y2228" s="58">
        <f t="shared" ref="Y2228" si="3697">V2228*(1+X2228/100)</f>
        <v>0</v>
      </c>
      <c r="Z2228" s="58"/>
      <c r="AA2228" s="57" t="s">
        <v>54</v>
      </c>
      <c r="AB2228" s="61"/>
    </row>
    <row r="2229" spans="1:28" ht="12.95" customHeight="1">
      <c r="A2229" s="52">
        <f t="shared" si="3585"/>
        <v>1112</v>
      </c>
      <c r="B2229" s="53" t="s">
        <v>53</v>
      </c>
      <c r="C2229" s="54"/>
      <c r="D2229" s="84"/>
      <c r="E2229" s="55"/>
      <c r="F2229" s="54"/>
      <c r="G2229" s="84"/>
      <c r="H2229" s="55"/>
      <c r="I2229" s="56">
        <f t="shared" ref="I2229" si="3698">IF(OR(C2229&lt;0,D2229&lt;0),C2229-ABS(D2229)/60,C2229+ABS(D2229)/60)</f>
        <v>0</v>
      </c>
      <c r="J2229" s="56">
        <f t="shared" si="3599"/>
        <v>0</v>
      </c>
      <c r="K2229" s="56">
        <f t="shared" si="3600"/>
        <v>0</v>
      </c>
      <c r="L2229" s="56">
        <f>3437.747*(LN(TAN(PI()/4+J2229/2))-EE*K2229-(EE^2)*(K2229^3)/3)</f>
        <v>-3.8166658722360578E-13</v>
      </c>
      <c r="M2229" s="56">
        <f>AA*(1-1/4*EE-3/64*EE^2-5/256*EE^3)*J2229-AA*(3/8*EE+3/32*EE^2+45/1024*EE^3)*SIN(2*J2229)+AA*(15/256*EE^2+45/1024*EE^3)*SIN(4*J2229)</f>
        <v>0</v>
      </c>
      <c r="N2229" s="56">
        <f t="shared" ref="N2229" si="3699">IF(OR(F2229&lt;0,G2229&lt;0),60*F2229-ABS(G2229),60*F2229+ABS(G2229))</f>
        <v>0</v>
      </c>
      <c r="O2229" s="56"/>
      <c r="P2229" s="56"/>
      <c r="Q2229" s="56"/>
      <c r="R2229" s="56"/>
      <c r="S2229" s="56"/>
      <c r="T2229" s="56"/>
      <c r="U2229" s="57"/>
      <c r="V2229" s="58"/>
      <c r="W2229" s="58">
        <f t="shared" si="3602"/>
        <v>0</v>
      </c>
      <c r="X2229" s="59"/>
      <c r="Y2229" s="58"/>
      <c r="Z2229" s="58">
        <f t="shared" si="3603"/>
        <v>0</v>
      </c>
      <c r="AA2229" s="60"/>
      <c r="AB2229" s="61">
        <f t="shared" ref="AB2229" si="3700">IF(AA2228=AA2226,AB2227+Y2228,Y2228)</f>
        <v>0</v>
      </c>
    </row>
    <row r="2230" spans="1:28" ht="12.95" customHeight="1">
      <c r="A2230" s="66"/>
      <c r="B2230" s="53"/>
      <c r="C2230" s="54"/>
      <c r="D2230" s="84"/>
      <c r="E2230" s="55"/>
      <c r="F2230" s="54"/>
      <c r="G2230" s="84"/>
      <c r="H2230" s="55"/>
      <c r="I2230" s="56"/>
      <c r="J2230" s="56"/>
      <c r="K2230" s="56"/>
      <c r="L2230" s="56"/>
      <c r="M2230" s="56"/>
      <c r="N2230" s="56"/>
      <c r="O2230" s="56">
        <f t="shared" ref="O2230" si="3701">I2231-I2229</f>
        <v>0</v>
      </c>
      <c r="P2230" s="56">
        <f t="shared" ref="P2230" si="3702">L2231-L2229</f>
        <v>0</v>
      </c>
      <c r="Q2230" s="56">
        <f t="shared" ref="Q2230" si="3703">M2231-M2229</f>
        <v>0</v>
      </c>
      <c r="R2230" s="56">
        <f t="shared" ref="R2230" si="3704">IF(ABS(N2231-N2229)&gt;180*60,ABS(N2231-N2229)-360*60,N2231-N2229)</f>
        <v>0</v>
      </c>
      <c r="S2230" s="56">
        <f t="shared" ref="S2230" si="3705">IF(P2230=0,PI()/2,ATAN(R2230/P2230))</f>
        <v>1.5707963267948966</v>
      </c>
      <c r="T2230" s="56">
        <f t="shared" ref="T2230" si="3706">IF(O2230=0,ABS(R2230*COS((J2229+J2231)/2)),ABS(Q2230/COS(S2230)))</f>
        <v>0</v>
      </c>
      <c r="U2230" s="67">
        <f t="shared" ref="U2230" si="3707">IF(O2230+0.0000001&lt;0,S2230*180/PI()+180,(IF(R2230+0.0000001&lt;0,S2230*180/PI()+360,S2230*180/PI())))</f>
        <v>90</v>
      </c>
      <c r="V2230" s="58">
        <f t="shared" ref="V2230" si="3708">T2230*1.85532</f>
        <v>0</v>
      </c>
      <c r="W2230" s="58"/>
      <c r="X2230" s="68"/>
      <c r="Y2230" s="58">
        <f t="shared" ref="Y2230" si="3709">V2230*(1+X2230/100)</f>
        <v>0</v>
      </c>
      <c r="Z2230" s="58"/>
      <c r="AA2230" s="57" t="s">
        <v>54</v>
      </c>
      <c r="AB2230" s="61"/>
    </row>
    <row r="2231" spans="1:28" ht="12.95" customHeight="1">
      <c r="A2231" s="52">
        <f t="shared" si="3585"/>
        <v>1113</v>
      </c>
      <c r="B2231" s="53" t="s">
        <v>53</v>
      </c>
      <c r="C2231" s="54"/>
      <c r="D2231" s="84"/>
      <c r="E2231" s="55"/>
      <c r="F2231" s="54"/>
      <c r="G2231" s="84"/>
      <c r="H2231" s="55"/>
      <c r="I2231" s="56">
        <f t="shared" ref="I2231" si="3710">IF(OR(C2231&lt;0,D2231&lt;0),C2231-ABS(D2231)/60,C2231+ABS(D2231)/60)</f>
        <v>0</v>
      </c>
      <c r="J2231" s="56">
        <f t="shared" si="3599"/>
        <v>0</v>
      </c>
      <c r="K2231" s="56">
        <f t="shared" si="3600"/>
        <v>0</v>
      </c>
      <c r="L2231" s="56">
        <f>3437.747*(LN(TAN(PI()/4+J2231/2))-EE*K2231-(EE^2)*(K2231^3)/3)</f>
        <v>-3.8166658722360578E-13</v>
      </c>
      <c r="M2231" s="56">
        <f>AA*(1-1/4*EE-3/64*EE^2-5/256*EE^3)*J2231-AA*(3/8*EE+3/32*EE^2+45/1024*EE^3)*SIN(2*J2231)+AA*(15/256*EE^2+45/1024*EE^3)*SIN(4*J2231)</f>
        <v>0</v>
      </c>
      <c r="N2231" s="56">
        <f t="shared" ref="N2231" si="3711">IF(OR(F2231&lt;0,G2231&lt;0),60*F2231-ABS(G2231),60*F2231+ABS(G2231))</f>
        <v>0</v>
      </c>
      <c r="O2231" s="56"/>
      <c r="P2231" s="56"/>
      <c r="Q2231" s="56"/>
      <c r="R2231" s="56"/>
      <c r="S2231" s="56"/>
      <c r="T2231" s="56"/>
      <c r="U2231" s="57"/>
      <c r="V2231" s="58"/>
      <c r="W2231" s="58">
        <f t="shared" si="3602"/>
        <v>0</v>
      </c>
      <c r="X2231" s="59"/>
      <c r="Y2231" s="58"/>
      <c r="Z2231" s="58">
        <f t="shared" si="3603"/>
        <v>0</v>
      </c>
      <c r="AA2231" s="60"/>
      <c r="AB2231" s="61">
        <f t="shared" ref="AB2231" si="3712">IF(AA2230=AA2228,AB2229+Y2230,Y2230)</f>
        <v>0</v>
      </c>
    </row>
    <row r="2232" spans="1:28" ht="12.95" customHeight="1">
      <c r="A2232" s="66"/>
      <c r="B2232" s="53"/>
      <c r="C2232" s="54"/>
      <c r="D2232" s="84"/>
      <c r="E2232" s="55"/>
      <c r="F2232" s="54"/>
      <c r="G2232" s="84"/>
      <c r="H2232" s="55"/>
      <c r="I2232" s="56"/>
      <c r="J2232" s="56"/>
      <c r="K2232" s="56"/>
      <c r="L2232" s="56"/>
      <c r="M2232" s="56"/>
      <c r="N2232" s="56"/>
      <c r="O2232" s="56">
        <f t="shared" ref="O2232" si="3713">I2233-I2231</f>
        <v>0</v>
      </c>
      <c r="P2232" s="56">
        <f t="shared" ref="P2232" si="3714">L2233-L2231</f>
        <v>0</v>
      </c>
      <c r="Q2232" s="56">
        <f t="shared" ref="Q2232" si="3715">M2233-M2231</f>
        <v>0</v>
      </c>
      <c r="R2232" s="56">
        <f t="shared" ref="R2232" si="3716">IF(ABS(N2233-N2231)&gt;180*60,ABS(N2233-N2231)-360*60,N2233-N2231)</f>
        <v>0</v>
      </c>
      <c r="S2232" s="56">
        <f t="shared" ref="S2232" si="3717">IF(P2232=0,PI()/2,ATAN(R2232/P2232))</f>
        <v>1.5707963267948966</v>
      </c>
      <c r="T2232" s="56">
        <f t="shared" ref="T2232" si="3718">IF(O2232=0,ABS(R2232*COS((J2231+J2233)/2)),ABS(Q2232/COS(S2232)))</f>
        <v>0</v>
      </c>
      <c r="U2232" s="67">
        <f t="shared" ref="U2232" si="3719">IF(O2232+0.0000001&lt;0,S2232*180/PI()+180,(IF(R2232+0.0000001&lt;0,S2232*180/PI()+360,S2232*180/PI())))</f>
        <v>90</v>
      </c>
      <c r="V2232" s="58">
        <f t="shared" ref="V2232" si="3720">T2232*1.85532</f>
        <v>0</v>
      </c>
      <c r="W2232" s="58"/>
      <c r="X2232" s="68"/>
      <c r="Y2232" s="58">
        <f t="shared" ref="Y2232" si="3721">V2232*(1+X2232/100)</f>
        <v>0</v>
      </c>
      <c r="Z2232" s="58"/>
      <c r="AA2232" s="57" t="s">
        <v>54</v>
      </c>
      <c r="AB2232" s="61"/>
    </row>
    <row r="2233" spans="1:28" ht="12.95" customHeight="1">
      <c r="A2233" s="52">
        <f t="shared" si="3585"/>
        <v>1114</v>
      </c>
      <c r="B2233" s="53" t="s">
        <v>53</v>
      </c>
      <c r="C2233" s="54"/>
      <c r="D2233" s="84"/>
      <c r="E2233" s="55"/>
      <c r="F2233" s="54"/>
      <c r="G2233" s="84"/>
      <c r="H2233" s="55"/>
      <c r="I2233" s="56">
        <f t="shared" ref="I2233" si="3722">IF(OR(C2233&lt;0,D2233&lt;0),C2233-ABS(D2233)/60,C2233+ABS(D2233)/60)</f>
        <v>0</v>
      </c>
      <c r="J2233" s="56">
        <f t="shared" si="3599"/>
        <v>0</v>
      </c>
      <c r="K2233" s="56">
        <f t="shared" si="3600"/>
        <v>0</v>
      </c>
      <c r="L2233" s="56">
        <f>3437.747*(LN(TAN(PI()/4+J2233/2))-EE*K2233-(EE^2)*(K2233^3)/3)</f>
        <v>-3.8166658722360578E-13</v>
      </c>
      <c r="M2233" s="56">
        <f>AA*(1-1/4*EE-3/64*EE^2-5/256*EE^3)*J2233-AA*(3/8*EE+3/32*EE^2+45/1024*EE^3)*SIN(2*J2233)+AA*(15/256*EE^2+45/1024*EE^3)*SIN(4*J2233)</f>
        <v>0</v>
      </c>
      <c r="N2233" s="56">
        <f t="shared" ref="N2233" si="3723">IF(OR(F2233&lt;0,G2233&lt;0),60*F2233-ABS(G2233),60*F2233+ABS(G2233))</f>
        <v>0</v>
      </c>
      <c r="O2233" s="56"/>
      <c r="P2233" s="56"/>
      <c r="Q2233" s="56"/>
      <c r="R2233" s="56"/>
      <c r="S2233" s="56"/>
      <c r="T2233" s="56"/>
      <c r="U2233" s="57"/>
      <c r="V2233" s="58"/>
      <c r="W2233" s="58">
        <f t="shared" si="3602"/>
        <v>0</v>
      </c>
      <c r="X2233" s="59"/>
      <c r="Y2233" s="58"/>
      <c r="Z2233" s="58">
        <f t="shared" si="3603"/>
        <v>0</v>
      </c>
      <c r="AA2233" s="60"/>
      <c r="AB2233" s="61">
        <f t="shared" ref="AB2233" si="3724">IF(AA2232=AA2230,AB2231+Y2232,Y2232)</f>
        <v>0</v>
      </c>
    </row>
    <row r="2234" spans="1:28" ht="12.95" customHeight="1">
      <c r="A2234" s="66"/>
      <c r="B2234" s="53"/>
      <c r="C2234" s="54"/>
      <c r="D2234" s="84"/>
      <c r="E2234" s="55"/>
      <c r="F2234" s="54"/>
      <c r="G2234" s="84"/>
      <c r="H2234" s="55"/>
      <c r="I2234" s="56"/>
      <c r="J2234" s="56"/>
      <c r="K2234" s="56"/>
      <c r="L2234" s="56"/>
      <c r="M2234" s="56"/>
      <c r="N2234" s="56"/>
      <c r="O2234" s="56">
        <f t="shared" ref="O2234" si="3725">I2235-I2233</f>
        <v>0</v>
      </c>
      <c r="P2234" s="56">
        <f t="shared" ref="P2234" si="3726">L2235-L2233</f>
        <v>0</v>
      </c>
      <c r="Q2234" s="56">
        <f t="shared" ref="Q2234" si="3727">M2235-M2233</f>
        <v>0</v>
      </c>
      <c r="R2234" s="56">
        <f t="shared" ref="R2234" si="3728">IF(ABS(N2235-N2233)&gt;180*60,ABS(N2235-N2233)-360*60,N2235-N2233)</f>
        <v>0</v>
      </c>
      <c r="S2234" s="56">
        <f t="shared" ref="S2234" si="3729">IF(P2234=0,PI()/2,ATAN(R2234/P2234))</f>
        <v>1.5707963267948966</v>
      </c>
      <c r="T2234" s="56">
        <f t="shared" ref="T2234" si="3730">IF(O2234=0,ABS(R2234*COS((J2233+J2235)/2)),ABS(Q2234/COS(S2234)))</f>
        <v>0</v>
      </c>
      <c r="U2234" s="67">
        <f t="shared" ref="U2234" si="3731">IF(O2234+0.0000001&lt;0,S2234*180/PI()+180,(IF(R2234+0.0000001&lt;0,S2234*180/PI()+360,S2234*180/PI())))</f>
        <v>90</v>
      </c>
      <c r="V2234" s="58">
        <f t="shared" ref="V2234" si="3732">T2234*1.85532</f>
        <v>0</v>
      </c>
      <c r="W2234" s="58"/>
      <c r="X2234" s="68"/>
      <c r="Y2234" s="58">
        <f t="shared" ref="Y2234" si="3733">V2234*(1+X2234/100)</f>
        <v>0</v>
      </c>
      <c r="Z2234" s="58"/>
      <c r="AA2234" s="57" t="s">
        <v>54</v>
      </c>
      <c r="AB2234" s="61"/>
    </row>
    <row r="2235" spans="1:28" ht="12.95" customHeight="1">
      <c r="A2235" s="52">
        <f t="shared" si="3585"/>
        <v>1115</v>
      </c>
      <c r="B2235" s="53" t="s">
        <v>53</v>
      </c>
      <c r="C2235" s="54"/>
      <c r="D2235" s="84"/>
      <c r="E2235" s="55"/>
      <c r="F2235" s="54"/>
      <c r="G2235" s="84"/>
      <c r="H2235" s="55"/>
      <c r="I2235" s="56">
        <f t="shared" ref="I2235" si="3734">IF(OR(C2235&lt;0,D2235&lt;0),C2235-ABS(D2235)/60,C2235+ABS(D2235)/60)</f>
        <v>0</v>
      </c>
      <c r="J2235" s="56">
        <f t="shared" si="3599"/>
        <v>0</v>
      </c>
      <c r="K2235" s="56">
        <f t="shared" si="3600"/>
        <v>0</v>
      </c>
      <c r="L2235" s="56">
        <f>3437.747*(LN(TAN(PI()/4+J2235/2))-EE*K2235-(EE^2)*(K2235^3)/3)</f>
        <v>-3.8166658722360578E-13</v>
      </c>
      <c r="M2235" s="56">
        <f>AA*(1-1/4*EE-3/64*EE^2-5/256*EE^3)*J2235-AA*(3/8*EE+3/32*EE^2+45/1024*EE^3)*SIN(2*J2235)+AA*(15/256*EE^2+45/1024*EE^3)*SIN(4*J2235)</f>
        <v>0</v>
      </c>
      <c r="N2235" s="56">
        <f t="shared" ref="N2235" si="3735">IF(OR(F2235&lt;0,G2235&lt;0),60*F2235-ABS(G2235),60*F2235+ABS(G2235))</f>
        <v>0</v>
      </c>
      <c r="O2235" s="56"/>
      <c r="P2235" s="56"/>
      <c r="Q2235" s="56"/>
      <c r="R2235" s="56"/>
      <c r="S2235" s="56"/>
      <c r="T2235" s="56"/>
      <c r="U2235" s="57"/>
      <c r="V2235" s="58"/>
      <c r="W2235" s="58">
        <f t="shared" si="3602"/>
        <v>0</v>
      </c>
      <c r="X2235" s="59"/>
      <c r="Y2235" s="58"/>
      <c r="Z2235" s="58">
        <f t="shared" si="3603"/>
        <v>0</v>
      </c>
      <c r="AA2235" s="60"/>
      <c r="AB2235" s="61">
        <f t="shared" ref="AB2235" si="3736">IF(AA2234=AA2232,AB2233+Y2234,Y2234)</f>
        <v>0</v>
      </c>
    </row>
    <row r="2236" spans="1:28" ht="12.95" customHeight="1">
      <c r="A2236" s="66"/>
      <c r="B2236" s="53"/>
      <c r="C2236" s="54"/>
      <c r="D2236" s="84"/>
      <c r="E2236" s="55"/>
      <c r="F2236" s="54"/>
      <c r="G2236" s="84"/>
      <c r="H2236" s="55"/>
      <c r="I2236" s="56"/>
      <c r="J2236" s="56"/>
      <c r="K2236" s="56"/>
      <c r="L2236" s="56"/>
      <c r="M2236" s="56"/>
      <c r="N2236" s="56"/>
      <c r="O2236" s="56">
        <f t="shared" ref="O2236" si="3737">I2237-I2235</f>
        <v>0</v>
      </c>
      <c r="P2236" s="56">
        <f t="shared" ref="P2236" si="3738">L2237-L2235</f>
        <v>0</v>
      </c>
      <c r="Q2236" s="56">
        <f t="shared" ref="Q2236" si="3739">M2237-M2235</f>
        <v>0</v>
      </c>
      <c r="R2236" s="56">
        <f t="shared" ref="R2236" si="3740">IF(ABS(N2237-N2235)&gt;180*60,ABS(N2237-N2235)-360*60,N2237-N2235)</f>
        <v>0</v>
      </c>
      <c r="S2236" s="56">
        <f t="shared" ref="S2236" si="3741">IF(P2236=0,PI()/2,ATAN(R2236/P2236))</f>
        <v>1.5707963267948966</v>
      </c>
      <c r="T2236" s="56">
        <f t="shared" ref="T2236" si="3742">IF(O2236=0,ABS(R2236*COS((J2235+J2237)/2)),ABS(Q2236/COS(S2236)))</f>
        <v>0</v>
      </c>
      <c r="U2236" s="67">
        <f t="shared" ref="U2236" si="3743">IF(O2236+0.0000001&lt;0,S2236*180/PI()+180,(IF(R2236+0.0000001&lt;0,S2236*180/PI()+360,S2236*180/PI())))</f>
        <v>90</v>
      </c>
      <c r="V2236" s="58">
        <f t="shared" ref="V2236" si="3744">T2236*1.85532</f>
        <v>0</v>
      </c>
      <c r="W2236" s="58"/>
      <c r="X2236" s="68"/>
      <c r="Y2236" s="58">
        <f t="shared" ref="Y2236" si="3745">V2236*(1+X2236/100)</f>
        <v>0</v>
      </c>
      <c r="Z2236" s="58"/>
      <c r="AA2236" s="57" t="s">
        <v>54</v>
      </c>
      <c r="AB2236" s="61"/>
    </row>
    <row r="2237" spans="1:28" ht="12.95" customHeight="1">
      <c r="A2237" s="52">
        <f t="shared" si="3585"/>
        <v>1116</v>
      </c>
      <c r="B2237" s="53" t="s">
        <v>53</v>
      </c>
      <c r="C2237" s="54"/>
      <c r="D2237" s="84"/>
      <c r="E2237" s="55"/>
      <c r="F2237" s="54"/>
      <c r="G2237" s="84"/>
      <c r="H2237" s="55"/>
      <c r="I2237" s="56">
        <f t="shared" ref="I2237" si="3746">IF(OR(C2237&lt;0,D2237&lt;0),C2237-ABS(D2237)/60,C2237+ABS(D2237)/60)</f>
        <v>0</v>
      </c>
      <c r="J2237" s="56">
        <f t="shared" si="3599"/>
        <v>0</v>
      </c>
      <c r="K2237" s="56">
        <f t="shared" si="3600"/>
        <v>0</v>
      </c>
      <c r="L2237" s="56">
        <f>3437.747*(LN(TAN(PI()/4+J2237/2))-EE*K2237-(EE^2)*(K2237^3)/3)</f>
        <v>-3.8166658722360578E-13</v>
      </c>
      <c r="M2237" s="56">
        <f>AA*(1-1/4*EE-3/64*EE^2-5/256*EE^3)*J2237-AA*(3/8*EE+3/32*EE^2+45/1024*EE^3)*SIN(2*J2237)+AA*(15/256*EE^2+45/1024*EE^3)*SIN(4*J2237)</f>
        <v>0</v>
      </c>
      <c r="N2237" s="56">
        <f t="shared" ref="N2237" si="3747">IF(OR(F2237&lt;0,G2237&lt;0),60*F2237-ABS(G2237),60*F2237+ABS(G2237))</f>
        <v>0</v>
      </c>
      <c r="O2237" s="56"/>
      <c r="P2237" s="56"/>
      <c r="Q2237" s="56"/>
      <c r="R2237" s="56"/>
      <c r="S2237" s="56"/>
      <c r="T2237" s="56"/>
      <c r="U2237" s="57"/>
      <c r="V2237" s="58"/>
      <c r="W2237" s="58">
        <f t="shared" si="3602"/>
        <v>0</v>
      </c>
      <c r="X2237" s="59"/>
      <c r="Y2237" s="58"/>
      <c r="Z2237" s="58">
        <f t="shared" si="3603"/>
        <v>0</v>
      </c>
      <c r="AA2237" s="60"/>
      <c r="AB2237" s="61">
        <f t="shared" ref="AB2237" si="3748">IF(AA2236=AA2234,AB2235+Y2236,Y2236)</f>
        <v>0</v>
      </c>
    </row>
    <row r="2238" spans="1:28" ht="12.95" customHeight="1">
      <c r="A2238" s="66"/>
      <c r="B2238" s="53"/>
      <c r="C2238" s="54"/>
      <c r="D2238" s="84"/>
      <c r="E2238" s="55"/>
      <c r="F2238" s="54"/>
      <c r="G2238" s="84"/>
      <c r="H2238" s="55"/>
      <c r="I2238" s="56"/>
      <c r="J2238" s="56"/>
      <c r="K2238" s="56"/>
      <c r="L2238" s="56"/>
      <c r="M2238" s="56"/>
      <c r="N2238" s="56"/>
      <c r="O2238" s="56">
        <f t="shared" ref="O2238" si="3749">I2239-I2237</f>
        <v>0</v>
      </c>
      <c r="P2238" s="56">
        <f t="shared" ref="P2238" si="3750">L2239-L2237</f>
        <v>0</v>
      </c>
      <c r="Q2238" s="56">
        <f t="shared" ref="Q2238" si="3751">M2239-M2237</f>
        <v>0</v>
      </c>
      <c r="R2238" s="56">
        <f t="shared" ref="R2238" si="3752">IF(ABS(N2239-N2237)&gt;180*60,ABS(N2239-N2237)-360*60,N2239-N2237)</f>
        <v>0</v>
      </c>
      <c r="S2238" s="56">
        <f t="shared" ref="S2238" si="3753">IF(P2238=0,PI()/2,ATAN(R2238/P2238))</f>
        <v>1.5707963267948966</v>
      </c>
      <c r="T2238" s="56">
        <f t="shared" ref="T2238" si="3754">IF(O2238=0,ABS(R2238*COS((J2237+J2239)/2)),ABS(Q2238/COS(S2238)))</f>
        <v>0</v>
      </c>
      <c r="U2238" s="67">
        <f t="shared" ref="U2238" si="3755">IF(O2238+0.0000001&lt;0,S2238*180/PI()+180,(IF(R2238+0.0000001&lt;0,S2238*180/PI()+360,S2238*180/PI())))</f>
        <v>90</v>
      </c>
      <c r="V2238" s="58">
        <f t="shared" ref="V2238" si="3756">T2238*1.85532</f>
        <v>0</v>
      </c>
      <c r="W2238" s="58"/>
      <c r="X2238" s="68"/>
      <c r="Y2238" s="58">
        <f t="shared" ref="Y2238" si="3757">V2238*(1+X2238/100)</f>
        <v>0</v>
      </c>
      <c r="Z2238" s="58"/>
      <c r="AA2238" s="57" t="s">
        <v>54</v>
      </c>
      <c r="AB2238" s="61"/>
    </row>
    <row r="2239" spans="1:28" ht="12.95" customHeight="1">
      <c r="A2239" s="52">
        <f t="shared" si="3585"/>
        <v>1117</v>
      </c>
      <c r="B2239" s="53" t="s">
        <v>53</v>
      </c>
      <c r="C2239" s="54"/>
      <c r="D2239" s="84"/>
      <c r="E2239" s="55"/>
      <c r="F2239" s="54"/>
      <c r="G2239" s="84"/>
      <c r="H2239" s="55"/>
      <c r="I2239" s="56">
        <f t="shared" ref="I2239" si="3758">IF(OR(C2239&lt;0,D2239&lt;0),C2239-ABS(D2239)/60,C2239+ABS(D2239)/60)</f>
        <v>0</v>
      </c>
      <c r="J2239" s="56">
        <f t="shared" si="3599"/>
        <v>0</v>
      </c>
      <c r="K2239" s="56">
        <f t="shared" si="3600"/>
        <v>0</v>
      </c>
      <c r="L2239" s="56">
        <f>3437.747*(LN(TAN(PI()/4+J2239/2))-EE*K2239-(EE^2)*(K2239^3)/3)</f>
        <v>-3.8166658722360578E-13</v>
      </c>
      <c r="M2239" s="56">
        <f>AA*(1-1/4*EE-3/64*EE^2-5/256*EE^3)*J2239-AA*(3/8*EE+3/32*EE^2+45/1024*EE^3)*SIN(2*J2239)+AA*(15/256*EE^2+45/1024*EE^3)*SIN(4*J2239)</f>
        <v>0</v>
      </c>
      <c r="N2239" s="56">
        <f t="shared" ref="N2239" si="3759">IF(OR(F2239&lt;0,G2239&lt;0),60*F2239-ABS(G2239),60*F2239+ABS(G2239))</f>
        <v>0</v>
      </c>
      <c r="O2239" s="56"/>
      <c r="P2239" s="56"/>
      <c r="Q2239" s="56"/>
      <c r="R2239" s="56"/>
      <c r="S2239" s="56"/>
      <c r="T2239" s="56"/>
      <c r="U2239" s="57"/>
      <c r="V2239" s="58"/>
      <c r="W2239" s="58">
        <f t="shared" si="3602"/>
        <v>0</v>
      </c>
      <c r="X2239" s="59"/>
      <c r="Y2239" s="58"/>
      <c r="Z2239" s="58">
        <f t="shared" si="3603"/>
        <v>0</v>
      </c>
      <c r="AA2239" s="60"/>
      <c r="AB2239" s="61">
        <f t="shared" ref="AB2239" si="3760">IF(AA2238=AA2236,AB2237+Y2238,Y2238)</f>
        <v>0</v>
      </c>
    </row>
    <row r="2240" spans="1:28" ht="12.95" customHeight="1">
      <c r="A2240" s="66"/>
      <c r="B2240" s="53"/>
      <c r="C2240" s="54"/>
      <c r="D2240" s="84"/>
      <c r="E2240" s="55"/>
      <c r="F2240" s="54"/>
      <c r="G2240" s="84"/>
      <c r="H2240" s="55"/>
      <c r="I2240" s="56"/>
      <c r="J2240" s="56"/>
      <c r="K2240" s="56"/>
      <c r="L2240" s="56"/>
      <c r="M2240" s="56"/>
      <c r="N2240" s="56"/>
      <c r="O2240" s="56">
        <f t="shared" ref="O2240" si="3761">I2241-I2239</f>
        <v>0</v>
      </c>
      <c r="P2240" s="56">
        <f t="shared" ref="P2240" si="3762">L2241-L2239</f>
        <v>0</v>
      </c>
      <c r="Q2240" s="56">
        <f t="shared" ref="Q2240" si="3763">M2241-M2239</f>
        <v>0</v>
      </c>
      <c r="R2240" s="56">
        <f t="shared" ref="R2240" si="3764">IF(ABS(N2241-N2239)&gt;180*60,ABS(N2241-N2239)-360*60,N2241-N2239)</f>
        <v>0</v>
      </c>
      <c r="S2240" s="56">
        <f t="shared" ref="S2240" si="3765">IF(P2240=0,PI()/2,ATAN(R2240/P2240))</f>
        <v>1.5707963267948966</v>
      </c>
      <c r="T2240" s="56">
        <f t="shared" ref="T2240" si="3766">IF(O2240=0,ABS(R2240*COS((J2239+J2241)/2)),ABS(Q2240/COS(S2240)))</f>
        <v>0</v>
      </c>
      <c r="U2240" s="67">
        <f t="shared" ref="U2240" si="3767">IF(O2240+0.0000001&lt;0,S2240*180/PI()+180,(IF(R2240+0.0000001&lt;0,S2240*180/PI()+360,S2240*180/PI())))</f>
        <v>90</v>
      </c>
      <c r="V2240" s="58">
        <f t="shared" ref="V2240" si="3768">T2240*1.85532</f>
        <v>0</v>
      </c>
      <c r="W2240" s="58"/>
      <c r="X2240" s="68"/>
      <c r="Y2240" s="58">
        <f t="shared" ref="Y2240" si="3769">V2240*(1+X2240/100)</f>
        <v>0</v>
      </c>
      <c r="Z2240" s="58"/>
      <c r="AA2240" s="57" t="s">
        <v>54</v>
      </c>
      <c r="AB2240" s="61"/>
    </row>
    <row r="2241" spans="1:28" ht="12.95" customHeight="1">
      <c r="A2241" s="52">
        <f t="shared" si="3585"/>
        <v>1118</v>
      </c>
      <c r="B2241" s="53" t="s">
        <v>53</v>
      </c>
      <c r="C2241" s="54"/>
      <c r="D2241" s="84"/>
      <c r="E2241" s="55"/>
      <c r="F2241" s="54"/>
      <c r="G2241" s="84"/>
      <c r="H2241" s="55"/>
      <c r="I2241" s="56">
        <f t="shared" ref="I2241" si="3770">IF(OR(C2241&lt;0,D2241&lt;0),C2241-ABS(D2241)/60,C2241+ABS(D2241)/60)</f>
        <v>0</v>
      </c>
      <c r="J2241" s="56">
        <f t="shared" si="3599"/>
        <v>0</v>
      </c>
      <c r="K2241" s="56">
        <f t="shared" si="3600"/>
        <v>0</v>
      </c>
      <c r="L2241" s="56">
        <f>3437.747*(LN(TAN(PI()/4+J2241/2))-EE*K2241-(EE^2)*(K2241^3)/3)</f>
        <v>-3.8166658722360578E-13</v>
      </c>
      <c r="M2241" s="56">
        <f>AA*(1-1/4*EE-3/64*EE^2-5/256*EE^3)*J2241-AA*(3/8*EE+3/32*EE^2+45/1024*EE^3)*SIN(2*J2241)+AA*(15/256*EE^2+45/1024*EE^3)*SIN(4*J2241)</f>
        <v>0</v>
      </c>
      <c r="N2241" s="56">
        <f t="shared" ref="N2241" si="3771">IF(OR(F2241&lt;0,G2241&lt;0),60*F2241-ABS(G2241),60*F2241+ABS(G2241))</f>
        <v>0</v>
      </c>
      <c r="O2241" s="56"/>
      <c r="P2241" s="56"/>
      <c r="Q2241" s="56"/>
      <c r="R2241" s="56"/>
      <c r="S2241" s="56"/>
      <c r="T2241" s="56"/>
      <c r="U2241" s="57"/>
      <c r="V2241" s="58"/>
      <c r="W2241" s="58">
        <f t="shared" si="3602"/>
        <v>0</v>
      </c>
      <c r="X2241" s="59"/>
      <c r="Y2241" s="58"/>
      <c r="Z2241" s="58">
        <f t="shared" si="3603"/>
        <v>0</v>
      </c>
      <c r="AA2241" s="60"/>
      <c r="AB2241" s="61">
        <f t="shared" ref="AB2241" si="3772">IF(AA2240=AA2238,AB2239+Y2240,Y2240)</f>
        <v>0</v>
      </c>
    </row>
    <row r="2242" spans="1:28" ht="12.95" customHeight="1">
      <c r="A2242" s="66"/>
      <c r="B2242" s="53"/>
      <c r="C2242" s="54"/>
      <c r="D2242" s="84"/>
      <c r="E2242" s="55"/>
      <c r="F2242" s="54"/>
      <c r="G2242" s="84"/>
      <c r="H2242" s="55"/>
      <c r="I2242" s="56"/>
      <c r="J2242" s="56"/>
      <c r="K2242" s="56"/>
      <c r="L2242" s="56"/>
      <c r="M2242" s="56"/>
      <c r="N2242" s="56"/>
      <c r="O2242" s="56">
        <f t="shared" ref="O2242" si="3773">I2243-I2241</f>
        <v>0</v>
      </c>
      <c r="P2242" s="56">
        <f t="shared" ref="P2242" si="3774">L2243-L2241</f>
        <v>0</v>
      </c>
      <c r="Q2242" s="56">
        <f t="shared" ref="Q2242" si="3775">M2243-M2241</f>
        <v>0</v>
      </c>
      <c r="R2242" s="56">
        <f t="shared" ref="R2242" si="3776">IF(ABS(N2243-N2241)&gt;180*60,ABS(N2243-N2241)-360*60,N2243-N2241)</f>
        <v>0</v>
      </c>
      <c r="S2242" s="56">
        <f t="shared" ref="S2242" si="3777">IF(P2242=0,PI()/2,ATAN(R2242/P2242))</f>
        <v>1.5707963267948966</v>
      </c>
      <c r="T2242" s="56">
        <f t="shared" ref="T2242" si="3778">IF(O2242=0,ABS(R2242*COS((J2241+J2243)/2)),ABS(Q2242/COS(S2242)))</f>
        <v>0</v>
      </c>
      <c r="U2242" s="67">
        <f t="shared" ref="U2242" si="3779">IF(O2242+0.0000001&lt;0,S2242*180/PI()+180,(IF(R2242+0.0000001&lt;0,S2242*180/PI()+360,S2242*180/PI())))</f>
        <v>90</v>
      </c>
      <c r="V2242" s="58">
        <f t="shared" ref="V2242" si="3780">T2242*1.85532</f>
        <v>0</v>
      </c>
      <c r="W2242" s="58"/>
      <c r="X2242" s="68"/>
      <c r="Y2242" s="58">
        <f t="shared" ref="Y2242" si="3781">V2242*(1+X2242/100)</f>
        <v>0</v>
      </c>
      <c r="Z2242" s="58"/>
      <c r="AA2242" s="57" t="s">
        <v>54</v>
      </c>
      <c r="AB2242" s="61"/>
    </row>
    <row r="2243" spans="1:28" ht="12.95" customHeight="1">
      <c r="A2243" s="52">
        <f t="shared" si="3585"/>
        <v>1119</v>
      </c>
      <c r="B2243" s="53" t="s">
        <v>53</v>
      </c>
      <c r="C2243" s="54"/>
      <c r="D2243" s="84"/>
      <c r="E2243" s="55"/>
      <c r="F2243" s="54"/>
      <c r="G2243" s="84"/>
      <c r="H2243" s="55"/>
      <c r="I2243" s="56">
        <f t="shared" ref="I2243" si="3782">IF(OR(C2243&lt;0,D2243&lt;0),C2243-ABS(D2243)/60,C2243+ABS(D2243)/60)</f>
        <v>0</v>
      </c>
      <c r="J2243" s="56">
        <f t="shared" si="3599"/>
        <v>0</v>
      </c>
      <c r="K2243" s="56">
        <f t="shared" si="3600"/>
        <v>0</v>
      </c>
      <c r="L2243" s="56">
        <f>3437.747*(LN(TAN(PI()/4+J2243/2))-EE*K2243-(EE^2)*(K2243^3)/3)</f>
        <v>-3.8166658722360578E-13</v>
      </c>
      <c r="M2243" s="56">
        <f>AA*(1-1/4*EE-3/64*EE^2-5/256*EE^3)*J2243-AA*(3/8*EE+3/32*EE^2+45/1024*EE^3)*SIN(2*J2243)+AA*(15/256*EE^2+45/1024*EE^3)*SIN(4*J2243)</f>
        <v>0</v>
      </c>
      <c r="N2243" s="56">
        <f t="shared" ref="N2243" si="3783">IF(OR(F2243&lt;0,G2243&lt;0),60*F2243-ABS(G2243),60*F2243+ABS(G2243))</f>
        <v>0</v>
      </c>
      <c r="O2243" s="56"/>
      <c r="P2243" s="56"/>
      <c r="Q2243" s="56"/>
      <c r="R2243" s="56"/>
      <c r="S2243" s="56"/>
      <c r="T2243" s="56"/>
      <c r="U2243" s="57"/>
      <c r="V2243" s="58"/>
      <c r="W2243" s="58">
        <f t="shared" si="3602"/>
        <v>0</v>
      </c>
      <c r="X2243" s="59"/>
      <c r="Y2243" s="58"/>
      <c r="Z2243" s="58">
        <f t="shared" si="3603"/>
        <v>0</v>
      </c>
      <c r="AA2243" s="60"/>
      <c r="AB2243" s="61">
        <f t="shared" ref="AB2243" si="3784">IF(AA2242=AA2240,AB2241+Y2242,Y2242)</f>
        <v>0</v>
      </c>
    </row>
    <row r="2244" spans="1:28" ht="12.95" customHeight="1">
      <c r="A2244" s="66"/>
      <c r="B2244" s="53"/>
      <c r="C2244" s="54"/>
      <c r="D2244" s="84"/>
      <c r="E2244" s="55"/>
      <c r="F2244" s="54"/>
      <c r="G2244" s="84"/>
      <c r="H2244" s="55"/>
      <c r="I2244" s="56"/>
      <c r="J2244" s="56"/>
      <c r="K2244" s="56"/>
      <c r="L2244" s="56"/>
      <c r="M2244" s="56"/>
      <c r="N2244" s="56"/>
      <c r="O2244" s="56">
        <f t="shared" ref="O2244" si="3785">I2245-I2243</f>
        <v>0</v>
      </c>
      <c r="P2244" s="56">
        <f t="shared" ref="P2244" si="3786">L2245-L2243</f>
        <v>0</v>
      </c>
      <c r="Q2244" s="56">
        <f t="shared" ref="Q2244" si="3787">M2245-M2243</f>
        <v>0</v>
      </c>
      <c r="R2244" s="56">
        <f t="shared" ref="R2244" si="3788">IF(ABS(N2245-N2243)&gt;180*60,ABS(N2245-N2243)-360*60,N2245-N2243)</f>
        <v>0</v>
      </c>
      <c r="S2244" s="56">
        <f t="shared" ref="S2244" si="3789">IF(P2244=0,PI()/2,ATAN(R2244/P2244))</f>
        <v>1.5707963267948966</v>
      </c>
      <c r="T2244" s="56">
        <f t="shared" ref="T2244" si="3790">IF(O2244=0,ABS(R2244*COS((J2243+J2245)/2)),ABS(Q2244/COS(S2244)))</f>
        <v>0</v>
      </c>
      <c r="U2244" s="67">
        <f t="shared" ref="U2244" si="3791">IF(O2244+0.0000001&lt;0,S2244*180/PI()+180,(IF(R2244+0.0000001&lt;0,S2244*180/PI()+360,S2244*180/PI())))</f>
        <v>90</v>
      </c>
      <c r="V2244" s="58">
        <f t="shared" ref="V2244" si="3792">T2244*1.85532</f>
        <v>0</v>
      </c>
      <c r="W2244" s="58"/>
      <c r="X2244" s="68"/>
      <c r="Y2244" s="58">
        <f t="shared" ref="Y2244" si="3793">V2244*(1+X2244/100)</f>
        <v>0</v>
      </c>
      <c r="Z2244" s="58"/>
      <c r="AA2244" s="57" t="s">
        <v>54</v>
      </c>
      <c r="AB2244" s="61"/>
    </row>
    <row r="2245" spans="1:28" ht="12.95" customHeight="1">
      <c r="A2245" s="52">
        <f t="shared" si="3585"/>
        <v>1120</v>
      </c>
      <c r="B2245" s="53" t="s">
        <v>53</v>
      </c>
      <c r="C2245" s="54"/>
      <c r="D2245" s="84"/>
      <c r="E2245" s="55"/>
      <c r="F2245" s="54"/>
      <c r="G2245" s="84"/>
      <c r="H2245" s="55"/>
      <c r="I2245" s="56">
        <f t="shared" ref="I2245" si="3794">IF(OR(C2245&lt;0,D2245&lt;0),C2245-ABS(D2245)/60,C2245+ABS(D2245)/60)</f>
        <v>0</v>
      </c>
      <c r="J2245" s="56">
        <f t="shared" si="3599"/>
        <v>0</v>
      </c>
      <c r="K2245" s="56">
        <f t="shared" si="3600"/>
        <v>0</v>
      </c>
      <c r="L2245" s="56">
        <f>3437.747*(LN(TAN(PI()/4+J2245/2))-EE*K2245-(EE^2)*(K2245^3)/3)</f>
        <v>-3.8166658722360578E-13</v>
      </c>
      <c r="M2245" s="56">
        <f>AA*(1-1/4*EE-3/64*EE^2-5/256*EE^3)*J2245-AA*(3/8*EE+3/32*EE^2+45/1024*EE^3)*SIN(2*J2245)+AA*(15/256*EE^2+45/1024*EE^3)*SIN(4*J2245)</f>
        <v>0</v>
      </c>
      <c r="N2245" s="56">
        <f t="shared" ref="N2245" si="3795">IF(OR(F2245&lt;0,G2245&lt;0),60*F2245-ABS(G2245),60*F2245+ABS(G2245))</f>
        <v>0</v>
      </c>
      <c r="O2245" s="56"/>
      <c r="P2245" s="56"/>
      <c r="Q2245" s="56"/>
      <c r="R2245" s="56"/>
      <c r="S2245" s="56"/>
      <c r="T2245" s="56"/>
      <c r="U2245" s="57"/>
      <c r="V2245" s="58"/>
      <c r="W2245" s="58">
        <f t="shared" si="3602"/>
        <v>0</v>
      </c>
      <c r="X2245" s="59"/>
      <c r="Y2245" s="58"/>
      <c r="Z2245" s="58">
        <f t="shared" si="3603"/>
        <v>0</v>
      </c>
      <c r="AA2245" s="60"/>
      <c r="AB2245" s="61">
        <f t="shared" ref="AB2245" si="3796">IF(AA2244=AA2242,AB2243+Y2244,Y2244)</f>
        <v>0</v>
      </c>
    </row>
    <row r="2246" spans="1:28" ht="12.95" customHeight="1">
      <c r="A2246" s="66"/>
      <c r="B2246" s="53"/>
      <c r="C2246" s="54"/>
      <c r="D2246" s="84"/>
      <c r="E2246" s="55"/>
      <c r="F2246" s="54"/>
      <c r="G2246" s="84"/>
      <c r="H2246" s="55"/>
      <c r="I2246" s="56"/>
      <c r="J2246" s="56"/>
      <c r="K2246" s="56"/>
      <c r="L2246" s="56"/>
      <c r="M2246" s="56"/>
      <c r="N2246" s="56"/>
      <c r="O2246" s="56">
        <f t="shared" ref="O2246" si="3797">I2247-I2245</f>
        <v>0</v>
      </c>
      <c r="P2246" s="56">
        <f t="shared" ref="P2246" si="3798">L2247-L2245</f>
        <v>0</v>
      </c>
      <c r="Q2246" s="56">
        <f t="shared" ref="Q2246" si="3799">M2247-M2245</f>
        <v>0</v>
      </c>
      <c r="R2246" s="56">
        <f t="shared" ref="R2246" si="3800">IF(ABS(N2247-N2245)&gt;180*60,ABS(N2247-N2245)-360*60,N2247-N2245)</f>
        <v>0</v>
      </c>
      <c r="S2246" s="56">
        <f t="shared" ref="S2246" si="3801">IF(P2246=0,PI()/2,ATAN(R2246/P2246))</f>
        <v>1.5707963267948966</v>
      </c>
      <c r="T2246" s="56">
        <f t="shared" ref="T2246" si="3802">IF(O2246=0,ABS(R2246*COS((J2245+J2247)/2)),ABS(Q2246/COS(S2246)))</f>
        <v>0</v>
      </c>
      <c r="U2246" s="67">
        <f t="shared" ref="U2246" si="3803">IF(O2246+0.0000001&lt;0,S2246*180/PI()+180,(IF(R2246+0.0000001&lt;0,S2246*180/PI()+360,S2246*180/PI())))</f>
        <v>90</v>
      </c>
      <c r="V2246" s="58">
        <f t="shared" ref="V2246" si="3804">T2246*1.85532</f>
        <v>0</v>
      </c>
      <c r="W2246" s="58"/>
      <c r="X2246" s="68"/>
      <c r="Y2246" s="58">
        <f t="shared" ref="Y2246" si="3805">V2246*(1+X2246/100)</f>
        <v>0</v>
      </c>
      <c r="Z2246" s="58"/>
      <c r="AA2246" s="57" t="s">
        <v>54</v>
      </c>
      <c r="AB2246" s="61"/>
    </row>
    <row r="2247" spans="1:28" ht="12.95" customHeight="1">
      <c r="A2247" s="52">
        <f t="shared" si="3585"/>
        <v>1121</v>
      </c>
      <c r="B2247" s="53" t="s">
        <v>53</v>
      </c>
      <c r="C2247" s="54"/>
      <c r="D2247" s="84"/>
      <c r="E2247" s="55"/>
      <c r="F2247" s="54"/>
      <c r="G2247" s="84"/>
      <c r="H2247" s="55"/>
      <c r="I2247" s="56">
        <f t="shared" ref="I2247" si="3806">IF(OR(C2247&lt;0,D2247&lt;0),C2247-ABS(D2247)/60,C2247+ABS(D2247)/60)</f>
        <v>0</v>
      </c>
      <c r="J2247" s="56">
        <f t="shared" si="3599"/>
        <v>0</v>
      </c>
      <c r="K2247" s="56">
        <f t="shared" si="3600"/>
        <v>0</v>
      </c>
      <c r="L2247" s="56">
        <f>3437.747*(LN(TAN(PI()/4+J2247/2))-EE*K2247-(EE^2)*(K2247^3)/3)</f>
        <v>-3.8166658722360578E-13</v>
      </c>
      <c r="M2247" s="56">
        <f>AA*(1-1/4*EE-3/64*EE^2-5/256*EE^3)*J2247-AA*(3/8*EE+3/32*EE^2+45/1024*EE^3)*SIN(2*J2247)+AA*(15/256*EE^2+45/1024*EE^3)*SIN(4*J2247)</f>
        <v>0</v>
      </c>
      <c r="N2247" s="56">
        <f t="shared" ref="N2247" si="3807">IF(OR(F2247&lt;0,G2247&lt;0),60*F2247-ABS(G2247),60*F2247+ABS(G2247))</f>
        <v>0</v>
      </c>
      <c r="O2247" s="56"/>
      <c r="P2247" s="56"/>
      <c r="Q2247" s="56"/>
      <c r="R2247" s="56"/>
      <c r="S2247" s="56"/>
      <c r="T2247" s="56"/>
      <c r="U2247" s="57"/>
      <c r="V2247" s="58"/>
      <c r="W2247" s="58">
        <f t="shared" si="3602"/>
        <v>0</v>
      </c>
      <c r="X2247" s="59"/>
      <c r="Y2247" s="58"/>
      <c r="Z2247" s="58">
        <f t="shared" si="3603"/>
        <v>0</v>
      </c>
      <c r="AA2247" s="60"/>
      <c r="AB2247" s="61">
        <f t="shared" ref="AB2247" si="3808">IF(AA2246=AA2244,AB2245+Y2246,Y2246)</f>
        <v>0</v>
      </c>
    </row>
    <row r="2248" spans="1:28" ht="12.95" customHeight="1">
      <c r="A2248" s="66"/>
      <c r="B2248" s="53"/>
      <c r="C2248" s="54"/>
      <c r="D2248" s="84"/>
      <c r="E2248" s="55"/>
      <c r="F2248" s="54"/>
      <c r="G2248" s="84"/>
      <c r="H2248" s="55"/>
      <c r="I2248" s="56"/>
      <c r="J2248" s="56"/>
      <c r="K2248" s="56"/>
      <c r="L2248" s="56"/>
      <c r="M2248" s="56"/>
      <c r="N2248" s="56"/>
      <c r="O2248" s="56">
        <f t="shared" ref="O2248" si="3809">I2249-I2247</f>
        <v>0</v>
      </c>
      <c r="P2248" s="56">
        <f t="shared" ref="P2248" si="3810">L2249-L2247</f>
        <v>0</v>
      </c>
      <c r="Q2248" s="56">
        <f t="shared" ref="Q2248" si="3811">M2249-M2247</f>
        <v>0</v>
      </c>
      <c r="R2248" s="56">
        <f t="shared" ref="R2248" si="3812">IF(ABS(N2249-N2247)&gt;180*60,ABS(N2249-N2247)-360*60,N2249-N2247)</f>
        <v>0</v>
      </c>
      <c r="S2248" s="56">
        <f t="shared" ref="S2248" si="3813">IF(P2248=0,PI()/2,ATAN(R2248/P2248))</f>
        <v>1.5707963267948966</v>
      </c>
      <c r="T2248" s="56">
        <f t="shared" ref="T2248" si="3814">IF(O2248=0,ABS(R2248*COS((J2247+J2249)/2)),ABS(Q2248/COS(S2248)))</f>
        <v>0</v>
      </c>
      <c r="U2248" s="67">
        <f t="shared" ref="U2248" si="3815">IF(O2248+0.0000001&lt;0,S2248*180/PI()+180,(IF(R2248+0.0000001&lt;0,S2248*180/PI()+360,S2248*180/PI())))</f>
        <v>90</v>
      </c>
      <c r="V2248" s="58">
        <f t="shared" ref="V2248" si="3816">T2248*1.85532</f>
        <v>0</v>
      </c>
      <c r="W2248" s="58"/>
      <c r="X2248" s="68"/>
      <c r="Y2248" s="58">
        <f t="shared" ref="Y2248" si="3817">V2248*(1+X2248/100)</f>
        <v>0</v>
      </c>
      <c r="Z2248" s="58"/>
      <c r="AA2248" s="57" t="s">
        <v>54</v>
      </c>
      <c r="AB2248" s="61"/>
    </row>
    <row r="2249" spans="1:28" ht="12.95" customHeight="1">
      <c r="A2249" s="52">
        <f t="shared" si="3585"/>
        <v>1122</v>
      </c>
      <c r="B2249" s="53" t="s">
        <v>53</v>
      </c>
      <c r="C2249" s="54"/>
      <c r="D2249" s="84"/>
      <c r="E2249" s="55"/>
      <c r="F2249" s="54"/>
      <c r="G2249" s="84"/>
      <c r="H2249" s="55"/>
      <c r="I2249" s="56">
        <f t="shared" ref="I2249" si="3818">IF(OR(C2249&lt;0,D2249&lt;0),C2249-ABS(D2249)/60,C2249+ABS(D2249)/60)</f>
        <v>0</v>
      </c>
      <c r="J2249" s="56">
        <f t="shared" si="3599"/>
        <v>0</v>
      </c>
      <c r="K2249" s="56">
        <f t="shared" si="3600"/>
        <v>0</v>
      </c>
      <c r="L2249" s="56">
        <f>3437.747*(LN(TAN(PI()/4+J2249/2))-EE*K2249-(EE^2)*(K2249^3)/3)</f>
        <v>-3.8166658722360578E-13</v>
      </c>
      <c r="M2249" s="56">
        <f>AA*(1-1/4*EE-3/64*EE^2-5/256*EE^3)*J2249-AA*(3/8*EE+3/32*EE^2+45/1024*EE^3)*SIN(2*J2249)+AA*(15/256*EE^2+45/1024*EE^3)*SIN(4*J2249)</f>
        <v>0</v>
      </c>
      <c r="N2249" s="56">
        <f t="shared" ref="N2249" si="3819">IF(OR(F2249&lt;0,G2249&lt;0),60*F2249-ABS(G2249),60*F2249+ABS(G2249))</f>
        <v>0</v>
      </c>
      <c r="O2249" s="56"/>
      <c r="P2249" s="56"/>
      <c r="Q2249" s="56"/>
      <c r="R2249" s="56"/>
      <c r="S2249" s="56"/>
      <c r="T2249" s="56"/>
      <c r="U2249" s="57"/>
      <c r="V2249" s="58"/>
      <c r="W2249" s="58">
        <f t="shared" si="3602"/>
        <v>0</v>
      </c>
      <c r="X2249" s="59"/>
      <c r="Y2249" s="58"/>
      <c r="Z2249" s="58">
        <f t="shared" si="3603"/>
        <v>0</v>
      </c>
      <c r="AA2249" s="60"/>
      <c r="AB2249" s="61">
        <f t="shared" ref="AB2249" si="3820">IF(AA2248=AA2246,AB2247+Y2248,Y2248)</f>
        <v>0</v>
      </c>
    </row>
    <row r="2250" spans="1:28" ht="12.95" customHeight="1">
      <c r="A2250" s="66"/>
      <c r="B2250" s="53"/>
      <c r="C2250" s="54"/>
      <c r="D2250" s="84"/>
      <c r="E2250" s="55"/>
      <c r="F2250" s="54"/>
      <c r="G2250" s="84"/>
      <c r="H2250" s="55"/>
      <c r="I2250" s="56"/>
      <c r="J2250" s="56"/>
      <c r="K2250" s="56"/>
      <c r="L2250" s="56"/>
      <c r="M2250" s="56"/>
      <c r="N2250" s="56"/>
      <c r="O2250" s="56">
        <f t="shared" ref="O2250" si="3821">I2251-I2249</f>
        <v>0</v>
      </c>
      <c r="P2250" s="56">
        <f t="shared" ref="P2250" si="3822">L2251-L2249</f>
        <v>0</v>
      </c>
      <c r="Q2250" s="56">
        <f t="shared" ref="Q2250" si="3823">M2251-M2249</f>
        <v>0</v>
      </c>
      <c r="R2250" s="56">
        <f t="shared" ref="R2250" si="3824">IF(ABS(N2251-N2249)&gt;180*60,ABS(N2251-N2249)-360*60,N2251-N2249)</f>
        <v>0</v>
      </c>
      <c r="S2250" s="56">
        <f t="shared" ref="S2250" si="3825">IF(P2250=0,PI()/2,ATAN(R2250/P2250))</f>
        <v>1.5707963267948966</v>
      </c>
      <c r="T2250" s="56">
        <f t="shared" ref="T2250" si="3826">IF(O2250=0,ABS(R2250*COS((J2249+J2251)/2)),ABS(Q2250/COS(S2250)))</f>
        <v>0</v>
      </c>
      <c r="U2250" s="67">
        <f t="shared" ref="U2250" si="3827">IF(O2250+0.0000001&lt;0,S2250*180/PI()+180,(IF(R2250+0.0000001&lt;0,S2250*180/PI()+360,S2250*180/PI())))</f>
        <v>90</v>
      </c>
      <c r="V2250" s="58">
        <f t="shared" ref="V2250" si="3828">T2250*1.85532</f>
        <v>0</v>
      </c>
      <c r="W2250" s="58"/>
      <c r="X2250" s="68"/>
      <c r="Y2250" s="58">
        <f t="shared" ref="Y2250" si="3829">V2250*(1+X2250/100)</f>
        <v>0</v>
      </c>
      <c r="Z2250" s="58"/>
      <c r="AA2250" s="57" t="s">
        <v>54</v>
      </c>
      <c r="AB2250" s="61"/>
    </row>
    <row r="2251" spans="1:28" ht="12.95" customHeight="1">
      <c r="A2251" s="52">
        <f t="shared" si="3585"/>
        <v>1123</v>
      </c>
      <c r="B2251" s="53" t="s">
        <v>53</v>
      </c>
      <c r="C2251" s="54"/>
      <c r="D2251" s="84"/>
      <c r="E2251" s="55"/>
      <c r="F2251" s="54"/>
      <c r="G2251" s="84"/>
      <c r="H2251" s="55"/>
      <c r="I2251" s="56">
        <f t="shared" ref="I2251" si="3830">IF(OR(C2251&lt;0,D2251&lt;0),C2251-ABS(D2251)/60,C2251+ABS(D2251)/60)</f>
        <v>0</v>
      </c>
      <c r="J2251" s="56">
        <f t="shared" si="3599"/>
        <v>0</v>
      </c>
      <c r="K2251" s="56">
        <f t="shared" si="3600"/>
        <v>0</v>
      </c>
      <c r="L2251" s="56">
        <f>3437.747*(LN(TAN(PI()/4+J2251/2))-EE*K2251-(EE^2)*(K2251^3)/3)</f>
        <v>-3.8166658722360578E-13</v>
      </c>
      <c r="M2251" s="56">
        <f>AA*(1-1/4*EE-3/64*EE^2-5/256*EE^3)*J2251-AA*(3/8*EE+3/32*EE^2+45/1024*EE^3)*SIN(2*J2251)+AA*(15/256*EE^2+45/1024*EE^3)*SIN(4*J2251)</f>
        <v>0</v>
      </c>
      <c r="N2251" s="56">
        <f t="shared" ref="N2251" si="3831">IF(OR(F2251&lt;0,G2251&lt;0),60*F2251-ABS(G2251),60*F2251+ABS(G2251))</f>
        <v>0</v>
      </c>
      <c r="O2251" s="56"/>
      <c r="P2251" s="56"/>
      <c r="Q2251" s="56"/>
      <c r="R2251" s="56"/>
      <c r="S2251" s="56"/>
      <c r="T2251" s="56"/>
      <c r="U2251" s="57"/>
      <c r="V2251" s="58"/>
      <c r="W2251" s="58">
        <f t="shared" si="3602"/>
        <v>0</v>
      </c>
      <c r="X2251" s="59"/>
      <c r="Y2251" s="58"/>
      <c r="Z2251" s="58">
        <f t="shared" si="3603"/>
        <v>0</v>
      </c>
      <c r="AA2251" s="60"/>
      <c r="AB2251" s="61">
        <f t="shared" ref="AB2251" si="3832">IF(AA2250=AA2248,AB2249+Y2250,Y2250)</f>
        <v>0</v>
      </c>
    </row>
    <row r="2252" spans="1:28" ht="12.95" customHeight="1">
      <c r="A2252" s="66"/>
      <c r="B2252" s="53"/>
      <c r="C2252" s="54"/>
      <c r="D2252" s="84"/>
      <c r="E2252" s="55"/>
      <c r="F2252" s="54"/>
      <c r="G2252" s="84"/>
      <c r="H2252" s="55"/>
      <c r="I2252" s="56"/>
      <c r="J2252" s="56"/>
      <c r="K2252" s="56"/>
      <c r="L2252" s="56"/>
      <c r="M2252" s="56"/>
      <c r="N2252" s="56"/>
      <c r="O2252" s="56">
        <f t="shared" ref="O2252" si="3833">I2253-I2251</f>
        <v>0</v>
      </c>
      <c r="P2252" s="56">
        <f t="shared" ref="P2252" si="3834">L2253-L2251</f>
        <v>0</v>
      </c>
      <c r="Q2252" s="56">
        <f t="shared" ref="Q2252" si="3835">M2253-M2251</f>
        <v>0</v>
      </c>
      <c r="R2252" s="56">
        <f t="shared" ref="R2252" si="3836">IF(ABS(N2253-N2251)&gt;180*60,ABS(N2253-N2251)-360*60,N2253-N2251)</f>
        <v>0</v>
      </c>
      <c r="S2252" s="56">
        <f t="shared" ref="S2252" si="3837">IF(P2252=0,PI()/2,ATAN(R2252/P2252))</f>
        <v>1.5707963267948966</v>
      </c>
      <c r="T2252" s="56">
        <f t="shared" ref="T2252" si="3838">IF(O2252=0,ABS(R2252*COS((J2251+J2253)/2)),ABS(Q2252/COS(S2252)))</f>
        <v>0</v>
      </c>
      <c r="U2252" s="67">
        <f t="shared" ref="U2252" si="3839">IF(O2252+0.0000001&lt;0,S2252*180/PI()+180,(IF(R2252+0.0000001&lt;0,S2252*180/PI()+360,S2252*180/PI())))</f>
        <v>90</v>
      </c>
      <c r="V2252" s="58">
        <f t="shared" ref="V2252" si="3840">T2252*1.85532</f>
        <v>0</v>
      </c>
      <c r="W2252" s="58"/>
      <c r="X2252" s="68"/>
      <c r="Y2252" s="58">
        <f t="shared" ref="Y2252" si="3841">V2252*(1+X2252/100)</f>
        <v>0</v>
      </c>
      <c r="Z2252" s="58"/>
      <c r="AA2252" s="57" t="s">
        <v>54</v>
      </c>
      <c r="AB2252" s="61"/>
    </row>
    <row r="2253" spans="1:28" ht="12.95" customHeight="1">
      <c r="A2253" s="52">
        <f t="shared" si="3585"/>
        <v>1124</v>
      </c>
      <c r="B2253" s="53" t="s">
        <v>53</v>
      </c>
      <c r="C2253" s="54"/>
      <c r="D2253" s="84"/>
      <c r="E2253" s="55"/>
      <c r="F2253" s="54"/>
      <c r="G2253" s="84"/>
      <c r="H2253" s="55"/>
      <c r="I2253" s="56">
        <f t="shared" ref="I2253" si="3842">IF(OR(C2253&lt;0,D2253&lt;0),C2253-ABS(D2253)/60,C2253+ABS(D2253)/60)</f>
        <v>0</v>
      </c>
      <c r="J2253" s="56">
        <f t="shared" si="3599"/>
        <v>0</v>
      </c>
      <c r="K2253" s="56">
        <f t="shared" si="3600"/>
        <v>0</v>
      </c>
      <c r="L2253" s="56">
        <f>3437.747*(LN(TAN(PI()/4+J2253/2))-EE*K2253-(EE^2)*(K2253^3)/3)</f>
        <v>-3.8166658722360578E-13</v>
      </c>
      <c r="M2253" s="56">
        <f>AA*(1-1/4*EE-3/64*EE^2-5/256*EE^3)*J2253-AA*(3/8*EE+3/32*EE^2+45/1024*EE^3)*SIN(2*J2253)+AA*(15/256*EE^2+45/1024*EE^3)*SIN(4*J2253)</f>
        <v>0</v>
      </c>
      <c r="N2253" s="56">
        <f t="shared" ref="N2253" si="3843">IF(OR(F2253&lt;0,G2253&lt;0),60*F2253-ABS(G2253),60*F2253+ABS(G2253))</f>
        <v>0</v>
      </c>
      <c r="O2253" s="56"/>
      <c r="P2253" s="56"/>
      <c r="Q2253" s="56"/>
      <c r="R2253" s="56"/>
      <c r="S2253" s="56"/>
      <c r="T2253" s="56"/>
      <c r="U2253" s="57"/>
      <c r="V2253" s="58"/>
      <c r="W2253" s="58">
        <f t="shared" si="3602"/>
        <v>0</v>
      </c>
      <c r="X2253" s="59"/>
      <c r="Y2253" s="58"/>
      <c r="Z2253" s="58">
        <f t="shared" si="3603"/>
        <v>0</v>
      </c>
      <c r="AA2253" s="60"/>
      <c r="AB2253" s="61">
        <f t="shared" ref="AB2253" si="3844">IF(AA2252=AA2250,AB2251+Y2252,Y2252)</f>
        <v>0</v>
      </c>
    </row>
    <row r="2254" spans="1:28" ht="12.95" customHeight="1">
      <c r="A2254" s="66"/>
      <c r="B2254" s="53"/>
      <c r="C2254" s="54"/>
      <c r="D2254" s="84"/>
      <c r="E2254" s="55"/>
      <c r="F2254" s="54"/>
      <c r="G2254" s="84"/>
      <c r="H2254" s="55"/>
      <c r="I2254" s="56"/>
      <c r="J2254" s="56"/>
      <c r="K2254" s="56"/>
      <c r="L2254" s="56"/>
      <c r="M2254" s="56"/>
      <c r="N2254" s="56"/>
      <c r="O2254" s="56">
        <f t="shared" ref="O2254" si="3845">I2255-I2253</f>
        <v>0</v>
      </c>
      <c r="P2254" s="56">
        <f t="shared" ref="P2254" si="3846">L2255-L2253</f>
        <v>0</v>
      </c>
      <c r="Q2254" s="56">
        <f t="shared" ref="Q2254" si="3847">M2255-M2253</f>
        <v>0</v>
      </c>
      <c r="R2254" s="56">
        <f t="shared" ref="R2254" si="3848">IF(ABS(N2255-N2253)&gt;180*60,ABS(N2255-N2253)-360*60,N2255-N2253)</f>
        <v>0</v>
      </c>
      <c r="S2254" s="56">
        <f t="shared" ref="S2254" si="3849">IF(P2254=0,PI()/2,ATAN(R2254/P2254))</f>
        <v>1.5707963267948966</v>
      </c>
      <c r="T2254" s="56">
        <f t="shared" ref="T2254" si="3850">IF(O2254=0,ABS(R2254*COS((J2253+J2255)/2)),ABS(Q2254/COS(S2254)))</f>
        <v>0</v>
      </c>
      <c r="U2254" s="67">
        <f t="shared" ref="U2254" si="3851">IF(O2254+0.0000001&lt;0,S2254*180/PI()+180,(IF(R2254+0.0000001&lt;0,S2254*180/PI()+360,S2254*180/PI())))</f>
        <v>90</v>
      </c>
      <c r="V2254" s="58">
        <f t="shared" ref="V2254" si="3852">T2254*1.85532</f>
        <v>0</v>
      </c>
      <c r="W2254" s="58"/>
      <c r="X2254" s="68"/>
      <c r="Y2254" s="58">
        <f t="shared" ref="Y2254" si="3853">V2254*(1+X2254/100)</f>
        <v>0</v>
      </c>
      <c r="Z2254" s="58"/>
      <c r="AA2254" s="57" t="s">
        <v>54</v>
      </c>
      <c r="AB2254" s="61"/>
    </row>
    <row r="2255" spans="1:28" ht="12.95" customHeight="1">
      <c r="A2255" s="52">
        <f t="shared" si="3585"/>
        <v>1125</v>
      </c>
      <c r="B2255" s="53" t="s">
        <v>53</v>
      </c>
      <c r="C2255" s="54"/>
      <c r="D2255" s="84"/>
      <c r="E2255" s="55"/>
      <c r="F2255" s="54"/>
      <c r="G2255" s="84"/>
      <c r="H2255" s="55"/>
      <c r="I2255" s="56">
        <f t="shared" ref="I2255" si="3854">IF(OR(C2255&lt;0,D2255&lt;0),C2255-ABS(D2255)/60,C2255+ABS(D2255)/60)</f>
        <v>0</v>
      </c>
      <c r="J2255" s="56">
        <f t="shared" si="3599"/>
        <v>0</v>
      </c>
      <c r="K2255" s="56">
        <f t="shared" si="3600"/>
        <v>0</v>
      </c>
      <c r="L2255" s="56">
        <f>3437.747*(LN(TAN(PI()/4+J2255/2))-EE*K2255-(EE^2)*(K2255^3)/3)</f>
        <v>-3.8166658722360578E-13</v>
      </c>
      <c r="M2255" s="56">
        <f>AA*(1-1/4*EE-3/64*EE^2-5/256*EE^3)*J2255-AA*(3/8*EE+3/32*EE^2+45/1024*EE^3)*SIN(2*J2255)+AA*(15/256*EE^2+45/1024*EE^3)*SIN(4*J2255)</f>
        <v>0</v>
      </c>
      <c r="N2255" s="56">
        <f t="shared" ref="N2255" si="3855">IF(OR(F2255&lt;0,G2255&lt;0),60*F2255-ABS(G2255),60*F2255+ABS(G2255))</f>
        <v>0</v>
      </c>
      <c r="O2255" s="56"/>
      <c r="P2255" s="56"/>
      <c r="Q2255" s="56"/>
      <c r="R2255" s="56"/>
      <c r="S2255" s="56"/>
      <c r="T2255" s="56"/>
      <c r="U2255" s="57"/>
      <c r="V2255" s="58"/>
      <c r="W2255" s="58">
        <f t="shared" si="3602"/>
        <v>0</v>
      </c>
      <c r="X2255" s="59"/>
      <c r="Y2255" s="58"/>
      <c r="Z2255" s="58">
        <f t="shared" si="3603"/>
        <v>0</v>
      </c>
      <c r="AA2255" s="60"/>
      <c r="AB2255" s="61">
        <f t="shared" ref="AB2255" si="3856">IF(AA2254=AA2252,AB2253+Y2254,Y2254)</f>
        <v>0</v>
      </c>
    </row>
    <row r="2256" spans="1:28" ht="12.95" customHeight="1">
      <c r="A2256" s="66"/>
      <c r="B2256" s="53"/>
      <c r="C2256" s="54"/>
      <c r="D2256" s="84"/>
      <c r="E2256" s="55"/>
      <c r="F2256" s="54"/>
      <c r="G2256" s="84"/>
      <c r="H2256" s="55"/>
      <c r="I2256" s="56"/>
      <c r="J2256" s="56"/>
      <c r="K2256" s="56"/>
      <c r="L2256" s="56"/>
      <c r="M2256" s="56"/>
      <c r="N2256" s="56"/>
      <c r="O2256" s="56">
        <f t="shared" ref="O2256" si="3857">I2257-I2255</f>
        <v>0</v>
      </c>
      <c r="P2256" s="56">
        <f t="shared" ref="P2256" si="3858">L2257-L2255</f>
        <v>0</v>
      </c>
      <c r="Q2256" s="56">
        <f t="shared" ref="Q2256" si="3859">M2257-M2255</f>
        <v>0</v>
      </c>
      <c r="R2256" s="56">
        <f t="shared" ref="R2256" si="3860">IF(ABS(N2257-N2255)&gt;180*60,ABS(N2257-N2255)-360*60,N2257-N2255)</f>
        <v>0</v>
      </c>
      <c r="S2256" s="56">
        <f t="shared" ref="S2256" si="3861">IF(P2256=0,PI()/2,ATAN(R2256/P2256))</f>
        <v>1.5707963267948966</v>
      </c>
      <c r="T2256" s="56">
        <f t="shared" ref="T2256" si="3862">IF(O2256=0,ABS(R2256*COS((J2255+J2257)/2)),ABS(Q2256/COS(S2256)))</f>
        <v>0</v>
      </c>
      <c r="U2256" s="67">
        <f t="shared" ref="U2256" si="3863">IF(O2256+0.0000001&lt;0,S2256*180/PI()+180,(IF(R2256+0.0000001&lt;0,S2256*180/PI()+360,S2256*180/PI())))</f>
        <v>90</v>
      </c>
      <c r="V2256" s="58">
        <f t="shared" ref="V2256" si="3864">T2256*1.85532</f>
        <v>0</v>
      </c>
      <c r="W2256" s="58"/>
      <c r="X2256" s="68"/>
      <c r="Y2256" s="58">
        <f t="shared" ref="Y2256" si="3865">V2256*(1+X2256/100)</f>
        <v>0</v>
      </c>
      <c r="Z2256" s="58"/>
      <c r="AA2256" s="57" t="s">
        <v>54</v>
      </c>
      <c r="AB2256" s="61"/>
    </row>
    <row r="2257" spans="1:28" ht="12.95" customHeight="1">
      <c r="A2257" s="52">
        <f t="shared" si="3585"/>
        <v>1126</v>
      </c>
      <c r="B2257" s="53" t="s">
        <v>53</v>
      </c>
      <c r="C2257" s="54"/>
      <c r="D2257" s="84"/>
      <c r="E2257" s="55"/>
      <c r="F2257" s="54"/>
      <c r="G2257" s="84"/>
      <c r="H2257" s="55"/>
      <c r="I2257" s="56">
        <f t="shared" ref="I2257" si="3866">IF(OR(C2257&lt;0,D2257&lt;0),C2257-ABS(D2257)/60,C2257+ABS(D2257)/60)</f>
        <v>0</v>
      </c>
      <c r="J2257" s="56">
        <f t="shared" si="3599"/>
        <v>0</v>
      </c>
      <c r="K2257" s="56">
        <f t="shared" si="3600"/>
        <v>0</v>
      </c>
      <c r="L2257" s="56">
        <f>3437.747*(LN(TAN(PI()/4+J2257/2))-EE*K2257-(EE^2)*(K2257^3)/3)</f>
        <v>-3.8166658722360578E-13</v>
      </c>
      <c r="M2257" s="56">
        <f>AA*(1-1/4*EE-3/64*EE^2-5/256*EE^3)*J2257-AA*(3/8*EE+3/32*EE^2+45/1024*EE^3)*SIN(2*J2257)+AA*(15/256*EE^2+45/1024*EE^3)*SIN(4*J2257)</f>
        <v>0</v>
      </c>
      <c r="N2257" s="56">
        <f t="shared" ref="N2257" si="3867">IF(OR(F2257&lt;0,G2257&lt;0),60*F2257-ABS(G2257),60*F2257+ABS(G2257))</f>
        <v>0</v>
      </c>
      <c r="O2257" s="56"/>
      <c r="P2257" s="56"/>
      <c r="Q2257" s="56"/>
      <c r="R2257" s="56"/>
      <c r="S2257" s="56"/>
      <c r="T2257" s="56"/>
      <c r="U2257" s="57"/>
      <c r="V2257" s="58"/>
      <c r="W2257" s="58">
        <f t="shared" si="3602"/>
        <v>0</v>
      </c>
      <c r="X2257" s="59"/>
      <c r="Y2257" s="58"/>
      <c r="Z2257" s="58">
        <f t="shared" si="3603"/>
        <v>0</v>
      </c>
      <c r="AA2257" s="60"/>
      <c r="AB2257" s="61">
        <f t="shared" ref="AB2257" si="3868">IF(AA2256=AA2254,AB2255+Y2256,Y2256)</f>
        <v>0</v>
      </c>
    </row>
    <row r="2258" spans="1:28" ht="12.95" customHeight="1">
      <c r="A2258" s="66"/>
      <c r="B2258" s="53"/>
      <c r="C2258" s="54"/>
      <c r="D2258" s="84"/>
      <c r="E2258" s="55"/>
      <c r="F2258" s="54"/>
      <c r="G2258" s="84"/>
      <c r="H2258" s="55"/>
      <c r="I2258" s="56"/>
      <c r="J2258" s="56"/>
      <c r="K2258" s="56"/>
      <c r="L2258" s="56"/>
      <c r="M2258" s="56"/>
      <c r="N2258" s="56"/>
      <c r="O2258" s="56">
        <f t="shared" ref="O2258" si="3869">I2259-I2257</f>
        <v>0</v>
      </c>
      <c r="P2258" s="56">
        <f t="shared" ref="P2258" si="3870">L2259-L2257</f>
        <v>0</v>
      </c>
      <c r="Q2258" s="56">
        <f t="shared" ref="Q2258" si="3871">M2259-M2257</f>
        <v>0</v>
      </c>
      <c r="R2258" s="56">
        <f t="shared" ref="R2258" si="3872">IF(ABS(N2259-N2257)&gt;180*60,ABS(N2259-N2257)-360*60,N2259-N2257)</f>
        <v>0</v>
      </c>
      <c r="S2258" s="56">
        <f t="shared" ref="S2258" si="3873">IF(P2258=0,PI()/2,ATAN(R2258/P2258))</f>
        <v>1.5707963267948966</v>
      </c>
      <c r="T2258" s="56">
        <f t="shared" ref="T2258" si="3874">IF(O2258=0,ABS(R2258*COS((J2257+J2259)/2)),ABS(Q2258/COS(S2258)))</f>
        <v>0</v>
      </c>
      <c r="U2258" s="67">
        <f t="shared" ref="U2258" si="3875">IF(O2258+0.0000001&lt;0,S2258*180/PI()+180,(IF(R2258+0.0000001&lt;0,S2258*180/PI()+360,S2258*180/PI())))</f>
        <v>90</v>
      </c>
      <c r="V2258" s="58">
        <f t="shared" ref="V2258" si="3876">T2258*1.85532</f>
        <v>0</v>
      </c>
      <c r="W2258" s="58"/>
      <c r="X2258" s="68"/>
      <c r="Y2258" s="58">
        <f t="shared" ref="Y2258" si="3877">V2258*(1+X2258/100)</f>
        <v>0</v>
      </c>
      <c r="Z2258" s="58"/>
      <c r="AA2258" s="57" t="s">
        <v>54</v>
      </c>
      <c r="AB2258" s="61"/>
    </row>
    <row r="2259" spans="1:28" ht="12.95" customHeight="1">
      <c r="A2259" s="52">
        <f t="shared" si="3585"/>
        <v>1127</v>
      </c>
      <c r="B2259" s="53" t="s">
        <v>53</v>
      </c>
      <c r="C2259" s="54"/>
      <c r="D2259" s="84"/>
      <c r="E2259" s="55"/>
      <c r="F2259" s="54"/>
      <c r="G2259" s="84"/>
      <c r="H2259" s="55"/>
      <c r="I2259" s="56">
        <f t="shared" ref="I2259" si="3878">IF(OR(C2259&lt;0,D2259&lt;0),C2259-ABS(D2259)/60,C2259+ABS(D2259)/60)</f>
        <v>0</v>
      </c>
      <c r="J2259" s="56">
        <f t="shared" si="3599"/>
        <v>0</v>
      </c>
      <c r="K2259" s="56">
        <f t="shared" si="3600"/>
        <v>0</v>
      </c>
      <c r="L2259" s="56">
        <f>3437.747*(LN(TAN(PI()/4+J2259/2))-EE*K2259-(EE^2)*(K2259^3)/3)</f>
        <v>-3.8166658722360578E-13</v>
      </c>
      <c r="M2259" s="56">
        <f>AA*(1-1/4*EE-3/64*EE^2-5/256*EE^3)*J2259-AA*(3/8*EE+3/32*EE^2+45/1024*EE^3)*SIN(2*J2259)+AA*(15/256*EE^2+45/1024*EE^3)*SIN(4*J2259)</f>
        <v>0</v>
      </c>
      <c r="N2259" s="56">
        <f t="shared" ref="N2259" si="3879">IF(OR(F2259&lt;0,G2259&lt;0),60*F2259-ABS(G2259),60*F2259+ABS(G2259))</f>
        <v>0</v>
      </c>
      <c r="O2259" s="56"/>
      <c r="P2259" s="56"/>
      <c r="Q2259" s="56"/>
      <c r="R2259" s="56"/>
      <c r="S2259" s="56"/>
      <c r="T2259" s="56"/>
      <c r="U2259" s="57"/>
      <c r="V2259" s="58"/>
      <c r="W2259" s="58">
        <f t="shared" si="3602"/>
        <v>0</v>
      </c>
      <c r="X2259" s="59"/>
      <c r="Y2259" s="58"/>
      <c r="Z2259" s="58">
        <f t="shared" si="3603"/>
        <v>0</v>
      </c>
      <c r="AA2259" s="60"/>
      <c r="AB2259" s="61">
        <f t="shared" ref="AB2259" si="3880">IF(AA2258=AA2256,AB2257+Y2258,Y2258)</f>
        <v>0</v>
      </c>
    </row>
    <row r="2260" spans="1:28" ht="12.95" customHeight="1">
      <c r="A2260" s="66"/>
      <c r="B2260" s="53"/>
      <c r="C2260" s="54"/>
      <c r="D2260" s="84"/>
      <c r="E2260" s="55"/>
      <c r="F2260" s="54"/>
      <c r="G2260" s="84"/>
      <c r="H2260" s="55"/>
      <c r="I2260" s="56"/>
      <c r="J2260" s="56"/>
      <c r="K2260" s="56"/>
      <c r="L2260" s="56"/>
      <c r="M2260" s="56"/>
      <c r="N2260" s="56"/>
      <c r="O2260" s="56">
        <f t="shared" ref="O2260" si="3881">I2261-I2259</f>
        <v>0</v>
      </c>
      <c r="P2260" s="56">
        <f t="shared" ref="P2260" si="3882">L2261-L2259</f>
        <v>0</v>
      </c>
      <c r="Q2260" s="56">
        <f t="shared" ref="Q2260" si="3883">M2261-M2259</f>
        <v>0</v>
      </c>
      <c r="R2260" s="56">
        <f t="shared" ref="R2260" si="3884">IF(ABS(N2261-N2259)&gt;180*60,ABS(N2261-N2259)-360*60,N2261-N2259)</f>
        <v>0</v>
      </c>
      <c r="S2260" s="56">
        <f t="shared" ref="S2260" si="3885">IF(P2260=0,PI()/2,ATAN(R2260/P2260))</f>
        <v>1.5707963267948966</v>
      </c>
      <c r="T2260" s="56">
        <f t="shared" ref="T2260" si="3886">IF(O2260=0,ABS(R2260*COS((J2259+J2261)/2)),ABS(Q2260/COS(S2260)))</f>
        <v>0</v>
      </c>
      <c r="U2260" s="67">
        <f t="shared" ref="U2260" si="3887">IF(O2260+0.0000001&lt;0,S2260*180/PI()+180,(IF(R2260+0.0000001&lt;0,S2260*180/PI()+360,S2260*180/PI())))</f>
        <v>90</v>
      </c>
      <c r="V2260" s="58">
        <f t="shared" ref="V2260" si="3888">T2260*1.85532</f>
        <v>0</v>
      </c>
      <c r="W2260" s="58"/>
      <c r="X2260" s="68"/>
      <c r="Y2260" s="58">
        <f t="shared" ref="Y2260" si="3889">V2260*(1+X2260/100)</f>
        <v>0</v>
      </c>
      <c r="Z2260" s="58"/>
      <c r="AA2260" s="57" t="s">
        <v>54</v>
      </c>
      <c r="AB2260" s="61"/>
    </row>
    <row r="2261" spans="1:28" ht="12.95" customHeight="1">
      <c r="A2261" s="52">
        <f t="shared" si="3585"/>
        <v>1128</v>
      </c>
      <c r="B2261" s="53" t="s">
        <v>53</v>
      </c>
      <c r="C2261" s="54"/>
      <c r="D2261" s="84"/>
      <c r="E2261" s="55"/>
      <c r="F2261" s="54"/>
      <c r="G2261" s="84"/>
      <c r="H2261" s="55"/>
      <c r="I2261" s="56">
        <f t="shared" ref="I2261" si="3890">IF(OR(C2261&lt;0,D2261&lt;0),C2261-ABS(D2261)/60,C2261+ABS(D2261)/60)</f>
        <v>0</v>
      </c>
      <c r="J2261" s="56">
        <f t="shared" si="3599"/>
        <v>0</v>
      </c>
      <c r="K2261" s="56">
        <f t="shared" si="3600"/>
        <v>0</v>
      </c>
      <c r="L2261" s="56">
        <f>3437.747*(LN(TAN(PI()/4+J2261/2))-EE*K2261-(EE^2)*(K2261^3)/3)</f>
        <v>-3.8166658722360578E-13</v>
      </c>
      <c r="M2261" s="56">
        <f>AA*(1-1/4*EE-3/64*EE^2-5/256*EE^3)*J2261-AA*(3/8*EE+3/32*EE^2+45/1024*EE^3)*SIN(2*J2261)+AA*(15/256*EE^2+45/1024*EE^3)*SIN(4*J2261)</f>
        <v>0</v>
      </c>
      <c r="N2261" s="56">
        <f t="shared" ref="N2261" si="3891">IF(OR(F2261&lt;0,G2261&lt;0),60*F2261-ABS(G2261),60*F2261+ABS(G2261))</f>
        <v>0</v>
      </c>
      <c r="O2261" s="56"/>
      <c r="P2261" s="56"/>
      <c r="Q2261" s="56"/>
      <c r="R2261" s="56"/>
      <c r="S2261" s="56"/>
      <c r="T2261" s="56"/>
      <c r="U2261" s="57"/>
      <c r="V2261" s="58"/>
      <c r="W2261" s="58">
        <f t="shared" si="3602"/>
        <v>0</v>
      </c>
      <c r="X2261" s="59"/>
      <c r="Y2261" s="58"/>
      <c r="Z2261" s="58">
        <f t="shared" si="3603"/>
        <v>0</v>
      </c>
      <c r="AA2261" s="60"/>
      <c r="AB2261" s="61">
        <f t="shared" ref="AB2261" si="3892">IF(AA2260=AA2258,AB2259+Y2260,Y2260)</f>
        <v>0</v>
      </c>
    </row>
    <row r="2262" spans="1:28" ht="12.95" customHeight="1">
      <c r="A2262" s="66"/>
      <c r="B2262" s="53"/>
      <c r="C2262" s="54"/>
      <c r="D2262" s="84"/>
      <c r="E2262" s="55"/>
      <c r="F2262" s="54"/>
      <c r="G2262" s="84"/>
      <c r="H2262" s="55"/>
      <c r="I2262" s="56"/>
      <c r="J2262" s="56"/>
      <c r="K2262" s="56"/>
      <c r="L2262" s="56"/>
      <c r="M2262" s="56"/>
      <c r="N2262" s="56"/>
      <c r="O2262" s="56">
        <f t="shared" ref="O2262" si="3893">I2263-I2261</f>
        <v>0</v>
      </c>
      <c r="P2262" s="56">
        <f t="shared" ref="P2262" si="3894">L2263-L2261</f>
        <v>0</v>
      </c>
      <c r="Q2262" s="56">
        <f t="shared" ref="Q2262" si="3895">M2263-M2261</f>
        <v>0</v>
      </c>
      <c r="R2262" s="56">
        <f t="shared" ref="R2262" si="3896">IF(ABS(N2263-N2261)&gt;180*60,ABS(N2263-N2261)-360*60,N2263-N2261)</f>
        <v>0</v>
      </c>
      <c r="S2262" s="56">
        <f t="shared" ref="S2262" si="3897">IF(P2262=0,PI()/2,ATAN(R2262/P2262))</f>
        <v>1.5707963267948966</v>
      </c>
      <c r="T2262" s="56">
        <f t="shared" ref="T2262" si="3898">IF(O2262=0,ABS(R2262*COS((J2261+J2263)/2)),ABS(Q2262/COS(S2262)))</f>
        <v>0</v>
      </c>
      <c r="U2262" s="67">
        <f t="shared" ref="U2262" si="3899">IF(O2262+0.0000001&lt;0,S2262*180/PI()+180,(IF(R2262+0.0000001&lt;0,S2262*180/PI()+360,S2262*180/PI())))</f>
        <v>90</v>
      </c>
      <c r="V2262" s="58">
        <f t="shared" ref="V2262" si="3900">T2262*1.85532</f>
        <v>0</v>
      </c>
      <c r="W2262" s="58"/>
      <c r="X2262" s="68"/>
      <c r="Y2262" s="58">
        <f t="shared" ref="Y2262" si="3901">V2262*(1+X2262/100)</f>
        <v>0</v>
      </c>
      <c r="Z2262" s="58"/>
      <c r="AA2262" s="57" t="s">
        <v>54</v>
      </c>
      <c r="AB2262" s="61"/>
    </row>
    <row r="2263" spans="1:28" ht="12.95" customHeight="1">
      <c r="A2263" s="52">
        <f t="shared" si="3585"/>
        <v>1129</v>
      </c>
      <c r="B2263" s="53" t="s">
        <v>53</v>
      </c>
      <c r="C2263" s="54"/>
      <c r="D2263" s="84"/>
      <c r="E2263" s="55"/>
      <c r="F2263" s="54"/>
      <c r="G2263" s="84"/>
      <c r="H2263" s="55"/>
      <c r="I2263" s="56">
        <f t="shared" ref="I2263" si="3902">IF(OR(C2263&lt;0,D2263&lt;0),C2263-ABS(D2263)/60,C2263+ABS(D2263)/60)</f>
        <v>0</v>
      </c>
      <c r="J2263" s="56">
        <f t="shared" si="3599"/>
        <v>0</v>
      </c>
      <c r="K2263" s="56">
        <f t="shared" si="3600"/>
        <v>0</v>
      </c>
      <c r="L2263" s="56">
        <f>3437.747*(LN(TAN(PI()/4+J2263/2))-EE*K2263-(EE^2)*(K2263^3)/3)</f>
        <v>-3.8166658722360578E-13</v>
      </c>
      <c r="M2263" s="56">
        <f>AA*(1-1/4*EE-3/64*EE^2-5/256*EE^3)*J2263-AA*(3/8*EE+3/32*EE^2+45/1024*EE^3)*SIN(2*J2263)+AA*(15/256*EE^2+45/1024*EE^3)*SIN(4*J2263)</f>
        <v>0</v>
      </c>
      <c r="N2263" s="56">
        <f t="shared" ref="N2263" si="3903">IF(OR(F2263&lt;0,G2263&lt;0),60*F2263-ABS(G2263),60*F2263+ABS(G2263))</f>
        <v>0</v>
      </c>
      <c r="O2263" s="56"/>
      <c r="P2263" s="56"/>
      <c r="Q2263" s="56"/>
      <c r="R2263" s="56"/>
      <c r="S2263" s="56"/>
      <c r="T2263" s="56"/>
      <c r="U2263" s="57"/>
      <c r="V2263" s="58"/>
      <c r="W2263" s="58">
        <f t="shared" si="3602"/>
        <v>0</v>
      </c>
      <c r="X2263" s="59"/>
      <c r="Y2263" s="58"/>
      <c r="Z2263" s="58">
        <f t="shared" si="3603"/>
        <v>0</v>
      </c>
      <c r="AA2263" s="60"/>
      <c r="AB2263" s="61">
        <f t="shared" ref="AB2263" si="3904">IF(AA2262=AA2260,AB2261+Y2262,Y2262)</f>
        <v>0</v>
      </c>
    </row>
    <row r="2264" spans="1:28" ht="12.95" customHeight="1">
      <c r="A2264" s="66"/>
      <c r="B2264" s="53"/>
      <c r="C2264" s="54"/>
      <c r="D2264" s="84"/>
      <c r="E2264" s="55"/>
      <c r="F2264" s="54"/>
      <c r="G2264" s="84"/>
      <c r="H2264" s="55"/>
      <c r="I2264" s="56"/>
      <c r="J2264" s="56"/>
      <c r="K2264" s="56"/>
      <c r="L2264" s="56"/>
      <c r="M2264" s="56"/>
      <c r="N2264" s="56"/>
      <c r="O2264" s="56">
        <f t="shared" ref="O2264" si="3905">I2265-I2263</f>
        <v>0</v>
      </c>
      <c r="P2264" s="56">
        <f t="shared" ref="P2264" si="3906">L2265-L2263</f>
        <v>0</v>
      </c>
      <c r="Q2264" s="56">
        <f t="shared" ref="Q2264" si="3907">M2265-M2263</f>
        <v>0</v>
      </c>
      <c r="R2264" s="56">
        <f t="shared" ref="R2264" si="3908">IF(ABS(N2265-N2263)&gt;180*60,ABS(N2265-N2263)-360*60,N2265-N2263)</f>
        <v>0</v>
      </c>
      <c r="S2264" s="56">
        <f t="shared" ref="S2264" si="3909">IF(P2264=0,PI()/2,ATAN(R2264/P2264))</f>
        <v>1.5707963267948966</v>
      </c>
      <c r="T2264" s="56">
        <f t="shared" ref="T2264" si="3910">IF(O2264=0,ABS(R2264*COS((J2263+J2265)/2)),ABS(Q2264/COS(S2264)))</f>
        <v>0</v>
      </c>
      <c r="U2264" s="67">
        <f t="shared" ref="U2264" si="3911">IF(O2264+0.0000001&lt;0,S2264*180/PI()+180,(IF(R2264+0.0000001&lt;0,S2264*180/PI()+360,S2264*180/PI())))</f>
        <v>90</v>
      </c>
      <c r="V2264" s="58">
        <f t="shared" ref="V2264" si="3912">T2264*1.85532</f>
        <v>0</v>
      </c>
      <c r="W2264" s="58"/>
      <c r="X2264" s="68"/>
      <c r="Y2264" s="58">
        <f t="shared" ref="Y2264" si="3913">V2264*(1+X2264/100)</f>
        <v>0</v>
      </c>
      <c r="Z2264" s="58"/>
      <c r="AA2264" s="57" t="s">
        <v>54</v>
      </c>
      <c r="AB2264" s="61"/>
    </row>
    <row r="2265" spans="1:28" ht="12.95" customHeight="1">
      <c r="A2265" s="52">
        <f t="shared" si="3585"/>
        <v>1130</v>
      </c>
      <c r="B2265" s="53" t="s">
        <v>53</v>
      </c>
      <c r="C2265" s="54"/>
      <c r="D2265" s="84"/>
      <c r="E2265" s="55"/>
      <c r="F2265" s="54"/>
      <c r="G2265" s="84"/>
      <c r="H2265" s="55"/>
      <c r="I2265" s="56">
        <f t="shared" ref="I2265" si="3914">IF(OR(C2265&lt;0,D2265&lt;0),C2265-ABS(D2265)/60,C2265+ABS(D2265)/60)</f>
        <v>0</v>
      </c>
      <c r="J2265" s="56">
        <f t="shared" si="3599"/>
        <v>0</v>
      </c>
      <c r="K2265" s="56">
        <f t="shared" si="3600"/>
        <v>0</v>
      </c>
      <c r="L2265" s="56">
        <f>3437.747*(LN(TAN(PI()/4+J2265/2))-EE*K2265-(EE^2)*(K2265^3)/3)</f>
        <v>-3.8166658722360578E-13</v>
      </c>
      <c r="M2265" s="56">
        <f>AA*(1-1/4*EE-3/64*EE^2-5/256*EE^3)*J2265-AA*(3/8*EE+3/32*EE^2+45/1024*EE^3)*SIN(2*J2265)+AA*(15/256*EE^2+45/1024*EE^3)*SIN(4*J2265)</f>
        <v>0</v>
      </c>
      <c r="N2265" s="56">
        <f t="shared" ref="N2265" si="3915">IF(OR(F2265&lt;0,G2265&lt;0),60*F2265-ABS(G2265),60*F2265+ABS(G2265))</f>
        <v>0</v>
      </c>
      <c r="O2265" s="56"/>
      <c r="P2265" s="56"/>
      <c r="Q2265" s="56"/>
      <c r="R2265" s="56"/>
      <c r="S2265" s="56"/>
      <c r="T2265" s="56"/>
      <c r="U2265" s="57"/>
      <c r="V2265" s="58"/>
      <c r="W2265" s="58">
        <f t="shared" si="3602"/>
        <v>0</v>
      </c>
      <c r="X2265" s="59"/>
      <c r="Y2265" s="58"/>
      <c r="Z2265" s="58">
        <f t="shared" si="3603"/>
        <v>0</v>
      </c>
      <c r="AA2265" s="60"/>
      <c r="AB2265" s="61">
        <f t="shared" ref="AB2265" si="3916">IF(AA2264=AA2262,AB2263+Y2264,Y2264)</f>
        <v>0</v>
      </c>
    </row>
    <row r="2266" spans="1:28" ht="12.95" customHeight="1">
      <c r="A2266" s="66"/>
      <c r="B2266" s="53"/>
      <c r="C2266" s="54"/>
      <c r="D2266" s="84"/>
      <c r="E2266" s="55"/>
      <c r="F2266" s="54"/>
      <c r="G2266" s="84"/>
      <c r="H2266" s="55"/>
      <c r="I2266" s="56"/>
      <c r="J2266" s="56"/>
      <c r="K2266" s="56"/>
      <c r="L2266" s="56"/>
      <c r="M2266" s="56"/>
      <c r="N2266" s="56"/>
      <c r="O2266" s="56">
        <f t="shared" ref="O2266" si="3917">I2267-I2265</f>
        <v>0</v>
      </c>
      <c r="P2266" s="56">
        <f t="shared" ref="P2266" si="3918">L2267-L2265</f>
        <v>0</v>
      </c>
      <c r="Q2266" s="56">
        <f t="shared" ref="Q2266" si="3919">M2267-M2265</f>
        <v>0</v>
      </c>
      <c r="R2266" s="56">
        <f t="shared" ref="R2266" si="3920">IF(ABS(N2267-N2265)&gt;180*60,ABS(N2267-N2265)-360*60,N2267-N2265)</f>
        <v>0</v>
      </c>
      <c r="S2266" s="56">
        <f t="shared" ref="S2266" si="3921">IF(P2266=0,PI()/2,ATAN(R2266/P2266))</f>
        <v>1.5707963267948966</v>
      </c>
      <c r="T2266" s="56">
        <f t="shared" ref="T2266" si="3922">IF(O2266=0,ABS(R2266*COS((J2265+J2267)/2)),ABS(Q2266/COS(S2266)))</f>
        <v>0</v>
      </c>
      <c r="U2266" s="67">
        <f t="shared" ref="U2266" si="3923">IF(O2266+0.0000001&lt;0,S2266*180/PI()+180,(IF(R2266+0.0000001&lt;0,S2266*180/PI()+360,S2266*180/PI())))</f>
        <v>90</v>
      </c>
      <c r="V2266" s="58">
        <f t="shared" ref="V2266" si="3924">T2266*1.85532</f>
        <v>0</v>
      </c>
      <c r="W2266" s="58"/>
      <c r="X2266" s="68"/>
      <c r="Y2266" s="58">
        <f t="shared" ref="Y2266" si="3925">V2266*(1+X2266/100)</f>
        <v>0</v>
      </c>
      <c r="Z2266" s="58"/>
      <c r="AA2266" s="57" t="s">
        <v>54</v>
      </c>
      <c r="AB2266" s="61"/>
    </row>
    <row r="2267" spans="1:28" ht="12.95" customHeight="1">
      <c r="A2267" s="52">
        <f t="shared" si="3585"/>
        <v>1131</v>
      </c>
      <c r="B2267" s="53" t="s">
        <v>53</v>
      </c>
      <c r="C2267" s="54"/>
      <c r="D2267" s="84"/>
      <c r="E2267" s="55"/>
      <c r="F2267" s="54"/>
      <c r="G2267" s="84"/>
      <c r="H2267" s="55"/>
      <c r="I2267" s="56">
        <f t="shared" ref="I2267" si="3926">IF(OR(C2267&lt;0,D2267&lt;0),C2267-ABS(D2267)/60,C2267+ABS(D2267)/60)</f>
        <v>0</v>
      </c>
      <c r="J2267" s="56">
        <f t="shared" si="3599"/>
        <v>0</v>
      </c>
      <c r="K2267" s="56">
        <f t="shared" si="3600"/>
        <v>0</v>
      </c>
      <c r="L2267" s="56">
        <f>3437.747*(LN(TAN(PI()/4+J2267/2))-EE*K2267-(EE^2)*(K2267^3)/3)</f>
        <v>-3.8166658722360578E-13</v>
      </c>
      <c r="M2267" s="56">
        <f>AA*(1-1/4*EE-3/64*EE^2-5/256*EE^3)*J2267-AA*(3/8*EE+3/32*EE^2+45/1024*EE^3)*SIN(2*J2267)+AA*(15/256*EE^2+45/1024*EE^3)*SIN(4*J2267)</f>
        <v>0</v>
      </c>
      <c r="N2267" s="56">
        <f t="shared" ref="N2267" si="3927">IF(OR(F2267&lt;0,G2267&lt;0),60*F2267-ABS(G2267),60*F2267+ABS(G2267))</f>
        <v>0</v>
      </c>
      <c r="O2267" s="56"/>
      <c r="P2267" s="56"/>
      <c r="Q2267" s="56"/>
      <c r="R2267" s="56"/>
      <c r="S2267" s="56"/>
      <c r="T2267" s="56"/>
      <c r="U2267" s="57"/>
      <c r="V2267" s="58"/>
      <c r="W2267" s="58">
        <f t="shared" si="3602"/>
        <v>0</v>
      </c>
      <c r="X2267" s="59"/>
      <c r="Y2267" s="58"/>
      <c r="Z2267" s="58">
        <f t="shared" si="3603"/>
        <v>0</v>
      </c>
      <c r="AA2267" s="60"/>
      <c r="AB2267" s="61">
        <f t="shared" ref="AB2267" si="3928">IF(AA2266=AA2264,AB2265+Y2266,Y2266)</f>
        <v>0</v>
      </c>
    </row>
    <row r="2268" spans="1:28" ht="12.95" customHeight="1">
      <c r="A2268" s="66"/>
      <c r="B2268" s="53"/>
      <c r="C2268" s="54"/>
      <c r="D2268" s="84"/>
      <c r="E2268" s="55"/>
      <c r="F2268" s="54"/>
      <c r="G2268" s="84"/>
      <c r="H2268" s="55"/>
      <c r="I2268" s="56"/>
      <c r="J2268" s="56"/>
      <c r="K2268" s="56"/>
      <c r="L2268" s="56"/>
      <c r="M2268" s="56"/>
      <c r="N2268" s="56"/>
      <c r="O2268" s="56">
        <f t="shared" ref="O2268" si="3929">I2269-I2267</f>
        <v>0</v>
      </c>
      <c r="P2268" s="56">
        <f t="shared" ref="P2268" si="3930">L2269-L2267</f>
        <v>0</v>
      </c>
      <c r="Q2268" s="56">
        <f t="shared" ref="Q2268" si="3931">M2269-M2267</f>
        <v>0</v>
      </c>
      <c r="R2268" s="56">
        <f t="shared" ref="R2268" si="3932">IF(ABS(N2269-N2267)&gt;180*60,ABS(N2269-N2267)-360*60,N2269-N2267)</f>
        <v>0</v>
      </c>
      <c r="S2268" s="56">
        <f t="shared" ref="S2268" si="3933">IF(P2268=0,PI()/2,ATAN(R2268/P2268))</f>
        <v>1.5707963267948966</v>
      </c>
      <c r="T2268" s="56">
        <f t="shared" ref="T2268" si="3934">IF(O2268=0,ABS(R2268*COS((J2267+J2269)/2)),ABS(Q2268/COS(S2268)))</f>
        <v>0</v>
      </c>
      <c r="U2268" s="67">
        <f t="shared" ref="U2268" si="3935">IF(O2268+0.0000001&lt;0,S2268*180/PI()+180,(IF(R2268+0.0000001&lt;0,S2268*180/PI()+360,S2268*180/PI())))</f>
        <v>90</v>
      </c>
      <c r="V2268" s="58">
        <f t="shared" ref="V2268" si="3936">T2268*1.85532</f>
        <v>0</v>
      </c>
      <c r="W2268" s="58"/>
      <c r="X2268" s="68"/>
      <c r="Y2268" s="58">
        <f t="shared" ref="Y2268" si="3937">V2268*(1+X2268/100)</f>
        <v>0</v>
      </c>
      <c r="Z2268" s="58"/>
      <c r="AA2268" s="57" t="s">
        <v>54</v>
      </c>
      <c r="AB2268" s="61"/>
    </row>
    <row r="2269" spans="1:28" ht="12.95" customHeight="1">
      <c r="A2269" s="52">
        <f t="shared" si="3585"/>
        <v>1132</v>
      </c>
      <c r="B2269" s="53" t="s">
        <v>53</v>
      </c>
      <c r="C2269" s="54"/>
      <c r="D2269" s="84"/>
      <c r="E2269" s="55"/>
      <c r="F2269" s="54"/>
      <c r="G2269" s="84"/>
      <c r="H2269" s="55"/>
      <c r="I2269" s="56">
        <f t="shared" ref="I2269" si="3938">IF(OR(C2269&lt;0,D2269&lt;0),C2269-ABS(D2269)/60,C2269+ABS(D2269)/60)</f>
        <v>0</v>
      </c>
      <c r="J2269" s="56">
        <f t="shared" si="3599"/>
        <v>0</v>
      </c>
      <c r="K2269" s="56">
        <f t="shared" si="3600"/>
        <v>0</v>
      </c>
      <c r="L2269" s="56">
        <f>3437.747*(LN(TAN(PI()/4+J2269/2))-EE*K2269-(EE^2)*(K2269^3)/3)</f>
        <v>-3.8166658722360578E-13</v>
      </c>
      <c r="M2269" s="56">
        <f>AA*(1-1/4*EE-3/64*EE^2-5/256*EE^3)*J2269-AA*(3/8*EE+3/32*EE^2+45/1024*EE^3)*SIN(2*J2269)+AA*(15/256*EE^2+45/1024*EE^3)*SIN(4*J2269)</f>
        <v>0</v>
      </c>
      <c r="N2269" s="56">
        <f t="shared" ref="N2269" si="3939">IF(OR(F2269&lt;0,G2269&lt;0),60*F2269-ABS(G2269),60*F2269+ABS(G2269))</f>
        <v>0</v>
      </c>
      <c r="O2269" s="56"/>
      <c r="P2269" s="56"/>
      <c r="Q2269" s="56"/>
      <c r="R2269" s="56"/>
      <c r="S2269" s="56"/>
      <c r="T2269" s="56"/>
      <c r="U2269" s="57"/>
      <c r="V2269" s="58"/>
      <c r="W2269" s="58">
        <f t="shared" si="3602"/>
        <v>0</v>
      </c>
      <c r="X2269" s="59"/>
      <c r="Y2269" s="58"/>
      <c r="Z2269" s="58">
        <f t="shared" si="3603"/>
        <v>0</v>
      </c>
      <c r="AA2269" s="60"/>
      <c r="AB2269" s="61">
        <f t="shared" ref="AB2269" si="3940">IF(AA2268=AA2266,AB2267+Y2268,Y2268)</f>
        <v>0</v>
      </c>
    </row>
    <row r="2270" spans="1:28" ht="12.95" customHeight="1">
      <c r="A2270" s="66"/>
      <c r="B2270" s="53"/>
      <c r="C2270" s="54"/>
      <c r="D2270" s="84"/>
      <c r="E2270" s="55"/>
      <c r="F2270" s="54"/>
      <c r="G2270" s="84"/>
      <c r="H2270" s="55"/>
      <c r="I2270" s="56"/>
      <c r="J2270" s="56"/>
      <c r="K2270" s="56"/>
      <c r="L2270" s="56"/>
      <c r="M2270" s="56"/>
      <c r="N2270" s="56"/>
      <c r="O2270" s="56">
        <f t="shared" ref="O2270" si="3941">I2271-I2269</f>
        <v>0</v>
      </c>
      <c r="P2270" s="56">
        <f t="shared" ref="P2270" si="3942">L2271-L2269</f>
        <v>0</v>
      </c>
      <c r="Q2270" s="56">
        <f t="shared" ref="Q2270" si="3943">M2271-M2269</f>
        <v>0</v>
      </c>
      <c r="R2270" s="56">
        <f t="shared" ref="R2270" si="3944">IF(ABS(N2271-N2269)&gt;180*60,ABS(N2271-N2269)-360*60,N2271-N2269)</f>
        <v>0</v>
      </c>
      <c r="S2270" s="56">
        <f t="shared" ref="S2270" si="3945">IF(P2270=0,PI()/2,ATAN(R2270/P2270))</f>
        <v>1.5707963267948966</v>
      </c>
      <c r="T2270" s="56">
        <f t="shared" ref="T2270" si="3946">IF(O2270=0,ABS(R2270*COS((J2269+J2271)/2)),ABS(Q2270/COS(S2270)))</f>
        <v>0</v>
      </c>
      <c r="U2270" s="67">
        <f t="shared" ref="U2270" si="3947">IF(O2270+0.0000001&lt;0,S2270*180/PI()+180,(IF(R2270+0.0000001&lt;0,S2270*180/PI()+360,S2270*180/PI())))</f>
        <v>90</v>
      </c>
      <c r="V2270" s="58">
        <f t="shared" ref="V2270" si="3948">T2270*1.85532</f>
        <v>0</v>
      </c>
      <c r="W2270" s="58"/>
      <c r="X2270" s="68"/>
      <c r="Y2270" s="58">
        <f t="shared" ref="Y2270" si="3949">V2270*(1+X2270/100)</f>
        <v>0</v>
      </c>
      <c r="Z2270" s="58"/>
      <c r="AA2270" s="57" t="s">
        <v>54</v>
      </c>
      <c r="AB2270" s="61"/>
    </row>
    <row r="2271" spans="1:28" ht="12.95" customHeight="1">
      <c r="A2271" s="52">
        <f t="shared" si="3585"/>
        <v>1133</v>
      </c>
      <c r="B2271" s="53" t="s">
        <v>53</v>
      </c>
      <c r="C2271" s="54"/>
      <c r="D2271" s="84"/>
      <c r="E2271" s="55"/>
      <c r="F2271" s="54"/>
      <c r="G2271" s="84"/>
      <c r="H2271" s="55"/>
      <c r="I2271" s="56">
        <f t="shared" ref="I2271" si="3950">IF(OR(C2271&lt;0,D2271&lt;0),C2271-ABS(D2271)/60,C2271+ABS(D2271)/60)</f>
        <v>0</v>
      </c>
      <c r="J2271" s="56">
        <f t="shared" si="3599"/>
        <v>0</v>
      </c>
      <c r="K2271" s="56">
        <f t="shared" si="3600"/>
        <v>0</v>
      </c>
      <c r="L2271" s="56">
        <f>3437.747*(LN(TAN(PI()/4+J2271/2))-EE*K2271-(EE^2)*(K2271^3)/3)</f>
        <v>-3.8166658722360578E-13</v>
      </c>
      <c r="M2271" s="56">
        <f>AA*(1-1/4*EE-3/64*EE^2-5/256*EE^3)*J2271-AA*(3/8*EE+3/32*EE^2+45/1024*EE^3)*SIN(2*J2271)+AA*(15/256*EE^2+45/1024*EE^3)*SIN(4*J2271)</f>
        <v>0</v>
      </c>
      <c r="N2271" s="56">
        <f t="shared" ref="N2271" si="3951">IF(OR(F2271&lt;0,G2271&lt;0),60*F2271-ABS(G2271),60*F2271+ABS(G2271))</f>
        <v>0</v>
      </c>
      <c r="O2271" s="56"/>
      <c r="P2271" s="56"/>
      <c r="Q2271" s="56"/>
      <c r="R2271" s="56"/>
      <c r="S2271" s="56"/>
      <c r="T2271" s="56"/>
      <c r="U2271" s="57"/>
      <c r="V2271" s="58"/>
      <c r="W2271" s="58">
        <f t="shared" si="3602"/>
        <v>0</v>
      </c>
      <c r="X2271" s="59"/>
      <c r="Y2271" s="58"/>
      <c r="Z2271" s="58">
        <f t="shared" si="3603"/>
        <v>0</v>
      </c>
      <c r="AA2271" s="60"/>
      <c r="AB2271" s="61">
        <f t="shared" ref="AB2271" si="3952">IF(AA2270=AA2268,AB2269+Y2270,Y2270)</f>
        <v>0</v>
      </c>
    </row>
    <row r="2272" spans="1:28" ht="12.95" customHeight="1">
      <c r="A2272" s="66"/>
      <c r="B2272" s="53"/>
      <c r="C2272" s="54"/>
      <c r="D2272" s="84"/>
      <c r="E2272" s="55"/>
      <c r="F2272" s="54"/>
      <c r="G2272" s="84"/>
      <c r="H2272" s="55"/>
      <c r="I2272" s="56"/>
      <c r="J2272" s="56"/>
      <c r="K2272" s="56"/>
      <c r="L2272" s="56"/>
      <c r="M2272" s="56"/>
      <c r="N2272" s="56"/>
      <c r="O2272" s="56">
        <f t="shared" ref="O2272" si="3953">I2273-I2271</f>
        <v>0</v>
      </c>
      <c r="P2272" s="56">
        <f t="shared" ref="P2272" si="3954">L2273-L2271</f>
        <v>0</v>
      </c>
      <c r="Q2272" s="56">
        <f t="shared" ref="Q2272" si="3955">M2273-M2271</f>
        <v>0</v>
      </c>
      <c r="R2272" s="56">
        <f t="shared" ref="R2272" si="3956">IF(ABS(N2273-N2271)&gt;180*60,ABS(N2273-N2271)-360*60,N2273-N2271)</f>
        <v>0</v>
      </c>
      <c r="S2272" s="56">
        <f t="shared" ref="S2272" si="3957">IF(P2272=0,PI()/2,ATAN(R2272/P2272))</f>
        <v>1.5707963267948966</v>
      </c>
      <c r="T2272" s="56">
        <f t="shared" ref="T2272" si="3958">IF(O2272=0,ABS(R2272*COS((J2271+J2273)/2)),ABS(Q2272/COS(S2272)))</f>
        <v>0</v>
      </c>
      <c r="U2272" s="67">
        <f t="shared" ref="U2272" si="3959">IF(O2272+0.0000001&lt;0,S2272*180/PI()+180,(IF(R2272+0.0000001&lt;0,S2272*180/PI()+360,S2272*180/PI())))</f>
        <v>90</v>
      </c>
      <c r="V2272" s="58">
        <f t="shared" ref="V2272" si="3960">T2272*1.85532</f>
        <v>0</v>
      </c>
      <c r="W2272" s="58"/>
      <c r="X2272" s="68"/>
      <c r="Y2272" s="58">
        <f t="shared" ref="Y2272" si="3961">V2272*(1+X2272/100)</f>
        <v>0</v>
      </c>
      <c r="Z2272" s="58"/>
      <c r="AA2272" s="57" t="s">
        <v>54</v>
      </c>
      <c r="AB2272" s="61"/>
    </row>
    <row r="2273" spans="1:28" ht="12.95" customHeight="1">
      <c r="A2273" s="52">
        <f t="shared" si="3585"/>
        <v>1134</v>
      </c>
      <c r="B2273" s="53" t="s">
        <v>53</v>
      </c>
      <c r="C2273" s="54"/>
      <c r="D2273" s="84"/>
      <c r="E2273" s="55"/>
      <c r="F2273" s="54"/>
      <c r="G2273" s="84"/>
      <c r="H2273" s="55"/>
      <c r="I2273" s="56">
        <f t="shared" ref="I2273" si="3962">IF(OR(C2273&lt;0,D2273&lt;0),C2273-ABS(D2273)/60,C2273+ABS(D2273)/60)</f>
        <v>0</v>
      </c>
      <c r="J2273" s="56">
        <f t="shared" si="3599"/>
        <v>0</v>
      </c>
      <c r="K2273" s="56">
        <f t="shared" si="3600"/>
        <v>0</v>
      </c>
      <c r="L2273" s="56">
        <f>3437.747*(LN(TAN(PI()/4+J2273/2))-EE*K2273-(EE^2)*(K2273^3)/3)</f>
        <v>-3.8166658722360578E-13</v>
      </c>
      <c r="M2273" s="56">
        <f>AA*(1-1/4*EE-3/64*EE^2-5/256*EE^3)*J2273-AA*(3/8*EE+3/32*EE^2+45/1024*EE^3)*SIN(2*J2273)+AA*(15/256*EE^2+45/1024*EE^3)*SIN(4*J2273)</f>
        <v>0</v>
      </c>
      <c r="N2273" s="56">
        <f t="shared" ref="N2273" si="3963">IF(OR(F2273&lt;0,G2273&lt;0),60*F2273-ABS(G2273),60*F2273+ABS(G2273))</f>
        <v>0</v>
      </c>
      <c r="O2273" s="56"/>
      <c r="P2273" s="56"/>
      <c r="Q2273" s="56"/>
      <c r="R2273" s="56"/>
      <c r="S2273" s="56"/>
      <c r="T2273" s="56"/>
      <c r="U2273" s="57"/>
      <c r="V2273" s="58"/>
      <c r="W2273" s="58">
        <f t="shared" si="3602"/>
        <v>0</v>
      </c>
      <c r="X2273" s="59"/>
      <c r="Y2273" s="58"/>
      <c r="Z2273" s="58">
        <f t="shared" si="3603"/>
        <v>0</v>
      </c>
      <c r="AA2273" s="60"/>
      <c r="AB2273" s="61">
        <f t="shared" ref="AB2273" si="3964">IF(AA2272=AA2270,AB2271+Y2272,Y2272)</f>
        <v>0</v>
      </c>
    </row>
    <row r="2274" spans="1:28" ht="12.95" customHeight="1">
      <c r="A2274" s="66"/>
      <c r="B2274" s="53"/>
      <c r="C2274" s="54"/>
      <c r="D2274" s="84"/>
      <c r="E2274" s="55"/>
      <c r="F2274" s="54"/>
      <c r="G2274" s="84"/>
      <c r="H2274" s="55"/>
      <c r="I2274" s="56"/>
      <c r="J2274" s="56"/>
      <c r="K2274" s="56"/>
      <c r="L2274" s="56"/>
      <c r="M2274" s="56"/>
      <c r="N2274" s="56"/>
      <c r="O2274" s="56">
        <f t="shared" ref="O2274" si="3965">I2275-I2273</f>
        <v>0</v>
      </c>
      <c r="P2274" s="56">
        <f t="shared" ref="P2274" si="3966">L2275-L2273</f>
        <v>0</v>
      </c>
      <c r="Q2274" s="56">
        <f t="shared" ref="Q2274" si="3967">M2275-M2273</f>
        <v>0</v>
      </c>
      <c r="R2274" s="56">
        <f t="shared" ref="R2274" si="3968">IF(ABS(N2275-N2273)&gt;180*60,ABS(N2275-N2273)-360*60,N2275-N2273)</f>
        <v>0</v>
      </c>
      <c r="S2274" s="56">
        <f t="shared" ref="S2274" si="3969">IF(P2274=0,PI()/2,ATAN(R2274/P2274))</f>
        <v>1.5707963267948966</v>
      </c>
      <c r="T2274" s="56">
        <f t="shared" ref="T2274" si="3970">IF(O2274=0,ABS(R2274*COS((J2273+J2275)/2)),ABS(Q2274/COS(S2274)))</f>
        <v>0</v>
      </c>
      <c r="U2274" s="67">
        <f t="shared" ref="U2274" si="3971">IF(O2274+0.0000001&lt;0,S2274*180/PI()+180,(IF(R2274+0.0000001&lt;0,S2274*180/PI()+360,S2274*180/PI())))</f>
        <v>90</v>
      </c>
      <c r="V2274" s="58">
        <f t="shared" ref="V2274" si="3972">T2274*1.85532</f>
        <v>0</v>
      </c>
      <c r="W2274" s="58"/>
      <c r="X2274" s="68"/>
      <c r="Y2274" s="58">
        <f t="shared" ref="Y2274" si="3973">V2274*(1+X2274/100)</f>
        <v>0</v>
      </c>
      <c r="Z2274" s="58"/>
      <c r="AA2274" s="57" t="s">
        <v>54</v>
      </c>
      <c r="AB2274" s="61"/>
    </row>
    <row r="2275" spans="1:28" ht="12.95" customHeight="1">
      <c r="A2275" s="52">
        <f t="shared" ref="A2275:A2337" si="3974">A2273+1</f>
        <v>1135</v>
      </c>
      <c r="B2275" s="53" t="s">
        <v>53</v>
      </c>
      <c r="C2275" s="54"/>
      <c r="D2275" s="84"/>
      <c r="E2275" s="55"/>
      <c r="F2275" s="54"/>
      <c r="G2275" s="84"/>
      <c r="H2275" s="55"/>
      <c r="I2275" s="56">
        <f t="shared" ref="I2275" si="3975">IF(OR(C2275&lt;0,D2275&lt;0),C2275-ABS(D2275)/60,C2275+ABS(D2275)/60)</f>
        <v>0</v>
      </c>
      <c r="J2275" s="56">
        <f t="shared" si="3599"/>
        <v>0</v>
      </c>
      <c r="K2275" s="56">
        <f t="shared" si="3600"/>
        <v>0</v>
      </c>
      <c r="L2275" s="56">
        <f>3437.747*(LN(TAN(PI()/4+J2275/2))-EE*K2275-(EE^2)*(K2275^3)/3)</f>
        <v>-3.8166658722360578E-13</v>
      </c>
      <c r="M2275" s="56">
        <f>AA*(1-1/4*EE-3/64*EE^2-5/256*EE^3)*J2275-AA*(3/8*EE+3/32*EE^2+45/1024*EE^3)*SIN(2*J2275)+AA*(15/256*EE^2+45/1024*EE^3)*SIN(4*J2275)</f>
        <v>0</v>
      </c>
      <c r="N2275" s="56">
        <f t="shared" ref="N2275" si="3976">IF(OR(F2275&lt;0,G2275&lt;0),60*F2275-ABS(G2275),60*F2275+ABS(G2275))</f>
        <v>0</v>
      </c>
      <c r="O2275" s="56"/>
      <c r="P2275" s="56"/>
      <c r="Q2275" s="56"/>
      <c r="R2275" s="56"/>
      <c r="S2275" s="56"/>
      <c r="T2275" s="56"/>
      <c r="U2275" s="57"/>
      <c r="V2275" s="58"/>
      <c r="W2275" s="58">
        <f t="shared" si="3602"/>
        <v>0</v>
      </c>
      <c r="X2275" s="59"/>
      <c r="Y2275" s="58"/>
      <c r="Z2275" s="58">
        <f t="shared" si="3603"/>
        <v>0</v>
      </c>
      <c r="AA2275" s="60"/>
      <c r="AB2275" s="61">
        <f t="shared" ref="AB2275" si="3977">IF(AA2274=AA2272,AB2273+Y2274,Y2274)</f>
        <v>0</v>
      </c>
    </row>
    <row r="2276" spans="1:28" ht="12.95" customHeight="1">
      <c r="A2276" s="66"/>
      <c r="B2276" s="53"/>
      <c r="C2276" s="54"/>
      <c r="D2276" s="84"/>
      <c r="E2276" s="55"/>
      <c r="F2276" s="54"/>
      <c r="G2276" s="84"/>
      <c r="H2276" s="55"/>
      <c r="I2276" s="56"/>
      <c r="J2276" s="56"/>
      <c r="K2276" s="56"/>
      <c r="L2276" s="56"/>
      <c r="M2276" s="56"/>
      <c r="N2276" s="56"/>
      <c r="O2276" s="56">
        <f t="shared" ref="O2276" si="3978">I2277-I2275</f>
        <v>0</v>
      </c>
      <c r="P2276" s="56">
        <f t="shared" ref="P2276" si="3979">L2277-L2275</f>
        <v>0</v>
      </c>
      <c r="Q2276" s="56">
        <f t="shared" ref="Q2276" si="3980">M2277-M2275</f>
        <v>0</v>
      </c>
      <c r="R2276" s="56">
        <f t="shared" ref="R2276" si="3981">IF(ABS(N2277-N2275)&gt;180*60,ABS(N2277-N2275)-360*60,N2277-N2275)</f>
        <v>0</v>
      </c>
      <c r="S2276" s="56">
        <f t="shared" ref="S2276" si="3982">IF(P2276=0,PI()/2,ATAN(R2276/P2276))</f>
        <v>1.5707963267948966</v>
      </c>
      <c r="T2276" s="56">
        <f t="shared" ref="T2276" si="3983">IF(O2276=0,ABS(R2276*COS((J2275+J2277)/2)),ABS(Q2276/COS(S2276)))</f>
        <v>0</v>
      </c>
      <c r="U2276" s="67">
        <f t="shared" ref="U2276" si="3984">IF(O2276+0.0000001&lt;0,S2276*180/PI()+180,(IF(R2276+0.0000001&lt;0,S2276*180/PI()+360,S2276*180/PI())))</f>
        <v>90</v>
      </c>
      <c r="V2276" s="58">
        <f t="shared" ref="V2276" si="3985">T2276*1.85532</f>
        <v>0</v>
      </c>
      <c r="W2276" s="58"/>
      <c r="X2276" s="68"/>
      <c r="Y2276" s="58">
        <f t="shared" ref="Y2276" si="3986">V2276*(1+X2276/100)</f>
        <v>0</v>
      </c>
      <c r="Z2276" s="58"/>
      <c r="AA2276" s="57" t="s">
        <v>54</v>
      </c>
      <c r="AB2276" s="61"/>
    </row>
    <row r="2277" spans="1:28" ht="12.95" customHeight="1">
      <c r="A2277" s="52">
        <f t="shared" si="3974"/>
        <v>1136</v>
      </c>
      <c r="B2277" s="53" t="s">
        <v>53</v>
      </c>
      <c r="C2277" s="54"/>
      <c r="D2277" s="84"/>
      <c r="E2277" s="55"/>
      <c r="F2277" s="54"/>
      <c r="G2277" s="84"/>
      <c r="H2277" s="55"/>
      <c r="I2277" s="56">
        <f t="shared" ref="I2277" si="3987">IF(OR(C2277&lt;0,D2277&lt;0),C2277-ABS(D2277)/60,C2277+ABS(D2277)/60)</f>
        <v>0</v>
      </c>
      <c r="J2277" s="56">
        <f t="shared" ref="J2277:J2339" si="3988">I2277*PI()/180</f>
        <v>0</v>
      </c>
      <c r="K2277" s="56">
        <f t="shared" ref="K2277:K2339" si="3989">SIN(J2277)</f>
        <v>0</v>
      </c>
      <c r="L2277" s="56">
        <f>3437.747*(LN(TAN(PI()/4+J2277/2))-EE*K2277-(EE^2)*(K2277^3)/3)</f>
        <v>-3.8166658722360578E-13</v>
      </c>
      <c r="M2277" s="56">
        <f>AA*(1-1/4*EE-3/64*EE^2-5/256*EE^3)*J2277-AA*(3/8*EE+3/32*EE^2+45/1024*EE^3)*SIN(2*J2277)+AA*(15/256*EE^2+45/1024*EE^3)*SIN(4*J2277)</f>
        <v>0</v>
      </c>
      <c r="N2277" s="56">
        <f t="shared" ref="N2277" si="3990">IF(OR(F2277&lt;0,G2277&lt;0),60*F2277-ABS(G2277),60*F2277+ABS(G2277))</f>
        <v>0</v>
      </c>
      <c r="O2277" s="56"/>
      <c r="P2277" s="56"/>
      <c r="Q2277" s="56"/>
      <c r="R2277" s="56"/>
      <c r="S2277" s="56"/>
      <c r="T2277" s="56"/>
      <c r="U2277" s="57"/>
      <c r="V2277" s="58"/>
      <c r="W2277" s="58">
        <f t="shared" ref="W2277:W2339" si="3991">W2275+V2276</f>
        <v>0</v>
      </c>
      <c r="X2277" s="59"/>
      <c r="Y2277" s="58"/>
      <c r="Z2277" s="58">
        <f t="shared" ref="Z2277:Z2339" si="3992">Z2275+Y2276</f>
        <v>0</v>
      </c>
      <c r="AA2277" s="60"/>
      <c r="AB2277" s="61">
        <f t="shared" ref="AB2277" si="3993">IF(AA2276=AA2274,AB2275+Y2276,Y2276)</f>
        <v>0</v>
      </c>
    </row>
    <row r="2278" spans="1:28" ht="12.95" customHeight="1">
      <c r="A2278" s="66"/>
      <c r="B2278" s="53"/>
      <c r="C2278" s="54"/>
      <c r="D2278" s="84"/>
      <c r="E2278" s="55"/>
      <c r="F2278" s="54"/>
      <c r="G2278" s="84"/>
      <c r="H2278" s="55"/>
      <c r="I2278" s="56"/>
      <c r="J2278" s="56"/>
      <c r="K2278" s="56"/>
      <c r="L2278" s="56"/>
      <c r="M2278" s="56"/>
      <c r="N2278" s="56"/>
      <c r="O2278" s="56">
        <f t="shared" ref="O2278" si="3994">I2279-I2277</f>
        <v>0</v>
      </c>
      <c r="P2278" s="56">
        <f t="shared" ref="P2278" si="3995">L2279-L2277</f>
        <v>0</v>
      </c>
      <c r="Q2278" s="56">
        <f t="shared" ref="Q2278" si="3996">M2279-M2277</f>
        <v>0</v>
      </c>
      <c r="R2278" s="56">
        <f t="shared" ref="R2278" si="3997">IF(ABS(N2279-N2277)&gt;180*60,ABS(N2279-N2277)-360*60,N2279-N2277)</f>
        <v>0</v>
      </c>
      <c r="S2278" s="56">
        <f t="shared" ref="S2278" si="3998">IF(P2278=0,PI()/2,ATAN(R2278/P2278))</f>
        <v>1.5707963267948966</v>
      </c>
      <c r="T2278" s="56">
        <f t="shared" ref="T2278" si="3999">IF(O2278=0,ABS(R2278*COS((J2277+J2279)/2)),ABS(Q2278/COS(S2278)))</f>
        <v>0</v>
      </c>
      <c r="U2278" s="67">
        <f t="shared" ref="U2278" si="4000">IF(O2278+0.0000001&lt;0,S2278*180/PI()+180,(IF(R2278+0.0000001&lt;0,S2278*180/PI()+360,S2278*180/PI())))</f>
        <v>90</v>
      </c>
      <c r="V2278" s="58">
        <f t="shared" ref="V2278" si="4001">T2278*1.85532</f>
        <v>0</v>
      </c>
      <c r="W2278" s="58"/>
      <c r="X2278" s="68"/>
      <c r="Y2278" s="58">
        <f t="shared" ref="Y2278" si="4002">V2278*(1+X2278/100)</f>
        <v>0</v>
      </c>
      <c r="Z2278" s="58"/>
      <c r="AA2278" s="57" t="s">
        <v>54</v>
      </c>
      <c r="AB2278" s="61"/>
    </row>
    <row r="2279" spans="1:28" ht="12.95" customHeight="1">
      <c r="A2279" s="52">
        <f t="shared" si="3974"/>
        <v>1137</v>
      </c>
      <c r="B2279" s="53" t="s">
        <v>53</v>
      </c>
      <c r="C2279" s="54"/>
      <c r="D2279" s="84"/>
      <c r="E2279" s="55"/>
      <c r="F2279" s="54"/>
      <c r="G2279" s="84"/>
      <c r="H2279" s="55"/>
      <c r="I2279" s="56">
        <f t="shared" ref="I2279" si="4003">IF(OR(C2279&lt;0,D2279&lt;0),C2279-ABS(D2279)/60,C2279+ABS(D2279)/60)</f>
        <v>0</v>
      </c>
      <c r="J2279" s="56">
        <f t="shared" si="3988"/>
        <v>0</v>
      </c>
      <c r="K2279" s="56">
        <f t="shared" si="3989"/>
        <v>0</v>
      </c>
      <c r="L2279" s="56">
        <f>3437.747*(LN(TAN(PI()/4+J2279/2))-EE*K2279-(EE^2)*(K2279^3)/3)</f>
        <v>-3.8166658722360578E-13</v>
      </c>
      <c r="M2279" s="56">
        <f>AA*(1-1/4*EE-3/64*EE^2-5/256*EE^3)*J2279-AA*(3/8*EE+3/32*EE^2+45/1024*EE^3)*SIN(2*J2279)+AA*(15/256*EE^2+45/1024*EE^3)*SIN(4*J2279)</f>
        <v>0</v>
      </c>
      <c r="N2279" s="56">
        <f t="shared" ref="N2279" si="4004">IF(OR(F2279&lt;0,G2279&lt;0),60*F2279-ABS(G2279),60*F2279+ABS(G2279))</f>
        <v>0</v>
      </c>
      <c r="O2279" s="56"/>
      <c r="P2279" s="56"/>
      <c r="Q2279" s="56"/>
      <c r="R2279" s="56"/>
      <c r="S2279" s="56"/>
      <c r="T2279" s="56"/>
      <c r="U2279" s="57"/>
      <c r="V2279" s="58"/>
      <c r="W2279" s="58">
        <f t="shared" si="3991"/>
        <v>0</v>
      </c>
      <c r="X2279" s="59"/>
      <c r="Y2279" s="58"/>
      <c r="Z2279" s="58">
        <f t="shared" si="3992"/>
        <v>0</v>
      </c>
      <c r="AA2279" s="60"/>
      <c r="AB2279" s="61">
        <f t="shared" ref="AB2279" si="4005">IF(AA2278=AA2276,AB2277+Y2278,Y2278)</f>
        <v>0</v>
      </c>
    </row>
    <row r="2280" spans="1:28" ht="12.95" customHeight="1">
      <c r="A2280" s="66"/>
      <c r="B2280" s="53"/>
      <c r="C2280" s="54"/>
      <c r="D2280" s="84"/>
      <c r="E2280" s="55"/>
      <c r="F2280" s="54"/>
      <c r="G2280" s="84"/>
      <c r="H2280" s="55"/>
      <c r="I2280" s="56"/>
      <c r="J2280" s="56"/>
      <c r="K2280" s="56"/>
      <c r="L2280" s="56"/>
      <c r="M2280" s="56"/>
      <c r="N2280" s="56"/>
      <c r="O2280" s="56">
        <f t="shared" ref="O2280" si="4006">I2281-I2279</f>
        <v>0</v>
      </c>
      <c r="P2280" s="56">
        <f t="shared" ref="P2280" si="4007">L2281-L2279</f>
        <v>0</v>
      </c>
      <c r="Q2280" s="56">
        <f t="shared" ref="Q2280" si="4008">M2281-M2279</f>
        <v>0</v>
      </c>
      <c r="R2280" s="56">
        <f t="shared" ref="R2280" si="4009">IF(ABS(N2281-N2279)&gt;180*60,ABS(N2281-N2279)-360*60,N2281-N2279)</f>
        <v>0</v>
      </c>
      <c r="S2280" s="56">
        <f t="shared" ref="S2280" si="4010">IF(P2280=0,PI()/2,ATAN(R2280/P2280))</f>
        <v>1.5707963267948966</v>
      </c>
      <c r="T2280" s="56">
        <f t="shared" ref="T2280" si="4011">IF(O2280=0,ABS(R2280*COS((J2279+J2281)/2)),ABS(Q2280/COS(S2280)))</f>
        <v>0</v>
      </c>
      <c r="U2280" s="67">
        <f t="shared" ref="U2280" si="4012">IF(O2280+0.0000001&lt;0,S2280*180/PI()+180,(IF(R2280+0.0000001&lt;0,S2280*180/PI()+360,S2280*180/PI())))</f>
        <v>90</v>
      </c>
      <c r="V2280" s="58">
        <f t="shared" ref="V2280" si="4013">T2280*1.85532</f>
        <v>0</v>
      </c>
      <c r="W2280" s="58"/>
      <c r="X2280" s="68"/>
      <c r="Y2280" s="58">
        <f t="shared" ref="Y2280" si="4014">V2280*(1+X2280/100)</f>
        <v>0</v>
      </c>
      <c r="Z2280" s="58"/>
      <c r="AA2280" s="57" t="s">
        <v>54</v>
      </c>
      <c r="AB2280" s="61"/>
    </row>
    <row r="2281" spans="1:28" ht="12.95" customHeight="1">
      <c r="A2281" s="52">
        <f t="shared" si="3974"/>
        <v>1138</v>
      </c>
      <c r="B2281" s="53" t="s">
        <v>53</v>
      </c>
      <c r="C2281" s="54"/>
      <c r="D2281" s="84"/>
      <c r="E2281" s="55"/>
      <c r="F2281" s="54"/>
      <c r="G2281" s="84"/>
      <c r="H2281" s="55"/>
      <c r="I2281" s="56">
        <f t="shared" ref="I2281" si="4015">IF(OR(C2281&lt;0,D2281&lt;0),C2281-ABS(D2281)/60,C2281+ABS(D2281)/60)</f>
        <v>0</v>
      </c>
      <c r="J2281" s="56">
        <f t="shared" si="3988"/>
        <v>0</v>
      </c>
      <c r="K2281" s="56">
        <f t="shared" si="3989"/>
        <v>0</v>
      </c>
      <c r="L2281" s="56">
        <f>3437.747*(LN(TAN(PI()/4+J2281/2))-EE*K2281-(EE^2)*(K2281^3)/3)</f>
        <v>-3.8166658722360578E-13</v>
      </c>
      <c r="M2281" s="56">
        <f>AA*(1-1/4*EE-3/64*EE^2-5/256*EE^3)*J2281-AA*(3/8*EE+3/32*EE^2+45/1024*EE^3)*SIN(2*J2281)+AA*(15/256*EE^2+45/1024*EE^3)*SIN(4*J2281)</f>
        <v>0</v>
      </c>
      <c r="N2281" s="56">
        <f t="shared" ref="N2281" si="4016">IF(OR(F2281&lt;0,G2281&lt;0),60*F2281-ABS(G2281),60*F2281+ABS(G2281))</f>
        <v>0</v>
      </c>
      <c r="O2281" s="56"/>
      <c r="P2281" s="56"/>
      <c r="Q2281" s="56"/>
      <c r="R2281" s="56"/>
      <c r="S2281" s="56"/>
      <c r="T2281" s="56"/>
      <c r="U2281" s="57"/>
      <c r="V2281" s="58"/>
      <c r="W2281" s="58">
        <f t="shared" si="3991"/>
        <v>0</v>
      </c>
      <c r="X2281" s="59"/>
      <c r="Y2281" s="58"/>
      <c r="Z2281" s="58">
        <f t="shared" si="3992"/>
        <v>0</v>
      </c>
      <c r="AA2281" s="60"/>
      <c r="AB2281" s="61">
        <f t="shared" ref="AB2281" si="4017">IF(AA2280=AA2278,AB2279+Y2280,Y2280)</f>
        <v>0</v>
      </c>
    </row>
    <row r="2282" spans="1:28" ht="12.95" customHeight="1">
      <c r="A2282" s="66"/>
      <c r="B2282" s="53"/>
      <c r="C2282" s="54"/>
      <c r="D2282" s="84"/>
      <c r="E2282" s="55"/>
      <c r="F2282" s="54"/>
      <c r="G2282" s="84"/>
      <c r="H2282" s="55"/>
      <c r="I2282" s="56"/>
      <c r="J2282" s="56"/>
      <c r="K2282" s="56"/>
      <c r="L2282" s="56"/>
      <c r="M2282" s="56"/>
      <c r="N2282" s="56"/>
      <c r="O2282" s="56">
        <f t="shared" ref="O2282" si="4018">I2283-I2281</f>
        <v>0</v>
      </c>
      <c r="P2282" s="56">
        <f t="shared" ref="P2282" si="4019">L2283-L2281</f>
        <v>0</v>
      </c>
      <c r="Q2282" s="56">
        <f t="shared" ref="Q2282" si="4020">M2283-M2281</f>
        <v>0</v>
      </c>
      <c r="R2282" s="56">
        <f t="shared" ref="R2282" si="4021">IF(ABS(N2283-N2281)&gt;180*60,ABS(N2283-N2281)-360*60,N2283-N2281)</f>
        <v>0</v>
      </c>
      <c r="S2282" s="56">
        <f t="shared" ref="S2282" si="4022">IF(P2282=0,PI()/2,ATAN(R2282/P2282))</f>
        <v>1.5707963267948966</v>
      </c>
      <c r="T2282" s="56">
        <f t="shared" ref="T2282" si="4023">IF(O2282=0,ABS(R2282*COS((J2281+J2283)/2)),ABS(Q2282/COS(S2282)))</f>
        <v>0</v>
      </c>
      <c r="U2282" s="67">
        <f t="shared" ref="U2282" si="4024">IF(O2282+0.0000001&lt;0,S2282*180/PI()+180,(IF(R2282+0.0000001&lt;0,S2282*180/PI()+360,S2282*180/PI())))</f>
        <v>90</v>
      </c>
      <c r="V2282" s="58">
        <f t="shared" ref="V2282" si="4025">T2282*1.85532</f>
        <v>0</v>
      </c>
      <c r="W2282" s="58"/>
      <c r="X2282" s="68"/>
      <c r="Y2282" s="58">
        <f t="shared" ref="Y2282" si="4026">V2282*(1+X2282/100)</f>
        <v>0</v>
      </c>
      <c r="Z2282" s="58"/>
      <c r="AA2282" s="57" t="s">
        <v>54</v>
      </c>
      <c r="AB2282" s="61"/>
    </row>
    <row r="2283" spans="1:28" ht="12.95" customHeight="1">
      <c r="A2283" s="52">
        <f t="shared" si="3974"/>
        <v>1139</v>
      </c>
      <c r="B2283" s="53" t="s">
        <v>53</v>
      </c>
      <c r="C2283" s="54"/>
      <c r="D2283" s="84"/>
      <c r="E2283" s="55"/>
      <c r="F2283" s="54"/>
      <c r="G2283" s="84"/>
      <c r="H2283" s="55"/>
      <c r="I2283" s="56">
        <f t="shared" ref="I2283" si="4027">IF(OR(C2283&lt;0,D2283&lt;0),C2283-ABS(D2283)/60,C2283+ABS(D2283)/60)</f>
        <v>0</v>
      </c>
      <c r="J2283" s="56">
        <f t="shared" si="3988"/>
        <v>0</v>
      </c>
      <c r="K2283" s="56">
        <f t="shared" si="3989"/>
        <v>0</v>
      </c>
      <c r="L2283" s="56">
        <f>3437.747*(LN(TAN(PI()/4+J2283/2))-EE*K2283-(EE^2)*(K2283^3)/3)</f>
        <v>-3.8166658722360578E-13</v>
      </c>
      <c r="M2283" s="56">
        <f>AA*(1-1/4*EE-3/64*EE^2-5/256*EE^3)*J2283-AA*(3/8*EE+3/32*EE^2+45/1024*EE^3)*SIN(2*J2283)+AA*(15/256*EE^2+45/1024*EE^3)*SIN(4*J2283)</f>
        <v>0</v>
      </c>
      <c r="N2283" s="56">
        <f t="shared" ref="N2283" si="4028">IF(OR(F2283&lt;0,G2283&lt;0),60*F2283-ABS(G2283),60*F2283+ABS(G2283))</f>
        <v>0</v>
      </c>
      <c r="O2283" s="56"/>
      <c r="P2283" s="56"/>
      <c r="Q2283" s="56"/>
      <c r="R2283" s="56"/>
      <c r="S2283" s="56"/>
      <c r="T2283" s="56"/>
      <c r="U2283" s="57"/>
      <c r="V2283" s="58"/>
      <c r="W2283" s="58">
        <f t="shared" si="3991"/>
        <v>0</v>
      </c>
      <c r="X2283" s="59"/>
      <c r="Y2283" s="58"/>
      <c r="Z2283" s="58">
        <f t="shared" si="3992"/>
        <v>0</v>
      </c>
      <c r="AA2283" s="60"/>
      <c r="AB2283" s="61">
        <f t="shared" ref="AB2283" si="4029">IF(AA2282=AA2280,AB2281+Y2282,Y2282)</f>
        <v>0</v>
      </c>
    </row>
    <row r="2284" spans="1:28" ht="12.95" customHeight="1">
      <c r="A2284" s="66"/>
      <c r="B2284" s="53"/>
      <c r="C2284" s="54"/>
      <c r="D2284" s="84"/>
      <c r="E2284" s="55"/>
      <c r="F2284" s="54"/>
      <c r="G2284" s="84"/>
      <c r="H2284" s="55"/>
      <c r="I2284" s="56"/>
      <c r="J2284" s="56"/>
      <c r="K2284" s="56"/>
      <c r="L2284" s="56"/>
      <c r="M2284" s="56"/>
      <c r="N2284" s="56"/>
      <c r="O2284" s="56">
        <f t="shared" ref="O2284" si="4030">I2285-I2283</f>
        <v>0</v>
      </c>
      <c r="P2284" s="56">
        <f t="shared" ref="P2284" si="4031">L2285-L2283</f>
        <v>0</v>
      </c>
      <c r="Q2284" s="56">
        <f t="shared" ref="Q2284" si="4032">M2285-M2283</f>
        <v>0</v>
      </c>
      <c r="R2284" s="56">
        <f t="shared" ref="R2284" si="4033">IF(ABS(N2285-N2283)&gt;180*60,ABS(N2285-N2283)-360*60,N2285-N2283)</f>
        <v>0</v>
      </c>
      <c r="S2284" s="56">
        <f t="shared" ref="S2284" si="4034">IF(P2284=0,PI()/2,ATAN(R2284/P2284))</f>
        <v>1.5707963267948966</v>
      </c>
      <c r="T2284" s="56">
        <f t="shared" ref="T2284" si="4035">IF(O2284=0,ABS(R2284*COS((J2283+J2285)/2)),ABS(Q2284/COS(S2284)))</f>
        <v>0</v>
      </c>
      <c r="U2284" s="67">
        <f t="shared" ref="U2284" si="4036">IF(O2284+0.0000001&lt;0,S2284*180/PI()+180,(IF(R2284+0.0000001&lt;0,S2284*180/PI()+360,S2284*180/PI())))</f>
        <v>90</v>
      </c>
      <c r="V2284" s="58">
        <f t="shared" ref="V2284" si="4037">T2284*1.85532</f>
        <v>0</v>
      </c>
      <c r="W2284" s="58"/>
      <c r="X2284" s="68"/>
      <c r="Y2284" s="58">
        <f t="shared" ref="Y2284" si="4038">V2284*(1+X2284/100)</f>
        <v>0</v>
      </c>
      <c r="Z2284" s="58"/>
      <c r="AA2284" s="57" t="s">
        <v>54</v>
      </c>
      <c r="AB2284" s="61"/>
    </row>
    <row r="2285" spans="1:28" ht="12.95" customHeight="1">
      <c r="A2285" s="52">
        <f t="shared" si="3974"/>
        <v>1140</v>
      </c>
      <c r="B2285" s="53" t="s">
        <v>53</v>
      </c>
      <c r="C2285" s="54"/>
      <c r="D2285" s="84"/>
      <c r="E2285" s="55"/>
      <c r="F2285" s="54"/>
      <c r="G2285" s="84"/>
      <c r="H2285" s="55"/>
      <c r="I2285" s="56">
        <f t="shared" ref="I2285" si="4039">IF(OR(C2285&lt;0,D2285&lt;0),C2285-ABS(D2285)/60,C2285+ABS(D2285)/60)</f>
        <v>0</v>
      </c>
      <c r="J2285" s="56">
        <f t="shared" si="3988"/>
        <v>0</v>
      </c>
      <c r="K2285" s="56">
        <f t="shared" si="3989"/>
        <v>0</v>
      </c>
      <c r="L2285" s="56">
        <f>3437.747*(LN(TAN(PI()/4+J2285/2))-EE*K2285-(EE^2)*(K2285^3)/3)</f>
        <v>-3.8166658722360578E-13</v>
      </c>
      <c r="M2285" s="56">
        <f>AA*(1-1/4*EE-3/64*EE^2-5/256*EE^3)*J2285-AA*(3/8*EE+3/32*EE^2+45/1024*EE^3)*SIN(2*J2285)+AA*(15/256*EE^2+45/1024*EE^3)*SIN(4*J2285)</f>
        <v>0</v>
      </c>
      <c r="N2285" s="56">
        <f t="shared" ref="N2285" si="4040">IF(OR(F2285&lt;0,G2285&lt;0),60*F2285-ABS(G2285),60*F2285+ABS(G2285))</f>
        <v>0</v>
      </c>
      <c r="O2285" s="56"/>
      <c r="P2285" s="56"/>
      <c r="Q2285" s="56"/>
      <c r="R2285" s="56"/>
      <c r="S2285" s="56"/>
      <c r="T2285" s="56"/>
      <c r="U2285" s="57"/>
      <c r="V2285" s="58"/>
      <c r="W2285" s="58">
        <f t="shared" si="3991"/>
        <v>0</v>
      </c>
      <c r="X2285" s="59"/>
      <c r="Y2285" s="58"/>
      <c r="Z2285" s="58">
        <f t="shared" si="3992"/>
        <v>0</v>
      </c>
      <c r="AA2285" s="60"/>
      <c r="AB2285" s="61">
        <f t="shared" ref="AB2285" si="4041">IF(AA2284=AA2282,AB2283+Y2284,Y2284)</f>
        <v>0</v>
      </c>
    </row>
    <row r="2286" spans="1:28" ht="12.95" customHeight="1">
      <c r="A2286" s="66"/>
      <c r="B2286" s="53"/>
      <c r="C2286" s="54"/>
      <c r="D2286" s="84"/>
      <c r="E2286" s="55"/>
      <c r="F2286" s="54"/>
      <c r="G2286" s="84"/>
      <c r="H2286" s="55"/>
      <c r="I2286" s="56"/>
      <c r="J2286" s="56"/>
      <c r="K2286" s="56"/>
      <c r="L2286" s="56"/>
      <c r="M2286" s="56"/>
      <c r="N2286" s="56"/>
      <c r="O2286" s="56">
        <f t="shared" ref="O2286" si="4042">I2287-I2285</f>
        <v>0</v>
      </c>
      <c r="P2286" s="56">
        <f t="shared" ref="P2286" si="4043">L2287-L2285</f>
        <v>0</v>
      </c>
      <c r="Q2286" s="56">
        <f t="shared" ref="Q2286" si="4044">M2287-M2285</f>
        <v>0</v>
      </c>
      <c r="R2286" s="56">
        <f t="shared" ref="R2286" si="4045">IF(ABS(N2287-N2285)&gt;180*60,ABS(N2287-N2285)-360*60,N2287-N2285)</f>
        <v>0</v>
      </c>
      <c r="S2286" s="56">
        <f t="shared" ref="S2286" si="4046">IF(P2286=0,PI()/2,ATAN(R2286/P2286))</f>
        <v>1.5707963267948966</v>
      </c>
      <c r="T2286" s="56">
        <f t="shared" ref="T2286" si="4047">IF(O2286=0,ABS(R2286*COS((J2285+J2287)/2)),ABS(Q2286/COS(S2286)))</f>
        <v>0</v>
      </c>
      <c r="U2286" s="67">
        <f t="shared" ref="U2286" si="4048">IF(O2286+0.0000001&lt;0,S2286*180/PI()+180,(IF(R2286+0.0000001&lt;0,S2286*180/PI()+360,S2286*180/PI())))</f>
        <v>90</v>
      </c>
      <c r="V2286" s="58">
        <f t="shared" ref="V2286" si="4049">T2286*1.85532</f>
        <v>0</v>
      </c>
      <c r="W2286" s="58"/>
      <c r="X2286" s="68"/>
      <c r="Y2286" s="58">
        <f t="shared" ref="Y2286" si="4050">V2286*(1+X2286/100)</f>
        <v>0</v>
      </c>
      <c r="Z2286" s="58"/>
      <c r="AA2286" s="57" t="s">
        <v>54</v>
      </c>
      <c r="AB2286" s="61"/>
    </row>
    <row r="2287" spans="1:28" ht="12.95" customHeight="1">
      <c r="A2287" s="52">
        <f t="shared" si="3974"/>
        <v>1141</v>
      </c>
      <c r="B2287" s="53" t="s">
        <v>53</v>
      </c>
      <c r="C2287" s="54"/>
      <c r="D2287" s="84"/>
      <c r="E2287" s="55"/>
      <c r="F2287" s="54"/>
      <c r="G2287" s="84"/>
      <c r="H2287" s="55"/>
      <c r="I2287" s="56">
        <f t="shared" ref="I2287" si="4051">IF(OR(C2287&lt;0,D2287&lt;0),C2287-ABS(D2287)/60,C2287+ABS(D2287)/60)</f>
        <v>0</v>
      </c>
      <c r="J2287" s="56">
        <f t="shared" si="3988"/>
        <v>0</v>
      </c>
      <c r="K2287" s="56">
        <f t="shared" si="3989"/>
        <v>0</v>
      </c>
      <c r="L2287" s="56">
        <f>3437.747*(LN(TAN(PI()/4+J2287/2))-EE*K2287-(EE^2)*(K2287^3)/3)</f>
        <v>-3.8166658722360578E-13</v>
      </c>
      <c r="M2287" s="56">
        <f>AA*(1-1/4*EE-3/64*EE^2-5/256*EE^3)*J2287-AA*(3/8*EE+3/32*EE^2+45/1024*EE^3)*SIN(2*J2287)+AA*(15/256*EE^2+45/1024*EE^3)*SIN(4*J2287)</f>
        <v>0</v>
      </c>
      <c r="N2287" s="56">
        <f t="shared" ref="N2287" si="4052">IF(OR(F2287&lt;0,G2287&lt;0),60*F2287-ABS(G2287),60*F2287+ABS(G2287))</f>
        <v>0</v>
      </c>
      <c r="O2287" s="56"/>
      <c r="P2287" s="56"/>
      <c r="Q2287" s="56"/>
      <c r="R2287" s="56"/>
      <c r="S2287" s="56"/>
      <c r="T2287" s="56"/>
      <c r="U2287" s="57"/>
      <c r="V2287" s="58"/>
      <c r="W2287" s="58">
        <f t="shared" si="3991"/>
        <v>0</v>
      </c>
      <c r="X2287" s="59"/>
      <c r="Y2287" s="58"/>
      <c r="Z2287" s="58">
        <f t="shared" si="3992"/>
        <v>0</v>
      </c>
      <c r="AA2287" s="60"/>
      <c r="AB2287" s="61">
        <f t="shared" ref="AB2287" si="4053">IF(AA2286=AA2284,AB2285+Y2286,Y2286)</f>
        <v>0</v>
      </c>
    </row>
    <row r="2288" spans="1:28" ht="12.95" customHeight="1">
      <c r="A2288" s="66"/>
      <c r="B2288" s="53"/>
      <c r="C2288" s="54"/>
      <c r="D2288" s="84"/>
      <c r="E2288" s="55"/>
      <c r="F2288" s="54"/>
      <c r="G2288" s="84"/>
      <c r="H2288" s="55"/>
      <c r="I2288" s="56"/>
      <c r="J2288" s="56"/>
      <c r="K2288" s="56"/>
      <c r="L2288" s="56"/>
      <c r="M2288" s="56"/>
      <c r="N2288" s="56"/>
      <c r="O2288" s="56">
        <f t="shared" ref="O2288" si="4054">I2289-I2287</f>
        <v>0</v>
      </c>
      <c r="P2288" s="56">
        <f t="shared" ref="P2288" si="4055">L2289-L2287</f>
        <v>0</v>
      </c>
      <c r="Q2288" s="56">
        <f t="shared" ref="Q2288" si="4056">M2289-M2287</f>
        <v>0</v>
      </c>
      <c r="R2288" s="56">
        <f t="shared" ref="R2288" si="4057">IF(ABS(N2289-N2287)&gt;180*60,ABS(N2289-N2287)-360*60,N2289-N2287)</f>
        <v>0</v>
      </c>
      <c r="S2288" s="56">
        <f t="shared" ref="S2288" si="4058">IF(P2288=0,PI()/2,ATAN(R2288/P2288))</f>
        <v>1.5707963267948966</v>
      </c>
      <c r="T2288" s="56">
        <f t="shared" ref="T2288" si="4059">IF(O2288=0,ABS(R2288*COS((J2287+J2289)/2)),ABS(Q2288/COS(S2288)))</f>
        <v>0</v>
      </c>
      <c r="U2288" s="67">
        <f t="shared" ref="U2288" si="4060">IF(O2288+0.0000001&lt;0,S2288*180/PI()+180,(IF(R2288+0.0000001&lt;0,S2288*180/PI()+360,S2288*180/PI())))</f>
        <v>90</v>
      </c>
      <c r="V2288" s="58">
        <f t="shared" ref="V2288" si="4061">T2288*1.85532</f>
        <v>0</v>
      </c>
      <c r="W2288" s="58"/>
      <c r="X2288" s="68"/>
      <c r="Y2288" s="58">
        <f t="shared" ref="Y2288" si="4062">V2288*(1+X2288/100)</f>
        <v>0</v>
      </c>
      <c r="Z2288" s="58"/>
      <c r="AA2288" s="57" t="s">
        <v>54</v>
      </c>
      <c r="AB2288" s="61"/>
    </row>
    <row r="2289" spans="1:28" ht="12.95" customHeight="1">
      <c r="A2289" s="52">
        <f t="shared" si="3974"/>
        <v>1142</v>
      </c>
      <c r="B2289" s="53" t="s">
        <v>53</v>
      </c>
      <c r="C2289" s="54"/>
      <c r="D2289" s="84"/>
      <c r="E2289" s="55"/>
      <c r="F2289" s="54"/>
      <c r="G2289" s="84"/>
      <c r="H2289" s="55"/>
      <c r="I2289" s="56">
        <f t="shared" ref="I2289" si="4063">IF(OR(C2289&lt;0,D2289&lt;0),C2289-ABS(D2289)/60,C2289+ABS(D2289)/60)</f>
        <v>0</v>
      </c>
      <c r="J2289" s="56">
        <f t="shared" si="3988"/>
        <v>0</v>
      </c>
      <c r="K2289" s="56">
        <f t="shared" si="3989"/>
        <v>0</v>
      </c>
      <c r="L2289" s="56">
        <f>3437.747*(LN(TAN(PI()/4+J2289/2))-EE*K2289-(EE^2)*(K2289^3)/3)</f>
        <v>-3.8166658722360578E-13</v>
      </c>
      <c r="M2289" s="56">
        <f>AA*(1-1/4*EE-3/64*EE^2-5/256*EE^3)*J2289-AA*(3/8*EE+3/32*EE^2+45/1024*EE^3)*SIN(2*J2289)+AA*(15/256*EE^2+45/1024*EE^3)*SIN(4*J2289)</f>
        <v>0</v>
      </c>
      <c r="N2289" s="56">
        <f t="shared" ref="N2289" si="4064">IF(OR(F2289&lt;0,G2289&lt;0),60*F2289-ABS(G2289),60*F2289+ABS(G2289))</f>
        <v>0</v>
      </c>
      <c r="O2289" s="56"/>
      <c r="P2289" s="56"/>
      <c r="Q2289" s="56"/>
      <c r="R2289" s="56"/>
      <c r="S2289" s="56"/>
      <c r="T2289" s="56"/>
      <c r="U2289" s="57"/>
      <c r="V2289" s="58"/>
      <c r="W2289" s="58">
        <f t="shared" si="3991"/>
        <v>0</v>
      </c>
      <c r="X2289" s="59"/>
      <c r="Y2289" s="58"/>
      <c r="Z2289" s="58">
        <f t="shared" si="3992"/>
        <v>0</v>
      </c>
      <c r="AA2289" s="60"/>
      <c r="AB2289" s="61">
        <f t="shared" ref="AB2289" si="4065">IF(AA2288=AA2286,AB2287+Y2288,Y2288)</f>
        <v>0</v>
      </c>
    </row>
    <row r="2290" spans="1:28" ht="12.95" customHeight="1">
      <c r="A2290" s="66"/>
      <c r="B2290" s="53"/>
      <c r="C2290" s="54"/>
      <c r="D2290" s="84"/>
      <c r="E2290" s="55"/>
      <c r="F2290" s="54"/>
      <c r="G2290" s="84"/>
      <c r="H2290" s="55"/>
      <c r="I2290" s="56"/>
      <c r="J2290" s="56"/>
      <c r="K2290" s="56"/>
      <c r="L2290" s="56"/>
      <c r="M2290" s="56"/>
      <c r="N2290" s="56"/>
      <c r="O2290" s="56">
        <f t="shared" ref="O2290" si="4066">I2291-I2289</f>
        <v>0</v>
      </c>
      <c r="P2290" s="56">
        <f t="shared" ref="P2290" si="4067">L2291-L2289</f>
        <v>0</v>
      </c>
      <c r="Q2290" s="56">
        <f t="shared" ref="Q2290" si="4068">M2291-M2289</f>
        <v>0</v>
      </c>
      <c r="R2290" s="56">
        <f t="shared" ref="R2290" si="4069">IF(ABS(N2291-N2289)&gt;180*60,ABS(N2291-N2289)-360*60,N2291-N2289)</f>
        <v>0</v>
      </c>
      <c r="S2290" s="56">
        <f t="shared" ref="S2290" si="4070">IF(P2290=0,PI()/2,ATAN(R2290/P2290))</f>
        <v>1.5707963267948966</v>
      </c>
      <c r="T2290" s="56">
        <f t="shared" ref="T2290" si="4071">IF(O2290=0,ABS(R2290*COS((J2289+J2291)/2)),ABS(Q2290/COS(S2290)))</f>
        <v>0</v>
      </c>
      <c r="U2290" s="67">
        <f t="shared" ref="U2290" si="4072">IF(O2290+0.0000001&lt;0,S2290*180/PI()+180,(IF(R2290+0.0000001&lt;0,S2290*180/PI()+360,S2290*180/PI())))</f>
        <v>90</v>
      </c>
      <c r="V2290" s="58">
        <f t="shared" ref="V2290" si="4073">T2290*1.85532</f>
        <v>0</v>
      </c>
      <c r="W2290" s="58"/>
      <c r="X2290" s="68"/>
      <c r="Y2290" s="58">
        <f t="shared" ref="Y2290" si="4074">V2290*(1+X2290/100)</f>
        <v>0</v>
      </c>
      <c r="Z2290" s="58"/>
      <c r="AA2290" s="57" t="s">
        <v>54</v>
      </c>
      <c r="AB2290" s="61"/>
    </row>
    <row r="2291" spans="1:28" ht="12.95" customHeight="1">
      <c r="A2291" s="52">
        <f t="shared" si="3974"/>
        <v>1143</v>
      </c>
      <c r="B2291" s="53" t="s">
        <v>53</v>
      </c>
      <c r="C2291" s="54"/>
      <c r="D2291" s="84"/>
      <c r="E2291" s="55"/>
      <c r="F2291" s="54"/>
      <c r="G2291" s="84"/>
      <c r="H2291" s="55"/>
      <c r="I2291" s="56">
        <f t="shared" ref="I2291" si="4075">IF(OR(C2291&lt;0,D2291&lt;0),C2291-ABS(D2291)/60,C2291+ABS(D2291)/60)</f>
        <v>0</v>
      </c>
      <c r="J2291" s="56">
        <f t="shared" si="3988"/>
        <v>0</v>
      </c>
      <c r="K2291" s="56">
        <f t="shared" si="3989"/>
        <v>0</v>
      </c>
      <c r="L2291" s="56">
        <f>3437.747*(LN(TAN(PI()/4+J2291/2))-EE*K2291-(EE^2)*(K2291^3)/3)</f>
        <v>-3.8166658722360578E-13</v>
      </c>
      <c r="M2291" s="56">
        <f>AA*(1-1/4*EE-3/64*EE^2-5/256*EE^3)*J2291-AA*(3/8*EE+3/32*EE^2+45/1024*EE^3)*SIN(2*J2291)+AA*(15/256*EE^2+45/1024*EE^3)*SIN(4*J2291)</f>
        <v>0</v>
      </c>
      <c r="N2291" s="56">
        <f t="shared" ref="N2291" si="4076">IF(OR(F2291&lt;0,G2291&lt;0),60*F2291-ABS(G2291),60*F2291+ABS(G2291))</f>
        <v>0</v>
      </c>
      <c r="O2291" s="56"/>
      <c r="P2291" s="56"/>
      <c r="Q2291" s="56"/>
      <c r="R2291" s="56"/>
      <c r="S2291" s="56"/>
      <c r="T2291" s="56"/>
      <c r="U2291" s="57"/>
      <c r="V2291" s="58"/>
      <c r="W2291" s="58">
        <f t="shared" si="3991"/>
        <v>0</v>
      </c>
      <c r="X2291" s="59"/>
      <c r="Y2291" s="58"/>
      <c r="Z2291" s="58">
        <f t="shared" si="3992"/>
        <v>0</v>
      </c>
      <c r="AA2291" s="60"/>
      <c r="AB2291" s="61">
        <f t="shared" ref="AB2291" si="4077">IF(AA2290=AA2288,AB2289+Y2290,Y2290)</f>
        <v>0</v>
      </c>
    </row>
    <row r="2292" spans="1:28" ht="12.95" customHeight="1">
      <c r="A2292" s="66"/>
      <c r="B2292" s="53"/>
      <c r="C2292" s="54"/>
      <c r="D2292" s="84"/>
      <c r="E2292" s="55"/>
      <c r="F2292" s="54"/>
      <c r="G2292" s="84"/>
      <c r="H2292" s="55"/>
      <c r="I2292" s="56"/>
      <c r="J2292" s="56"/>
      <c r="K2292" s="56"/>
      <c r="L2292" s="56"/>
      <c r="M2292" s="56"/>
      <c r="N2292" s="56"/>
      <c r="O2292" s="56">
        <f t="shared" ref="O2292" si="4078">I2293-I2291</f>
        <v>0</v>
      </c>
      <c r="P2292" s="56">
        <f t="shared" ref="P2292" si="4079">L2293-L2291</f>
        <v>0</v>
      </c>
      <c r="Q2292" s="56">
        <f t="shared" ref="Q2292" si="4080">M2293-M2291</f>
        <v>0</v>
      </c>
      <c r="R2292" s="56">
        <f t="shared" ref="R2292" si="4081">IF(ABS(N2293-N2291)&gt;180*60,ABS(N2293-N2291)-360*60,N2293-N2291)</f>
        <v>0</v>
      </c>
      <c r="S2292" s="56">
        <f t="shared" ref="S2292" si="4082">IF(P2292=0,PI()/2,ATAN(R2292/P2292))</f>
        <v>1.5707963267948966</v>
      </c>
      <c r="T2292" s="56">
        <f t="shared" ref="T2292" si="4083">IF(O2292=0,ABS(R2292*COS((J2291+J2293)/2)),ABS(Q2292/COS(S2292)))</f>
        <v>0</v>
      </c>
      <c r="U2292" s="67">
        <f t="shared" ref="U2292" si="4084">IF(O2292+0.0000001&lt;0,S2292*180/PI()+180,(IF(R2292+0.0000001&lt;0,S2292*180/PI()+360,S2292*180/PI())))</f>
        <v>90</v>
      </c>
      <c r="V2292" s="58">
        <f t="shared" ref="V2292" si="4085">T2292*1.85532</f>
        <v>0</v>
      </c>
      <c r="W2292" s="58"/>
      <c r="X2292" s="68"/>
      <c r="Y2292" s="58">
        <f t="shared" ref="Y2292" si="4086">V2292*(1+X2292/100)</f>
        <v>0</v>
      </c>
      <c r="Z2292" s="58"/>
      <c r="AA2292" s="57" t="s">
        <v>54</v>
      </c>
      <c r="AB2292" s="61"/>
    </row>
    <row r="2293" spans="1:28" ht="12.95" customHeight="1">
      <c r="A2293" s="52">
        <f t="shared" si="3974"/>
        <v>1144</v>
      </c>
      <c r="B2293" s="53" t="s">
        <v>53</v>
      </c>
      <c r="C2293" s="54"/>
      <c r="D2293" s="84"/>
      <c r="E2293" s="55"/>
      <c r="F2293" s="54"/>
      <c r="G2293" s="84"/>
      <c r="H2293" s="55"/>
      <c r="I2293" s="56">
        <f t="shared" ref="I2293" si="4087">IF(OR(C2293&lt;0,D2293&lt;0),C2293-ABS(D2293)/60,C2293+ABS(D2293)/60)</f>
        <v>0</v>
      </c>
      <c r="J2293" s="56">
        <f t="shared" si="3988"/>
        <v>0</v>
      </c>
      <c r="K2293" s="56">
        <f t="shared" si="3989"/>
        <v>0</v>
      </c>
      <c r="L2293" s="56">
        <f>3437.747*(LN(TAN(PI()/4+J2293/2))-EE*K2293-(EE^2)*(K2293^3)/3)</f>
        <v>-3.8166658722360578E-13</v>
      </c>
      <c r="M2293" s="56">
        <f>AA*(1-1/4*EE-3/64*EE^2-5/256*EE^3)*J2293-AA*(3/8*EE+3/32*EE^2+45/1024*EE^3)*SIN(2*J2293)+AA*(15/256*EE^2+45/1024*EE^3)*SIN(4*J2293)</f>
        <v>0</v>
      </c>
      <c r="N2293" s="56">
        <f t="shared" ref="N2293" si="4088">IF(OR(F2293&lt;0,G2293&lt;0),60*F2293-ABS(G2293),60*F2293+ABS(G2293))</f>
        <v>0</v>
      </c>
      <c r="O2293" s="56"/>
      <c r="P2293" s="56"/>
      <c r="Q2293" s="56"/>
      <c r="R2293" s="56"/>
      <c r="S2293" s="56"/>
      <c r="T2293" s="56"/>
      <c r="U2293" s="57"/>
      <c r="V2293" s="58"/>
      <c r="W2293" s="58">
        <f t="shared" si="3991"/>
        <v>0</v>
      </c>
      <c r="X2293" s="59"/>
      <c r="Y2293" s="58"/>
      <c r="Z2293" s="58">
        <f t="shared" si="3992"/>
        <v>0</v>
      </c>
      <c r="AA2293" s="60"/>
      <c r="AB2293" s="61">
        <f t="shared" ref="AB2293" si="4089">IF(AA2292=AA2290,AB2291+Y2292,Y2292)</f>
        <v>0</v>
      </c>
    </row>
    <row r="2294" spans="1:28" ht="12.95" customHeight="1">
      <c r="A2294" s="66"/>
      <c r="B2294" s="53"/>
      <c r="C2294" s="54"/>
      <c r="D2294" s="84"/>
      <c r="E2294" s="55"/>
      <c r="F2294" s="54"/>
      <c r="G2294" s="84"/>
      <c r="H2294" s="55"/>
      <c r="I2294" s="56"/>
      <c r="J2294" s="56"/>
      <c r="K2294" s="56"/>
      <c r="L2294" s="56"/>
      <c r="M2294" s="56"/>
      <c r="N2294" s="56"/>
      <c r="O2294" s="56">
        <f t="shared" ref="O2294" si="4090">I2295-I2293</f>
        <v>0</v>
      </c>
      <c r="P2294" s="56">
        <f t="shared" ref="P2294" si="4091">L2295-L2293</f>
        <v>0</v>
      </c>
      <c r="Q2294" s="56">
        <f t="shared" ref="Q2294" si="4092">M2295-M2293</f>
        <v>0</v>
      </c>
      <c r="R2294" s="56">
        <f t="shared" ref="R2294" si="4093">IF(ABS(N2295-N2293)&gt;180*60,ABS(N2295-N2293)-360*60,N2295-N2293)</f>
        <v>0</v>
      </c>
      <c r="S2294" s="56">
        <f t="shared" ref="S2294" si="4094">IF(P2294=0,PI()/2,ATAN(R2294/P2294))</f>
        <v>1.5707963267948966</v>
      </c>
      <c r="T2294" s="56">
        <f t="shared" ref="T2294" si="4095">IF(O2294=0,ABS(R2294*COS((J2293+J2295)/2)),ABS(Q2294/COS(S2294)))</f>
        <v>0</v>
      </c>
      <c r="U2294" s="67">
        <f t="shared" ref="U2294" si="4096">IF(O2294+0.0000001&lt;0,S2294*180/PI()+180,(IF(R2294+0.0000001&lt;0,S2294*180/PI()+360,S2294*180/PI())))</f>
        <v>90</v>
      </c>
      <c r="V2294" s="58">
        <f t="shared" ref="V2294" si="4097">T2294*1.85532</f>
        <v>0</v>
      </c>
      <c r="W2294" s="58"/>
      <c r="X2294" s="68"/>
      <c r="Y2294" s="58">
        <f t="shared" ref="Y2294" si="4098">V2294*(1+X2294/100)</f>
        <v>0</v>
      </c>
      <c r="Z2294" s="58"/>
      <c r="AA2294" s="57" t="s">
        <v>54</v>
      </c>
      <c r="AB2294" s="61"/>
    </row>
    <row r="2295" spans="1:28" ht="12.95" customHeight="1">
      <c r="A2295" s="52">
        <f t="shared" si="3974"/>
        <v>1145</v>
      </c>
      <c r="B2295" s="53" t="s">
        <v>53</v>
      </c>
      <c r="C2295" s="54"/>
      <c r="D2295" s="84"/>
      <c r="E2295" s="55"/>
      <c r="F2295" s="54"/>
      <c r="G2295" s="84"/>
      <c r="H2295" s="55"/>
      <c r="I2295" s="56">
        <f t="shared" ref="I2295" si="4099">IF(OR(C2295&lt;0,D2295&lt;0),C2295-ABS(D2295)/60,C2295+ABS(D2295)/60)</f>
        <v>0</v>
      </c>
      <c r="J2295" s="56">
        <f t="shared" si="3988"/>
        <v>0</v>
      </c>
      <c r="K2295" s="56">
        <f t="shared" si="3989"/>
        <v>0</v>
      </c>
      <c r="L2295" s="56">
        <f>3437.747*(LN(TAN(PI()/4+J2295/2))-EE*K2295-(EE^2)*(K2295^3)/3)</f>
        <v>-3.8166658722360578E-13</v>
      </c>
      <c r="M2295" s="56">
        <f>AA*(1-1/4*EE-3/64*EE^2-5/256*EE^3)*J2295-AA*(3/8*EE+3/32*EE^2+45/1024*EE^3)*SIN(2*J2295)+AA*(15/256*EE^2+45/1024*EE^3)*SIN(4*J2295)</f>
        <v>0</v>
      </c>
      <c r="N2295" s="56">
        <f t="shared" ref="N2295" si="4100">IF(OR(F2295&lt;0,G2295&lt;0),60*F2295-ABS(G2295),60*F2295+ABS(G2295))</f>
        <v>0</v>
      </c>
      <c r="O2295" s="56"/>
      <c r="P2295" s="56"/>
      <c r="Q2295" s="56"/>
      <c r="R2295" s="56"/>
      <c r="S2295" s="56"/>
      <c r="T2295" s="56"/>
      <c r="U2295" s="57"/>
      <c r="V2295" s="58"/>
      <c r="W2295" s="58">
        <f t="shared" si="3991"/>
        <v>0</v>
      </c>
      <c r="X2295" s="59"/>
      <c r="Y2295" s="58"/>
      <c r="Z2295" s="58">
        <f t="shared" si="3992"/>
        <v>0</v>
      </c>
      <c r="AA2295" s="60"/>
      <c r="AB2295" s="61">
        <f t="shared" ref="AB2295" si="4101">IF(AA2294=AA2292,AB2293+Y2294,Y2294)</f>
        <v>0</v>
      </c>
    </row>
    <row r="2296" spans="1:28" ht="12.95" customHeight="1">
      <c r="A2296" s="66"/>
      <c r="B2296" s="53"/>
      <c r="C2296" s="54"/>
      <c r="D2296" s="84"/>
      <c r="E2296" s="55"/>
      <c r="F2296" s="54"/>
      <c r="G2296" s="84"/>
      <c r="H2296" s="55"/>
      <c r="I2296" s="56"/>
      <c r="J2296" s="56"/>
      <c r="K2296" s="56"/>
      <c r="L2296" s="56"/>
      <c r="M2296" s="56"/>
      <c r="N2296" s="56"/>
      <c r="O2296" s="56">
        <f t="shared" ref="O2296" si="4102">I2297-I2295</f>
        <v>0</v>
      </c>
      <c r="P2296" s="56">
        <f t="shared" ref="P2296" si="4103">L2297-L2295</f>
        <v>0</v>
      </c>
      <c r="Q2296" s="56">
        <f t="shared" ref="Q2296" si="4104">M2297-M2295</f>
        <v>0</v>
      </c>
      <c r="R2296" s="56">
        <f t="shared" ref="R2296" si="4105">IF(ABS(N2297-N2295)&gt;180*60,ABS(N2297-N2295)-360*60,N2297-N2295)</f>
        <v>0</v>
      </c>
      <c r="S2296" s="56">
        <f t="shared" ref="S2296" si="4106">IF(P2296=0,PI()/2,ATAN(R2296/P2296))</f>
        <v>1.5707963267948966</v>
      </c>
      <c r="T2296" s="56">
        <f t="shared" ref="T2296" si="4107">IF(O2296=0,ABS(R2296*COS((J2295+J2297)/2)),ABS(Q2296/COS(S2296)))</f>
        <v>0</v>
      </c>
      <c r="U2296" s="67">
        <f t="shared" ref="U2296" si="4108">IF(O2296+0.0000001&lt;0,S2296*180/PI()+180,(IF(R2296+0.0000001&lt;0,S2296*180/PI()+360,S2296*180/PI())))</f>
        <v>90</v>
      </c>
      <c r="V2296" s="58">
        <f t="shared" ref="V2296" si="4109">T2296*1.85532</f>
        <v>0</v>
      </c>
      <c r="W2296" s="58"/>
      <c r="X2296" s="68"/>
      <c r="Y2296" s="58">
        <f t="shared" ref="Y2296" si="4110">V2296*(1+X2296/100)</f>
        <v>0</v>
      </c>
      <c r="Z2296" s="58"/>
      <c r="AA2296" s="57" t="s">
        <v>54</v>
      </c>
      <c r="AB2296" s="61"/>
    </row>
    <row r="2297" spans="1:28" ht="12.95" customHeight="1">
      <c r="A2297" s="52">
        <f t="shared" si="3974"/>
        <v>1146</v>
      </c>
      <c r="B2297" s="53" t="s">
        <v>53</v>
      </c>
      <c r="C2297" s="54"/>
      <c r="D2297" s="84"/>
      <c r="E2297" s="55"/>
      <c r="F2297" s="54"/>
      <c r="G2297" s="84"/>
      <c r="H2297" s="55"/>
      <c r="I2297" s="56">
        <f t="shared" ref="I2297" si="4111">IF(OR(C2297&lt;0,D2297&lt;0),C2297-ABS(D2297)/60,C2297+ABS(D2297)/60)</f>
        <v>0</v>
      </c>
      <c r="J2297" s="56">
        <f t="shared" si="3988"/>
        <v>0</v>
      </c>
      <c r="K2297" s="56">
        <f t="shared" si="3989"/>
        <v>0</v>
      </c>
      <c r="L2297" s="56">
        <f>3437.747*(LN(TAN(PI()/4+J2297/2))-EE*K2297-(EE^2)*(K2297^3)/3)</f>
        <v>-3.8166658722360578E-13</v>
      </c>
      <c r="M2297" s="56">
        <f>AA*(1-1/4*EE-3/64*EE^2-5/256*EE^3)*J2297-AA*(3/8*EE+3/32*EE^2+45/1024*EE^3)*SIN(2*J2297)+AA*(15/256*EE^2+45/1024*EE^3)*SIN(4*J2297)</f>
        <v>0</v>
      </c>
      <c r="N2297" s="56">
        <f t="shared" ref="N2297" si="4112">IF(OR(F2297&lt;0,G2297&lt;0),60*F2297-ABS(G2297),60*F2297+ABS(G2297))</f>
        <v>0</v>
      </c>
      <c r="O2297" s="56"/>
      <c r="P2297" s="56"/>
      <c r="Q2297" s="56"/>
      <c r="R2297" s="56"/>
      <c r="S2297" s="56"/>
      <c r="T2297" s="56"/>
      <c r="U2297" s="57"/>
      <c r="V2297" s="58"/>
      <c r="W2297" s="58">
        <f t="shared" si="3991"/>
        <v>0</v>
      </c>
      <c r="X2297" s="59"/>
      <c r="Y2297" s="58"/>
      <c r="Z2297" s="58">
        <f t="shared" si="3992"/>
        <v>0</v>
      </c>
      <c r="AA2297" s="60"/>
      <c r="AB2297" s="61">
        <f t="shared" ref="AB2297" si="4113">IF(AA2296=AA2294,AB2295+Y2296,Y2296)</f>
        <v>0</v>
      </c>
    </row>
    <row r="2298" spans="1:28" ht="12.95" customHeight="1">
      <c r="A2298" s="66"/>
      <c r="B2298" s="53"/>
      <c r="C2298" s="54"/>
      <c r="D2298" s="84"/>
      <c r="E2298" s="55"/>
      <c r="F2298" s="54"/>
      <c r="G2298" s="84"/>
      <c r="H2298" s="55"/>
      <c r="I2298" s="56"/>
      <c r="J2298" s="56"/>
      <c r="K2298" s="56"/>
      <c r="L2298" s="56"/>
      <c r="M2298" s="56"/>
      <c r="N2298" s="56"/>
      <c r="O2298" s="56">
        <f t="shared" ref="O2298" si="4114">I2299-I2297</f>
        <v>0</v>
      </c>
      <c r="P2298" s="56">
        <f t="shared" ref="P2298" si="4115">L2299-L2297</f>
        <v>0</v>
      </c>
      <c r="Q2298" s="56">
        <f t="shared" ref="Q2298" si="4116">M2299-M2297</f>
        <v>0</v>
      </c>
      <c r="R2298" s="56">
        <f t="shared" ref="R2298" si="4117">IF(ABS(N2299-N2297)&gt;180*60,ABS(N2299-N2297)-360*60,N2299-N2297)</f>
        <v>0</v>
      </c>
      <c r="S2298" s="56">
        <f t="shared" ref="S2298" si="4118">IF(P2298=0,PI()/2,ATAN(R2298/P2298))</f>
        <v>1.5707963267948966</v>
      </c>
      <c r="T2298" s="56">
        <f t="shared" ref="T2298" si="4119">IF(O2298=0,ABS(R2298*COS((J2297+J2299)/2)),ABS(Q2298/COS(S2298)))</f>
        <v>0</v>
      </c>
      <c r="U2298" s="67">
        <f t="shared" ref="U2298" si="4120">IF(O2298+0.0000001&lt;0,S2298*180/PI()+180,(IF(R2298+0.0000001&lt;0,S2298*180/PI()+360,S2298*180/PI())))</f>
        <v>90</v>
      </c>
      <c r="V2298" s="58">
        <f t="shared" ref="V2298" si="4121">T2298*1.85532</f>
        <v>0</v>
      </c>
      <c r="W2298" s="58"/>
      <c r="X2298" s="68"/>
      <c r="Y2298" s="58">
        <f t="shared" ref="Y2298" si="4122">V2298*(1+X2298/100)</f>
        <v>0</v>
      </c>
      <c r="Z2298" s="58"/>
      <c r="AA2298" s="57" t="s">
        <v>54</v>
      </c>
      <c r="AB2298" s="61"/>
    </row>
    <row r="2299" spans="1:28" ht="12.95" customHeight="1">
      <c r="A2299" s="52">
        <f t="shared" si="3974"/>
        <v>1147</v>
      </c>
      <c r="B2299" s="53" t="s">
        <v>53</v>
      </c>
      <c r="C2299" s="54"/>
      <c r="D2299" s="84"/>
      <c r="E2299" s="55"/>
      <c r="F2299" s="54"/>
      <c r="G2299" s="84"/>
      <c r="H2299" s="55"/>
      <c r="I2299" s="56">
        <f t="shared" ref="I2299" si="4123">IF(OR(C2299&lt;0,D2299&lt;0),C2299-ABS(D2299)/60,C2299+ABS(D2299)/60)</f>
        <v>0</v>
      </c>
      <c r="J2299" s="56">
        <f t="shared" si="3988"/>
        <v>0</v>
      </c>
      <c r="K2299" s="56">
        <f t="shared" si="3989"/>
        <v>0</v>
      </c>
      <c r="L2299" s="56">
        <f>3437.747*(LN(TAN(PI()/4+J2299/2))-EE*K2299-(EE^2)*(K2299^3)/3)</f>
        <v>-3.8166658722360578E-13</v>
      </c>
      <c r="M2299" s="56">
        <f>AA*(1-1/4*EE-3/64*EE^2-5/256*EE^3)*J2299-AA*(3/8*EE+3/32*EE^2+45/1024*EE^3)*SIN(2*J2299)+AA*(15/256*EE^2+45/1024*EE^3)*SIN(4*J2299)</f>
        <v>0</v>
      </c>
      <c r="N2299" s="56">
        <f t="shared" ref="N2299" si="4124">IF(OR(F2299&lt;0,G2299&lt;0),60*F2299-ABS(G2299),60*F2299+ABS(G2299))</f>
        <v>0</v>
      </c>
      <c r="O2299" s="56"/>
      <c r="P2299" s="56"/>
      <c r="Q2299" s="56"/>
      <c r="R2299" s="56"/>
      <c r="S2299" s="56"/>
      <c r="T2299" s="56"/>
      <c r="U2299" s="57"/>
      <c r="V2299" s="58"/>
      <c r="W2299" s="58">
        <f t="shared" si="3991"/>
        <v>0</v>
      </c>
      <c r="X2299" s="59"/>
      <c r="Y2299" s="58"/>
      <c r="Z2299" s="58">
        <f t="shared" si="3992"/>
        <v>0</v>
      </c>
      <c r="AA2299" s="60"/>
      <c r="AB2299" s="61">
        <f t="shared" ref="AB2299" si="4125">IF(AA2298=AA2296,AB2297+Y2298,Y2298)</f>
        <v>0</v>
      </c>
    </row>
    <row r="2300" spans="1:28" ht="12.95" customHeight="1">
      <c r="A2300" s="66"/>
      <c r="B2300" s="53"/>
      <c r="C2300" s="54"/>
      <c r="D2300" s="84"/>
      <c r="E2300" s="55"/>
      <c r="F2300" s="54"/>
      <c r="G2300" s="84"/>
      <c r="H2300" s="55"/>
      <c r="I2300" s="56"/>
      <c r="J2300" s="56"/>
      <c r="K2300" s="56"/>
      <c r="L2300" s="56"/>
      <c r="M2300" s="56"/>
      <c r="N2300" s="56"/>
      <c r="O2300" s="56">
        <f t="shared" ref="O2300" si="4126">I2301-I2299</f>
        <v>0</v>
      </c>
      <c r="P2300" s="56">
        <f t="shared" ref="P2300" si="4127">L2301-L2299</f>
        <v>0</v>
      </c>
      <c r="Q2300" s="56">
        <f t="shared" ref="Q2300" si="4128">M2301-M2299</f>
        <v>0</v>
      </c>
      <c r="R2300" s="56">
        <f t="shared" ref="R2300" si="4129">IF(ABS(N2301-N2299)&gt;180*60,ABS(N2301-N2299)-360*60,N2301-N2299)</f>
        <v>0</v>
      </c>
      <c r="S2300" s="56">
        <f t="shared" ref="S2300" si="4130">IF(P2300=0,PI()/2,ATAN(R2300/P2300))</f>
        <v>1.5707963267948966</v>
      </c>
      <c r="T2300" s="56">
        <f t="shared" ref="T2300" si="4131">IF(O2300=0,ABS(R2300*COS((J2299+J2301)/2)),ABS(Q2300/COS(S2300)))</f>
        <v>0</v>
      </c>
      <c r="U2300" s="67">
        <f t="shared" ref="U2300" si="4132">IF(O2300+0.0000001&lt;0,S2300*180/PI()+180,(IF(R2300+0.0000001&lt;0,S2300*180/PI()+360,S2300*180/PI())))</f>
        <v>90</v>
      </c>
      <c r="V2300" s="58">
        <f t="shared" ref="V2300" si="4133">T2300*1.85532</f>
        <v>0</v>
      </c>
      <c r="W2300" s="58"/>
      <c r="X2300" s="68"/>
      <c r="Y2300" s="58">
        <f t="shared" ref="Y2300" si="4134">V2300*(1+X2300/100)</f>
        <v>0</v>
      </c>
      <c r="Z2300" s="58"/>
      <c r="AA2300" s="57" t="s">
        <v>54</v>
      </c>
      <c r="AB2300" s="61"/>
    </row>
    <row r="2301" spans="1:28" ht="12.95" customHeight="1">
      <c r="A2301" s="52">
        <f t="shared" si="3974"/>
        <v>1148</v>
      </c>
      <c r="B2301" s="53" t="s">
        <v>53</v>
      </c>
      <c r="C2301" s="54"/>
      <c r="D2301" s="84"/>
      <c r="E2301" s="55"/>
      <c r="F2301" s="54"/>
      <c r="G2301" s="84"/>
      <c r="H2301" s="55"/>
      <c r="I2301" s="56">
        <f t="shared" ref="I2301" si="4135">IF(OR(C2301&lt;0,D2301&lt;0),C2301-ABS(D2301)/60,C2301+ABS(D2301)/60)</f>
        <v>0</v>
      </c>
      <c r="J2301" s="56">
        <f t="shared" si="3988"/>
        <v>0</v>
      </c>
      <c r="K2301" s="56">
        <f t="shared" si="3989"/>
        <v>0</v>
      </c>
      <c r="L2301" s="56">
        <f>3437.747*(LN(TAN(PI()/4+J2301/2))-EE*K2301-(EE^2)*(K2301^3)/3)</f>
        <v>-3.8166658722360578E-13</v>
      </c>
      <c r="M2301" s="56">
        <f>AA*(1-1/4*EE-3/64*EE^2-5/256*EE^3)*J2301-AA*(3/8*EE+3/32*EE^2+45/1024*EE^3)*SIN(2*J2301)+AA*(15/256*EE^2+45/1024*EE^3)*SIN(4*J2301)</f>
        <v>0</v>
      </c>
      <c r="N2301" s="56">
        <f t="shared" ref="N2301" si="4136">IF(OR(F2301&lt;0,G2301&lt;0),60*F2301-ABS(G2301),60*F2301+ABS(G2301))</f>
        <v>0</v>
      </c>
      <c r="O2301" s="56"/>
      <c r="P2301" s="56"/>
      <c r="Q2301" s="56"/>
      <c r="R2301" s="56"/>
      <c r="S2301" s="56"/>
      <c r="T2301" s="56"/>
      <c r="U2301" s="57"/>
      <c r="V2301" s="58"/>
      <c r="W2301" s="58">
        <f t="shared" si="3991"/>
        <v>0</v>
      </c>
      <c r="X2301" s="59"/>
      <c r="Y2301" s="58"/>
      <c r="Z2301" s="58">
        <f t="shared" si="3992"/>
        <v>0</v>
      </c>
      <c r="AA2301" s="60"/>
      <c r="AB2301" s="61">
        <f t="shared" ref="AB2301" si="4137">IF(AA2300=AA2298,AB2299+Y2300,Y2300)</f>
        <v>0</v>
      </c>
    </row>
    <row r="2302" spans="1:28" ht="12.95" customHeight="1">
      <c r="A2302" s="66"/>
      <c r="B2302" s="53"/>
      <c r="C2302" s="54"/>
      <c r="D2302" s="84"/>
      <c r="E2302" s="55"/>
      <c r="F2302" s="54"/>
      <c r="G2302" s="84"/>
      <c r="H2302" s="55"/>
      <c r="I2302" s="56"/>
      <c r="J2302" s="56"/>
      <c r="K2302" s="56"/>
      <c r="L2302" s="56"/>
      <c r="M2302" s="56"/>
      <c r="N2302" s="56"/>
      <c r="O2302" s="56">
        <f t="shared" ref="O2302" si="4138">I2303-I2301</f>
        <v>0</v>
      </c>
      <c r="P2302" s="56">
        <f t="shared" ref="P2302" si="4139">L2303-L2301</f>
        <v>0</v>
      </c>
      <c r="Q2302" s="56">
        <f t="shared" ref="Q2302" si="4140">M2303-M2301</f>
        <v>0</v>
      </c>
      <c r="R2302" s="56">
        <f t="shared" ref="R2302" si="4141">IF(ABS(N2303-N2301)&gt;180*60,ABS(N2303-N2301)-360*60,N2303-N2301)</f>
        <v>0</v>
      </c>
      <c r="S2302" s="56">
        <f t="shared" ref="S2302" si="4142">IF(P2302=0,PI()/2,ATAN(R2302/P2302))</f>
        <v>1.5707963267948966</v>
      </c>
      <c r="T2302" s="56">
        <f t="shared" ref="T2302" si="4143">IF(O2302=0,ABS(R2302*COS((J2301+J2303)/2)),ABS(Q2302/COS(S2302)))</f>
        <v>0</v>
      </c>
      <c r="U2302" s="67">
        <f t="shared" ref="U2302" si="4144">IF(O2302+0.0000001&lt;0,S2302*180/PI()+180,(IF(R2302+0.0000001&lt;0,S2302*180/PI()+360,S2302*180/PI())))</f>
        <v>90</v>
      </c>
      <c r="V2302" s="58">
        <f t="shared" ref="V2302" si="4145">T2302*1.85532</f>
        <v>0</v>
      </c>
      <c r="W2302" s="58"/>
      <c r="X2302" s="68"/>
      <c r="Y2302" s="58">
        <f t="shared" ref="Y2302" si="4146">V2302*(1+X2302/100)</f>
        <v>0</v>
      </c>
      <c r="Z2302" s="58"/>
      <c r="AA2302" s="57" t="s">
        <v>54</v>
      </c>
      <c r="AB2302" s="61"/>
    </row>
    <row r="2303" spans="1:28" ht="12.95" customHeight="1">
      <c r="A2303" s="52">
        <f t="shared" si="3974"/>
        <v>1149</v>
      </c>
      <c r="B2303" s="53" t="s">
        <v>53</v>
      </c>
      <c r="C2303" s="54"/>
      <c r="D2303" s="84"/>
      <c r="E2303" s="55"/>
      <c r="F2303" s="54"/>
      <c r="G2303" s="84"/>
      <c r="H2303" s="55"/>
      <c r="I2303" s="56">
        <f t="shared" ref="I2303" si="4147">IF(OR(C2303&lt;0,D2303&lt;0),C2303-ABS(D2303)/60,C2303+ABS(D2303)/60)</f>
        <v>0</v>
      </c>
      <c r="J2303" s="56">
        <f t="shared" si="3988"/>
        <v>0</v>
      </c>
      <c r="K2303" s="56">
        <f t="shared" si="3989"/>
        <v>0</v>
      </c>
      <c r="L2303" s="56">
        <f>3437.747*(LN(TAN(PI()/4+J2303/2))-EE*K2303-(EE^2)*(K2303^3)/3)</f>
        <v>-3.8166658722360578E-13</v>
      </c>
      <c r="M2303" s="56">
        <f>AA*(1-1/4*EE-3/64*EE^2-5/256*EE^3)*J2303-AA*(3/8*EE+3/32*EE^2+45/1024*EE^3)*SIN(2*J2303)+AA*(15/256*EE^2+45/1024*EE^3)*SIN(4*J2303)</f>
        <v>0</v>
      </c>
      <c r="N2303" s="56">
        <f t="shared" ref="N2303" si="4148">IF(OR(F2303&lt;0,G2303&lt;0),60*F2303-ABS(G2303),60*F2303+ABS(G2303))</f>
        <v>0</v>
      </c>
      <c r="O2303" s="56"/>
      <c r="P2303" s="56"/>
      <c r="Q2303" s="56"/>
      <c r="R2303" s="56"/>
      <c r="S2303" s="56"/>
      <c r="T2303" s="56"/>
      <c r="U2303" s="57"/>
      <c r="V2303" s="58"/>
      <c r="W2303" s="58">
        <f t="shared" si="3991"/>
        <v>0</v>
      </c>
      <c r="X2303" s="59"/>
      <c r="Y2303" s="58"/>
      <c r="Z2303" s="58">
        <f t="shared" si="3992"/>
        <v>0</v>
      </c>
      <c r="AA2303" s="60"/>
      <c r="AB2303" s="61">
        <f t="shared" ref="AB2303" si="4149">IF(AA2302=AA2300,AB2301+Y2302,Y2302)</f>
        <v>0</v>
      </c>
    </row>
    <row r="2304" spans="1:28" ht="12.95" customHeight="1">
      <c r="A2304" s="66"/>
      <c r="B2304" s="53"/>
      <c r="C2304" s="54"/>
      <c r="D2304" s="84"/>
      <c r="E2304" s="55"/>
      <c r="F2304" s="54"/>
      <c r="G2304" s="84"/>
      <c r="H2304" s="55"/>
      <c r="I2304" s="56"/>
      <c r="J2304" s="56"/>
      <c r="K2304" s="56"/>
      <c r="L2304" s="56"/>
      <c r="M2304" s="56"/>
      <c r="N2304" s="56"/>
      <c r="O2304" s="56">
        <f t="shared" ref="O2304" si="4150">I2305-I2303</f>
        <v>0</v>
      </c>
      <c r="P2304" s="56">
        <f t="shared" ref="P2304" si="4151">L2305-L2303</f>
        <v>0</v>
      </c>
      <c r="Q2304" s="56">
        <f t="shared" ref="Q2304" si="4152">M2305-M2303</f>
        <v>0</v>
      </c>
      <c r="R2304" s="56">
        <f t="shared" ref="R2304" si="4153">IF(ABS(N2305-N2303)&gt;180*60,ABS(N2305-N2303)-360*60,N2305-N2303)</f>
        <v>0</v>
      </c>
      <c r="S2304" s="56">
        <f t="shared" ref="S2304" si="4154">IF(P2304=0,PI()/2,ATAN(R2304/P2304))</f>
        <v>1.5707963267948966</v>
      </c>
      <c r="T2304" s="56">
        <f t="shared" ref="T2304" si="4155">IF(O2304=0,ABS(R2304*COS((J2303+J2305)/2)),ABS(Q2304/COS(S2304)))</f>
        <v>0</v>
      </c>
      <c r="U2304" s="67">
        <f t="shared" ref="U2304" si="4156">IF(O2304+0.0000001&lt;0,S2304*180/PI()+180,(IF(R2304+0.0000001&lt;0,S2304*180/PI()+360,S2304*180/PI())))</f>
        <v>90</v>
      </c>
      <c r="V2304" s="58">
        <f t="shared" ref="V2304" si="4157">T2304*1.85532</f>
        <v>0</v>
      </c>
      <c r="W2304" s="58"/>
      <c r="X2304" s="68"/>
      <c r="Y2304" s="58">
        <f t="shared" ref="Y2304" si="4158">V2304*(1+X2304/100)</f>
        <v>0</v>
      </c>
      <c r="Z2304" s="58"/>
      <c r="AA2304" s="57" t="s">
        <v>54</v>
      </c>
      <c r="AB2304" s="61"/>
    </row>
    <row r="2305" spans="1:28" ht="12.95" customHeight="1">
      <c r="A2305" s="52">
        <f t="shared" si="3974"/>
        <v>1150</v>
      </c>
      <c r="B2305" s="53" t="s">
        <v>53</v>
      </c>
      <c r="C2305" s="54"/>
      <c r="D2305" s="84"/>
      <c r="E2305" s="55"/>
      <c r="F2305" s="54"/>
      <c r="G2305" s="84"/>
      <c r="H2305" s="55"/>
      <c r="I2305" s="56">
        <f t="shared" ref="I2305" si="4159">IF(OR(C2305&lt;0,D2305&lt;0),C2305-ABS(D2305)/60,C2305+ABS(D2305)/60)</f>
        <v>0</v>
      </c>
      <c r="J2305" s="56">
        <f t="shared" si="3988"/>
        <v>0</v>
      </c>
      <c r="K2305" s="56">
        <f t="shared" si="3989"/>
        <v>0</v>
      </c>
      <c r="L2305" s="56">
        <f>3437.747*(LN(TAN(PI()/4+J2305/2))-EE*K2305-(EE^2)*(K2305^3)/3)</f>
        <v>-3.8166658722360578E-13</v>
      </c>
      <c r="M2305" s="56">
        <f>AA*(1-1/4*EE-3/64*EE^2-5/256*EE^3)*J2305-AA*(3/8*EE+3/32*EE^2+45/1024*EE^3)*SIN(2*J2305)+AA*(15/256*EE^2+45/1024*EE^3)*SIN(4*J2305)</f>
        <v>0</v>
      </c>
      <c r="N2305" s="56">
        <f t="shared" ref="N2305" si="4160">IF(OR(F2305&lt;0,G2305&lt;0),60*F2305-ABS(G2305),60*F2305+ABS(G2305))</f>
        <v>0</v>
      </c>
      <c r="O2305" s="56"/>
      <c r="P2305" s="56"/>
      <c r="Q2305" s="56"/>
      <c r="R2305" s="56"/>
      <c r="S2305" s="56"/>
      <c r="T2305" s="56"/>
      <c r="U2305" s="57"/>
      <c r="V2305" s="58"/>
      <c r="W2305" s="58">
        <f t="shared" si="3991"/>
        <v>0</v>
      </c>
      <c r="X2305" s="59"/>
      <c r="Y2305" s="58"/>
      <c r="Z2305" s="58">
        <f t="shared" si="3992"/>
        <v>0</v>
      </c>
      <c r="AA2305" s="60"/>
      <c r="AB2305" s="61">
        <f t="shared" ref="AB2305" si="4161">IF(AA2304=AA2302,AB2303+Y2304,Y2304)</f>
        <v>0</v>
      </c>
    </row>
    <row r="2306" spans="1:28" ht="12.95" customHeight="1">
      <c r="A2306" s="66"/>
      <c r="B2306" s="53"/>
      <c r="C2306" s="54"/>
      <c r="D2306" s="84"/>
      <c r="E2306" s="55"/>
      <c r="F2306" s="54"/>
      <c r="G2306" s="84"/>
      <c r="H2306" s="55"/>
      <c r="I2306" s="56"/>
      <c r="J2306" s="56"/>
      <c r="K2306" s="56"/>
      <c r="L2306" s="56"/>
      <c r="M2306" s="56"/>
      <c r="N2306" s="56"/>
      <c r="O2306" s="56">
        <f t="shared" ref="O2306" si="4162">I2307-I2305</f>
        <v>0</v>
      </c>
      <c r="P2306" s="56">
        <f t="shared" ref="P2306" si="4163">L2307-L2305</f>
        <v>0</v>
      </c>
      <c r="Q2306" s="56">
        <f t="shared" ref="Q2306" si="4164">M2307-M2305</f>
        <v>0</v>
      </c>
      <c r="R2306" s="56">
        <f t="shared" ref="R2306" si="4165">IF(ABS(N2307-N2305)&gt;180*60,ABS(N2307-N2305)-360*60,N2307-N2305)</f>
        <v>0</v>
      </c>
      <c r="S2306" s="56">
        <f t="shared" ref="S2306" si="4166">IF(P2306=0,PI()/2,ATAN(R2306/P2306))</f>
        <v>1.5707963267948966</v>
      </c>
      <c r="T2306" s="56">
        <f t="shared" ref="T2306" si="4167">IF(O2306=0,ABS(R2306*COS((J2305+J2307)/2)),ABS(Q2306/COS(S2306)))</f>
        <v>0</v>
      </c>
      <c r="U2306" s="67">
        <f t="shared" ref="U2306" si="4168">IF(O2306+0.0000001&lt;0,S2306*180/PI()+180,(IF(R2306+0.0000001&lt;0,S2306*180/PI()+360,S2306*180/PI())))</f>
        <v>90</v>
      </c>
      <c r="V2306" s="58">
        <f t="shared" ref="V2306" si="4169">T2306*1.85532</f>
        <v>0</v>
      </c>
      <c r="W2306" s="58"/>
      <c r="X2306" s="68"/>
      <c r="Y2306" s="58">
        <f t="shared" ref="Y2306" si="4170">V2306*(1+X2306/100)</f>
        <v>0</v>
      </c>
      <c r="Z2306" s="58"/>
      <c r="AA2306" s="57" t="s">
        <v>54</v>
      </c>
      <c r="AB2306" s="61"/>
    </row>
    <row r="2307" spans="1:28" ht="12.95" customHeight="1">
      <c r="A2307" s="52">
        <f t="shared" si="3974"/>
        <v>1151</v>
      </c>
      <c r="B2307" s="53" t="s">
        <v>53</v>
      </c>
      <c r="C2307" s="54"/>
      <c r="D2307" s="84"/>
      <c r="E2307" s="55"/>
      <c r="F2307" s="54"/>
      <c r="G2307" s="84"/>
      <c r="H2307" s="55"/>
      <c r="I2307" s="56">
        <f t="shared" ref="I2307" si="4171">IF(OR(C2307&lt;0,D2307&lt;0),C2307-ABS(D2307)/60,C2307+ABS(D2307)/60)</f>
        <v>0</v>
      </c>
      <c r="J2307" s="56">
        <f t="shared" si="3988"/>
        <v>0</v>
      </c>
      <c r="K2307" s="56">
        <f t="shared" si="3989"/>
        <v>0</v>
      </c>
      <c r="L2307" s="56">
        <f>3437.747*(LN(TAN(PI()/4+J2307/2))-EE*K2307-(EE^2)*(K2307^3)/3)</f>
        <v>-3.8166658722360578E-13</v>
      </c>
      <c r="M2307" s="56">
        <f>AA*(1-1/4*EE-3/64*EE^2-5/256*EE^3)*J2307-AA*(3/8*EE+3/32*EE^2+45/1024*EE^3)*SIN(2*J2307)+AA*(15/256*EE^2+45/1024*EE^3)*SIN(4*J2307)</f>
        <v>0</v>
      </c>
      <c r="N2307" s="56">
        <f t="shared" ref="N2307" si="4172">IF(OR(F2307&lt;0,G2307&lt;0),60*F2307-ABS(G2307),60*F2307+ABS(G2307))</f>
        <v>0</v>
      </c>
      <c r="O2307" s="56"/>
      <c r="P2307" s="56"/>
      <c r="Q2307" s="56"/>
      <c r="R2307" s="56"/>
      <c r="S2307" s="56"/>
      <c r="T2307" s="56"/>
      <c r="U2307" s="57"/>
      <c r="V2307" s="58"/>
      <c r="W2307" s="58">
        <f t="shared" si="3991"/>
        <v>0</v>
      </c>
      <c r="X2307" s="59"/>
      <c r="Y2307" s="58"/>
      <c r="Z2307" s="58">
        <f t="shared" si="3992"/>
        <v>0</v>
      </c>
      <c r="AA2307" s="60"/>
      <c r="AB2307" s="61">
        <f t="shared" ref="AB2307" si="4173">IF(AA2306=AA2304,AB2305+Y2306,Y2306)</f>
        <v>0</v>
      </c>
    </row>
    <row r="2308" spans="1:28" ht="12.95" customHeight="1">
      <c r="A2308" s="66"/>
      <c r="B2308" s="53"/>
      <c r="C2308" s="54"/>
      <c r="D2308" s="84"/>
      <c r="E2308" s="55"/>
      <c r="F2308" s="54"/>
      <c r="G2308" s="84"/>
      <c r="H2308" s="55"/>
      <c r="I2308" s="56"/>
      <c r="J2308" s="56"/>
      <c r="K2308" s="56"/>
      <c r="L2308" s="56"/>
      <c r="M2308" s="56"/>
      <c r="N2308" s="56"/>
      <c r="O2308" s="56">
        <f t="shared" ref="O2308" si="4174">I2309-I2307</f>
        <v>0</v>
      </c>
      <c r="P2308" s="56">
        <f t="shared" ref="P2308" si="4175">L2309-L2307</f>
        <v>0</v>
      </c>
      <c r="Q2308" s="56">
        <f t="shared" ref="Q2308" si="4176">M2309-M2307</f>
        <v>0</v>
      </c>
      <c r="R2308" s="56">
        <f t="shared" ref="R2308" si="4177">IF(ABS(N2309-N2307)&gt;180*60,ABS(N2309-N2307)-360*60,N2309-N2307)</f>
        <v>0</v>
      </c>
      <c r="S2308" s="56">
        <f t="shared" ref="S2308" si="4178">IF(P2308=0,PI()/2,ATAN(R2308/P2308))</f>
        <v>1.5707963267948966</v>
      </c>
      <c r="T2308" s="56">
        <f t="shared" ref="T2308" si="4179">IF(O2308=0,ABS(R2308*COS((J2307+J2309)/2)),ABS(Q2308/COS(S2308)))</f>
        <v>0</v>
      </c>
      <c r="U2308" s="67">
        <f t="shared" ref="U2308" si="4180">IF(O2308+0.0000001&lt;0,S2308*180/PI()+180,(IF(R2308+0.0000001&lt;0,S2308*180/PI()+360,S2308*180/PI())))</f>
        <v>90</v>
      </c>
      <c r="V2308" s="58">
        <f t="shared" ref="V2308" si="4181">T2308*1.85532</f>
        <v>0</v>
      </c>
      <c r="W2308" s="58"/>
      <c r="X2308" s="68"/>
      <c r="Y2308" s="58">
        <f t="shared" ref="Y2308" si="4182">V2308*(1+X2308/100)</f>
        <v>0</v>
      </c>
      <c r="Z2308" s="58"/>
      <c r="AA2308" s="57" t="s">
        <v>54</v>
      </c>
      <c r="AB2308" s="61"/>
    </row>
    <row r="2309" spans="1:28" ht="12.95" customHeight="1">
      <c r="A2309" s="52">
        <f t="shared" si="3974"/>
        <v>1152</v>
      </c>
      <c r="B2309" s="53" t="s">
        <v>53</v>
      </c>
      <c r="C2309" s="54"/>
      <c r="D2309" s="84"/>
      <c r="E2309" s="55"/>
      <c r="F2309" s="54"/>
      <c r="G2309" s="84"/>
      <c r="H2309" s="55"/>
      <c r="I2309" s="56">
        <f t="shared" ref="I2309" si="4183">IF(OR(C2309&lt;0,D2309&lt;0),C2309-ABS(D2309)/60,C2309+ABS(D2309)/60)</f>
        <v>0</v>
      </c>
      <c r="J2309" s="56">
        <f t="shared" si="3988"/>
        <v>0</v>
      </c>
      <c r="K2309" s="56">
        <f t="shared" si="3989"/>
        <v>0</v>
      </c>
      <c r="L2309" s="56">
        <f>3437.747*(LN(TAN(PI()/4+J2309/2))-EE*K2309-(EE^2)*(K2309^3)/3)</f>
        <v>-3.8166658722360578E-13</v>
      </c>
      <c r="M2309" s="56">
        <f>AA*(1-1/4*EE-3/64*EE^2-5/256*EE^3)*J2309-AA*(3/8*EE+3/32*EE^2+45/1024*EE^3)*SIN(2*J2309)+AA*(15/256*EE^2+45/1024*EE^3)*SIN(4*J2309)</f>
        <v>0</v>
      </c>
      <c r="N2309" s="56">
        <f t="shared" ref="N2309" si="4184">IF(OR(F2309&lt;0,G2309&lt;0),60*F2309-ABS(G2309),60*F2309+ABS(G2309))</f>
        <v>0</v>
      </c>
      <c r="O2309" s="56"/>
      <c r="P2309" s="56"/>
      <c r="Q2309" s="56"/>
      <c r="R2309" s="56"/>
      <c r="S2309" s="56"/>
      <c r="T2309" s="56"/>
      <c r="U2309" s="57"/>
      <c r="V2309" s="58"/>
      <c r="W2309" s="58">
        <f t="shared" si="3991"/>
        <v>0</v>
      </c>
      <c r="X2309" s="59"/>
      <c r="Y2309" s="58"/>
      <c r="Z2309" s="58">
        <f t="shared" si="3992"/>
        <v>0</v>
      </c>
      <c r="AA2309" s="60"/>
      <c r="AB2309" s="61">
        <f t="shared" ref="AB2309" si="4185">IF(AA2308=AA2306,AB2307+Y2308,Y2308)</f>
        <v>0</v>
      </c>
    </row>
    <row r="2310" spans="1:28" ht="12.95" customHeight="1">
      <c r="A2310" s="66"/>
      <c r="B2310" s="53"/>
      <c r="C2310" s="54"/>
      <c r="D2310" s="84"/>
      <c r="E2310" s="55"/>
      <c r="F2310" s="54"/>
      <c r="G2310" s="84"/>
      <c r="H2310" s="55"/>
      <c r="I2310" s="56"/>
      <c r="J2310" s="56"/>
      <c r="K2310" s="56"/>
      <c r="L2310" s="56"/>
      <c r="M2310" s="56"/>
      <c r="N2310" s="56"/>
      <c r="O2310" s="56">
        <f t="shared" ref="O2310" si="4186">I2311-I2309</f>
        <v>0</v>
      </c>
      <c r="P2310" s="56">
        <f t="shared" ref="P2310" si="4187">L2311-L2309</f>
        <v>0</v>
      </c>
      <c r="Q2310" s="56">
        <f t="shared" ref="Q2310" si="4188">M2311-M2309</f>
        <v>0</v>
      </c>
      <c r="R2310" s="56">
        <f t="shared" ref="R2310" si="4189">IF(ABS(N2311-N2309)&gt;180*60,ABS(N2311-N2309)-360*60,N2311-N2309)</f>
        <v>0</v>
      </c>
      <c r="S2310" s="56">
        <f t="shared" ref="S2310" si="4190">IF(P2310=0,PI()/2,ATAN(R2310/P2310))</f>
        <v>1.5707963267948966</v>
      </c>
      <c r="T2310" s="56">
        <f t="shared" ref="T2310" si="4191">IF(O2310=0,ABS(R2310*COS((J2309+J2311)/2)),ABS(Q2310/COS(S2310)))</f>
        <v>0</v>
      </c>
      <c r="U2310" s="67">
        <f t="shared" ref="U2310" si="4192">IF(O2310+0.0000001&lt;0,S2310*180/PI()+180,(IF(R2310+0.0000001&lt;0,S2310*180/PI()+360,S2310*180/PI())))</f>
        <v>90</v>
      </c>
      <c r="V2310" s="58">
        <f t="shared" ref="V2310" si="4193">T2310*1.85532</f>
        <v>0</v>
      </c>
      <c r="W2310" s="58"/>
      <c r="X2310" s="68"/>
      <c r="Y2310" s="58">
        <f t="shared" ref="Y2310" si="4194">V2310*(1+X2310/100)</f>
        <v>0</v>
      </c>
      <c r="Z2310" s="58"/>
      <c r="AA2310" s="57" t="s">
        <v>54</v>
      </c>
      <c r="AB2310" s="61"/>
    </row>
    <row r="2311" spans="1:28" ht="12.95" customHeight="1">
      <c r="A2311" s="52">
        <f t="shared" si="3974"/>
        <v>1153</v>
      </c>
      <c r="B2311" s="53" t="s">
        <v>53</v>
      </c>
      <c r="C2311" s="54"/>
      <c r="D2311" s="84"/>
      <c r="E2311" s="55"/>
      <c r="F2311" s="54"/>
      <c r="G2311" s="84"/>
      <c r="H2311" s="55"/>
      <c r="I2311" s="56">
        <f t="shared" ref="I2311" si="4195">IF(OR(C2311&lt;0,D2311&lt;0),C2311-ABS(D2311)/60,C2311+ABS(D2311)/60)</f>
        <v>0</v>
      </c>
      <c r="J2311" s="56">
        <f t="shared" si="3988"/>
        <v>0</v>
      </c>
      <c r="K2311" s="56">
        <f t="shared" si="3989"/>
        <v>0</v>
      </c>
      <c r="L2311" s="56">
        <f>3437.747*(LN(TAN(PI()/4+J2311/2))-EE*K2311-(EE^2)*(K2311^3)/3)</f>
        <v>-3.8166658722360578E-13</v>
      </c>
      <c r="M2311" s="56">
        <f>AA*(1-1/4*EE-3/64*EE^2-5/256*EE^3)*J2311-AA*(3/8*EE+3/32*EE^2+45/1024*EE^3)*SIN(2*J2311)+AA*(15/256*EE^2+45/1024*EE^3)*SIN(4*J2311)</f>
        <v>0</v>
      </c>
      <c r="N2311" s="56">
        <f t="shared" ref="N2311" si="4196">IF(OR(F2311&lt;0,G2311&lt;0),60*F2311-ABS(G2311),60*F2311+ABS(G2311))</f>
        <v>0</v>
      </c>
      <c r="O2311" s="56"/>
      <c r="P2311" s="56"/>
      <c r="Q2311" s="56"/>
      <c r="R2311" s="56"/>
      <c r="S2311" s="56"/>
      <c r="T2311" s="56"/>
      <c r="U2311" s="57"/>
      <c r="V2311" s="58"/>
      <c r="W2311" s="58">
        <f t="shared" si="3991"/>
        <v>0</v>
      </c>
      <c r="X2311" s="59"/>
      <c r="Y2311" s="58"/>
      <c r="Z2311" s="58">
        <f t="shared" si="3992"/>
        <v>0</v>
      </c>
      <c r="AA2311" s="60"/>
      <c r="AB2311" s="61">
        <f t="shared" ref="AB2311" si="4197">IF(AA2310=AA2308,AB2309+Y2310,Y2310)</f>
        <v>0</v>
      </c>
    </row>
    <row r="2312" spans="1:28" ht="12.95" customHeight="1">
      <c r="A2312" s="66"/>
      <c r="B2312" s="53"/>
      <c r="C2312" s="54"/>
      <c r="D2312" s="84"/>
      <c r="E2312" s="55"/>
      <c r="F2312" s="54"/>
      <c r="G2312" s="84"/>
      <c r="H2312" s="55"/>
      <c r="I2312" s="56"/>
      <c r="J2312" s="56"/>
      <c r="K2312" s="56"/>
      <c r="L2312" s="56"/>
      <c r="M2312" s="56"/>
      <c r="N2312" s="56"/>
      <c r="O2312" s="56">
        <f t="shared" ref="O2312" si="4198">I2313-I2311</f>
        <v>0</v>
      </c>
      <c r="P2312" s="56">
        <f t="shared" ref="P2312" si="4199">L2313-L2311</f>
        <v>0</v>
      </c>
      <c r="Q2312" s="56">
        <f t="shared" ref="Q2312" si="4200">M2313-M2311</f>
        <v>0</v>
      </c>
      <c r="R2312" s="56">
        <f t="shared" ref="R2312" si="4201">IF(ABS(N2313-N2311)&gt;180*60,ABS(N2313-N2311)-360*60,N2313-N2311)</f>
        <v>0</v>
      </c>
      <c r="S2312" s="56">
        <f t="shared" ref="S2312" si="4202">IF(P2312=0,PI()/2,ATAN(R2312/P2312))</f>
        <v>1.5707963267948966</v>
      </c>
      <c r="T2312" s="56">
        <f t="shared" ref="T2312" si="4203">IF(O2312=0,ABS(R2312*COS((J2311+J2313)/2)),ABS(Q2312/COS(S2312)))</f>
        <v>0</v>
      </c>
      <c r="U2312" s="67">
        <f t="shared" ref="U2312" si="4204">IF(O2312+0.0000001&lt;0,S2312*180/PI()+180,(IF(R2312+0.0000001&lt;0,S2312*180/PI()+360,S2312*180/PI())))</f>
        <v>90</v>
      </c>
      <c r="V2312" s="58">
        <f t="shared" ref="V2312" si="4205">T2312*1.85532</f>
        <v>0</v>
      </c>
      <c r="W2312" s="58"/>
      <c r="X2312" s="68"/>
      <c r="Y2312" s="58">
        <f t="shared" ref="Y2312" si="4206">V2312*(1+X2312/100)</f>
        <v>0</v>
      </c>
      <c r="Z2312" s="58"/>
      <c r="AA2312" s="57" t="s">
        <v>54</v>
      </c>
      <c r="AB2312" s="61"/>
    </row>
    <row r="2313" spans="1:28" ht="12.95" customHeight="1">
      <c r="A2313" s="52">
        <f t="shared" si="3974"/>
        <v>1154</v>
      </c>
      <c r="B2313" s="53" t="s">
        <v>53</v>
      </c>
      <c r="C2313" s="54"/>
      <c r="D2313" s="84"/>
      <c r="E2313" s="55"/>
      <c r="F2313" s="54"/>
      <c r="G2313" s="84"/>
      <c r="H2313" s="55"/>
      <c r="I2313" s="56">
        <f t="shared" ref="I2313" si="4207">IF(OR(C2313&lt;0,D2313&lt;0),C2313-ABS(D2313)/60,C2313+ABS(D2313)/60)</f>
        <v>0</v>
      </c>
      <c r="J2313" s="56">
        <f t="shared" si="3988"/>
        <v>0</v>
      </c>
      <c r="K2313" s="56">
        <f t="shared" si="3989"/>
        <v>0</v>
      </c>
      <c r="L2313" s="56">
        <f>3437.747*(LN(TAN(PI()/4+J2313/2))-EE*K2313-(EE^2)*(K2313^3)/3)</f>
        <v>-3.8166658722360578E-13</v>
      </c>
      <c r="M2313" s="56">
        <f>AA*(1-1/4*EE-3/64*EE^2-5/256*EE^3)*J2313-AA*(3/8*EE+3/32*EE^2+45/1024*EE^3)*SIN(2*J2313)+AA*(15/256*EE^2+45/1024*EE^3)*SIN(4*J2313)</f>
        <v>0</v>
      </c>
      <c r="N2313" s="56">
        <f t="shared" ref="N2313" si="4208">IF(OR(F2313&lt;0,G2313&lt;0),60*F2313-ABS(G2313),60*F2313+ABS(G2313))</f>
        <v>0</v>
      </c>
      <c r="O2313" s="56"/>
      <c r="P2313" s="56"/>
      <c r="Q2313" s="56"/>
      <c r="R2313" s="56"/>
      <c r="S2313" s="56"/>
      <c r="T2313" s="56"/>
      <c r="U2313" s="57"/>
      <c r="V2313" s="58"/>
      <c r="W2313" s="58">
        <f t="shared" si="3991"/>
        <v>0</v>
      </c>
      <c r="X2313" s="59"/>
      <c r="Y2313" s="58"/>
      <c r="Z2313" s="58">
        <f t="shared" si="3992"/>
        <v>0</v>
      </c>
      <c r="AA2313" s="60"/>
      <c r="AB2313" s="61">
        <f t="shared" ref="AB2313" si="4209">IF(AA2312=AA2310,AB2311+Y2312,Y2312)</f>
        <v>0</v>
      </c>
    </row>
    <row r="2314" spans="1:28" ht="12.95" customHeight="1">
      <c r="A2314" s="66"/>
      <c r="B2314" s="53"/>
      <c r="C2314" s="54"/>
      <c r="D2314" s="84"/>
      <c r="E2314" s="55"/>
      <c r="F2314" s="54"/>
      <c r="G2314" s="84"/>
      <c r="H2314" s="55"/>
      <c r="I2314" s="56"/>
      <c r="J2314" s="56"/>
      <c r="K2314" s="56"/>
      <c r="L2314" s="56"/>
      <c r="M2314" s="56"/>
      <c r="N2314" s="56"/>
      <c r="O2314" s="56">
        <f t="shared" ref="O2314" si="4210">I2315-I2313</f>
        <v>0</v>
      </c>
      <c r="P2314" s="56">
        <f t="shared" ref="P2314" si="4211">L2315-L2313</f>
        <v>0</v>
      </c>
      <c r="Q2314" s="56">
        <f t="shared" ref="Q2314" si="4212">M2315-M2313</f>
        <v>0</v>
      </c>
      <c r="R2314" s="56">
        <f t="shared" ref="R2314" si="4213">IF(ABS(N2315-N2313)&gt;180*60,ABS(N2315-N2313)-360*60,N2315-N2313)</f>
        <v>0</v>
      </c>
      <c r="S2314" s="56">
        <f t="shared" ref="S2314" si="4214">IF(P2314=0,PI()/2,ATAN(R2314/P2314))</f>
        <v>1.5707963267948966</v>
      </c>
      <c r="T2314" s="56">
        <f t="shared" ref="T2314" si="4215">IF(O2314=0,ABS(R2314*COS((J2313+J2315)/2)),ABS(Q2314/COS(S2314)))</f>
        <v>0</v>
      </c>
      <c r="U2314" s="67">
        <f t="shared" ref="U2314" si="4216">IF(O2314+0.0000001&lt;0,S2314*180/PI()+180,(IF(R2314+0.0000001&lt;0,S2314*180/PI()+360,S2314*180/PI())))</f>
        <v>90</v>
      </c>
      <c r="V2314" s="58">
        <f t="shared" ref="V2314" si="4217">T2314*1.85532</f>
        <v>0</v>
      </c>
      <c r="W2314" s="58"/>
      <c r="X2314" s="68"/>
      <c r="Y2314" s="58">
        <f t="shared" ref="Y2314" si="4218">V2314*(1+X2314/100)</f>
        <v>0</v>
      </c>
      <c r="Z2314" s="58"/>
      <c r="AA2314" s="57" t="s">
        <v>54</v>
      </c>
      <c r="AB2314" s="61"/>
    </row>
    <row r="2315" spans="1:28" ht="12.95" customHeight="1">
      <c r="A2315" s="52">
        <f t="shared" si="3974"/>
        <v>1155</v>
      </c>
      <c r="B2315" s="53" t="s">
        <v>53</v>
      </c>
      <c r="C2315" s="54"/>
      <c r="D2315" s="84"/>
      <c r="E2315" s="55"/>
      <c r="F2315" s="54"/>
      <c r="G2315" s="84"/>
      <c r="H2315" s="55"/>
      <c r="I2315" s="56">
        <f t="shared" ref="I2315" si="4219">IF(OR(C2315&lt;0,D2315&lt;0),C2315-ABS(D2315)/60,C2315+ABS(D2315)/60)</f>
        <v>0</v>
      </c>
      <c r="J2315" s="56">
        <f t="shared" si="3988"/>
        <v>0</v>
      </c>
      <c r="K2315" s="56">
        <f t="shared" si="3989"/>
        <v>0</v>
      </c>
      <c r="L2315" s="56">
        <f>3437.747*(LN(TAN(PI()/4+J2315/2))-EE*K2315-(EE^2)*(K2315^3)/3)</f>
        <v>-3.8166658722360578E-13</v>
      </c>
      <c r="M2315" s="56">
        <f>AA*(1-1/4*EE-3/64*EE^2-5/256*EE^3)*J2315-AA*(3/8*EE+3/32*EE^2+45/1024*EE^3)*SIN(2*J2315)+AA*(15/256*EE^2+45/1024*EE^3)*SIN(4*J2315)</f>
        <v>0</v>
      </c>
      <c r="N2315" s="56">
        <f t="shared" ref="N2315" si="4220">IF(OR(F2315&lt;0,G2315&lt;0),60*F2315-ABS(G2315),60*F2315+ABS(G2315))</f>
        <v>0</v>
      </c>
      <c r="O2315" s="56"/>
      <c r="P2315" s="56"/>
      <c r="Q2315" s="56"/>
      <c r="R2315" s="56"/>
      <c r="S2315" s="56"/>
      <c r="T2315" s="56"/>
      <c r="U2315" s="57"/>
      <c r="V2315" s="58"/>
      <c r="W2315" s="58">
        <f t="shared" si="3991"/>
        <v>0</v>
      </c>
      <c r="X2315" s="59"/>
      <c r="Y2315" s="58"/>
      <c r="Z2315" s="58">
        <f t="shared" si="3992"/>
        <v>0</v>
      </c>
      <c r="AA2315" s="60"/>
      <c r="AB2315" s="61">
        <f t="shared" ref="AB2315" si="4221">IF(AA2314=AA2312,AB2313+Y2314,Y2314)</f>
        <v>0</v>
      </c>
    </row>
    <row r="2316" spans="1:28" ht="12.95" customHeight="1">
      <c r="A2316" s="66"/>
      <c r="B2316" s="53"/>
      <c r="C2316" s="54"/>
      <c r="D2316" s="84"/>
      <c r="E2316" s="55"/>
      <c r="F2316" s="54"/>
      <c r="G2316" s="84"/>
      <c r="H2316" s="55"/>
      <c r="I2316" s="56"/>
      <c r="J2316" s="56"/>
      <c r="K2316" s="56"/>
      <c r="L2316" s="56"/>
      <c r="M2316" s="56"/>
      <c r="N2316" s="56"/>
      <c r="O2316" s="56">
        <f t="shared" ref="O2316" si="4222">I2317-I2315</f>
        <v>0</v>
      </c>
      <c r="P2316" s="56">
        <f t="shared" ref="P2316" si="4223">L2317-L2315</f>
        <v>0</v>
      </c>
      <c r="Q2316" s="56">
        <f t="shared" ref="Q2316" si="4224">M2317-M2315</f>
        <v>0</v>
      </c>
      <c r="R2316" s="56">
        <f t="shared" ref="R2316" si="4225">IF(ABS(N2317-N2315)&gt;180*60,ABS(N2317-N2315)-360*60,N2317-N2315)</f>
        <v>0</v>
      </c>
      <c r="S2316" s="56">
        <f t="shared" ref="S2316" si="4226">IF(P2316=0,PI()/2,ATAN(R2316/P2316))</f>
        <v>1.5707963267948966</v>
      </c>
      <c r="T2316" s="56">
        <f t="shared" ref="T2316" si="4227">IF(O2316=0,ABS(R2316*COS((J2315+J2317)/2)),ABS(Q2316/COS(S2316)))</f>
        <v>0</v>
      </c>
      <c r="U2316" s="67">
        <f t="shared" ref="U2316" si="4228">IF(O2316+0.0000001&lt;0,S2316*180/PI()+180,(IF(R2316+0.0000001&lt;0,S2316*180/PI()+360,S2316*180/PI())))</f>
        <v>90</v>
      </c>
      <c r="V2316" s="58">
        <f t="shared" ref="V2316" si="4229">T2316*1.85532</f>
        <v>0</v>
      </c>
      <c r="W2316" s="58"/>
      <c r="X2316" s="68"/>
      <c r="Y2316" s="58">
        <f t="shared" ref="Y2316" si="4230">V2316*(1+X2316/100)</f>
        <v>0</v>
      </c>
      <c r="Z2316" s="58"/>
      <c r="AA2316" s="57" t="s">
        <v>54</v>
      </c>
      <c r="AB2316" s="61"/>
    </row>
    <row r="2317" spans="1:28" ht="12.95" customHeight="1">
      <c r="A2317" s="52">
        <f t="shared" si="3974"/>
        <v>1156</v>
      </c>
      <c r="B2317" s="53" t="s">
        <v>53</v>
      </c>
      <c r="C2317" s="54"/>
      <c r="D2317" s="84"/>
      <c r="E2317" s="55"/>
      <c r="F2317" s="54"/>
      <c r="G2317" s="84"/>
      <c r="H2317" s="55"/>
      <c r="I2317" s="56">
        <f t="shared" ref="I2317" si="4231">IF(OR(C2317&lt;0,D2317&lt;0),C2317-ABS(D2317)/60,C2317+ABS(D2317)/60)</f>
        <v>0</v>
      </c>
      <c r="J2317" s="56">
        <f t="shared" si="3988"/>
        <v>0</v>
      </c>
      <c r="K2317" s="56">
        <f t="shared" si="3989"/>
        <v>0</v>
      </c>
      <c r="L2317" s="56">
        <f>3437.747*(LN(TAN(PI()/4+J2317/2))-EE*K2317-(EE^2)*(K2317^3)/3)</f>
        <v>-3.8166658722360578E-13</v>
      </c>
      <c r="M2317" s="56">
        <f>AA*(1-1/4*EE-3/64*EE^2-5/256*EE^3)*J2317-AA*(3/8*EE+3/32*EE^2+45/1024*EE^3)*SIN(2*J2317)+AA*(15/256*EE^2+45/1024*EE^3)*SIN(4*J2317)</f>
        <v>0</v>
      </c>
      <c r="N2317" s="56">
        <f t="shared" ref="N2317" si="4232">IF(OR(F2317&lt;0,G2317&lt;0),60*F2317-ABS(G2317),60*F2317+ABS(G2317))</f>
        <v>0</v>
      </c>
      <c r="O2317" s="56"/>
      <c r="P2317" s="56"/>
      <c r="Q2317" s="56"/>
      <c r="R2317" s="56"/>
      <c r="S2317" s="56"/>
      <c r="T2317" s="56"/>
      <c r="U2317" s="57"/>
      <c r="V2317" s="58"/>
      <c r="W2317" s="58">
        <f t="shared" si="3991"/>
        <v>0</v>
      </c>
      <c r="X2317" s="59"/>
      <c r="Y2317" s="58"/>
      <c r="Z2317" s="58">
        <f t="shared" si="3992"/>
        <v>0</v>
      </c>
      <c r="AA2317" s="60"/>
      <c r="AB2317" s="61">
        <f t="shared" ref="AB2317" si="4233">IF(AA2316=AA2314,AB2315+Y2316,Y2316)</f>
        <v>0</v>
      </c>
    </row>
    <row r="2318" spans="1:28" ht="12.95" customHeight="1">
      <c r="A2318" s="66"/>
      <c r="B2318" s="53"/>
      <c r="C2318" s="54"/>
      <c r="D2318" s="84"/>
      <c r="E2318" s="55"/>
      <c r="F2318" s="54"/>
      <c r="G2318" s="84"/>
      <c r="H2318" s="55"/>
      <c r="I2318" s="56"/>
      <c r="J2318" s="56"/>
      <c r="K2318" s="56"/>
      <c r="L2318" s="56"/>
      <c r="M2318" s="56"/>
      <c r="N2318" s="56"/>
      <c r="O2318" s="56">
        <f t="shared" ref="O2318" si="4234">I2319-I2317</f>
        <v>0</v>
      </c>
      <c r="P2318" s="56">
        <f t="shared" ref="P2318" si="4235">L2319-L2317</f>
        <v>0</v>
      </c>
      <c r="Q2318" s="56">
        <f t="shared" ref="Q2318" si="4236">M2319-M2317</f>
        <v>0</v>
      </c>
      <c r="R2318" s="56">
        <f t="shared" ref="R2318" si="4237">IF(ABS(N2319-N2317)&gt;180*60,ABS(N2319-N2317)-360*60,N2319-N2317)</f>
        <v>0</v>
      </c>
      <c r="S2318" s="56">
        <f t="shared" ref="S2318" si="4238">IF(P2318=0,PI()/2,ATAN(R2318/P2318))</f>
        <v>1.5707963267948966</v>
      </c>
      <c r="T2318" s="56">
        <f t="shared" ref="T2318" si="4239">IF(O2318=0,ABS(R2318*COS((J2317+J2319)/2)),ABS(Q2318/COS(S2318)))</f>
        <v>0</v>
      </c>
      <c r="U2318" s="67">
        <f t="shared" ref="U2318" si="4240">IF(O2318+0.0000001&lt;0,S2318*180/PI()+180,(IF(R2318+0.0000001&lt;0,S2318*180/PI()+360,S2318*180/PI())))</f>
        <v>90</v>
      </c>
      <c r="V2318" s="58">
        <f t="shared" ref="V2318" si="4241">T2318*1.85532</f>
        <v>0</v>
      </c>
      <c r="W2318" s="58"/>
      <c r="X2318" s="68"/>
      <c r="Y2318" s="58">
        <f t="shared" ref="Y2318" si="4242">V2318*(1+X2318/100)</f>
        <v>0</v>
      </c>
      <c r="Z2318" s="58"/>
      <c r="AA2318" s="57" t="s">
        <v>54</v>
      </c>
      <c r="AB2318" s="61"/>
    </row>
    <row r="2319" spans="1:28" ht="12.95" customHeight="1">
      <c r="A2319" s="52">
        <f t="shared" si="3974"/>
        <v>1157</v>
      </c>
      <c r="B2319" s="53" t="s">
        <v>53</v>
      </c>
      <c r="C2319" s="54"/>
      <c r="D2319" s="84"/>
      <c r="E2319" s="55"/>
      <c r="F2319" s="54"/>
      <c r="G2319" s="84"/>
      <c r="H2319" s="55"/>
      <c r="I2319" s="56">
        <f t="shared" ref="I2319" si="4243">IF(OR(C2319&lt;0,D2319&lt;0),C2319-ABS(D2319)/60,C2319+ABS(D2319)/60)</f>
        <v>0</v>
      </c>
      <c r="J2319" s="56">
        <f t="shared" si="3988"/>
        <v>0</v>
      </c>
      <c r="K2319" s="56">
        <f t="shared" si="3989"/>
        <v>0</v>
      </c>
      <c r="L2319" s="56">
        <f>3437.747*(LN(TAN(PI()/4+J2319/2))-EE*K2319-(EE^2)*(K2319^3)/3)</f>
        <v>-3.8166658722360578E-13</v>
      </c>
      <c r="M2319" s="56">
        <f>AA*(1-1/4*EE-3/64*EE^2-5/256*EE^3)*J2319-AA*(3/8*EE+3/32*EE^2+45/1024*EE^3)*SIN(2*J2319)+AA*(15/256*EE^2+45/1024*EE^3)*SIN(4*J2319)</f>
        <v>0</v>
      </c>
      <c r="N2319" s="56">
        <f t="shared" ref="N2319" si="4244">IF(OR(F2319&lt;0,G2319&lt;0),60*F2319-ABS(G2319),60*F2319+ABS(G2319))</f>
        <v>0</v>
      </c>
      <c r="O2319" s="56"/>
      <c r="P2319" s="56"/>
      <c r="Q2319" s="56"/>
      <c r="R2319" s="56"/>
      <c r="S2319" s="56"/>
      <c r="T2319" s="56"/>
      <c r="U2319" s="57"/>
      <c r="V2319" s="58"/>
      <c r="W2319" s="58">
        <f t="shared" si="3991"/>
        <v>0</v>
      </c>
      <c r="X2319" s="59"/>
      <c r="Y2319" s="58"/>
      <c r="Z2319" s="58">
        <f t="shared" si="3992"/>
        <v>0</v>
      </c>
      <c r="AA2319" s="60"/>
      <c r="AB2319" s="61">
        <f t="shared" ref="AB2319" si="4245">IF(AA2318=AA2316,AB2317+Y2318,Y2318)</f>
        <v>0</v>
      </c>
    </row>
    <row r="2320" spans="1:28" ht="12.95" customHeight="1">
      <c r="A2320" s="66"/>
      <c r="B2320" s="53"/>
      <c r="C2320" s="54"/>
      <c r="D2320" s="84"/>
      <c r="E2320" s="55"/>
      <c r="F2320" s="54"/>
      <c r="G2320" s="84"/>
      <c r="H2320" s="55"/>
      <c r="I2320" s="56"/>
      <c r="J2320" s="56"/>
      <c r="K2320" s="56"/>
      <c r="L2320" s="56"/>
      <c r="M2320" s="56"/>
      <c r="N2320" s="56"/>
      <c r="O2320" s="56">
        <f t="shared" ref="O2320" si="4246">I2321-I2319</f>
        <v>0</v>
      </c>
      <c r="P2320" s="56">
        <f t="shared" ref="P2320" si="4247">L2321-L2319</f>
        <v>0</v>
      </c>
      <c r="Q2320" s="56">
        <f t="shared" ref="Q2320" si="4248">M2321-M2319</f>
        <v>0</v>
      </c>
      <c r="R2320" s="56">
        <f t="shared" ref="R2320" si="4249">IF(ABS(N2321-N2319)&gt;180*60,ABS(N2321-N2319)-360*60,N2321-N2319)</f>
        <v>0</v>
      </c>
      <c r="S2320" s="56">
        <f t="shared" ref="S2320" si="4250">IF(P2320=0,PI()/2,ATAN(R2320/P2320))</f>
        <v>1.5707963267948966</v>
      </c>
      <c r="T2320" s="56">
        <f t="shared" ref="T2320" si="4251">IF(O2320=0,ABS(R2320*COS((J2319+J2321)/2)),ABS(Q2320/COS(S2320)))</f>
        <v>0</v>
      </c>
      <c r="U2320" s="67">
        <f t="shared" ref="U2320" si="4252">IF(O2320+0.0000001&lt;0,S2320*180/PI()+180,(IF(R2320+0.0000001&lt;0,S2320*180/PI()+360,S2320*180/PI())))</f>
        <v>90</v>
      </c>
      <c r="V2320" s="58">
        <f t="shared" ref="V2320" si="4253">T2320*1.85532</f>
        <v>0</v>
      </c>
      <c r="W2320" s="58"/>
      <c r="X2320" s="68"/>
      <c r="Y2320" s="58">
        <f t="shared" ref="Y2320" si="4254">V2320*(1+X2320/100)</f>
        <v>0</v>
      </c>
      <c r="Z2320" s="58"/>
      <c r="AA2320" s="57" t="s">
        <v>54</v>
      </c>
      <c r="AB2320" s="61"/>
    </row>
    <row r="2321" spans="1:28" ht="12.95" customHeight="1">
      <c r="A2321" s="52">
        <f t="shared" si="3974"/>
        <v>1158</v>
      </c>
      <c r="B2321" s="53" t="s">
        <v>53</v>
      </c>
      <c r="C2321" s="54"/>
      <c r="D2321" s="84"/>
      <c r="E2321" s="55"/>
      <c r="F2321" s="54"/>
      <c r="G2321" s="84"/>
      <c r="H2321" s="55"/>
      <c r="I2321" s="56">
        <f t="shared" ref="I2321" si="4255">IF(OR(C2321&lt;0,D2321&lt;0),C2321-ABS(D2321)/60,C2321+ABS(D2321)/60)</f>
        <v>0</v>
      </c>
      <c r="J2321" s="56">
        <f t="shared" si="3988"/>
        <v>0</v>
      </c>
      <c r="K2321" s="56">
        <f t="shared" si="3989"/>
        <v>0</v>
      </c>
      <c r="L2321" s="56">
        <f>3437.747*(LN(TAN(PI()/4+J2321/2))-EE*K2321-(EE^2)*(K2321^3)/3)</f>
        <v>-3.8166658722360578E-13</v>
      </c>
      <c r="M2321" s="56">
        <f>AA*(1-1/4*EE-3/64*EE^2-5/256*EE^3)*J2321-AA*(3/8*EE+3/32*EE^2+45/1024*EE^3)*SIN(2*J2321)+AA*(15/256*EE^2+45/1024*EE^3)*SIN(4*J2321)</f>
        <v>0</v>
      </c>
      <c r="N2321" s="56">
        <f t="shared" ref="N2321" si="4256">IF(OR(F2321&lt;0,G2321&lt;0),60*F2321-ABS(G2321),60*F2321+ABS(G2321))</f>
        <v>0</v>
      </c>
      <c r="O2321" s="56"/>
      <c r="P2321" s="56"/>
      <c r="Q2321" s="56"/>
      <c r="R2321" s="56"/>
      <c r="S2321" s="56"/>
      <c r="T2321" s="56"/>
      <c r="U2321" s="57"/>
      <c r="V2321" s="58"/>
      <c r="W2321" s="58">
        <f t="shared" si="3991"/>
        <v>0</v>
      </c>
      <c r="X2321" s="59"/>
      <c r="Y2321" s="58"/>
      <c r="Z2321" s="58">
        <f t="shared" si="3992"/>
        <v>0</v>
      </c>
      <c r="AA2321" s="60"/>
      <c r="AB2321" s="61">
        <f t="shared" ref="AB2321" si="4257">IF(AA2320=AA2318,AB2319+Y2320,Y2320)</f>
        <v>0</v>
      </c>
    </row>
    <row r="2322" spans="1:28" ht="12.95" customHeight="1">
      <c r="A2322" s="66"/>
      <c r="B2322" s="53"/>
      <c r="C2322" s="54"/>
      <c r="D2322" s="84"/>
      <c r="E2322" s="55"/>
      <c r="F2322" s="54"/>
      <c r="G2322" s="84"/>
      <c r="H2322" s="55"/>
      <c r="I2322" s="56"/>
      <c r="J2322" s="56"/>
      <c r="K2322" s="56"/>
      <c r="L2322" s="56"/>
      <c r="M2322" s="56"/>
      <c r="N2322" s="56"/>
      <c r="O2322" s="56">
        <f t="shared" ref="O2322" si="4258">I2323-I2321</f>
        <v>0</v>
      </c>
      <c r="P2322" s="56">
        <f t="shared" ref="P2322" si="4259">L2323-L2321</f>
        <v>0</v>
      </c>
      <c r="Q2322" s="56">
        <f t="shared" ref="Q2322" si="4260">M2323-M2321</f>
        <v>0</v>
      </c>
      <c r="R2322" s="56">
        <f t="shared" ref="R2322" si="4261">IF(ABS(N2323-N2321)&gt;180*60,ABS(N2323-N2321)-360*60,N2323-N2321)</f>
        <v>0</v>
      </c>
      <c r="S2322" s="56">
        <f t="shared" ref="S2322" si="4262">IF(P2322=0,PI()/2,ATAN(R2322/P2322))</f>
        <v>1.5707963267948966</v>
      </c>
      <c r="T2322" s="56">
        <f t="shared" ref="T2322" si="4263">IF(O2322=0,ABS(R2322*COS((J2321+J2323)/2)),ABS(Q2322/COS(S2322)))</f>
        <v>0</v>
      </c>
      <c r="U2322" s="67">
        <f t="shared" ref="U2322" si="4264">IF(O2322+0.0000001&lt;0,S2322*180/PI()+180,(IF(R2322+0.0000001&lt;0,S2322*180/PI()+360,S2322*180/PI())))</f>
        <v>90</v>
      </c>
      <c r="V2322" s="58">
        <f t="shared" ref="V2322" si="4265">T2322*1.85532</f>
        <v>0</v>
      </c>
      <c r="W2322" s="58"/>
      <c r="X2322" s="68"/>
      <c r="Y2322" s="58">
        <f t="shared" ref="Y2322" si="4266">V2322*(1+X2322/100)</f>
        <v>0</v>
      </c>
      <c r="Z2322" s="58"/>
      <c r="AA2322" s="57" t="s">
        <v>54</v>
      </c>
      <c r="AB2322" s="61"/>
    </row>
    <row r="2323" spans="1:28" ht="12.95" customHeight="1">
      <c r="A2323" s="52">
        <f t="shared" si="3974"/>
        <v>1159</v>
      </c>
      <c r="B2323" s="53" t="s">
        <v>53</v>
      </c>
      <c r="C2323" s="54"/>
      <c r="D2323" s="84"/>
      <c r="E2323" s="55"/>
      <c r="F2323" s="54"/>
      <c r="G2323" s="84"/>
      <c r="H2323" s="55"/>
      <c r="I2323" s="56">
        <f t="shared" ref="I2323" si="4267">IF(OR(C2323&lt;0,D2323&lt;0),C2323-ABS(D2323)/60,C2323+ABS(D2323)/60)</f>
        <v>0</v>
      </c>
      <c r="J2323" s="56">
        <f t="shared" si="3988"/>
        <v>0</v>
      </c>
      <c r="K2323" s="56">
        <f t="shared" si="3989"/>
        <v>0</v>
      </c>
      <c r="L2323" s="56">
        <f>3437.747*(LN(TAN(PI()/4+J2323/2))-EE*K2323-(EE^2)*(K2323^3)/3)</f>
        <v>-3.8166658722360578E-13</v>
      </c>
      <c r="M2323" s="56">
        <f>AA*(1-1/4*EE-3/64*EE^2-5/256*EE^3)*J2323-AA*(3/8*EE+3/32*EE^2+45/1024*EE^3)*SIN(2*J2323)+AA*(15/256*EE^2+45/1024*EE^3)*SIN(4*J2323)</f>
        <v>0</v>
      </c>
      <c r="N2323" s="56">
        <f t="shared" ref="N2323" si="4268">IF(OR(F2323&lt;0,G2323&lt;0),60*F2323-ABS(G2323),60*F2323+ABS(G2323))</f>
        <v>0</v>
      </c>
      <c r="O2323" s="56"/>
      <c r="P2323" s="56"/>
      <c r="Q2323" s="56"/>
      <c r="R2323" s="56"/>
      <c r="S2323" s="56"/>
      <c r="T2323" s="56"/>
      <c r="U2323" s="57"/>
      <c r="V2323" s="58"/>
      <c r="W2323" s="58">
        <f t="shared" si="3991"/>
        <v>0</v>
      </c>
      <c r="X2323" s="59"/>
      <c r="Y2323" s="58"/>
      <c r="Z2323" s="58">
        <f t="shared" si="3992"/>
        <v>0</v>
      </c>
      <c r="AA2323" s="60"/>
      <c r="AB2323" s="61">
        <f t="shared" ref="AB2323" si="4269">IF(AA2322=AA2320,AB2321+Y2322,Y2322)</f>
        <v>0</v>
      </c>
    </row>
    <row r="2324" spans="1:28" ht="12.95" customHeight="1">
      <c r="A2324" s="66"/>
      <c r="B2324" s="53"/>
      <c r="C2324" s="54"/>
      <c r="D2324" s="84"/>
      <c r="E2324" s="55"/>
      <c r="F2324" s="54"/>
      <c r="G2324" s="84"/>
      <c r="H2324" s="55"/>
      <c r="I2324" s="56"/>
      <c r="J2324" s="56"/>
      <c r="K2324" s="56"/>
      <c r="L2324" s="56"/>
      <c r="M2324" s="56"/>
      <c r="N2324" s="56"/>
      <c r="O2324" s="56">
        <f t="shared" ref="O2324" si="4270">I2325-I2323</f>
        <v>0</v>
      </c>
      <c r="P2324" s="56">
        <f t="shared" ref="P2324" si="4271">L2325-L2323</f>
        <v>0</v>
      </c>
      <c r="Q2324" s="56">
        <f t="shared" ref="Q2324" si="4272">M2325-M2323</f>
        <v>0</v>
      </c>
      <c r="R2324" s="56">
        <f t="shared" ref="R2324" si="4273">IF(ABS(N2325-N2323)&gt;180*60,ABS(N2325-N2323)-360*60,N2325-N2323)</f>
        <v>0</v>
      </c>
      <c r="S2324" s="56">
        <f t="shared" ref="S2324" si="4274">IF(P2324=0,PI()/2,ATAN(R2324/P2324))</f>
        <v>1.5707963267948966</v>
      </c>
      <c r="T2324" s="56">
        <f t="shared" ref="T2324" si="4275">IF(O2324=0,ABS(R2324*COS((J2323+J2325)/2)),ABS(Q2324/COS(S2324)))</f>
        <v>0</v>
      </c>
      <c r="U2324" s="67">
        <f t="shared" ref="U2324" si="4276">IF(O2324+0.0000001&lt;0,S2324*180/PI()+180,(IF(R2324+0.0000001&lt;0,S2324*180/PI()+360,S2324*180/PI())))</f>
        <v>90</v>
      </c>
      <c r="V2324" s="58">
        <f t="shared" ref="V2324" si="4277">T2324*1.85532</f>
        <v>0</v>
      </c>
      <c r="W2324" s="58"/>
      <c r="X2324" s="68"/>
      <c r="Y2324" s="58">
        <f t="shared" ref="Y2324" si="4278">V2324*(1+X2324/100)</f>
        <v>0</v>
      </c>
      <c r="Z2324" s="58"/>
      <c r="AA2324" s="57" t="s">
        <v>54</v>
      </c>
      <c r="AB2324" s="61"/>
    </row>
    <row r="2325" spans="1:28" ht="12.95" customHeight="1">
      <c r="A2325" s="52">
        <f t="shared" si="3974"/>
        <v>1160</v>
      </c>
      <c r="B2325" s="53" t="s">
        <v>53</v>
      </c>
      <c r="C2325" s="54"/>
      <c r="D2325" s="84"/>
      <c r="E2325" s="55"/>
      <c r="F2325" s="54"/>
      <c r="G2325" s="84"/>
      <c r="H2325" s="55"/>
      <c r="I2325" s="56">
        <f t="shared" ref="I2325" si="4279">IF(OR(C2325&lt;0,D2325&lt;0),C2325-ABS(D2325)/60,C2325+ABS(D2325)/60)</f>
        <v>0</v>
      </c>
      <c r="J2325" s="56">
        <f t="shared" si="3988"/>
        <v>0</v>
      </c>
      <c r="K2325" s="56">
        <f t="shared" si="3989"/>
        <v>0</v>
      </c>
      <c r="L2325" s="56">
        <f>3437.747*(LN(TAN(PI()/4+J2325/2))-EE*K2325-(EE^2)*(K2325^3)/3)</f>
        <v>-3.8166658722360578E-13</v>
      </c>
      <c r="M2325" s="56">
        <f>AA*(1-1/4*EE-3/64*EE^2-5/256*EE^3)*J2325-AA*(3/8*EE+3/32*EE^2+45/1024*EE^3)*SIN(2*J2325)+AA*(15/256*EE^2+45/1024*EE^3)*SIN(4*J2325)</f>
        <v>0</v>
      </c>
      <c r="N2325" s="56">
        <f t="shared" ref="N2325" si="4280">IF(OR(F2325&lt;0,G2325&lt;0),60*F2325-ABS(G2325),60*F2325+ABS(G2325))</f>
        <v>0</v>
      </c>
      <c r="O2325" s="56"/>
      <c r="P2325" s="56"/>
      <c r="Q2325" s="56"/>
      <c r="R2325" s="56"/>
      <c r="S2325" s="56"/>
      <c r="T2325" s="56"/>
      <c r="U2325" s="57"/>
      <c r="V2325" s="58"/>
      <c r="W2325" s="58">
        <f t="shared" si="3991"/>
        <v>0</v>
      </c>
      <c r="X2325" s="59"/>
      <c r="Y2325" s="58"/>
      <c r="Z2325" s="58">
        <f t="shared" si="3992"/>
        <v>0</v>
      </c>
      <c r="AA2325" s="60"/>
      <c r="AB2325" s="61">
        <f t="shared" ref="AB2325" si="4281">IF(AA2324=AA2322,AB2323+Y2324,Y2324)</f>
        <v>0</v>
      </c>
    </row>
    <row r="2326" spans="1:28" ht="12.95" customHeight="1">
      <c r="A2326" s="66"/>
      <c r="B2326" s="53"/>
      <c r="C2326" s="54"/>
      <c r="D2326" s="84"/>
      <c r="E2326" s="55"/>
      <c r="F2326" s="54"/>
      <c r="G2326" s="84"/>
      <c r="H2326" s="55"/>
      <c r="I2326" s="56"/>
      <c r="J2326" s="56"/>
      <c r="K2326" s="56"/>
      <c r="L2326" s="56"/>
      <c r="M2326" s="56"/>
      <c r="N2326" s="56"/>
      <c r="O2326" s="56">
        <f t="shared" ref="O2326" si="4282">I2327-I2325</f>
        <v>0</v>
      </c>
      <c r="P2326" s="56">
        <f t="shared" ref="P2326" si="4283">L2327-L2325</f>
        <v>0</v>
      </c>
      <c r="Q2326" s="56">
        <f t="shared" ref="Q2326" si="4284">M2327-M2325</f>
        <v>0</v>
      </c>
      <c r="R2326" s="56">
        <f t="shared" ref="R2326" si="4285">IF(ABS(N2327-N2325)&gt;180*60,ABS(N2327-N2325)-360*60,N2327-N2325)</f>
        <v>0</v>
      </c>
      <c r="S2326" s="56">
        <f t="shared" ref="S2326" si="4286">IF(P2326=0,PI()/2,ATAN(R2326/P2326))</f>
        <v>1.5707963267948966</v>
      </c>
      <c r="T2326" s="56">
        <f t="shared" ref="T2326" si="4287">IF(O2326=0,ABS(R2326*COS((J2325+J2327)/2)),ABS(Q2326/COS(S2326)))</f>
        <v>0</v>
      </c>
      <c r="U2326" s="67">
        <f t="shared" ref="U2326" si="4288">IF(O2326+0.0000001&lt;0,S2326*180/PI()+180,(IF(R2326+0.0000001&lt;0,S2326*180/PI()+360,S2326*180/PI())))</f>
        <v>90</v>
      </c>
      <c r="V2326" s="58">
        <f t="shared" ref="V2326" si="4289">T2326*1.85532</f>
        <v>0</v>
      </c>
      <c r="W2326" s="58"/>
      <c r="X2326" s="68"/>
      <c r="Y2326" s="58">
        <f t="shared" ref="Y2326" si="4290">V2326*(1+X2326/100)</f>
        <v>0</v>
      </c>
      <c r="Z2326" s="58"/>
      <c r="AA2326" s="57" t="s">
        <v>54</v>
      </c>
      <c r="AB2326" s="61"/>
    </row>
    <row r="2327" spans="1:28" ht="12.95" customHeight="1">
      <c r="A2327" s="52">
        <f t="shared" si="3974"/>
        <v>1161</v>
      </c>
      <c r="B2327" s="53" t="s">
        <v>53</v>
      </c>
      <c r="C2327" s="54"/>
      <c r="D2327" s="84"/>
      <c r="E2327" s="55"/>
      <c r="F2327" s="54"/>
      <c r="G2327" s="84"/>
      <c r="H2327" s="55"/>
      <c r="I2327" s="56">
        <f t="shared" ref="I2327" si="4291">IF(OR(C2327&lt;0,D2327&lt;0),C2327-ABS(D2327)/60,C2327+ABS(D2327)/60)</f>
        <v>0</v>
      </c>
      <c r="J2327" s="56">
        <f t="shared" si="3988"/>
        <v>0</v>
      </c>
      <c r="K2327" s="56">
        <f t="shared" si="3989"/>
        <v>0</v>
      </c>
      <c r="L2327" s="56">
        <f>3437.747*(LN(TAN(PI()/4+J2327/2))-EE*K2327-(EE^2)*(K2327^3)/3)</f>
        <v>-3.8166658722360578E-13</v>
      </c>
      <c r="M2327" s="56">
        <f>AA*(1-1/4*EE-3/64*EE^2-5/256*EE^3)*J2327-AA*(3/8*EE+3/32*EE^2+45/1024*EE^3)*SIN(2*J2327)+AA*(15/256*EE^2+45/1024*EE^3)*SIN(4*J2327)</f>
        <v>0</v>
      </c>
      <c r="N2327" s="56">
        <f t="shared" ref="N2327" si="4292">IF(OR(F2327&lt;0,G2327&lt;0),60*F2327-ABS(G2327),60*F2327+ABS(G2327))</f>
        <v>0</v>
      </c>
      <c r="O2327" s="56"/>
      <c r="P2327" s="56"/>
      <c r="Q2327" s="56"/>
      <c r="R2327" s="56"/>
      <c r="S2327" s="56"/>
      <c r="T2327" s="56"/>
      <c r="U2327" s="57"/>
      <c r="V2327" s="58"/>
      <c r="W2327" s="58">
        <f t="shared" si="3991"/>
        <v>0</v>
      </c>
      <c r="X2327" s="59"/>
      <c r="Y2327" s="58"/>
      <c r="Z2327" s="58">
        <f t="shared" si="3992"/>
        <v>0</v>
      </c>
      <c r="AA2327" s="60"/>
      <c r="AB2327" s="61">
        <f t="shared" ref="AB2327" si="4293">IF(AA2326=AA2324,AB2325+Y2326,Y2326)</f>
        <v>0</v>
      </c>
    </row>
    <row r="2328" spans="1:28" ht="12.95" customHeight="1">
      <c r="A2328" s="66"/>
      <c r="B2328" s="53"/>
      <c r="C2328" s="54"/>
      <c r="D2328" s="84"/>
      <c r="E2328" s="55"/>
      <c r="F2328" s="54"/>
      <c r="G2328" s="84"/>
      <c r="H2328" s="55"/>
      <c r="I2328" s="56"/>
      <c r="J2328" s="56"/>
      <c r="K2328" s="56"/>
      <c r="L2328" s="56"/>
      <c r="M2328" s="56"/>
      <c r="N2328" s="56"/>
      <c r="O2328" s="56">
        <f t="shared" ref="O2328" si="4294">I2329-I2327</f>
        <v>0</v>
      </c>
      <c r="P2328" s="56">
        <f t="shared" ref="P2328" si="4295">L2329-L2327</f>
        <v>0</v>
      </c>
      <c r="Q2328" s="56">
        <f t="shared" ref="Q2328" si="4296">M2329-M2327</f>
        <v>0</v>
      </c>
      <c r="R2328" s="56">
        <f t="shared" ref="R2328" si="4297">IF(ABS(N2329-N2327)&gt;180*60,ABS(N2329-N2327)-360*60,N2329-N2327)</f>
        <v>0</v>
      </c>
      <c r="S2328" s="56">
        <f t="shared" ref="S2328" si="4298">IF(P2328=0,PI()/2,ATAN(R2328/P2328))</f>
        <v>1.5707963267948966</v>
      </c>
      <c r="T2328" s="56">
        <f t="shared" ref="T2328" si="4299">IF(O2328=0,ABS(R2328*COS((J2327+J2329)/2)),ABS(Q2328/COS(S2328)))</f>
        <v>0</v>
      </c>
      <c r="U2328" s="67">
        <f t="shared" ref="U2328" si="4300">IF(O2328+0.0000001&lt;0,S2328*180/PI()+180,(IF(R2328+0.0000001&lt;0,S2328*180/PI()+360,S2328*180/PI())))</f>
        <v>90</v>
      </c>
      <c r="V2328" s="58">
        <f t="shared" ref="V2328" si="4301">T2328*1.85532</f>
        <v>0</v>
      </c>
      <c r="W2328" s="58"/>
      <c r="X2328" s="68"/>
      <c r="Y2328" s="58">
        <f t="shared" ref="Y2328" si="4302">V2328*(1+X2328/100)</f>
        <v>0</v>
      </c>
      <c r="Z2328" s="58"/>
      <c r="AA2328" s="57" t="s">
        <v>54</v>
      </c>
      <c r="AB2328" s="61"/>
    </row>
    <row r="2329" spans="1:28" ht="12.95" customHeight="1">
      <c r="A2329" s="52">
        <f t="shared" si="3974"/>
        <v>1162</v>
      </c>
      <c r="B2329" s="53" t="s">
        <v>53</v>
      </c>
      <c r="C2329" s="54"/>
      <c r="D2329" s="84"/>
      <c r="E2329" s="55"/>
      <c r="F2329" s="54"/>
      <c r="G2329" s="84"/>
      <c r="H2329" s="55"/>
      <c r="I2329" s="56">
        <f t="shared" ref="I2329" si="4303">IF(OR(C2329&lt;0,D2329&lt;0),C2329-ABS(D2329)/60,C2329+ABS(D2329)/60)</f>
        <v>0</v>
      </c>
      <c r="J2329" s="56">
        <f t="shared" si="3988"/>
        <v>0</v>
      </c>
      <c r="K2329" s="56">
        <f t="shared" si="3989"/>
        <v>0</v>
      </c>
      <c r="L2329" s="56">
        <f>3437.747*(LN(TAN(PI()/4+J2329/2))-EE*K2329-(EE^2)*(K2329^3)/3)</f>
        <v>-3.8166658722360578E-13</v>
      </c>
      <c r="M2329" s="56">
        <f>AA*(1-1/4*EE-3/64*EE^2-5/256*EE^3)*J2329-AA*(3/8*EE+3/32*EE^2+45/1024*EE^3)*SIN(2*J2329)+AA*(15/256*EE^2+45/1024*EE^3)*SIN(4*J2329)</f>
        <v>0</v>
      </c>
      <c r="N2329" s="56">
        <f t="shared" ref="N2329" si="4304">IF(OR(F2329&lt;0,G2329&lt;0),60*F2329-ABS(G2329),60*F2329+ABS(G2329))</f>
        <v>0</v>
      </c>
      <c r="O2329" s="56"/>
      <c r="P2329" s="56"/>
      <c r="Q2329" s="56"/>
      <c r="R2329" s="56"/>
      <c r="S2329" s="56"/>
      <c r="T2329" s="56"/>
      <c r="U2329" s="57"/>
      <c r="V2329" s="58"/>
      <c r="W2329" s="58">
        <f t="shared" si="3991"/>
        <v>0</v>
      </c>
      <c r="X2329" s="59"/>
      <c r="Y2329" s="58"/>
      <c r="Z2329" s="58">
        <f t="shared" si="3992"/>
        <v>0</v>
      </c>
      <c r="AA2329" s="60"/>
      <c r="AB2329" s="61">
        <f t="shared" ref="AB2329" si="4305">IF(AA2328=AA2326,AB2327+Y2328,Y2328)</f>
        <v>0</v>
      </c>
    </row>
    <row r="2330" spans="1:28" ht="12.95" customHeight="1">
      <c r="A2330" s="66"/>
      <c r="B2330" s="53"/>
      <c r="C2330" s="54"/>
      <c r="D2330" s="84"/>
      <c r="E2330" s="55"/>
      <c r="F2330" s="54"/>
      <c r="G2330" s="84"/>
      <c r="H2330" s="55"/>
      <c r="I2330" s="56"/>
      <c r="J2330" s="56"/>
      <c r="K2330" s="56"/>
      <c r="L2330" s="56"/>
      <c r="M2330" s="56"/>
      <c r="N2330" s="56"/>
      <c r="O2330" s="56">
        <f t="shared" ref="O2330" si="4306">I2331-I2329</f>
        <v>0</v>
      </c>
      <c r="P2330" s="56">
        <f t="shared" ref="P2330" si="4307">L2331-L2329</f>
        <v>0</v>
      </c>
      <c r="Q2330" s="56">
        <f t="shared" ref="Q2330" si="4308">M2331-M2329</f>
        <v>0</v>
      </c>
      <c r="R2330" s="56">
        <f t="shared" ref="R2330" si="4309">IF(ABS(N2331-N2329)&gt;180*60,ABS(N2331-N2329)-360*60,N2331-N2329)</f>
        <v>0</v>
      </c>
      <c r="S2330" s="56">
        <f t="shared" ref="S2330" si="4310">IF(P2330=0,PI()/2,ATAN(R2330/P2330))</f>
        <v>1.5707963267948966</v>
      </c>
      <c r="T2330" s="56">
        <f t="shared" ref="T2330" si="4311">IF(O2330=0,ABS(R2330*COS((J2329+J2331)/2)),ABS(Q2330/COS(S2330)))</f>
        <v>0</v>
      </c>
      <c r="U2330" s="67">
        <f t="shared" ref="U2330" si="4312">IF(O2330+0.0000001&lt;0,S2330*180/PI()+180,(IF(R2330+0.0000001&lt;0,S2330*180/PI()+360,S2330*180/PI())))</f>
        <v>90</v>
      </c>
      <c r="V2330" s="58">
        <f t="shared" ref="V2330" si="4313">T2330*1.85532</f>
        <v>0</v>
      </c>
      <c r="W2330" s="58"/>
      <c r="X2330" s="68"/>
      <c r="Y2330" s="58">
        <f t="shared" ref="Y2330" si="4314">V2330*(1+X2330/100)</f>
        <v>0</v>
      </c>
      <c r="Z2330" s="58"/>
      <c r="AA2330" s="57" t="s">
        <v>54</v>
      </c>
      <c r="AB2330" s="61"/>
    </row>
    <row r="2331" spans="1:28" ht="12.95" customHeight="1">
      <c r="A2331" s="52">
        <f t="shared" si="3974"/>
        <v>1163</v>
      </c>
      <c r="B2331" s="53" t="s">
        <v>53</v>
      </c>
      <c r="C2331" s="54"/>
      <c r="D2331" s="84"/>
      <c r="E2331" s="55"/>
      <c r="F2331" s="54"/>
      <c r="G2331" s="84"/>
      <c r="H2331" s="55"/>
      <c r="I2331" s="56">
        <f t="shared" ref="I2331" si="4315">IF(OR(C2331&lt;0,D2331&lt;0),C2331-ABS(D2331)/60,C2331+ABS(D2331)/60)</f>
        <v>0</v>
      </c>
      <c r="J2331" s="56">
        <f t="shared" si="3988"/>
        <v>0</v>
      </c>
      <c r="K2331" s="56">
        <f t="shared" si="3989"/>
        <v>0</v>
      </c>
      <c r="L2331" s="56">
        <f>3437.747*(LN(TAN(PI()/4+J2331/2))-EE*K2331-(EE^2)*(K2331^3)/3)</f>
        <v>-3.8166658722360578E-13</v>
      </c>
      <c r="M2331" s="56">
        <f>AA*(1-1/4*EE-3/64*EE^2-5/256*EE^3)*J2331-AA*(3/8*EE+3/32*EE^2+45/1024*EE^3)*SIN(2*J2331)+AA*(15/256*EE^2+45/1024*EE^3)*SIN(4*J2331)</f>
        <v>0</v>
      </c>
      <c r="N2331" s="56">
        <f t="shared" ref="N2331" si="4316">IF(OR(F2331&lt;0,G2331&lt;0),60*F2331-ABS(G2331),60*F2331+ABS(G2331))</f>
        <v>0</v>
      </c>
      <c r="O2331" s="56"/>
      <c r="P2331" s="56"/>
      <c r="Q2331" s="56"/>
      <c r="R2331" s="56"/>
      <c r="S2331" s="56"/>
      <c r="T2331" s="56"/>
      <c r="U2331" s="57"/>
      <c r="V2331" s="58"/>
      <c r="W2331" s="58">
        <f t="shared" si="3991"/>
        <v>0</v>
      </c>
      <c r="X2331" s="59"/>
      <c r="Y2331" s="58"/>
      <c r="Z2331" s="58">
        <f t="shared" si="3992"/>
        <v>0</v>
      </c>
      <c r="AA2331" s="60"/>
      <c r="AB2331" s="61">
        <f t="shared" ref="AB2331" si="4317">IF(AA2330=AA2328,AB2329+Y2330,Y2330)</f>
        <v>0</v>
      </c>
    </row>
    <row r="2332" spans="1:28" ht="12.95" customHeight="1">
      <c r="A2332" s="66"/>
      <c r="B2332" s="53"/>
      <c r="C2332" s="54"/>
      <c r="D2332" s="84"/>
      <c r="E2332" s="55"/>
      <c r="F2332" s="54"/>
      <c r="G2332" s="84"/>
      <c r="H2332" s="55"/>
      <c r="I2332" s="56"/>
      <c r="J2332" s="56"/>
      <c r="K2332" s="56"/>
      <c r="L2332" s="56"/>
      <c r="M2332" s="56"/>
      <c r="N2332" s="56"/>
      <c r="O2332" s="56">
        <f t="shared" ref="O2332" si="4318">I2333-I2331</f>
        <v>0</v>
      </c>
      <c r="P2332" s="56">
        <f t="shared" ref="P2332" si="4319">L2333-L2331</f>
        <v>0</v>
      </c>
      <c r="Q2332" s="56">
        <f t="shared" ref="Q2332" si="4320">M2333-M2331</f>
        <v>0</v>
      </c>
      <c r="R2332" s="56">
        <f t="shared" ref="R2332" si="4321">IF(ABS(N2333-N2331)&gt;180*60,ABS(N2333-N2331)-360*60,N2333-N2331)</f>
        <v>0</v>
      </c>
      <c r="S2332" s="56">
        <f t="shared" ref="S2332" si="4322">IF(P2332=0,PI()/2,ATAN(R2332/P2332))</f>
        <v>1.5707963267948966</v>
      </c>
      <c r="T2332" s="56">
        <f t="shared" ref="T2332" si="4323">IF(O2332=0,ABS(R2332*COS((J2331+J2333)/2)),ABS(Q2332/COS(S2332)))</f>
        <v>0</v>
      </c>
      <c r="U2332" s="67">
        <f t="shared" ref="U2332" si="4324">IF(O2332+0.0000001&lt;0,S2332*180/PI()+180,(IF(R2332+0.0000001&lt;0,S2332*180/PI()+360,S2332*180/PI())))</f>
        <v>90</v>
      </c>
      <c r="V2332" s="58">
        <f t="shared" ref="V2332" si="4325">T2332*1.85532</f>
        <v>0</v>
      </c>
      <c r="W2332" s="58"/>
      <c r="X2332" s="68"/>
      <c r="Y2332" s="58">
        <f t="shared" ref="Y2332" si="4326">V2332*(1+X2332/100)</f>
        <v>0</v>
      </c>
      <c r="Z2332" s="58"/>
      <c r="AA2332" s="57" t="s">
        <v>54</v>
      </c>
      <c r="AB2332" s="61"/>
    </row>
    <row r="2333" spans="1:28" ht="12.95" customHeight="1">
      <c r="A2333" s="52">
        <f t="shared" si="3974"/>
        <v>1164</v>
      </c>
      <c r="B2333" s="53" t="s">
        <v>53</v>
      </c>
      <c r="C2333" s="54"/>
      <c r="D2333" s="84"/>
      <c r="E2333" s="55"/>
      <c r="F2333" s="54"/>
      <c r="G2333" s="84"/>
      <c r="H2333" s="55"/>
      <c r="I2333" s="56">
        <f t="shared" ref="I2333" si="4327">IF(OR(C2333&lt;0,D2333&lt;0),C2333-ABS(D2333)/60,C2333+ABS(D2333)/60)</f>
        <v>0</v>
      </c>
      <c r="J2333" s="56">
        <f t="shared" si="3988"/>
        <v>0</v>
      </c>
      <c r="K2333" s="56">
        <f t="shared" si="3989"/>
        <v>0</v>
      </c>
      <c r="L2333" s="56">
        <f>3437.747*(LN(TAN(PI()/4+J2333/2))-EE*K2333-(EE^2)*(K2333^3)/3)</f>
        <v>-3.8166658722360578E-13</v>
      </c>
      <c r="M2333" s="56">
        <f>AA*(1-1/4*EE-3/64*EE^2-5/256*EE^3)*J2333-AA*(3/8*EE+3/32*EE^2+45/1024*EE^3)*SIN(2*J2333)+AA*(15/256*EE^2+45/1024*EE^3)*SIN(4*J2333)</f>
        <v>0</v>
      </c>
      <c r="N2333" s="56">
        <f t="shared" ref="N2333" si="4328">IF(OR(F2333&lt;0,G2333&lt;0),60*F2333-ABS(G2333),60*F2333+ABS(G2333))</f>
        <v>0</v>
      </c>
      <c r="O2333" s="56"/>
      <c r="P2333" s="56"/>
      <c r="Q2333" s="56"/>
      <c r="R2333" s="56"/>
      <c r="S2333" s="56"/>
      <c r="T2333" s="56"/>
      <c r="U2333" s="57"/>
      <c r="V2333" s="58"/>
      <c r="W2333" s="58">
        <f t="shared" si="3991"/>
        <v>0</v>
      </c>
      <c r="X2333" s="59"/>
      <c r="Y2333" s="58"/>
      <c r="Z2333" s="58">
        <f t="shared" si="3992"/>
        <v>0</v>
      </c>
      <c r="AA2333" s="60"/>
      <c r="AB2333" s="61">
        <f t="shared" ref="AB2333" si="4329">IF(AA2332=AA2330,AB2331+Y2332,Y2332)</f>
        <v>0</v>
      </c>
    </row>
    <row r="2334" spans="1:28" ht="12.95" customHeight="1">
      <c r="A2334" s="66"/>
      <c r="B2334" s="53"/>
      <c r="C2334" s="54"/>
      <c r="D2334" s="84"/>
      <c r="E2334" s="55"/>
      <c r="F2334" s="54"/>
      <c r="G2334" s="84"/>
      <c r="H2334" s="55"/>
      <c r="I2334" s="56"/>
      <c r="J2334" s="56"/>
      <c r="K2334" s="56"/>
      <c r="L2334" s="56"/>
      <c r="M2334" s="56"/>
      <c r="N2334" s="56"/>
      <c r="O2334" s="56">
        <f t="shared" ref="O2334" si="4330">I2335-I2333</f>
        <v>0</v>
      </c>
      <c r="P2334" s="56">
        <f t="shared" ref="P2334" si="4331">L2335-L2333</f>
        <v>0</v>
      </c>
      <c r="Q2334" s="56">
        <f t="shared" ref="Q2334" si="4332">M2335-M2333</f>
        <v>0</v>
      </c>
      <c r="R2334" s="56">
        <f t="shared" ref="R2334" si="4333">IF(ABS(N2335-N2333)&gt;180*60,ABS(N2335-N2333)-360*60,N2335-N2333)</f>
        <v>0</v>
      </c>
      <c r="S2334" s="56">
        <f t="shared" ref="S2334" si="4334">IF(P2334=0,PI()/2,ATAN(R2334/P2334))</f>
        <v>1.5707963267948966</v>
      </c>
      <c r="T2334" s="56">
        <f t="shared" ref="T2334" si="4335">IF(O2334=0,ABS(R2334*COS((J2333+J2335)/2)),ABS(Q2334/COS(S2334)))</f>
        <v>0</v>
      </c>
      <c r="U2334" s="67">
        <f t="shared" ref="U2334" si="4336">IF(O2334+0.0000001&lt;0,S2334*180/PI()+180,(IF(R2334+0.0000001&lt;0,S2334*180/PI()+360,S2334*180/PI())))</f>
        <v>90</v>
      </c>
      <c r="V2334" s="58">
        <f t="shared" ref="V2334" si="4337">T2334*1.85532</f>
        <v>0</v>
      </c>
      <c r="W2334" s="58"/>
      <c r="X2334" s="68"/>
      <c r="Y2334" s="58">
        <f t="shared" ref="Y2334" si="4338">V2334*(1+X2334/100)</f>
        <v>0</v>
      </c>
      <c r="Z2334" s="58"/>
      <c r="AA2334" s="57" t="s">
        <v>54</v>
      </c>
      <c r="AB2334" s="61"/>
    </row>
    <row r="2335" spans="1:28" ht="12.95" customHeight="1">
      <c r="A2335" s="52">
        <f t="shared" si="3974"/>
        <v>1165</v>
      </c>
      <c r="B2335" s="53" t="s">
        <v>53</v>
      </c>
      <c r="C2335" s="54"/>
      <c r="D2335" s="84"/>
      <c r="E2335" s="55"/>
      <c r="F2335" s="54"/>
      <c r="G2335" s="84"/>
      <c r="H2335" s="55"/>
      <c r="I2335" s="56">
        <f t="shared" ref="I2335" si="4339">IF(OR(C2335&lt;0,D2335&lt;0),C2335-ABS(D2335)/60,C2335+ABS(D2335)/60)</f>
        <v>0</v>
      </c>
      <c r="J2335" s="56">
        <f t="shared" si="3988"/>
        <v>0</v>
      </c>
      <c r="K2335" s="56">
        <f t="shared" si="3989"/>
        <v>0</v>
      </c>
      <c r="L2335" s="56">
        <f>3437.747*(LN(TAN(PI()/4+J2335/2))-EE*K2335-(EE^2)*(K2335^3)/3)</f>
        <v>-3.8166658722360578E-13</v>
      </c>
      <c r="M2335" s="56">
        <f>AA*(1-1/4*EE-3/64*EE^2-5/256*EE^3)*J2335-AA*(3/8*EE+3/32*EE^2+45/1024*EE^3)*SIN(2*J2335)+AA*(15/256*EE^2+45/1024*EE^3)*SIN(4*J2335)</f>
        <v>0</v>
      </c>
      <c r="N2335" s="56">
        <f t="shared" ref="N2335" si="4340">IF(OR(F2335&lt;0,G2335&lt;0),60*F2335-ABS(G2335),60*F2335+ABS(G2335))</f>
        <v>0</v>
      </c>
      <c r="O2335" s="56"/>
      <c r="P2335" s="56"/>
      <c r="Q2335" s="56"/>
      <c r="R2335" s="56"/>
      <c r="S2335" s="56"/>
      <c r="T2335" s="56"/>
      <c r="U2335" s="57"/>
      <c r="V2335" s="58"/>
      <c r="W2335" s="58">
        <f t="shared" si="3991"/>
        <v>0</v>
      </c>
      <c r="X2335" s="59"/>
      <c r="Y2335" s="58"/>
      <c r="Z2335" s="58">
        <f t="shared" si="3992"/>
        <v>0</v>
      </c>
      <c r="AA2335" s="60"/>
      <c r="AB2335" s="61">
        <f t="shared" ref="AB2335" si="4341">IF(AA2334=AA2332,AB2333+Y2334,Y2334)</f>
        <v>0</v>
      </c>
    </row>
    <row r="2336" spans="1:28" ht="12.95" customHeight="1">
      <c r="A2336" s="66"/>
      <c r="B2336" s="53"/>
      <c r="C2336" s="54"/>
      <c r="D2336" s="84"/>
      <c r="E2336" s="55"/>
      <c r="F2336" s="54"/>
      <c r="G2336" s="84"/>
      <c r="H2336" s="55"/>
      <c r="I2336" s="56"/>
      <c r="J2336" s="56"/>
      <c r="K2336" s="56"/>
      <c r="L2336" s="56"/>
      <c r="M2336" s="56"/>
      <c r="N2336" s="56"/>
      <c r="O2336" s="56">
        <f t="shared" ref="O2336" si="4342">I2337-I2335</f>
        <v>0</v>
      </c>
      <c r="P2336" s="56">
        <f t="shared" ref="P2336" si="4343">L2337-L2335</f>
        <v>0</v>
      </c>
      <c r="Q2336" s="56">
        <f t="shared" ref="Q2336" si="4344">M2337-M2335</f>
        <v>0</v>
      </c>
      <c r="R2336" s="56">
        <f t="shared" ref="R2336" si="4345">IF(ABS(N2337-N2335)&gt;180*60,ABS(N2337-N2335)-360*60,N2337-N2335)</f>
        <v>0</v>
      </c>
      <c r="S2336" s="56">
        <f t="shared" ref="S2336" si="4346">IF(P2336=0,PI()/2,ATAN(R2336/P2336))</f>
        <v>1.5707963267948966</v>
      </c>
      <c r="T2336" s="56">
        <f t="shared" ref="T2336" si="4347">IF(O2336=0,ABS(R2336*COS((J2335+J2337)/2)),ABS(Q2336/COS(S2336)))</f>
        <v>0</v>
      </c>
      <c r="U2336" s="67">
        <f t="shared" ref="U2336" si="4348">IF(O2336+0.0000001&lt;0,S2336*180/PI()+180,(IF(R2336+0.0000001&lt;0,S2336*180/PI()+360,S2336*180/PI())))</f>
        <v>90</v>
      </c>
      <c r="V2336" s="58">
        <f t="shared" ref="V2336" si="4349">T2336*1.85532</f>
        <v>0</v>
      </c>
      <c r="W2336" s="58"/>
      <c r="X2336" s="68"/>
      <c r="Y2336" s="58">
        <f t="shared" ref="Y2336" si="4350">V2336*(1+X2336/100)</f>
        <v>0</v>
      </c>
      <c r="Z2336" s="58"/>
      <c r="AA2336" s="57" t="s">
        <v>54</v>
      </c>
      <c r="AB2336" s="61"/>
    </row>
    <row r="2337" spans="1:28" ht="12.95" customHeight="1">
      <c r="A2337" s="52">
        <f t="shared" si="3974"/>
        <v>1166</v>
      </c>
      <c r="B2337" s="53" t="s">
        <v>53</v>
      </c>
      <c r="C2337" s="54"/>
      <c r="D2337" s="84"/>
      <c r="E2337" s="55"/>
      <c r="F2337" s="54"/>
      <c r="G2337" s="84"/>
      <c r="H2337" s="55"/>
      <c r="I2337" s="56">
        <f t="shared" ref="I2337" si="4351">IF(OR(C2337&lt;0,D2337&lt;0),C2337-ABS(D2337)/60,C2337+ABS(D2337)/60)</f>
        <v>0</v>
      </c>
      <c r="J2337" s="56">
        <f t="shared" si="3988"/>
        <v>0</v>
      </c>
      <c r="K2337" s="56">
        <f t="shared" si="3989"/>
        <v>0</v>
      </c>
      <c r="L2337" s="56">
        <f>3437.747*(LN(TAN(PI()/4+J2337/2))-EE*K2337-(EE^2)*(K2337^3)/3)</f>
        <v>-3.8166658722360578E-13</v>
      </c>
      <c r="M2337" s="56">
        <f>AA*(1-1/4*EE-3/64*EE^2-5/256*EE^3)*J2337-AA*(3/8*EE+3/32*EE^2+45/1024*EE^3)*SIN(2*J2337)+AA*(15/256*EE^2+45/1024*EE^3)*SIN(4*J2337)</f>
        <v>0</v>
      </c>
      <c r="N2337" s="56">
        <f t="shared" ref="N2337" si="4352">IF(OR(F2337&lt;0,G2337&lt;0),60*F2337-ABS(G2337),60*F2337+ABS(G2337))</f>
        <v>0</v>
      </c>
      <c r="O2337" s="56"/>
      <c r="P2337" s="56"/>
      <c r="Q2337" s="56"/>
      <c r="R2337" s="56"/>
      <c r="S2337" s="56"/>
      <c r="T2337" s="56"/>
      <c r="U2337" s="57"/>
      <c r="V2337" s="58"/>
      <c r="W2337" s="58">
        <f t="shared" si="3991"/>
        <v>0</v>
      </c>
      <c r="X2337" s="59"/>
      <c r="Y2337" s="58"/>
      <c r="Z2337" s="58">
        <f t="shared" si="3992"/>
        <v>0</v>
      </c>
      <c r="AA2337" s="60"/>
      <c r="AB2337" s="61">
        <f t="shared" ref="AB2337" si="4353">IF(AA2336=AA2334,AB2335+Y2336,Y2336)</f>
        <v>0</v>
      </c>
    </row>
    <row r="2338" spans="1:28" ht="12.95" customHeight="1">
      <c r="A2338" s="66"/>
      <c r="B2338" s="53"/>
      <c r="C2338" s="54"/>
      <c r="D2338" s="84"/>
      <c r="E2338" s="55"/>
      <c r="F2338" s="54"/>
      <c r="G2338" s="84"/>
      <c r="H2338" s="55"/>
      <c r="I2338" s="56"/>
      <c r="J2338" s="56"/>
      <c r="K2338" s="56"/>
      <c r="L2338" s="56"/>
      <c r="M2338" s="56"/>
      <c r="N2338" s="56"/>
      <c r="O2338" s="56">
        <f t="shared" ref="O2338" si="4354">I2339-I2337</f>
        <v>0</v>
      </c>
      <c r="P2338" s="56">
        <f t="shared" ref="P2338" si="4355">L2339-L2337</f>
        <v>0</v>
      </c>
      <c r="Q2338" s="56">
        <f t="shared" ref="Q2338" si="4356">M2339-M2337</f>
        <v>0</v>
      </c>
      <c r="R2338" s="56">
        <f t="shared" ref="R2338" si="4357">IF(ABS(N2339-N2337)&gt;180*60,ABS(N2339-N2337)-360*60,N2339-N2337)</f>
        <v>0</v>
      </c>
      <c r="S2338" s="56">
        <f t="shared" ref="S2338" si="4358">IF(P2338=0,PI()/2,ATAN(R2338/P2338))</f>
        <v>1.5707963267948966</v>
      </c>
      <c r="T2338" s="56">
        <f t="shared" ref="T2338" si="4359">IF(O2338=0,ABS(R2338*COS((J2337+J2339)/2)),ABS(Q2338/COS(S2338)))</f>
        <v>0</v>
      </c>
      <c r="U2338" s="67">
        <f t="shared" ref="U2338" si="4360">IF(O2338+0.0000001&lt;0,S2338*180/PI()+180,(IF(R2338+0.0000001&lt;0,S2338*180/PI()+360,S2338*180/PI())))</f>
        <v>90</v>
      </c>
      <c r="V2338" s="58">
        <f t="shared" ref="V2338" si="4361">T2338*1.85532</f>
        <v>0</v>
      </c>
      <c r="W2338" s="58"/>
      <c r="X2338" s="68"/>
      <c r="Y2338" s="58">
        <f t="shared" ref="Y2338" si="4362">V2338*(1+X2338/100)</f>
        <v>0</v>
      </c>
      <c r="Z2338" s="58"/>
      <c r="AA2338" s="57" t="s">
        <v>54</v>
      </c>
      <c r="AB2338" s="61"/>
    </row>
    <row r="2339" spans="1:28" ht="12.95" customHeight="1">
      <c r="A2339" s="52">
        <f t="shared" ref="A2339:A2401" si="4363">A2337+1</f>
        <v>1167</v>
      </c>
      <c r="B2339" s="53" t="s">
        <v>53</v>
      </c>
      <c r="C2339" s="54"/>
      <c r="D2339" s="84"/>
      <c r="E2339" s="55"/>
      <c r="F2339" s="54"/>
      <c r="G2339" s="84"/>
      <c r="H2339" s="55"/>
      <c r="I2339" s="56">
        <f t="shared" ref="I2339" si="4364">IF(OR(C2339&lt;0,D2339&lt;0),C2339-ABS(D2339)/60,C2339+ABS(D2339)/60)</f>
        <v>0</v>
      </c>
      <c r="J2339" s="56">
        <f t="shared" si="3988"/>
        <v>0</v>
      </c>
      <c r="K2339" s="56">
        <f t="shared" si="3989"/>
        <v>0</v>
      </c>
      <c r="L2339" s="56">
        <f>3437.747*(LN(TAN(PI()/4+J2339/2))-EE*K2339-(EE^2)*(K2339^3)/3)</f>
        <v>-3.8166658722360578E-13</v>
      </c>
      <c r="M2339" s="56">
        <f>AA*(1-1/4*EE-3/64*EE^2-5/256*EE^3)*J2339-AA*(3/8*EE+3/32*EE^2+45/1024*EE^3)*SIN(2*J2339)+AA*(15/256*EE^2+45/1024*EE^3)*SIN(4*J2339)</f>
        <v>0</v>
      </c>
      <c r="N2339" s="56">
        <f t="shared" ref="N2339" si="4365">IF(OR(F2339&lt;0,G2339&lt;0),60*F2339-ABS(G2339),60*F2339+ABS(G2339))</f>
        <v>0</v>
      </c>
      <c r="O2339" s="56"/>
      <c r="P2339" s="56"/>
      <c r="Q2339" s="56"/>
      <c r="R2339" s="56"/>
      <c r="S2339" s="56"/>
      <c r="T2339" s="56"/>
      <c r="U2339" s="57"/>
      <c r="V2339" s="58"/>
      <c r="W2339" s="58">
        <f t="shared" si="3991"/>
        <v>0</v>
      </c>
      <c r="X2339" s="59"/>
      <c r="Y2339" s="58"/>
      <c r="Z2339" s="58">
        <f t="shared" si="3992"/>
        <v>0</v>
      </c>
      <c r="AA2339" s="60"/>
      <c r="AB2339" s="61">
        <f t="shared" ref="AB2339" si="4366">IF(AA2338=AA2336,AB2337+Y2338,Y2338)</f>
        <v>0</v>
      </c>
    </row>
    <row r="2340" spans="1:28" ht="12.95" customHeight="1">
      <c r="A2340" s="66"/>
      <c r="B2340" s="53"/>
      <c r="C2340" s="54"/>
      <c r="D2340" s="84"/>
      <c r="E2340" s="55"/>
      <c r="F2340" s="54"/>
      <c r="G2340" s="84"/>
      <c r="H2340" s="55"/>
      <c r="I2340" s="56"/>
      <c r="J2340" s="56"/>
      <c r="K2340" s="56"/>
      <c r="L2340" s="56"/>
      <c r="M2340" s="56"/>
      <c r="N2340" s="56"/>
      <c r="O2340" s="56">
        <f t="shared" ref="O2340" si="4367">I2341-I2339</f>
        <v>0</v>
      </c>
      <c r="P2340" s="56">
        <f t="shared" ref="P2340" si="4368">L2341-L2339</f>
        <v>0</v>
      </c>
      <c r="Q2340" s="56">
        <f t="shared" ref="Q2340" si="4369">M2341-M2339</f>
        <v>0</v>
      </c>
      <c r="R2340" s="56">
        <f t="shared" ref="R2340" si="4370">IF(ABS(N2341-N2339)&gt;180*60,ABS(N2341-N2339)-360*60,N2341-N2339)</f>
        <v>0</v>
      </c>
      <c r="S2340" s="56">
        <f t="shared" ref="S2340" si="4371">IF(P2340=0,PI()/2,ATAN(R2340/P2340))</f>
        <v>1.5707963267948966</v>
      </c>
      <c r="T2340" s="56">
        <f t="shared" ref="T2340" si="4372">IF(O2340=0,ABS(R2340*COS((J2339+J2341)/2)),ABS(Q2340/COS(S2340)))</f>
        <v>0</v>
      </c>
      <c r="U2340" s="67">
        <f t="shared" ref="U2340" si="4373">IF(O2340+0.0000001&lt;0,S2340*180/PI()+180,(IF(R2340+0.0000001&lt;0,S2340*180/PI()+360,S2340*180/PI())))</f>
        <v>90</v>
      </c>
      <c r="V2340" s="58">
        <f t="shared" ref="V2340" si="4374">T2340*1.85532</f>
        <v>0</v>
      </c>
      <c r="W2340" s="58"/>
      <c r="X2340" s="68"/>
      <c r="Y2340" s="58">
        <f t="shared" ref="Y2340" si="4375">V2340*(1+X2340/100)</f>
        <v>0</v>
      </c>
      <c r="Z2340" s="58"/>
      <c r="AA2340" s="57" t="s">
        <v>54</v>
      </c>
      <c r="AB2340" s="61"/>
    </row>
    <row r="2341" spans="1:28" ht="12.95" customHeight="1">
      <c r="A2341" s="52">
        <f t="shared" si="4363"/>
        <v>1168</v>
      </c>
      <c r="B2341" s="53" t="s">
        <v>53</v>
      </c>
      <c r="C2341" s="54"/>
      <c r="D2341" s="84"/>
      <c r="E2341" s="55"/>
      <c r="F2341" s="54"/>
      <c r="G2341" s="84"/>
      <c r="H2341" s="55"/>
      <c r="I2341" s="56">
        <f t="shared" ref="I2341" si="4376">IF(OR(C2341&lt;0,D2341&lt;0),C2341-ABS(D2341)/60,C2341+ABS(D2341)/60)</f>
        <v>0</v>
      </c>
      <c r="J2341" s="56">
        <f t="shared" ref="J2341:J2403" si="4377">I2341*PI()/180</f>
        <v>0</v>
      </c>
      <c r="K2341" s="56">
        <f t="shared" ref="K2341:K2403" si="4378">SIN(J2341)</f>
        <v>0</v>
      </c>
      <c r="L2341" s="56">
        <f>3437.747*(LN(TAN(PI()/4+J2341/2))-EE*K2341-(EE^2)*(K2341^3)/3)</f>
        <v>-3.8166658722360578E-13</v>
      </c>
      <c r="M2341" s="56">
        <f>AA*(1-1/4*EE-3/64*EE^2-5/256*EE^3)*J2341-AA*(3/8*EE+3/32*EE^2+45/1024*EE^3)*SIN(2*J2341)+AA*(15/256*EE^2+45/1024*EE^3)*SIN(4*J2341)</f>
        <v>0</v>
      </c>
      <c r="N2341" s="56">
        <f t="shared" ref="N2341" si="4379">IF(OR(F2341&lt;0,G2341&lt;0),60*F2341-ABS(G2341),60*F2341+ABS(G2341))</f>
        <v>0</v>
      </c>
      <c r="O2341" s="56"/>
      <c r="P2341" s="56"/>
      <c r="Q2341" s="56"/>
      <c r="R2341" s="56"/>
      <c r="S2341" s="56"/>
      <c r="T2341" s="56"/>
      <c r="U2341" s="57"/>
      <c r="V2341" s="58"/>
      <c r="W2341" s="58">
        <f t="shared" ref="W2341:W2403" si="4380">W2339+V2340</f>
        <v>0</v>
      </c>
      <c r="X2341" s="59"/>
      <c r="Y2341" s="58"/>
      <c r="Z2341" s="58">
        <f t="shared" ref="Z2341:Z2403" si="4381">Z2339+Y2340</f>
        <v>0</v>
      </c>
      <c r="AA2341" s="60"/>
      <c r="AB2341" s="61">
        <f t="shared" ref="AB2341" si="4382">IF(AA2340=AA2338,AB2339+Y2340,Y2340)</f>
        <v>0</v>
      </c>
    </row>
    <row r="2342" spans="1:28" ht="12.95" customHeight="1">
      <c r="A2342" s="66"/>
      <c r="B2342" s="53"/>
      <c r="C2342" s="54"/>
      <c r="D2342" s="84"/>
      <c r="E2342" s="55"/>
      <c r="F2342" s="54"/>
      <c r="G2342" s="84"/>
      <c r="H2342" s="55"/>
      <c r="I2342" s="56"/>
      <c r="J2342" s="56"/>
      <c r="K2342" s="56"/>
      <c r="L2342" s="56"/>
      <c r="M2342" s="56"/>
      <c r="N2342" s="56"/>
      <c r="O2342" s="56">
        <f t="shared" ref="O2342" si="4383">I2343-I2341</f>
        <v>0</v>
      </c>
      <c r="P2342" s="56">
        <f t="shared" ref="P2342" si="4384">L2343-L2341</f>
        <v>0</v>
      </c>
      <c r="Q2342" s="56">
        <f t="shared" ref="Q2342" si="4385">M2343-M2341</f>
        <v>0</v>
      </c>
      <c r="R2342" s="56">
        <f t="shared" ref="R2342" si="4386">IF(ABS(N2343-N2341)&gt;180*60,ABS(N2343-N2341)-360*60,N2343-N2341)</f>
        <v>0</v>
      </c>
      <c r="S2342" s="56">
        <f t="shared" ref="S2342" si="4387">IF(P2342=0,PI()/2,ATAN(R2342/P2342))</f>
        <v>1.5707963267948966</v>
      </c>
      <c r="T2342" s="56">
        <f t="shared" ref="T2342" si="4388">IF(O2342=0,ABS(R2342*COS((J2341+J2343)/2)),ABS(Q2342/COS(S2342)))</f>
        <v>0</v>
      </c>
      <c r="U2342" s="67">
        <f t="shared" ref="U2342" si="4389">IF(O2342+0.0000001&lt;0,S2342*180/PI()+180,(IF(R2342+0.0000001&lt;0,S2342*180/PI()+360,S2342*180/PI())))</f>
        <v>90</v>
      </c>
      <c r="V2342" s="58">
        <f t="shared" ref="V2342" si="4390">T2342*1.85532</f>
        <v>0</v>
      </c>
      <c r="W2342" s="58"/>
      <c r="X2342" s="68"/>
      <c r="Y2342" s="58">
        <f t="shared" ref="Y2342" si="4391">V2342*(1+X2342/100)</f>
        <v>0</v>
      </c>
      <c r="Z2342" s="58"/>
      <c r="AA2342" s="57" t="s">
        <v>54</v>
      </c>
      <c r="AB2342" s="61"/>
    </row>
    <row r="2343" spans="1:28" ht="12.95" customHeight="1">
      <c r="A2343" s="52">
        <f t="shared" si="4363"/>
        <v>1169</v>
      </c>
      <c r="B2343" s="53" t="s">
        <v>53</v>
      </c>
      <c r="C2343" s="54"/>
      <c r="D2343" s="84"/>
      <c r="E2343" s="55"/>
      <c r="F2343" s="54"/>
      <c r="G2343" s="84"/>
      <c r="H2343" s="55"/>
      <c r="I2343" s="56">
        <f t="shared" ref="I2343" si="4392">IF(OR(C2343&lt;0,D2343&lt;0),C2343-ABS(D2343)/60,C2343+ABS(D2343)/60)</f>
        <v>0</v>
      </c>
      <c r="J2343" s="56">
        <f t="shared" si="4377"/>
        <v>0</v>
      </c>
      <c r="K2343" s="56">
        <f t="shared" si="4378"/>
        <v>0</v>
      </c>
      <c r="L2343" s="56">
        <f>3437.747*(LN(TAN(PI()/4+J2343/2))-EE*K2343-(EE^2)*(K2343^3)/3)</f>
        <v>-3.8166658722360578E-13</v>
      </c>
      <c r="M2343" s="56">
        <f>AA*(1-1/4*EE-3/64*EE^2-5/256*EE^3)*J2343-AA*(3/8*EE+3/32*EE^2+45/1024*EE^3)*SIN(2*J2343)+AA*(15/256*EE^2+45/1024*EE^3)*SIN(4*J2343)</f>
        <v>0</v>
      </c>
      <c r="N2343" s="56">
        <f t="shared" ref="N2343" si="4393">IF(OR(F2343&lt;0,G2343&lt;0),60*F2343-ABS(G2343),60*F2343+ABS(G2343))</f>
        <v>0</v>
      </c>
      <c r="O2343" s="56"/>
      <c r="P2343" s="56"/>
      <c r="Q2343" s="56"/>
      <c r="R2343" s="56"/>
      <c r="S2343" s="56"/>
      <c r="T2343" s="56"/>
      <c r="U2343" s="57"/>
      <c r="V2343" s="58"/>
      <c r="W2343" s="58">
        <f t="shared" si="4380"/>
        <v>0</v>
      </c>
      <c r="X2343" s="59"/>
      <c r="Y2343" s="58"/>
      <c r="Z2343" s="58">
        <f t="shared" si="4381"/>
        <v>0</v>
      </c>
      <c r="AA2343" s="60"/>
      <c r="AB2343" s="61">
        <f t="shared" ref="AB2343" si="4394">IF(AA2342=AA2340,AB2341+Y2342,Y2342)</f>
        <v>0</v>
      </c>
    </row>
    <row r="2344" spans="1:28" ht="12.95" customHeight="1">
      <c r="A2344" s="66"/>
      <c r="B2344" s="53"/>
      <c r="C2344" s="54"/>
      <c r="D2344" s="84"/>
      <c r="E2344" s="55"/>
      <c r="F2344" s="54"/>
      <c r="G2344" s="84"/>
      <c r="H2344" s="55"/>
      <c r="I2344" s="56"/>
      <c r="J2344" s="56"/>
      <c r="K2344" s="56"/>
      <c r="L2344" s="56"/>
      <c r="M2344" s="56"/>
      <c r="N2344" s="56"/>
      <c r="O2344" s="56">
        <f t="shared" ref="O2344" si="4395">I2345-I2343</f>
        <v>0</v>
      </c>
      <c r="P2344" s="56">
        <f t="shared" ref="P2344" si="4396">L2345-L2343</f>
        <v>0</v>
      </c>
      <c r="Q2344" s="56">
        <f t="shared" ref="Q2344" si="4397">M2345-M2343</f>
        <v>0</v>
      </c>
      <c r="R2344" s="56">
        <f t="shared" ref="R2344" si="4398">IF(ABS(N2345-N2343)&gt;180*60,ABS(N2345-N2343)-360*60,N2345-N2343)</f>
        <v>0</v>
      </c>
      <c r="S2344" s="56">
        <f t="shared" ref="S2344" si="4399">IF(P2344=0,PI()/2,ATAN(R2344/P2344))</f>
        <v>1.5707963267948966</v>
      </c>
      <c r="T2344" s="56">
        <f t="shared" ref="T2344" si="4400">IF(O2344=0,ABS(R2344*COS((J2343+J2345)/2)),ABS(Q2344/COS(S2344)))</f>
        <v>0</v>
      </c>
      <c r="U2344" s="67">
        <f t="shared" ref="U2344" si="4401">IF(O2344+0.0000001&lt;0,S2344*180/PI()+180,(IF(R2344+0.0000001&lt;0,S2344*180/PI()+360,S2344*180/PI())))</f>
        <v>90</v>
      </c>
      <c r="V2344" s="58">
        <f t="shared" ref="V2344" si="4402">T2344*1.85532</f>
        <v>0</v>
      </c>
      <c r="W2344" s="58"/>
      <c r="X2344" s="68"/>
      <c r="Y2344" s="58">
        <f t="shared" ref="Y2344" si="4403">V2344*(1+X2344/100)</f>
        <v>0</v>
      </c>
      <c r="Z2344" s="58"/>
      <c r="AA2344" s="57" t="s">
        <v>54</v>
      </c>
      <c r="AB2344" s="61"/>
    </row>
    <row r="2345" spans="1:28" ht="12.95" customHeight="1">
      <c r="A2345" s="52">
        <f t="shared" si="4363"/>
        <v>1170</v>
      </c>
      <c r="B2345" s="53" t="s">
        <v>53</v>
      </c>
      <c r="C2345" s="54"/>
      <c r="D2345" s="84"/>
      <c r="E2345" s="55"/>
      <c r="F2345" s="54"/>
      <c r="G2345" s="84"/>
      <c r="H2345" s="55"/>
      <c r="I2345" s="56">
        <f t="shared" ref="I2345" si="4404">IF(OR(C2345&lt;0,D2345&lt;0),C2345-ABS(D2345)/60,C2345+ABS(D2345)/60)</f>
        <v>0</v>
      </c>
      <c r="J2345" s="56">
        <f t="shared" si="4377"/>
        <v>0</v>
      </c>
      <c r="K2345" s="56">
        <f t="shared" si="4378"/>
        <v>0</v>
      </c>
      <c r="L2345" s="56">
        <f>3437.747*(LN(TAN(PI()/4+J2345/2))-EE*K2345-(EE^2)*(K2345^3)/3)</f>
        <v>-3.8166658722360578E-13</v>
      </c>
      <c r="M2345" s="56">
        <f>AA*(1-1/4*EE-3/64*EE^2-5/256*EE^3)*J2345-AA*(3/8*EE+3/32*EE^2+45/1024*EE^3)*SIN(2*J2345)+AA*(15/256*EE^2+45/1024*EE^3)*SIN(4*J2345)</f>
        <v>0</v>
      </c>
      <c r="N2345" s="56">
        <f t="shared" ref="N2345" si="4405">IF(OR(F2345&lt;0,G2345&lt;0),60*F2345-ABS(G2345),60*F2345+ABS(G2345))</f>
        <v>0</v>
      </c>
      <c r="O2345" s="56"/>
      <c r="P2345" s="56"/>
      <c r="Q2345" s="56"/>
      <c r="R2345" s="56"/>
      <c r="S2345" s="56"/>
      <c r="T2345" s="56"/>
      <c r="U2345" s="57"/>
      <c r="V2345" s="58"/>
      <c r="W2345" s="58">
        <f t="shared" si="4380"/>
        <v>0</v>
      </c>
      <c r="X2345" s="59"/>
      <c r="Y2345" s="58"/>
      <c r="Z2345" s="58">
        <f t="shared" si="4381"/>
        <v>0</v>
      </c>
      <c r="AA2345" s="60"/>
      <c r="AB2345" s="61">
        <f t="shared" ref="AB2345" si="4406">IF(AA2344=AA2342,AB2343+Y2344,Y2344)</f>
        <v>0</v>
      </c>
    </row>
    <row r="2346" spans="1:28" ht="12.95" customHeight="1">
      <c r="A2346" s="66"/>
      <c r="B2346" s="53"/>
      <c r="C2346" s="54"/>
      <c r="D2346" s="84"/>
      <c r="E2346" s="55"/>
      <c r="F2346" s="54"/>
      <c r="G2346" s="84"/>
      <c r="H2346" s="55"/>
      <c r="I2346" s="56"/>
      <c r="J2346" s="56"/>
      <c r="K2346" s="56"/>
      <c r="L2346" s="56"/>
      <c r="M2346" s="56"/>
      <c r="N2346" s="56"/>
      <c r="O2346" s="56">
        <f t="shared" ref="O2346" si="4407">I2347-I2345</f>
        <v>0</v>
      </c>
      <c r="P2346" s="56">
        <f t="shared" ref="P2346" si="4408">L2347-L2345</f>
        <v>0</v>
      </c>
      <c r="Q2346" s="56">
        <f t="shared" ref="Q2346" si="4409">M2347-M2345</f>
        <v>0</v>
      </c>
      <c r="R2346" s="56">
        <f t="shared" ref="R2346" si="4410">IF(ABS(N2347-N2345)&gt;180*60,ABS(N2347-N2345)-360*60,N2347-N2345)</f>
        <v>0</v>
      </c>
      <c r="S2346" s="56">
        <f t="shared" ref="S2346" si="4411">IF(P2346=0,PI()/2,ATAN(R2346/P2346))</f>
        <v>1.5707963267948966</v>
      </c>
      <c r="T2346" s="56">
        <f t="shared" ref="T2346" si="4412">IF(O2346=0,ABS(R2346*COS((J2345+J2347)/2)),ABS(Q2346/COS(S2346)))</f>
        <v>0</v>
      </c>
      <c r="U2346" s="67">
        <f t="shared" ref="U2346" si="4413">IF(O2346+0.0000001&lt;0,S2346*180/PI()+180,(IF(R2346+0.0000001&lt;0,S2346*180/PI()+360,S2346*180/PI())))</f>
        <v>90</v>
      </c>
      <c r="V2346" s="58">
        <f t="shared" ref="V2346" si="4414">T2346*1.85532</f>
        <v>0</v>
      </c>
      <c r="W2346" s="58"/>
      <c r="X2346" s="68"/>
      <c r="Y2346" s="58">
        <f t="shared" ref="Y2346" si="4415">V2346*(1+X2346/100)</f>
        <v>0</v>
      </c>
      <c r="Z2346" s="58"/>
      <c r="AA2346" s="57" t="s">
        <v>54</v>
      </c>
      <c r="AB2346" s="61"/>
    </row>
    <row r="2347" spans="1:28" ht="12.95" customHeight="1">
      <c r="A2347" s="52">
        <f t="shared" si="4363"/>
        <v>1171</v>
      </c>
      <c r="B2347" s="53" t="s">
        <v>53</v>
      </c>
      <c r="C2347" s="54"/>
      <c r="D2347" s="84"/>
      <c r="E2347" s="55"/>
      <c r="F2347" s="54"/>
      <c r="G2347" s="84"/>
      <c r="H2347" s="55"/>
      <c r="I2347" s="56">
        <f t="shared" ref="I2347" si="4416">IF(OR(C2347&lt;0,D2347&lt;0),C2347-ABS(D2347)/60,C2347+ABS(D2347)/60)</f>
        <v>0</v>
      </c>
      <c r="J2347" s="56">
        <f t="shared" si="4377"/>
        <v>0</v>
      </c>
      <c r="K2347" s="56">
        <f t="shared" si="4378"/>
        <v>0</v>
      </c>
      <c r="L2347" s="56">
        <f>3437.747*(LN(TAN(PI()/4+J2347/2))-EE*K2347-(EE^2)*(K2347^3)/3)</f>
        <v>-3.8166658722360578E-13</v>
      </c>
      <c r="M2347" s="56">
        <f>AA*(1-1/4*EE-3/64*EE^2-5/256*EE^3)*J2347-AA*(3/8*EE+3/32*EE^2+45/1024*EE^3)*SIN(2*J2347)+AA*(15/256*EE^2+45/1024*EE^3)*SIN(4*J2347)</f>
        <v>0</v>
      </c>
      <c r="N2347" s="56">
        <f t="shared" ref="N2347" si="4417">IF(OR(F2347&lt;0,G2347&lt;0),60*F2347-ABS(G2347),60*F2347+ABS(G2347))</f>
        <v>0</v>
      </c>
      <c r="O2347" s="56"/>
      <c r="P2347" s="56"/>
      <c r="Q2347" s="56"/>
      <c r="R2347" s="56"/>
      <c r="S2347" s="56"/>
      <c r="T2347" s="56"/>
      <c r="U2347" s="57"/>
      <c r="V2347" s="58"/>
      <c r="W2347" s="58">
        <f t="shared" si="4380"/>
        <v>0</v>
      </c>
      <c r="X2347" s="59"/>
      <c r="Y2347" s="58"/>
      <c r="Z2347" s="58">
        <f t="shared" si="4381"/>
        <v>0</v>
      </c>
      <c r="AA2347" s="60"/>
      <c r="AB2347" s="61">
        <f t="shared" ref="AB2347" si="4418">IF(AA2346=AA2344,AB2345+Y2346,Y2346)</f>
        <v>0</v>
      </c>
    </row>
    <row r="2348" spans="1:28" ht="12.95" customHeight="1">
      <c r="A2348" s="66"/>
      <c r="B2348" s="53"/>
      <c r="C2348" s="54"/>
      <c r="D2348" s="84"/>
      <c r="E2348" s="55"/>
      <c r="F2348" s="54"/>
      <c r="G2348" s="84"/>
      <c r="H2348" s="55"/>
      <c r="I2348" s="56"/>
      <c r="J2348" s="56"/>
      <c r="K2348" s="56"/>
      <c r="L2348" s="56"/>
      <c r="M2348" s="56"/>
      <c r="N2348" s="56"/>
      <c r="O2348" s="56">
        <f t="shared" ref="O2348" si="4419">I2349-I2347</f>
        <v>0</v>
      </c>
      <c r="P2348" s="56">
        <f t="shared" ref="P2348" si="4420">L2349-L2347</f>
        <v>0</v>
      </c>
      <c r="Q2348" s="56">
        <f t="shared" ref="Q2348" si="4421">M2349-M2347</f>
        <v>0</v>
      </c>
      <c r="R2348" s="56">
        <f t="shared" ref="R2348" si="4422">IF(ABS(N2349-N2347)&gt;180*60,ABS(N2349-N2347)-360*60,N2349-N2347)</f>
        <v>0</v>
      </c>
      <c r="S2348" s="56">
        <f t="shared" ref="S2348" si="4423">IF(P2348=0,PI()/2,ATAN(R2348/P2348))</f>
        <v>1.5707963267948966</v>
      </c>
      <c r="T2348" s="56">
        <f t="shared" ref="T2348" si="4424">IF(O2348=0,ABS(R2348*COS((J2347+J2349)/2)),ABS(Q2348/COS(S2348)))</f>
        <v>0</v>
      </c>
      <c r="U2348" s="67">
        <f t="shared" ref="U2348" si="4425">IF(O2348+0.0000001&lt;0,S2348*180/PI()+180,(IF(R2348+0.0000001&lt;0,S2348*180/PI()+360,S2348*180/PI())))</f>
        <v>90</v>
      </c>
      <c r="V2348" s="58">
        <f t="shared" ref="V2348" si="4426">T2348*1.85532</f>
        <v>0</v>
      </c>
      <c r="W2348" s="58"/>
      <c r="X2348" s="68"/>
      <c r="Y2348" s="58">
        <f t="shared" ref="Y2348" si="4427">V2348*(1+X2348/100)</f>
        <v>0</v>
      </c>
      <c r="Z2348" s="58"/>
      <c r="AA2348" s="57" t="s">
        <v>54</v>
      </c>
      <c r="AB2348" s="61"/>
    </row>
    <row r="2349" spans="1:28" ht="12.95" customHeight="1">
      <c r="A2349" s="52">
        <f t="shared" si="4363"/>
        <v>1172</v>
      </c>
      <c r="B2349" s="53" t="s">
        <v>53</v>
      </c>
      <c r="C2349" s="54"/>
      <c r="D2349" s="84"/>
      <c r="E2349" s="55"/>
      <c r="F2349" s="54"/>
      <c r="G2349" s="84"/>
      <c r="H2349" s="55"/>
      <c r="I2349" s="56">
        <f t="shared" ref="I2349" si="4428">IF(OR(C2349&lt;0,D2349&lt;0),C2349-ABS(D2349)/60,C2349+ABS(D2349)/60)</f>
        <v>0</v>
      </c>
      <c r="J2349" s="56">
        <f t="shared" si="4377"/>
        <v>0</v>
      </c>
      <c r="K2349" s="56">
        <f t="shared" si="4378"/>
        <v>0</v>
      </c>
      <c r="L2349" s="56">
        <f>3437.747*(LN(TAN(PI()/4+J2349/2))-EE*K2349-(EE^2)*(K2349^3)/3)</f>
        <v>-3.8166658722360578E-13</v>
      </c>
      <c r="M2349" s="56">
        <f>AA*(1-1/4*EE-3/64*EE^2-5/256*EE^3)*J2349-AA*(3/8*EE+3/32*EE^2+45/1024*EE^3)*SIN(2*J2349)+AA*(15/256*EE^2+45/1024*EE^3)*SIN(4*J2349)</f>
        <v>0</v>
      </c>
      <c r="N2349" s="56">
        <f t="shared" ref="N2349" si="4429">IF(OR(F2349&lt;0,G2349&lt;0),60*F2349-ABS(G2349),60*F2349+ABS(G2349))</f>
        <v>0</v>
      </c>
      <c r="O2349" s="56"/>
      <c r="P2349" s="56"/>
      <c r="Q2349" s="56"/>
      <c r="R2349" s="56"/>
      <c r="S2349" s="56"/>
      <c r="T2349" s="56"/>
      <c r="U2349" s="57"/>
      <c r="V2349" s="58"/>
      <c r="W2349" s="58">
        <f t="shared" si="4380"/>
        <v>0</v>
      </c>
      <c r="X2349" s="59"/>
      <c r="Y2349" s="58"/>
      <c r="Z2349" s="58">
        <f t="shared" si="4381"/>
        <v>0</v>
      </c>
      <c r="AA2349" s="60"/>
      <c r="AB2349" s="61">
        <f t="shared" ref="AB2349" si="4430">IF(AA2348=AA2346,AB2347+Y2348,Y2348)</f>
        <v>0</v>
      </c>
    </row>
    <row r="2350" spans="1:28" ht="12.95" customHeight="1">
      <c r="A2350" s="66"/>
      <c r="B2350" s="53"/>
      <c r="C2350" s="54"/>
      <c r="D2350" s="84"/>
      <c r="E2350" s="55"/>
      <c r="F2350" s="54"/>
      <c r="G2350" s="84"/>
      <c r="H2350" s="55"/>
      <c r="I2350" s="56"/>
      <c r="J2350" s="56"/>
      <c r="K2350" s="56"/>
      <c r="L2350" s="56"/>
      <c r="M2350" s="56"/>
      <c r="N2350" s="56"/>
      <c r="O2350" s="56">
        <f t="shared" ref="O2350" si="4431">I2351-I2349</f>
        <v>0</v>
      </c>
      <c r="P2350" s="56">
        <f t="shared" ref="P2350" si="4432">L2351-L2349</f>
        <v>0</v>
      </c>
      <c r="Q2350" s="56">
        <f t="shared" ref="Q2350" si="4433">M2351-M2349</f>
        <v>0</v>
      </c>
      <c r="R2350" s="56">
        <f t="shared" ref="R2350" si="4434">IF(ABS(N2351-N2349)&gt;180*60,ABS(N2351-N2349)-360*60,N2351-N2349)</f>
        <v>0</v>
      </c>
      <c r="S2350" s="56">
        <f t="shared" ref="S2350" si="4435">IF(P2350=0,PI()/2,ATAN(R2350/P2350))</f>
        <v>1.5707963267948966</v>
      </c>
      <c r="T2350" s="56">
        <f t="shared" ref="T2350" si="4436">IF(O2350=0,ABS(R2350*COS((J2349+J2351)/2)),ABS(Q2350/COS(S2350)))</f>
        <v>0</v>
      </c>
      <c r="U2350" s="67">
        <f t="shared" ref="U2350" si="4437">IF(O2350+0.0000001&lt;0,S2350*180/PI()+180,(IF(R2350+0.0000001&lt;0,S2350*180/PI()+360,S2350*180/PI())))</f>
        <v>90</v>
      </c>
      <c r="V2350" s="58">
        <f t="shared" ref="V2350" si="4438">T2350*1.85532</f>
        <v>0</v>
      </c>
      <c r="W2350" s="58"/>
      <c r="X2350" s="68"/>
      <c r="Y2350" s="58">
        <f t="shared" ref="Y2350" si="4439">V2350*(1+X2350/100)</f>
        <v>0</v>
      </c>
      <c r="Z2350" s="58"/>
      <c r="AA2350" s="57" t="s">
        <v>54</v>
      </c>
      <c r="AB2350" s="61"/>
    </row>
    <row r="2351" spans="1:28" ht="12.95" customHeight="1">
      <c r="A2351" s="52">
        <f t="shared" si="4363"/>
        <v>1173</v>
      </c>
      <c r="B2351" s="53" t="s">
        <v>53</v>
      </c>
      <c r="C2351" s="54"/>
      <c r="D2351" s="84"/>
      <c r="E2351" s="55"/>
      <c r="F2351" s="54"/>
      <c r="G2351" s="84"/>
      <c r="H2351" s="55"/>
      <c r="I2351" s="56">
        <f t="shared" ref="I2351" si="4440">IF(OR(C2351&lt;0,D2351&lt;0),C2351-ABS(D2351)/60,C2351+ABS(D2351)/60)</f>
        <v>0</v>
      </c>
      <c r="J2351" s="56">
        <f t="shared" si="4377"/>
        <v>0</v>
      </c>
      <c r="K2351" s="56">
        <f t="shared" si="4378"/>
        <v>0</v>
      </c>
      <c r="L2351" s="56">
        <f>3437.747*(LN(TAN(PI()/4+J2351/2))-EE*K2351-(EE^2)*(K2351^3)/3)</f>
        <v>-3.8166658722360578E-13</v>
      </c>
      <c r="M2351" s="56">
        <f>AA*(1-1/4*EE-3/64*EE^2-5/256*EE^3)*J2351-AA*(3/8*EE+3/32*EE^2+45/1024*EE^3)*SIN(2*J2351)+AA*(15/256*EE^2+45/1024*EE^3)*SIN(4*J2351)</f>
        <v>0</v>
      </c>
      <c r="N2351" s="56">
        <f t="shared" ref="N2351" si="4441">IF(OR(F2351&lt;0,G2351&lt;0),60*F2351-ABS(G2351),60*F2351+ABS(G2351))</f>
        <v>0</v>
      </c>
      <c r="O2351" s="56"/>
      <c r="P2351" s="56"/>
      <c r="Q2351" s="56"/>
      <c r="R2351" s="56"/>
      <c r="S2351" s="56"/>
      <c r="T2351" s="56"/>
      <c r="U2351" s="57"/>
      <c r="V2351" s="58"/>
      <c r="W2351" s="58">
        <f t="shared" si="4380"/>
        <v>0</v>
      </c>
      <c r="X2351" s="59"/>
      <c r="Y2351" s="58"/>
      <c r="Z2351" s="58">
        <f t="shared" si="4381"/>
        <v>0</v>
      </c>
      <c r="AA2351" s="60"/>
      <c r="AB2351" s="61">
        <f t="shared" ref="AB2351" si="4442">IF(AA2350=AA2348,AB2349+Y2350,Y2350)</f>
        <v>0</v>
      </c>
    </row>
    <row r="2352" spans="1:28" ht="12.95" customHeight="1">
      <c r="A2352" s="66"/>
      <c r="B2352" s="53"/>
      <c r="C2352" s="54"/>
      <c r="D2352" s="84"/>
      <c r="E2352" s="55"/>
      <c r="F2352" s="54"/>
      <c r="G2352" s="84"/>
      <c r="H2352" s="55"/>
      <c r="I2352" s="56"/>
      <c r="J2352" s="56"/>
      <c r="K2352" s="56"/>
      <c r="L2352" s="56"/>
      <c r="M2352" s="56"/>
      <c r="N2352" s="56"/>
      <c r="O2352" s="56">
        <f t="shared" ref="O2352" si="4443">I2353-I2351</f>
        <v>0</v>
      </c>
      <c r="P2352" s="56">
        <f t="shared" ref="P2352" si="4444">L2353-L2351</f>
        <v>0</v>
      </c>
      <c r="Q2352" s="56">
        <f t="shared" ref="Q2352" si="4445">M2353-M2351</f>
        <v>0</v>
      </c>
      <c r="R2352" s="56">
        <f t="shared" ref="R2352" si="4446">IF(ABS(N2353-N2351)&gt;180*60,ABS(N2353-N2351)-360*60,N2353-N2351)</f>
        <v>0</v>
      </c>
      <c r="S2352" s="56">
        <f t="shared" ref="S2352" si="4447">IF(P2352=0,PI()/2,ATAN(R2352/P2352))</f>
        <v>1.5707963267948966</v>
      </c>
      <c r="T2352" s="56">
        <f t="shared" ref="T2352" si="4448">IF(O2352=0,ABS(R2352*COS((J2351+J2353)/2)),ABS(Q2352/COS(S2352)))</f>
        <v>0</v>
      </c>
      <c r="U2352" s="67">
        <f t="shared" ref="U2352" si="4449">IF(O2352+0.0000001&lt;0,S2352*180/PI()+180,(IF(R2352+0.0000001&lt;0,S2352*180/PI()+360,S2352*180/PI())))</f>
        <v>90</v>
      </c>
      <c r="V2352" s="58">
        <f t="shared" ref="V2352" si="4450">T2352*1.85532</f>
        <v>0</v>
      </c>
      <c r="W2352" s="58"/>
      <c r="X2352" s="68"/>
      <c r="Y2352" s="58">
        <f t="shared" ref="Y2352" si="4451">V2352*(1+X2352/100)</f>
        <v>0</v>
      </c>
      <c r="Z2352" s="58"/>
      <c r="AA2352" s="57" t="s">
        <v>54</v>
      </c>
      <c r="AB2352" s="61"/>
    </row>
    <row r="2353" spans="1:28" ht="12.95" customHeight="1">
      <c r="A2353" s="52">
        <f t="shared" si="4363"/>
        <v>1174</v>
      </c>
      <c r="B2353" s="53" t="s">
        <v>53</v>
      </c>
      <c r="C2353" s="54"/>
      <c r="D2353" s="84"/>
      <c r="E2353" s="55"/>
      <c r="F2353" s="54"/>
      <c r="G2353" s="84"/>
      <c r="H2353" s="55"/>
      <c r="I2353" s="56">
        <f t="shared" ref="I2353" si="4452">IF(OR(C2353&lt;0,D2353&lt;0),C2353-ABS(D2353)/60,C2353+ABS(D2353)/60)</f>
        <v>0</v>
      </c>
      <c r="J2353" s="56">
        <f t="shared" si="4377"/>
        <v>0</v>
      </c>
      <c r="K2353" s="56">
        <f t="shared" si="4378"/>
        <v>0</v>
      </c>
      <c r="L2353" s="56">
        <f>3437.747*(LN(TAN(PI()/4+J2353/2))-EE*K2353-(EE^2)*(K2353^3)/3)</f>
        <v>-3.8166658722360578E-13</v>
      </c>
      <c r="M2353" s="56">
        <f>AA*(1-1/4*EE-3/64*EE^2-5/256*EE^3)*J2353-AA*(3/8*EE+3/32*EE^2+45/1024*EE^3)*SIN(2*J2353)+AA*(15/256*EE^2+45/1024*EE^3)*SIN(4*J2353)</f>
        <v>0</v>
      </c>
      <c r="N2353" s="56">
        <f t="shared" ref="N2353" si="4453">IF(OR(F2353&lt;0,G2353&lt;0),60*F2353-ABS(G2353),60*F2353+ABS(G2353))</f>
        <v>0</v>
      </c>
      <c r="O2353" s="56"/>
      <c r="P2353" s="56"/>
      <c r="Q2353" s="56"/>
      <c r="R2353" s="56"/>
      <c r="S2353" s="56"/>
      <c r="T2353" s="56"/>
      <c r="U2353" s="57"/>
      <c r="V2353" s="58"/>
      <c r="W2353" s="58">
        <f t="shared" si="4380"/>
        <v>0</v>
      </c>
      <c r="X2353" s="59"/>
      <c r="Y2353" s="58"/>
      <c r="Z2353" s="58">
        <f t="shared" si="4381"/>
        <v>0</v>
      </c>
      <c r="AA2353" s="60"/>
      <c r="AB2353" s="61">
        <f t="shared" ref="AB2353" si="4454">IF(AA2352=AA2350,AB2351+Y2352,Y2352)</f>
        <v>0</v>
      </c>
    </row>
    <row r="2354" spans="1:28" ht="12.95" customHeight="1">
      <c r="A2354" s="66"/>
      <c r="B2354" s="53"/>
      <c r="C2354" s="54"/>
      <c r="D2354" s="84"/>
      <c r="E2354" s="55"/>
      <c r="F2354" s="54"/>
      <c r="G2354" s="84"/>
      <c r="H2354" s="55"/>
      <c r="I2354" s="56"/>
      <c r="J2354" s="56"/>
      <c r="K2354" s="56"/>
      <c r="L2354" s="56"/>
      <c r="M2354" s="56"/>
      <c r="N2354" s="56"/>
      <c r="O2354" s="56">
        <f t="shared" ref="O2354" si="4455">I2355-I2353</f>
        <v>0</v>
      </c>
      <c r="P2354" s="56">
        <f t="shared" ref="P2354" si="4456">L2355-L2353</f>
        <v>0</v>
      </c>
      <c r="Q2354" s="56">
        <f t="shared" ref="Q2354" si="4457">M2355-M2353</f>
        <v>0</v>
      </c>
      <c r="R2354" s="56">
        <f t="shared" ref="R2354" si="4458">IF(ABS(N2355-N2353)&gt;180*60,ABS(N2355-N2353)-360*60,N2355-N2353)</f>
        <v>0</v>
      </c>
      <c r="S2354" s="56">
        <f t="shared" ref="S2354" si="4459">IF(P2354=0,PI()/2,ATAN(R2354/P2354))</f>
        <v>1.5707963267948966</v>
      </c>
      <c r="T2354" s="56">
        <f t="shared" ref="T2354" si="4460">IF(O2354=0,ABS(R2354*COS((J2353+J2355)/2)),ABS(Q2354/COS(S2354)))</f>
        <v>0</v>
      </c>
      <c r="U2354" s="67">
        <f t="shared" ref="U2354" si="4461">IF(O2354+0.0000001&lt;0,S2354*180/PI()+180,(IF(R2354+0.0000001&lt;0,S2354*180/PI()+360,S2354*180/PI())))</f>
        <v>90</v>
      </c>
      <c r="V2354" s="58">
        <f t="shared" ref="V2354" si="4462">T2354*1.85532</f>
        <v>0</v>
      </c>
      <c r="W2354" s="58"/>
      <c r="X2354" s="68"/>
      <c r="Y2354" s="58">
        <f t="shared" ref="Y2354" si="4463">V2354*(1+X2354/100)</f>
        <v>0</v>
      </c>
      <c r="Z2354" s="58"/>
      <c r="AA2354" s="57" t="s">
        <v>54</v>
      </c>
      <c r="AB2354" s="61"/>
    </row>
    <row r="2355" spans="1:28" ht="12.95" customHeight="1">
      <c r="A2355" s="52">
        <f t="shared" si="4363"/>
        <v>1175</v>
      </c>
      <c r="B2355" s="53" t="s">
        <v>53</v>
      </c>
      <c r="C2355" s="54"/>
      <c r="D2355" s="84"/>
      <c r="E2355" s="55"/>
      <c r="F2355" s="54"/>
      <c r="G2355" s="84"/>
      <c r="H2355" s="55"/>
      <c r="I2355" s="56">
        <f t="shared" ref="I2355" si="4464">IF(OR(C2355&lt;0,D2355&lt;0),C2355-ABS(D2355)/60,C2355+ABS(D2355)/60)</f>
        <v>0</v>
      </c>
      <c r="J2355" s="56">
        <f t="shared" si="4377"/>
        <v>0</v>
      </c>
      <c r="K2355" s="56">
        <f t="shared" si="4378"/>
        <v>0</v>
      </c>
      <c r="L2355" s="56">
        <f>3437.747*(LN(TAN(PI()/4+J2355/2))-EE*K2355-(EE^2)*(K2355^3)/3)</f>
        <v>-3.8166658722360578E-13</v>
      </c>
      <c r="M2355" s="56">
        <f>AA*(1-1/4*EE-3/64*EE^2-5/256*EE^3)*J2355-AA*(3/8*EE+3/32*EE^2+45/1024*EE^3)*SIN(2*J2355)+AA*(15/256*EE^2+45/1024*EE^3)*SIN(4*J2355)</f>
        <v>0</v>
      </c>
      <c r="N2355" s="56">
        <f t="shared" ref="N2355" si="4465">IF(OR(F2355&lt;0,G2355&lt;0),60*F2355-ABS(G2355),60*F2355+ABS(G2355))</f>
        <v>0</v>
      </c>
      <c r="O2355" s="56"/>
      <c r="P2355" s="56"/>
      <c r="Q2355" s="56"/>
      <c r="R2355" s="56"/>
      <c r="S2355" s="56"/>
      <c r="T2355" s="56"/>
      <c r="U2355" s="57"/>
      <c r="V2355" s="58"/>
      <c r="W2355" s="58">
        <f t="shared" si="4380"/>
        <v>0</v>
      </c>
      <c r="X2355" s="59"/>
      <c r="Y2355" s="58"/>
      <c r="Z2355" s="58">
        <f t="shared" si="4381"/>
        <v>0</v>
      </c>
      <c r="AA2355" s="60"/>
      <c r="AB2355" s="61">
        <f t="shared" ref="AB2355" si="4466">IF(AA2354=AA2352,AB2353+Y2354,Y2354)</f>
        <v>0</v>
      </c>
    </row>
    <row r="2356" spans="1:28" ht="12.95" customHeight="1">
      <c r="A2356" s="66"/>
      <c r="B2356" s="53"/>
      <c r="C2356" s="54"/>
      <c r="D2356" s="84"/>
      <c r="E2356" s="55"/>
      <c r="F2356" s="54"/>
      <c r="G2356" s="84"/>
      <c r="H2356" s="55"/>
      <c r="I2356" s="56"/>
      <c r="J2356" s="56"/>
      <c r="K2356" s="56"/>
      <c r="L2356" s="56"/>
      <c r="M2356" s="56"/>
      <c r="N2356" s="56"/>
      <c r="O2356" s="56">
        <f t="shared" ref="O2356" si="4467">I2357-I2355</f>
        <v>0</v>
      </c>
      <c r="P2356" s="56">
        <f t="shared" ref="P2356" si="4468">L2357-L2355</f>
        <v>0</v>
      </c>
      <c r="Q2356" s="56">
        <f t="shared" ref="Q2356" si="4469">M2357-M2355</f>
        <v>0</v>
      </c>
      <c r="R2356" s="56">
        <f t="shared" ref="R2356" si="4470">IF(ABS(N2357-N2355)&gt;180*60,ABS(N2357-N2355)-360*60,N2357-N2355)</f>
        <v>0</v>
      </c>
      <c r="S2356" s="56">
        <f t="shared" ref="S2356" si="4471">IF(P2356=0,PI()/2,ATAN(R2356/P2356))</f>
        <v>1.5707963267948966</v>
      </c>
      <c r="T2356" s="56">
        <f t="shared" ref="T2356" si="4472">IF(O2356=0,ABS(R2356*COS((J2355+J2357)/2)),ABS(Q2356/COS(S2356)))</f>
        <v>0</v>
      </c>
      <c r="U2356" s="67">
        <f t="shared" ref="U2356" si="4473">IF(O2356+0.0000001&lt;0,S2356*180/PI()+180,(IF(R2356+0.0000001&lt;0,S2356*180/PI()+360,S2356*180/PI())))</f>
        <v>90</v>
      </c>
      <c r="V2356" s="58">
        <f t="shared" ref="V2356" si="4474">T2356*1.85532</f>
        <v>0</v>
      </c>
      <c r="W2356" s="58"/>
      <c r="X2356" s="68"/>
      <c r="Y2356" s="58">
        <f t="shared" ref="Y2356" si="4475">V2356*(1+X2356/100)</f>
        <v>0</v>
      </c>
      <c r="Z2356" s="58"/>
      <c r="AA2356" s="57" t="s">
        <v>54</v>
      </c>
      <c r="AB2356" s="61"/>
    </row>
    <row r="2357" spans="1:28" ht="12.95" customHeight="1">
      <c r="A2357" s="52">
        <f t="shared" si="4363"/>
        <v>1176</v>
      </c>
      <c r="B2357" s="53" t="s">
        <v>53</v>
      </c>
      <c r="C2357" s="54"/>
      <c r="D2357" s="84"/>
      <c r="E2357" s="55"/>
      <c r="F2357" s="54"/>
      <c r="G2357" s="84"/>
      <c r="H2357" s="55"/>
      <c r="I2357" s="56">
        <f t="shared" ref="I2357" si="4476">IF(OR(C2357&lt;0,D2357&lt;0),C2357-ABS(D2357)/60,C2357+ABS(D2357)/60)</f>
        <v>0</v>
      </c>
      <c r="J2357" s="56">
        <f t="shared" si="4377"/>
        <v>0</v>
      </c>
      <c r="K2357" s="56">
        <f t="shared" si="4378"/>
        <v>0</v>
      </c>
      <c r="L2357" s="56">
        <f>3437.747*(LN(TAN(PI()/4+J2357/2))-EE*K2357-(EE^2)*(K2357^3)/3)</f>
        <v>-3.8166658722360578E-13</v>
      </c>
      <c r="M2357" s="56">
        <f>AA*(1-1/4*EE-3/64*EE^2-5/256*EE^3)*J2357-AA*(3/8*EE+3/32*EE^2+45/1024*EE^3)*SIN(2*J2357)+AA*(15/256*EE^2+45/1024*EE^3)*SIN(4*J2357)</f>
        <v>0</v>
      </c>
      <c r="N2357" s="56">
        <f t="shared" ref="N2357" si="4477">IF(OR(F2357&lt;0,G2357&lt;0),60*F2357-ABS(G2357),60*F2357+ABS(G2357))</f>
        <v>0</v>
      </c>
      <c r="O2357" s="56"/>
      <c r="P2357" s="56"/>
      <c r="Q2357" s="56"/>
      <c r="R2357" s="56"/>
      <c r="S2357" s="56"/>
      <c r="T2357" s="56"/>
      <c r="U2357" s="57"/>
      <c r="V2357" s="58"/>
      <c r="W2357" s="58">
        <f t="shared" si="4380"/>
        <v>0</v>
      </c>
      <c r="X2357" s="59"/>
      <c r="Y2357" s="58"/>
      <c r="Z2357" s="58">
        <f t="shared" si="4381"/>
        <v>0</v>
      </c>
      <c r="AA2357" s="60"/>
      <c r="AB2357" s="61">
        <f t="shared" ref="AB2357" si="4478">IF(AA2356=AA2354,AB2355+Y2356,Y2356)</f>
        <v>0</v>
      </c>
    </row>
    <row r="2358" spans="1:28" ht="12.95" customHeight="1">
      <c r="A2358" s="66"/>
      <c r="B2358" s="53"/>
      <c r="C2358" s="54"/>
      <c r="D2358" s="84"/>
      <c r="E2358" s="55"/>
      <c r="F2358" s="54"/>
      <c r="G2358" s="84"/>
      <c r="H2358" s="55"/>
      <c r="I2358" s="56"/>
      <c r="J2358" s="56"/>
      <c r="K2358" s="56"/>
      <c r="L2358" s="56"/>
      <c r="M2358" s="56"/>
      <c r="N2358" s="56"/>
      <c r="O2358" s="56">
        <f t="shared" ref="O2358" si="4479">I2359-I2357</f>
        <v>0</v>
      </c>
      <c r="P2358" s="56">
        <f t="shared" ref="P2358" si="4480">L2359-L2357</f>
        <v>0</v>
      </c>
      <c r="Q2358" s="56">
        <f t="shared" ref="Q2358" si="4481">M2359-M2357</f>
        <v>0</v>
      </c>
      <c r="R2358" s="56">
        <f t="shared" ref="R2358" si="4482">IF(ABS(N2359-N2357)&gt;180*60,ABS(N2359-N2357)-360*60,N2359-N2357)</f>
        <v>0</v>
      </c>
      <c r="S2358" s="56">
        <f t="shared" ref="S2358" si="4483">IF(P2358=0,PI()/2,ATAN(R2358/P2358))</f>
        <v>1.5707963267948966</v>
      </c>
      <c r="T2358" s="56">
        <f t="shared" ref="T2358" si="4484">IF(O2358=0,ABS(R2358*COS((J2357+J2359)/2)),ABS(Q2358/COS(S2358)))</f>
        <v>0</v>
      </c>
      <c r="U2358" s="67">
        <f t="shared" ref="U2358" si="4485">IF(O2358+0.0000001&lt;0,S2358*180/PI()+180,(IF(R2358+0.0000001&lt;0,S2358*180/PI()+360,S2358*180/PI())))</f>
        <v>90</v>
      </c>
      <c r="V2358" s="58">
        <f t="shared" ref="V2358" si="4486">T2358*1.85532</f>
        <v>0</v>
      </c>
      <c r="W2358" s="58"/>
      <c r="X2358" s="68"/>
      <c r="Y2358" s="58">
        <f t="shared" ref="Y2358" si="4487">V2358*(1+X2358/100)</f>
        <v>0</v>
      </c>
      <c r="Z2358" s="58"/>
      <c r="AA2358" s="57" t="s">
        <v>54</v>
      </c>
      <c r="AB2358" s="61"/>
    </row>
    <row r="2359" spans="1:28" ht="12.95" customHeight="1">
      <c r="A2359" s="52">
        <f t="shared" si="4363"/>
        <v>1177</v>
      </c>
      <c r="B2359" s="53" t="s">
        <v>53</v>
      </c>
      <c r="C2359" s="54"/>
      <c r="D2359" s="84"/>
      <c r="E2359" s="55"/>
      <c r="F2359" s="54"/>
      <c r="G2359" s="84"/>
      <c r="H2359" s="55"/>
      <c r="I2359" s="56">
        <f t="shared" ref="I2359" si="4488">IF(OR(C2359&lt;0,D2359&lt;0),C2359-ABS(D2359)/60,C2359+ABS(D2359)/60)</f>
        <v>0</v>
      </c>
      <c r="J2359" s="56">
        <f t="shared" si="4377"/>
        <v>0</v>
      </c>
      <c r="K2359" s="56">
        <f t="shared" si="4378"/>
        <v>0</v>
      </c>
      <c r="L2359" s="56">
        <f>3437.747*(LN(TAN(PI()/4+J2359/2))-EE*K2359-(EE^2)*(K2359^3)/3)</f>
        <v>-3.8166658722360578E-13</v>
      </c>
      <c r="M2359" s="56">
        <f>AA*(1-1/4*EE-3/64*EE^2-5/256*EE^3)*J2359-AA*(3/8*EE+3/32*EE^2+45/1024*EE^3)*SIN(2*J2359)+AA*(15/256*EE^2+45/1024*EE^3)*SIN(4*J2359)</f>
        <v>0</v>
      </c>
      <c r="N2359" s="56">
        <f t="shared" ref="N2359" si="4489">IF(OR(F2359&lt;0,G2359&lt;0),60*F2359-ABS(G2359),60*F2359+ABS(G2359))</f>
        <v>0</v>
      </c>
      <c r="O2359" s="56"/>
      <c r="P2359" s="56"/>
      <c r="Q2359" s="56"/>
      <c r="R2359" s="56"/>
      <c r="S2359" s="56"/>
      <c r="T2359" s="56"/>
      <c r="U2359" s="57"/>
      <c r="V2359" s="58"/>
      <c r="W2359" s="58">
        <f t="shared" si="4380"/>
        <v>0</v>
      </c>
      <c r="X2359" s="59"/>
      <c r="Y2359" s="58"/>
      <c r="Z2359" s="58">
        <f t="shared" si="4381"/>
        <v>0</v>
      </c>
      <c r="AA2359" s="60"/>
      <c r="AB2359" s="61">
        <f t="shared" ref="AB2359" si="4490">IF(AA2358=AA2356,AB2357+Y2358,Y2358)</f>
        <v>0</v>
      </c>
    </row>
    <row r="2360" spans="1:28" ht="12.95" customHeight="1">
      <c r="A2360" s="66"/>
      <c r="B2360" s="53"/>
      <c r="C2360" s="54"/>
      <c r="D2360" s="84"/>
      <c r="E2360" s="55"/>
      <c r="F2360" s="54"/>
      <c r="G2360" s="84"/>
      <c r="H2360" s="55"/>
      <c r="I2360" s="56"/>
      <c r="J2360" s="56"/>
      <c r="K2360" s="56"/>
      <c r="L2360" s="56"/>
      <c r="M2360" s="56"/>
      <c r="N2360" s="56"/>
      <c r="O2360" s="56">
        <f t="shared" ref="O2360" si="4491">I2361-I2359</f>
        <v>0</v>
      </c>
      <c r="P2360" s="56">
        <f t="shared" ref="P2360" si="4492">L2361-L2359</f>
        <v>0</v>
      </c>
      <c r="Q2360" s="56">
        <f t="shared" ref="Q2360" si="4493">M2361-M2359</f>
        <v>0</v>
      </c>
      <c r="R2360" s="56">
        <f t="shared" ref="R2360" si="4494">IF(ABS(N2361-N2359)&gt;180*60,ABS(N2361-N2359)-360*60,N2361-N2359)</f>
        <v>0</v>
      </c>
      <c r="S2360" s="56">
        <f t="shared" ref="S2360" si="4495">IF(P2360=0,PI()/2,ATAN(R2360/P2360))</f>
        <v>1.5707963267948966</v>
      </c>
      <c r="T2360" s="56">
        <f t="shared" ref="T2360" si="4496">IF(O2360=0,ABS(R2360*COS((J2359+J2361)/2)),ABS(Q2360/COS(S2360)))</f>
        <v>0</v>
      </c>
      <c r="U2360" s="67">
        <f t="shared" ref="U2360" si="4497">IF(O2360+0.0000001&lt;0,S2360*180/PI()+180,(IF(R2360+0.0000001&lt;0,S2360*180/PI()+360,S2360*180/PI())))</f>
        <v>90</v>
      </c>
      <c r="V2360" s="58">
        <f t="shared" ref="V2360" si="4498">T2360*1.85532</f>
        <v>0</v>
      </c>
      <c r="W2360" s="58"/>
      <c r="X2360" s="68"/>
      <c r="Y2360" s="58">
        <f t="shared" ref="Y2360" si="4499">V2360*(1+X2360/100)</f>
        <v>0</v>
      </c>
      <c r="Z2360" s="58"/>
      <c r="AA2360" s="57" t="s">
        <v>54</v>
      </c>
      <c r="AB2360" s="61"/>
    </row>
    <row r="2361" spans="1:28" ht="12.95" customHeight="1">
      <c r="A2361" s="52">
        <f t="shared" si="4363"/>
        <v>1178</v>
      </c>
      <c r="B2361" s="53" t="s">
        <v>53</v>
      </c>
      <c r="C2361" s="54"/>
      <c r="D2361" s="84"/>
      <c r="E2361" s="55"/>
      <c r="F2361" s="54"/>
      <c r="G2361" s="84"/>
      <c r="H2361" s="55"/>
      <c r="I2361" s="56">
        <f t="shared" ref="I2361" si="4500">IF(OR(C2361&lt;0,D2361&lt;0),C2361-ABS(D2361)/60,C2361+ABS(D2361)/60)</f>
        <v>0</v>
      </c>
      <c r="J2361" s="56">
        <f t="shared" si="4377"/>
        <v>0</v>
      </c>
      <c r="K2361" s="56">
        <f t="shared" si="4378"/>
        <v>0</v>
      </c>
      <c r="L2361" s="56">
        <f>3437.747*(LN(TAN(PI()/4+J2361/2))-EE*K2361-(EE^2)*(K2361^3)/3)</f>
        <v>-3.8166658722360578E-13</v>
      </c>
      <c r="M2361" s="56">
        <f>AA*(1-1/4*EE-3/64*EE^2-5/256*EE^3)*J2361-AA*(3/8*EE+3/32*EE^2+45/1024*EE^3)*SIN(2*J2361)+AA*(15/256*EE^2+45/1024*EE^3)*SIN(4*J2361)</f>
        <v>0</v>
      </c>
      <c r="N2361" s="56">
        <f t="shared" ref="N2361" si="4501">IF(OR(F2361&lt;0,G2361&lt;0),60*F2361-ABS(G2361),60*F2361+ABS(G2361))</f>
        <v>0</v>
      </c>
      <c r="O2361" s="56"/>
      <c r="P2361" s="56"/>
      <c r="Q2361" s="56"/>
      <c r="R2361" s="56"/>
      <c r="S2361" s="56"/>
      <c r="T2361" s="56"/>
      <c r="U2361" s="57"/>
      <c r="V2361" s="58"/>
      <c r="W2361" s="58">
        <f t="shared" si="4380"/>
        <v>0</v>
      </c>
      <c r="X2361" s="59"/>
      <c r="Y2361" s="58"/>
      <c r="Z2361" s="58">
        <f t="shared" si="4381"/>
        <v>0</v>
      </c>
      <c r="AA2361" s="60"/>
      <c r="AB2361" s="61">
        <f t="shared" ref="AB2361" si="4502">IF(AA2360=AA2358,AB2359+Y2360,Y2360)</f>
        <v>0</v>
      </c>
    </row>
    <row r="2362" spans="1:28" ht="12.95" customHeight="1">
      <c r="A2362" s="66"/>
      <c r="B2362" s="53"/>
      <c r="C2362" s="54"/>
      <c r="D2362" s="84"/>
      <c r="E2362" s="55"/>
      <c r="F2362" s="54"/>
      <c r="G2362" s="84"/>
      <c r="H2362" s="55"/>
      <c r="I2362" s="56"/>
      <c r="J2362" s="56"/>
      <c r="K2362" s="56"/>
      <c r="L2362" s="56"/>
      <c r="M2362" s="56"/>
      <c r="N2362" s="56"/>
      <c r="O2362" s="56">
        <f t="shared" ref="O2362" si="4503">I2363-I2361</f>
        <v>0</v>
      </c>
      <c r="P2362" s="56">
        <f t="shared" ref="P2362" si="4504">L2363-L2361</f>
        <v>0</v>
      </c>
      <c r="Q2362" s="56">
        <f t="shared" ref="Q2362" si="4505">M2363-M2361</f>
        <v>0</v>
      </c>
      <c r="R2362" s="56">
        <f t="shared" ref="R2362" si="4506">IF(ABS(N2363-N2361)&gt;180*60,ABS(N2363-N2361)-360*60,N2363-N2361)</f>
        <v>0</v>
      </c>
      <c r="S2362" s="56">
        <f t="shared" ref="S2362" si="4507">IF(P2362=0,PI()/2,ATAN(R2362/P2362))</f>
        <v>1.5707963267948966</v>
      </c>
      <c r="T2362" s="56">
        <f t="shared" ref="T2362" si="4508">IF(O2362=0,ABS(R2362*COS((J2361+J2363)/2)),ABS(Q2362/COS(S2362)))</f>
        <v>0</v>
      </c>
      <c r="U2362" s="67">
        <f t="shared" ref="U2362" si="4509">IF(O2362+0.0000001&lt;0,S2362*180/PI()+180,(IF(R2362+0.0000001&lt;0,S2362*180/PI()+360,S2362*180/PI())))</f>
        <v>90</v>
      </c>
      <c r="V2362" s="58">
        <f t="shared" ref="V2362" si="4510">T2362*1.85532</f>
        <v>0</v>
      </c>
      <c r="W2362" s="58"/>
      <c r="X2362" s="68"/>
      <c r="Y2362" s="58">
        <f t="shared" ref="Y2362" si="4511">V2362*(1+X2362/100)</f>
        <v>0</v>
      </c>
      <c r="Z2362" s="58"/>
      <c r="AA2362" s="57" t="s">
        <v>54</v>
      </c>
      <c r="AB2362" s="61"/>
    </row>
    <row r="2363" spans="1:28" ht="12.95" customHeight="1">
      <c r="A2363" s="52">
        <f t="shared" si="4363"/>
        <v>1179</v>
      </c>
      <c r="B2363" s="53" t="s">
        <v>53</v>
      </c>
      <c r="C2363" s="54"/>
      <c r="D2363" s="84"/>
      <c r="E2363" s="55"/>
      <c r="F2363" s="54"/>
      <c r="G2363" s="84"/>
      <c r="H2363" s="55"/>
      <c r="I2363" s="56">
        <f t="shared" ref="I2363" si="4512">IF(OR(C2363&lt;0,D2363&lt;0),C2363-ABS(D2363)/60,C2363+ABS(D2363)/60)</f>
        <v>0</v>
      </c>
      <c r="J2363" s="56">
        <f t="shared" si="4377"/>
        <v>0</v>
      </c>
      <c r="K2363" s="56">
        <f t="shared" si="4378"/>
        <v>0</v>
      </c>
      <c r="L2363" s="56">
        <f>3437.747*(LN(TAN(PI()/4+J2363/2))-EE*K2363-(EE^2)*(K2363^3)/3)</f>
        <v>-3.8166658722360578E-13</v>
      </c>
      <c r="M2363" s="56">
        <f>AA*(1-1/4*EE-3/64*EE^2-5/256*EE^3)*J2363-AA*(3/8*EE+3/32*EE^2+45/1024*EE^3)*SIN(2*J2363)+AA*(15/256*EE^2+45/1024*EE^3)*SIN(4*J2363)</f>
        <v>0</v>
      </c>
      <c r="N2363" s="56">
        <f t="shared" ref="N2363" si="4513">IF(OR(F2363&lt;0,G2363&lt;0),60*F2363-ABS(G2363),60*F2363+ABS(G2363))</f>
        <v>0</v>
      </c>
      <c r="O2363" s="56"/>
      <c r="P2363" s="56"/>
      <c r="Q2363" s="56"/>
      <c r="R2363" s="56"/>
      <c r="S2363" s="56"/>
      <c r="T2363" s="56"/>
      <c r="U2363" s="57"/>
      <c r="V2363" s="58"/>
      <c r="W2363" s="58">
        <f t="shared" si="4380"/>
        <v>0</v>
      </c>
      <c r="X2363" s="59"/>
      <c r="Y2363" s="58"/>
      <c r="Z2363" s="58">
        <f t="shared" si="4381"/>
        <v>0</v>
      </c>
      <c r="AA2363" s="60"/>
      <c r="AB2363" s="61">
        <f t="shared" ref="AB2363" si="4514">IF(AA2362=AA2360,AB2361+Y2362,Y2362)</f>
        <v>0</v>
      </c>
    </row>
    <row r="2364" spans="1:28" ht="12.95" customHeight="1">
      <c r="A2364" s="66"/>
      <c r="B2364" s="53"/>
      <c r="C2364" s="54"/>
      <c r="D2364" s="84"/>
      <c r="E2364" s="55"/>
      <c r="F2364" s="54"/>
      <c r="G2364" s="84"/>
      <c r="H2364" s="55"/>
      <c r="I2364" s="56"/>
      <c r="J2364" s="56"/>
      <c r="K2364" s="56"/>
      <c r="L2364" s="56"/>
      <c r="M2364" s="56"/>
      <c r="N2364" s="56"/>
      <c r="O2364" s="56">
        <f t="shared" ref="O2364" si="4515">I2365-I2363</f>
        <v>0</v>
      </c>
      <c r="P2364" s="56">
        <f t="shared" ref="P2364" si="4516">L2365-L2363</f>
        <v>0</v>
      </c>
      <c r="Q2364" s="56">
        <f t="shared" ref="Q2364" si="4517">M2365-M2363</f>
        <v>0</v>
      </c>
      <c r="R2364" s="56">
        <f t="shared" ref="R2364" si="4518">IF(ABS(N2365-N2363)&gt;180*60,ABS(N2365-N2363)-360*60,N2365-N2363)</f>
        <v>0</v>
      </c>
      <c r="S2364" s="56">
        <f t="shared" ref="S2364" si="4519">IF(P2364=0,PI()/2,ATAN(R2364/P2364))</f>
        <v>1.5707963267948966</v>
      </c>
      <c r="T2364" s="56">
        <f t="shared" ref="T2364" si="4520">IF(O2364=0,ABS(R2364*COS((J2363+J2365)/2)),ABS(Q2364/COS(S2364)))</f>
        <v>0</v>
      </c>
      <c r="U2364" s="67">
        <f t="shared" ref="U2364" si="4521">IF(O2364+0.0000001&lt;0,S2364*180/PI()+180,(IF(R2364+0.0000001&lt;0,S2364*180/PI()+360,S2364*180/PI())))</f>
        <v>90</v>
      </c>
      <c r="V2364" s="58">
        <f t="shared" ref="V2364" si="4522">T2364*1.85532</f>
        <v>0</v>
      </c>
      <c r="W2364" s="58"/>
      <c r="X2364" s="68"/>
      <c r="Y2364" s="58">
        <f t="shared" ref="Y2364" si="4523">V2364*(1+X2364/100)</f>
        <v>0</v>
      </c>
      <c r="Z2364" s="58"/>
      <c r="AA2364" s="57" t="s">
        <v>54</v>
      </c>
      <c r="AB2364" s="61"/>
    </row>
    <row r="2365" spans="1:28" ht="12.95" customHeight="1">
      <c r="A2365" s="52">
        <f t="shared" si="4363"/>
        <v>1180</v>
      </c>
      <c r="B2365" s="53" t="s">
        <v>53</v>
      </c>
      <c r="C2365" s="54"/>
      <c r="D2365" s="84"/>
      <c r="E2365" s="55"/>
      <c r="F2365" s="54"/>
      <c r="G2365" s="84"/>
      <c r="H2365" s="55"/>
      <c r="I2365" s="56">
        <f t="shared" ref="I2365" si="4524">IF(OR(C2365&lt;0,D2365&lt;0),C2365-ABS(D2365)/60,C2365+ABS(D2365)/60)</f>
        <v>0</v>
      </c>
      <c r="J2365" s="56">
        <f t="shared" si="4377"/>
        <v>0</v>
      </c>
      <c r="K2365" s="56">
        <f t="shared" si="4378"/>
        <v>0</v>
      </c>
      <c r="L2365" s="56">
        <f>3437.747*(LN(TAN(PI()/4+J2365/2))-EE*K2365-(EE^2)*(K2365^3)/3)</f>
        <v>-3.8166658722360578E-13</v>
      </c>
      <c r="M2365" s="56">
        <f>AA*(1-1/4*EE-3/64*EE^2-5/256*EE^3)*J2365-AA*(3/8*EE+3/32*EE^2+45/1024*EE^3)*SIN(2*J2365)+AA*(15/256*EE^2+45/1024*EE^3)*SIN(4*J2365)</f>
        <v>0</v>
      </c>
      <c r="N2365" s="56">
        <f t="shared" ref="N2365" si="4525">IF(OR(F2365&lt;0,G2365&lt;0),60*F2365-ABS(G2365),60*F2365+ABS(G2365))</f>
        <v>0</v>
      </c>
      <c r="O2365" s="56"/>
      <c r="P2365" s="56"/>
      <c r="Q2365" s="56"/>
      <c r="R2365" s="56"/>
      <c r="S2365" s="56"/>
      <c r="T2365" s="56"/>
      <c r="U2365" s="57"/>
      <c r="V2365" s="58"/>
      <c r="W2365" s="58">
        <f t="shared" si="4380"/>
        <v>0</v>
      </c>
      <c r="X2365" s="59"/>
      <c r="Y2365" s="58"/>
      <c r="Z2365" s="58">
        <f t="shared" si="4381"/>
        <v>0</v>
      </c>
      <c r="AA2365" s="60"/>
      <c r="AB2365" s="61">
        <f t="shared" ref="AB2365" si="4526">IF(AA2364=AA2362,AB2363+Y2364,Y2364)</f>
        <v>0</v>
      </c>
    </row>
    <row r="2366" spans="1:28" ht="12.95" customHeight="1">
      <c r="A2366" s="66"/>
      <c r="B2366" s="53"/>
      <c r="C2366" s="54"/>
      <c r="D2366" s="84"/>
      <c r="E2366" s="55"/>
      <c r="F2366" s="54"/>
      <c r="G2366" s="84"/>
      <c r="H2366" s="55"/>
      <c r="I2366" s="56"/>
      <c r="J2366" s="56"/>
      <c r="K2366" s="56"/>
      <c r="L2366" s="56"/>
      <c r="M2366" s="56"/>
      <c r="N2366" s="56"/>
      <c r="O2366" s="56">
        <f t="shared" ref="O2366" si="4527">I2367-I2365</f>
        <v>0</v>
      </c>
      <c r="P2366" s="56">
        <f t="shared" ref="P2366" si="4528">L2367-L2365</f>
        <v>0</v>
      </c>
      <c r="Q2366" s="56">
        <f t="shared" ref="Q2366" si="4529">M2367-M2365</f>
        <v>0</v>
      </c>
      <c r="R2366" s="56">
        <f t="shared" ref="R2366" si="4530">IF(ABS(N2367-N2365)&gt;180*60,ABS(N2367-N2365)-360*60,N2367-N2365)</f>
        <v>0</v>
      </c>
      <c r="S2366" s="56">
        <f t="shared" ref="S2366" si="4531">IF(P2366=0,PI()/2,ATAN(R2366/P2366))</f>
        <v>1.5707963267948966</v>
      </c>
      <c r="T2366" s="56">
        <f t="shared" ref="T2366" si="4532">IF(O2366=0,ABS(R2366*COS((J2365+J2367)/2)),ABS(Q2366/COS(S2366)))</f>
        <v>0</v>
      </c>
      <c r="U2366" s="67">
        <f t="shared" ref="U2366" si="4533">IF(O2366+0.0000001&lt;0,S2366*180/PI()+180,(IF(R2366+0.0000001&lt;0,S2366*180/PI()+360,S2366*180/PI())))</f>
        <v>90</v>
      </c>
      <c r="V2366" s="58">
        <f t="shared" ref="V2366" si="4534">T2366*1.85532</f>
        <v>0</v>
      </c>
      <c r="W2366" s="58"/>
      <c r="X2366" s="68"/>
      <c r="Y2366" s="58">
        <f t="shared" ref="Y2366" si="4535">V2366*(1+X2366/100)</f>
        <v>0</v>
      </c>
      <c r="Z2366" s="58"/>
      <c r="AA2366" s="57" t="s">
        <v>54</v>
      </c>
      <c r="AB2366" s="61"/>
    </row>
    <row r="2367" spans="1:28" ht="12.95" customHeight="1">
      <c r="A2367" s="52">
        <f t="shared" si="4363"/>
        <v>1181</v>
      </c>
      <c r="B2367" s="53" t="s">
        <v>53</v>
      </c>
      <c r="C2367" s="54"/>
      <c r="D2367" s="84"/>
      <c r="E2367" s="55"/>
      <c r="F2367" s="54"/>
      <c r="G2367" s="84"/>
      <c r="H2367" s="55"/>
      <c r="I2367" s="56">
        <f t="shared" ref="I2367" si="4536">IF(OR(C2367&lt;0,D2367&lt;0),C2367-ABS(D2367)/60,C2367+ABS(D2367)/60)</f>
        <v>0</v>
      </c>
      <c r="J2367" s="56">
        <f t="shared" si="4377"/>
        <v>0</v>
      </c>
      <c r="K2367" s="56">
        <f t="shared" si="4378"/>
        <v>0</v>
      </c>
      <c r="L2367" s="56">
        <f>3437.747*(LN(TAN(PI()/4+J2367/2))-EE*K2367-(EE^2)*(K2367^3)/3)</f>
        <v>-3.8166658722360578E-13</v>
      </c>
      <c r="M2367" s="56">
        <f>AA*(1-1/4*EE-3/64*EE^2-5/256*EE^3)*J2367-AA*(3/8*EE+3/32*EE^2+45/1024*EE^3)*SIN(2*J2367)+AA*(15/256*EE^2+45/1024*EE^3)*SIN(4*J2367)</f>
        <v>0</v>
      </c>
      <c r="N2367" s="56">
        <f t="shared" ref="N2367" si="4537">IF(OR(F2367&lt;0,G2367&lt;0),60*F2367-ABS(G2367),60*F2367+ABS(G2367))</f>
        <v>0</v>
      </c>
      <c r="O2367" s="56"/>
      <c r="P2367" s="56"/>
      <c r="Q2367" s="56"/>
      <c r="R2367" s="56"/>
      <c r="S2367" s="56"/>
      <c r="T2367" s="56"/>
      <c r="U2367" s="57"/>
      <c r="V2367" s="58"/>
      <c r="W2367" s="58">
        <f t="shared" si="4380"/>
        <v>0</v>
      </c>
      <c r="X2367" s="59"/>
      <c r="Y2367" s="58"/>
      <c r="Z2367" s="58">
        <f t="shared" si="4381"/>
        <v>0</v>
      </c>
      <c r="AA2367" s="60"/>
      <c r="AB2367" s="61">
        <f t="shared" ref="AB2367" si="4538">IF(AA2366=AA2364,AB2365+Y2366,Y2366)</f>
        <v>0</v>
      </c>
    </row>
    <row r="2368" spans="1:28" ht="12.95" customHeight="1">
      <c r="A2368" s="66"/>
      <c r="B2368" s="53"/>
      <c r="C2368" s="54"/>
      <c r="D2368" s="84"/>
      <c r="E2368" s="55"/>
      <c r="F2368" s="54"/>
      <c r="G2368" s="84"/>
      <c r="H2368" s="55"/>
      <c r="I2368" s="56"/>
      <c r="J2368" s="56"/>
      <c r="K2368" s="56"/>
      <c r="L2368" s="56"/>
      <c r="M2368" s="56"/>
      <c r="N2368" s="56"/>
      <c r="O2368" s="56">
        <f t="shared" ref="O2368" si="4539">I2369-I2367</f>
        <v>0</v>
      </c>
      <c r="P2368" s="56">
        <f t="shared" ref="P2368" si="4540">L2369-L2367</f>
        <v>0</v>
      </c>
      <c r="Q2368" s="56">
        <f t="shared" ref="Q2368" si="4541">M2369-M2367</f>
        <v>0</v>
      </c>
      <c r="R2368" s="56">
        <f t="shared" ref="R2368" si="4542">IF(ABS(N2369-N2367)&gt;180*60,ABS(N2369-N2367)-360*60,N2369-N2367)</f>
        <v>0</v>
      </c>
      <c r="S2368" s="56">
        <f t="shared" ref="S2368" si="4543">IF(P2368=0,PI()/2,ATAN(R2368/P2368))</f>
        <v>1.5707963267948966</v>
      </c>
      <c r="T2368" s="56">
        <f t="shared" ref="T2368" si="4544">IF(O2368=0,ABS(R2368*COS((J2367+J2369)/2)),ABS(Q2368/COS(S2368)))</f>
        <v>0</v>
      </c>
      <c r="U2368" s="67">
        <f t="shared" ref="U2368" si="4545">IF(O2368+0.0000001&lt;0,S2368*180/PI()+180,(IF(R2368+0.0000001&lt;0,S2368*180/PI()+360,S2368*180/PI())))</f>
        <v>90</v>
      </c>
      <c r="V2368" s="58">
        <f t="shared" ref="V2368" si="4546">T2368*1.85532</f>
        <v>0</v>
      </c>
      <c r="W2368" s="58"/>
      <c r="X2368" s="68"/>
      <c r="Y2368" s="58">
        <f t="shared" ref="Y2368" si="4547">V2368*(1+X2368/100)</f>
        <v>0</v>
      </c>
      <c r="Z2368" s="58"/>
      <c r="AA2368" s="57" t="s">
        <v>54</v>
      </c>
      <c r="AB2368" s="61"/>
    </row>
    <row r="2369" spans="1:28" ht="12.95" customHeight="1">
      <c r="A2369" s="52">
        <f t="shared" si="4363"/>
        <v>1182</v>
      </c>
      <c r="B2369" s="53" t="s">
        <v>53</v>
      </c>
      <c r="C2369" s="54"/>
      <c r="D2369" s="84"/>
      <c r="E2369" s="55"/>
      <c r="F2369" s="54"/>
      <c r="G2369" s="84"/>
      <c r="H2369" s="55"/>
      <c r="I2369" s="56">
        <f t="shared" ref="I2369" si="4548">IF(OR(C2369&lt;0,D2369&lt;0),C2369-ABS(D2369)/60,C2369+ABS(D2369)/60)</f>
        <v>0</v>
      </c>
      <c r="J2369" s="56">
        <f t="shared" si="4377"/>
        <v>0</v>
      </c>
      <c r="K2369" s="56">
        <f t="shared" si="4378"/>
        <v>0</v>
      </c>
      <c r="L2369" s="56">
        <f>3437.747*(LN(TAN(PI()/4+J2369/2))-EE*K2369-(EE^2)*(K2369^3)/3)</f>
        <v>-3.8166658722360578E-13</v>
      </c>
      <c r="M2369" s="56">
        <f>AA*(1-1/4*EE-3/64*EE^2-5/256*EE^3)*J2369-AA*(3/8*EE+3/32*EE^2+45/1024*EE^3)*SIN(2*J2369)+AA*(15/256*EE^2+45/1024*EE^3)*SIN(4*J2369)</f>
        <v>0</v>
      </c>
      <c r="N2369" s="56">
        <f t="shared" ref="N2369" si="4549">IF(OR(F2369&lt;0,G2369&lt;0),60*F2369-ABS(G2369),60*F2369+ABS(G2369))</f>
        <v>0</v>
      </c>
      <c r="O2369" s="56"/>
      <c r="P2369" s="56"/>
      <c r="Q2369" s="56"/>
      <c r="R2369" s="56"/>
      <c r="S2369" s="56"/>
      <c r="T2369" s="56"/>
      <c r="U2369" s="57"/>
      <c r="V2369" s="58"/>
      <c r="W2369" s="58">
        <f t="shared" si="4380"/>
        <v>0</v>
      </c>
      <c r="X2369" s="59"/>
      <c r="Y2369" s="58"/>
      <c r="Z2369" s="58">
        <f t="shared" si="4381"/>
        <v>0</v>
      </c>
      <c r="AA2369" s="60"/>
      <c r="AB2369" s="61">
        <f t="shared" ref="AB2369" si="4550">IF(AA2368=AA2366,AB2367+Y2368,Y2368)</f>
        <v>0</v>
      </c>
    </row>
    <row r="2370" spans="1:28" ht="12.95" customHeight="1">
      <c r="A2370" s="66"/>
      <c r="B2370" s="53"/>
      <c r="C2370" s="54"/>
      <c r="D2370" s="84"/>
      <c r="E2370" s="55"/>
      <c r="F2370" s="54"/>
      <c r="G2370" s="84"/>
      <c r="H2370" s="55"/>
      <c r="I2370" s="56"/>
      <c r="J2370" s="56"/>
      <c r="K2370" s="56"/>
      <c r="L2370" s="56"/>
      <c r="M2370" s="56"/>
      <c r="N2370" s="56"/>
      <c r="O2370" s="56">
        <f t="shared" ref="O2370" si="4551">I2371-I2369</f>
        <v>0</v>
      </c>
      <c r="P2370" s="56">
        <f t="shared" ref="P2370" si="4552">L2371-L2369</f>
        <v>0</v>
      </c>
      <c r="Q2370" s="56">
        <f t="shared" ref="Q2370" si="4553">M2371-M2369</f>
        <v>0</v>
      </c>
      <c r="R2370" s="56">
        <f t="shared" ref="R2370" si="4554">IF(ABS(N2371-N2369)&gt;180*60,ABS(N2371-N2369)-360*60,N2371-N2369)</f>
        <v>0</v>
      </c>
      <c r="S2370" s="56">
        <f t="shared" ref="S2370" si="4555">IF(P2370=0,PI()/2,ATAN(R2370/P2370))</f>
        <v>1.5707963267948966</v>
      </c>
      <c r="T2370" s="56">
        <f t="shared" ref="T2370" si="4556">IF(O2370=0,ABS(R2370*COS((J2369+J2371)/2)),ABS(Q2370/COS(S2370)))</f>
        <v>0</v>
      </c>
      <c r="U2370" s="67">
        <f t="shared" ref="U2370" si="4557">IF(O2370+0.0000001&lt;0,S2370*180/PI()+180,(IF(R2370+0.0000001&lt;0,S2370*180/PI()+360,S2370*180/PI())))</f>
        <v>90</v>
      </c>
      <c r="V2370" s="58">
        <f t="shared" ref="V2370" si="4558">T2370*1.85532</f>
        <v>0</v>
      </c>
      <c r="W2370" s="58"/>
      <c r="X2370" s="68"/>
      <c r="Y2370" s="58">
        <f t="shared" ref="Y2370" si="4559">V2370*(1+X2370/100)</f>
        <v>0</v>
      </c>
      <c r="Z2370" s="58"/>
      <c r="AA2370" s="57" t="s">
        <v>54</v>
      </c>
      <c r="AB2370" s="61"/>
    </row>
    <row r="2371" spans="1:28" ht="12.95" customHeight="1">
      <c r="A2371" s="52">
        <f t="shared" si="4363"/>
        <v>1183</v>
      </c>
      <c r="B2371" s="53" t="s">
        <v>53</v>
      </c>
      <c r="C2371" s="54"/>
      <c r="D2371" s="84"/>
      <c r="E2371" s="55"/>
      <c r="F2371" s="54"/>
      <c r="G2371" s="84"/>
      <c r="H2371" s="55"/>
      <c r="I2371" s="56">
        <f t="shared" ref="I2371" si="4560">IF(OR(C2371&lt;0,D2371&lt;0),C2371-ABS(D2371)/60,C2371+ABS(D2371)/60)</f>
        <v>0</v>
      </c>
      <c r="J2371" s="56">
        <f t="shared" si="4377"/>
        <v>0</v>
      </c>
      <c r="K2371" s="56">
        <f t="shared" si="4378"/>
        <v>0</v>
      </c>
      <c r="L2371" s="56">
        <f>3437.747*(LN(TAN(PI()/4+J2371/2))-EE*K2371-(EE^2)*(K2371^3)/3)</f>
        <v>-3.8166658722360578E-13</v>
      </c>
      <c r="M2371" s="56">
        <f>AA*(1-1/4*EE-3/64*EE^2-5/256*EE^3)*J2371-AA*(3/8*EE+3/32*EE^2+45/1024*EE^3)*SIN(2*J2371)+AA*(15/256*EE^2+45/1024*EE^3)*SIN(4*J2371)</f>
        <v>0</v>
      </c>
      <c r="N2371" s="56">
        <f t="shared" ref="N2371" si="4561">IF(OR(F2371&lt;0,G2371&lt;0),60*F2371-ABS(G2371),60*F2371+ABS(G2371))</f>
        <v>0</v>
      </c>
      <c r="O2371" s="56"/>
      <c r="P2371" s="56"/>
      <c r="Q2371" s="56"/>
      <c r="R2371" s="56"/>
      <c r="S2371" s="56"/>
      <c r="T2371" s="56"/>
      <c r="U2371" s="57"/>
      <c r="V2371" s="58"/>
      <c r="W2371" s="58">
        <f t="shared" si="4380"/>
        <v>0</v>
      </c>
      <c r="X2371" s="59"/>
      <c r="Y2371" s="58"/>
      <c r="Z2371" s="58">
        <f t="shared" si="4381"/>
        <v>0</v>
      </c>
      <c r="AA2371" s="60"/>
      <c r="AB2371" s="61">
        <f t="shared" ref="AB2371" si="4562">IF(AA2370=AA2368,AB2369+Y2370,Y2370)</f>
        <v>0</v>
      </c>
    </row>
    <row r="2372" spans="1:28" ht="12.95" customHeight="1">
      <c r="A2372" s="66"/>
      <c r="B2372" s="53"/>
      <c r="C2372" s="54"/>
      <c r="D2372" s="84"/>
      <c r="E2372" s="55"/>
      <c r="F2372" s="54"/>
      <c r="G2372" s="84"/>
      <c r="H2372" s="55"/>
      <c r="I2372" s="56"/>
      <c r="J2372" s="56"/>
      <c r="K2372" s="56"/>
      <c r="L2372" s="56"/>
      <c r="M2372" s="56"/>
      <c r="N2372" s="56"/>
      <c r="O2372" s="56">
        <f t="shared" ref="O2372" si="4563">I2373-I2371</f>
        <v>0</v>
      </c>
      <c r="P2372" s="56">
        <f t="shared" ref="P2372" si="4564">L2373-L2371</f>
        <v>0</v>
      </c>
      <c r="Q2372" s="56">
        <f t="shared" ref="Q2372" si="4565">M2373-M2371</f>
        <v>0</v>
      </c>
      <c r="R2372" s="56">
        <f t="shared" ref="R2372" si="4566">IF(ABS(N2373-N2371)&gt;180*60,ABS(N2373-N2371)-360*60,N2373-N2371)</f>
        <v>0</v>
      </c>
      <c r="S2372" s="56">
        <f t="shared" ref="S2372" si="4567">IF(P2372=0,PI()/2,ATAN(R2372/P2372))</f>
        <v>1.5707963267948966</v>
      </c>
      <c r="T2372" s="56">
        <f t="shared" ref="T2372" si="4568">IF(O2372=0,ABS(R2372*COS((J2371+J2373)/2)),ABS(Q2372/COS(S2372)))</f>
        <v>0</v>
      </c>
      <c r="U2372" s="67">
        <f t="shared" ref="U2372" si="4569">IF(O2372+0.0000001&lt;0,S2372*180/PI()+180,(IF(R2372+0.0000001&lt;0,S2372*180/PI()+360,S2372*180/PI())))</f>
        <v>90</v>
      </c>
      <c r="V2372" s="58">
        <f t="shared" ref="V2372" si="4570">T2372*1.85532</f>
        <v>0</v>
      </c>
      <c r="W2372" s="58"/>
      <c r="X2372" s="68"/>
      <c r="Y2372" s="58">
        <f t="shared" ref="Y2372" si="4571">V2372*(1+X2372/100)</f>
        <v>0</v>
      </c>
      <c r="Z2372" s="58"/>
      <c r="AA2372" s="57" t="s">
        <v>54</v>
      </c>
      <c r="AB2372" s="61"/>
    </row>
    <row r="2373" spans="1:28" ht="12.95" customHeight="1">
      <c r="A2373" s="52">
        <f t="shared" si="4363"/>
        <v>1184</v>
      </c>
      <c r="B2373" s="53" t="s">
        <v>53</v>
      </c>
      <c r="C2373" s="54"/>
      <c r="D2373" s="84"/>
      <c r="E2373" s="55"/>
      <c r="F2373" s="54"/>
      <c r="G2373" s="84"/>
      <c r="H2373" s="55"/>
      <c r="I2373" s="56">
        <f t="shared" ref="I2373" si="4572">IF(OR(C2373&lt;0,D2373&lt;0),C2373-ABS(D2373)/60,C2373+ABS(D2373)/60)</f>
        <v>0</v>
      </c>
      <c r="J2373" s="56">
        <f t="shared" si="4377"/>
        <v>0</v>
      </c>
      <c r="K2373" s="56">
        <f t="shared" si="4378"/>
        <v>0</v>
      </c>
      <c r="L2373" s="56">
        <f>3437.747*(LN(TAN(PI()/4+J2373/2))-EE*K2373-(EE^2)*(K2373^3)/3)</f>
        <v>-3.8166658722360578E-13</v>
      </c>
      <c r="M2373" s="56">
        <f>AA*(1-1/4*EE-3/64*EE^2-5/256*EE^3)*J2373-AA*(3/8*EE+3/32*EE^2+45/1024*EE^3)*SIN(2*J2373)+AA*(15/256*EE^2+45/1024*EE^3)*SIN(4*J2373)</f>
        <v>0</v>
      </c>
      <c r="N2373" s="56">
        <f t="shared" ref="N2373" si="4573">IF(OR(F2373&lt;0,G2373&lt;0),60*F2373-ABS(G2373),60*F2373+ABS(G2373))</f>
        <v>0</v>
      </c>
      <c r="O2373" s="56"/>
      <c r="P2373" s="56"/>
      <c r="Q2373" s="56"/>
      <c r="R2373" s="56"/>
      <c r="S2373" s="56"/>
      <c r="T2373" s="56"/>
      <c r="U2373" s="57"/>
      <c r="V2373" s="58"/>
      <c r="W2373" s="58">
        <f t="shared" si="4380"/>
        <v>0</v>
      </c>
      <c r="X2373" s="59"/>
      <c r="Y2373" s="58"/>
      <c r="Z2373" s="58">
        <f t="shared" si="4381"/>
        <v>0</v>
      </c>
      <c r="AA2373" s="60"/>
      <c r="AB2373" s="61">
        <f t="shared" ref="AB2373" si="4574">IF(AA2372=AA2370,AB2371+Y2372,Y2372)</f>
        <v>0</v>
      </c>
    </row>
    <row r="2374" spans="1:28" ht="12.95" customHeight="1">
      <c r="A2374" s="66"/>
      <c r="B2374" s="53"/>
      <c r="C2374" s="54"/>
      <c r="D2374" s="84"/>
      <c r="E2374" s="55"/>
      <c r="F2374" s="54"/>
      <c r="G2374" s="84"/>
      <c r="H2374" s="55"/>
      <c r="I2374" s="56"/>
      <c r="J2374" s="56"/>
      <c r="K2374" s="56"/>
      <c r="L2374" s="56"/>
      <c r="M2374" s="56"/>
      <c r="N2374" s="56"/>
      <c r="O2374" s="56">
        <f t="shared" ref="O2374" si="4575">I2375-I2373</f>
        <v>0</v>
      </c>
      <c r="P2374" s="56">
        <f t="shared" ref="P2374" si="4576">L2375-L2373</f>
        <v>0</v>
      </c>
      <c r="Q2374" s="56">
        <f t="shared" ref="Q2374" si="4577">M2375-M2373</f>
        <v>0</v>
      </c>
      <c r="R2374" s="56">
        <f t="shared" ref="R2374" si="4578">IF(ABS(N2375-N2373)&gt;180*60,ABS(N2375-N2373)-360*60,N2375-N2373)</f>
        <v>0</v>
      </c>
      <c r="S2374" s="56">
        <f t="shared" ref="S2374" si="4579">IF(P2374=0,PI()/2,ATAN(R2374/P2374))</f>
        <v>1.5707963267948966</v>
      </c>
      <c r="T2374" s="56">
        <f t="shared" ref="T2374" si="4580">IF(O2374=0,ABS(R2374*COS((J2373+J2375)/2)),ABS(Q2374/COS(S2374)))</f>
        <v>0</v>
      </c>
      <c r="U2374" s="67">
        <f t="shared" ref="U2374" si="4581">IF(O2374+0.0000001&lt;0,S2374*180/PI()+180,(IF(R2374+0.0000001&lt;0,S2374*180/PI()+360,S2374*180/PI())))</f>
        <v>90</v>
      </c>
      <c r="V2374" s="58">
        <f t="shared" ref="V2374" si="4582">T2374*1.85532</f>
        <v>0</v>
      </c>
      <c r="W2374" s="58"/>
      <c r="X2374" s="68"/>
      <c r="Y2374" s="58">
        <f t="shared" ref="Y2374" si="4583">V2374*(1+X2374/100)</f>
        <v>0</v>
      </c>
      <c r="Z2374" s="58"/>
      <c r="AA2374" s="57" t="s">
        <v>54</v>
      </c>
      <c r="AB2374" s="61"/>
    </row>
    <row r="2375" spans="1:28" ht="12.95" customHeight="1">
      <c r="A2375" s="52">
        <f t="shared" si="4363"/>
        <v>1185</v>
      </c>
      <c r="B2375" s="53" t="s">
        <v>53</v>
      </c>
      <c r="C2375" s="54"/>
      <c r="D2375" s="84"/>
      <c r="E2375" s="55"/>
      <c r="F2375" s="54"/>
      <c r="G2375" s="84"/>
      <c r="H2375" s="55"/>
      <c r="I2375" s="56">
        <f t="shared" ref="I2375" si="4584">IF(OR(C2375&lt;0,D2375&lt;0),C2375-ABS(D2375)/60,C2375+ABS(D2375)/60)</f>
        <v>0</v>
      </c>
      <c r="J2375" s="56">
        <f t="shared" si="4377"/>
        <v>0</v>
      </c>
      <c r="K2375" s="56">
        <f t="shared" si="4378"/>
        <v>0</v>
      </c>
      <c r="L2375" s="56">
        <f>3437.747*(LN(TAN(PI()/4+J2375/2))-EE*K2375-(EE^2)*(K2375^3)/3)</f>
        <v>-3.8166658722360578E-13</v>
      </c>
      <c r="M2375" s="56">
        <f>AA*(1-1/4*EE-3/64*EE^2-5/256*EE^3)*J2375-AA*(3/8*EE+3/32*EE^2+45/1024*EE^3)*SIN(2*J2375)+AA*(15/256*EE^2+45/1024*EE^3)*SIN(4*J2375)</f>
        <v>0</v>
      </c>
      <c r="N2375" s="56">
        <f t="shared" ref="N2375" si="4585">IF(OR(F2375&lt;0,G2375&lt;0),60*F2375-ABS(G2375),60*F2375+ABS(G2375))</f>
        <v>0</v>
      </c>
      <c r="O2375" s="56"/>
      <c r="P2375" s="56"/>
      <c r="Q2375" s="56"/>
      <c r="R2375" s="56"/>
      <c r="S2375" s="56"/>
      <c r="T2375" s="56"/>
      <c r="U2375" s="57"/>
      <c r="V2375" s="58"/>
      <c r="W2375" s="58">
        <f t="shared" si="4380"/>
        <v>0</v>
      </c>
      <c r="X2375" s="59"/>
      <c r="Y2375" s="58"/>
      <c r="Z2375" s="58">
        <f t="shared" si="4381"/>
        <v>0</v>
      </c>
      <c r="AA2375" s="60"/>
      <c r="AB2375" s="61">
        <f t="shared" ref="AB2375" si="4586">IF(AA2374=AA2372,AB2373+Y2374,Y2374)</f>
        <v>0</v>
      </c>
    </row>
    <row r="2376" spans="1:28" ht="12.95" customHeight="1">
      <c r="A2376" s="66"/>
      <c r="B2376" s="53"/>
      <c r="C2376" s="54"/>
      <c r="D2376" s="84"/>
      <c r="E2376" s="55"/>
      <c r="F2376" s="54"/>
      <c r="G2376" s="84"/>
      <c r="H2376" s="55"/>
      <c r="I2376" s="56"/>
      <c r="J2376" s="56"/>
      <c r="K2376" s="56"/>
      <c r="L2376" s="56"/>
      <c r="M2376" s="56"/>
      <c r="N2376" s="56"/>
      <c r="O2376" s="56">
        <f t="shared" ref="O2376" si="4587">I2377-I2375</f>
        <v>0</v>
      </c>
      <c r="P2376" s="56">
        <f t="shared" ref="P2376" si="4588">L2377-L2375</f>
        <v>0</v>
      </c>
      <c r="Q2376" s="56">
        <f t="shared" ref="Q2376" si="4589">M2377-M2375</f>
        <v>0</v>
      </c>
      <c r="R2376" s="56">
        <f t="shared" ref="R2376" si="4590">IF(ABS(N2377-N2375)&gt;180*60,ABS(N2377-N2375)-360*60,N2377-N2375)</f>
        <v>0</v>
      </c>
      <c r="S2376" s="56">
        <f t="shared" ref="S2376" si="4591">IF(P2376=0,PI()/2,ATAN(R2376/P2376))</f>
        <v>1.5707963267948966</v>
      </c>
      <c r="T2376" s="56">
        <f t="shared" ref="T2376" si="4592">IF(O2376=0,ABS(R2376*COS((J2375+J2377)/2)),ABS(Q2376/COS(S2376)))</f>
        <v>0</v>
      </c>
      <c r="U2376" s="67">
        <f t="shared" ref="U2376" si="4593">IF(O2376+0.0000001&lt;0,S2376*180/PI()+180,(IF(R2376+0.0000001&lt;0,S2376*180/PI()+360,S2376*180/PI())))</f>
        <v>90</v>
      </c>
      <c r="V2376" s="58">
        <f t="shared" ref="V2376" si="4594">T2376*1.85532</f>
        <v>0</v>
      </c>
      <c r="W2376" s="58"/>
      <c r="X2376" s="68"/>
      <c r="Y2376" s="58">
        <f t="shared" ref="Y2376" si="4595">V2376*(1+X2376/100)</f>
        <v>0</v>
      </c>
      <c r="Z2376" s="58"/>
      <c r="AA2376" s="57" t="s">
        <v>54</v>
      </c>
      <c r="AB2376" s="61"/>
    </row>
    <row r="2377" spans="1:28" ht="12.95" customHeight="1">
      <c r="A2377" s="52">
        <f t="shared" si="4363"/>
        <v>1186</v>
      </c>
      <c r="B2377" s="53" t="s">
        <v>53</v>
      </c>
      <c r="C2377" s="54"/>
      <c r="D2377" s="84"/>
      <c r="E2377" s="55"/>
      <c r="F2377" s="54"/>
      <c r="G2377" s="84"/>
      <c r="H2377" s="55"/>
      <c r="I2377" s="56">
        <f t="shared" ref="I2377" si="4596">IF(OR(C2377&lt;0,D2377&lt;0),C2377-ABS(D2377)/60,C2377+ABS(D2377)/60)</f>
        <v>0</v>
      </c>
      <c r="J2377" s="56">
        <f t="shared" si="4377"/>
        <v>0</v>
      </c>
      <c r="K2377" s="56">
        <f t="shared" si="4378"/>
        <v>0</v>
      </c>
      <c r="L2377" s="56">
        <f>3437.747*(LN(TAN(PI()/4+J2377/2))-EE*K2377-(EE^2)*(K2377^3)/3)</f>
        <v>-3.8166658722360578E-13</v>
      </c>
      <c r="M2377" s="56">
        <f>AA*(1-1/4*EE-3/64*EE^2-5/256*EE^3)*J2377-AA*(3/8*EE+3/32*EE^2+45/1024*EE^3)*SIN(2*J2377)+AA*(15/256*EE^2+45/1024*EE^3)*SIN(4*J2377)</f>
        <v>0</v>
      </c>
      <c r="N2377" s="56">
        <f t="shared" ref="N2377" si="4597">IF(OR(F2377&lt;0,G2377&lt;0),60*F2377-ABS(G2377),60*F2377+ABS(G2377))</f>
        <v>0</v>
      </c>
      <c r="O2377" s="56"/>
      <c r="P2377" s="56"/>
      <c r="Q2377" s="56"/>
      <c r="R2377" s="56"/>
      <c r="S2377" s="56"/>
      <c r="T2377" s="56"/>
      <c r="U2377" s="57"/>
      <c r="V2377" s="58"/>
      <c r="W2377" s="58">
        <f t="shared" si="4380"/>
        <v>0</v>
      </c>
      <c r="X2377" s="59"/>
      <c r="Y2377" s="58"/>
      <c r="Z2377" s="58">
        <f t="shared" si="4381"/>
        <v>0</v>
      </c>
      <c r="AA2377" s="60"/>
      <c r="AB2377" s="61">
        <f t="shared" ref="AB2377" si="4598">IF(AA2376=AA2374,AB2375+Y2376,Y2376)</f>
        <v>0</v>
      </c>
    </row>
    <row r="2378" spans="1:28" ht="12.95" customHeight="1">
      <c r="A2378" s="66"/>
      <c r="B2378" s="53"/>
      <c r="C2378" s="54"/>
      <c r="D2378" s="84"/>
      <c r="E2378" s="55"/>
      <c r="F2378" s="54"/>
      <c r="G2378" s="84"/>
      <c r="H2378" s="55"/>
      <c r="I2378" s="56"/>
      <c r="J2378" s="56"/>
      <c r="K2378" s="56"/>
      <c r="L2378" s="56"/>
      <c r="M2378" s="56"/>
      <c r="N2378" s="56"/>
      <c r="O2378" s="56">
        <f t="shared" ref="O2378" si="4599">I2379-I2377</f>
        <v>0</v>
      </c>
      <c r="P2378" s="56">
        <f t="shared" ref="P2378" si="4600">L2379-L2377</f>
        <v>0</v>
      </c>
      <c r="Q2378" s="56">
        <f t="shared" ref="Q2378" si="4601">M2379-M2377</f>
        <v>0</v>
      </c>
      <c r="R2378" s="56">
        <f t="shared" ref="R2378" si="4602">IF(ABS(N2379-N2377)&gt;180*60,ABS(N2379-N2377)-360*60,N2379-N2377)</f>
        <v>0</v>
      </c>
      <c r="S2378" s="56">
        <f t="shared" ref="S2378" si="4603">IF(P2378=0,PI()/2,ATAN(R2378/P2378))</f>
        <v>1.5707963267948966</v>
      </c>
      <c r="T2378" s="56">
        <f t="shared" ref="T2378" si="4604">IF(O2378=0,ABS(R2378*COS((J2377+J2379)/2)),ABS(Q2378/COS(S2378)))</f>
        <v>0</v>
      </c>
      <c r="U2378" s="67">
        <f t="shared" ref="U2378" si="4605">IF(O2378+0.0000001&lt;0,S2378*180/PI()+180,(IF(R2378+0.0000001&lt;0,S2378*180/PI()+360,S2378*180/PI())))</f>
        <v>90</v>
      </c>
      <c r="V2378" s="58">
        <f t="shared" ref="V2378" si="4606">T2378*1.85532</f>
        <v>0</v>
      </c>
      <c r="W2378" s="58"/>
      <c r="X2378" s="68"/>
      <c r="Y2378" s="58">
        <f t="shared" ref="Y2378" si="4607">V2378*(1+X2378/100)</f>
        <v>0</v>
      </c>
      <c r="Z2378" s="58"/>
      <c r="AA2378" s="57" t="s">
        <v>54</v>
      </c>
      <c r="AB2378" s="61"/>
    </row>
    <row r="2379" spans="1:28" ht="12.95" customHeight="1">
      <c r="A2379" s="52">
        <f t="shared" si="4363"/>
        <v>1187</v>
      </c>
      <c r="B2379" s="53" t="s">
        <v>53</v>
      </c>
      <c r="C2379" s="54"/>
      <c r="D2379" s="84"/>
      <c r="E2379" s="55"/>
      <c r="F2379" s="54"/>
      <c r="G2379" s="84"/>
      <c r="H2379" s="55"/>
      <c r="I2379" s="56">
        <f t="shared" ref="I2379" si="4608">IF(OR(C2379&lt;0,D2379&lt;0),C2379-ABS(D2379)/60,C2379+ABS(D2379)/60)</f>
        <v>0</v>
      </c>
      <c r="J2379" s="56">
        <f t="shared" si="4377"/>
        <v>0</v>
      </c>
      <c r="K2379" s="56">
        <f t="shared" si="4378"/>
        <v>0</v>
      </c>
      <c r="L2379" s="56">
        <f>3437.747*(LN(TAN(PI()/4+J2379/2))-EE*K2379-(EE^2)*(K2379^3)/3)</f>
        <v>-3.8166658722360578E-13</v>
      </c>
      <c r="M2379" s="56">
        <f>AA*(1-1/4*EE-3/64*EE^2-5/256*EE^3)*J2379-AA*(3/8*EE+3/32*EE^2+45/1024*EE^3)*SIN(2*J2379)+AA*(15/256*EE^2+45/1024*EE^3)*SIN(4*J2379)</f>
        <v>0</v>
      </c>
      <c r="N2379" s="56">
        <f t="shared" ref="N2379" si="4609">IF(OR(F2379&lt;0,G2379&lt;0),60*F2379-ABS(G2379),60*F2379+ABS(G2379))</f>
        <v>0</v>
      </c>
      <c r="O2379" s="56"/>
      <c r="P2379" s="56"/>
      <c r="Q2379" s="56"/>
      <c r="R2379" s="56"/>
      <c r="S2379" s="56"/>
      <c r="T2379" s="56"/>
      <c r="U2379" s="57"/>
      <c r="V2379" s="58"/>
      <c r="W2379" s="58">
        <f t="shared" si="4380"/>
        <v>0</v>
      </c>
      <c r="X2379" s="59"/>
      <c r="Y2379" s="58"/>
      <c r="Z2379" s="58">
        <f t="shared" si="4381"/>
        <v>0</v>
      </c>
      <c r="AA2379" s="60"/>
      <c r="AB2379" s="61">
        <f t="shared" ref="AB2379" si="4610">IF(AA2378=AA2376,AB2377+Y2378,Y2378)</f>
        <v>0</v>
      </c>
    </row>
    <row r="2380" spans="1:28" ht="12.95" customHeight="1">
      <c r="A2380" s="66"/>
      <c r="B2380" s="53"/>
      <c r="C2380" s="54"/>
      <c r="D2380" s="84"/>
      <c r="E2380" s="55"/>
      <c r="F2380" s="54"/>
      <c r="G2380" s="84"/>
      <c r="H2380" s="55"/>
      <c r="I2380" s="56"/>
      <c r="J2380" s="56"/>
      <c r="K2380" s="56"/>
      <c r="L2380" s="56"/>
      <c r="M2380" s="56"/>
      <c r="N2380" s="56"/>
      <c r="O2380" s="56">
        <f t="shared" ref="O2380" si="4611">I2381-I2379</f>
        <v>0</v>
      </c>
      <c r="P2380" s="56">
        <f t="shared" ref="P2380" si="4612">L2381-L2379</f>
        <v>0</v>
      </c>
      <c r="Q2380" s="56">
        <f t="shared" ref="Q2380" si="4613">M2381-M2379</f>
        <v>0</v>
      </c>
      <c r="R2380" s="56">
        <f t="shared" ref="R2380" si="4614">IF(ABS(N2381-N2379)&gt;180*60,ABS(N2381-N2379)-360*60,N2381-N2379)</f>
        <v>0</v>
      </c>
      <c r="S2380" s="56">
        <f t="shared" ref="S2380" si="4615">IF(P2380=0,PI()/2,ATAN(R2380/P2380))</f>
        <v>1.5707963267948966</v>
      </c>
      <c r="T2380" s="56">
        <f t="shared" ref="T2380" si="4616">IF(O2380=0,ABS(R2380*COS((J2379+J2381)/2)),ABS(Q2380/COS(S2380)))</f>
        <v>0</v>
      </c>
      <c r="U2380" s="67">
        <f t="shared" ref="U2380" si="4617">IF(O2380+0.0000001&lt;0,S2380*180/PI()+180,(IF(R2380+0.0000001&lt;0,S2380*180/PI()+360,S2380*180/PI())))</f>
        <v>90</v>
      </c>
      <c r="V2380" s="58">
        <f t="shared" ref="V2380" si="4618">T2380*1.85532</f>
        <v>0</v>
      </c>
      <c r="W2380" s="58"/>
      <c r="X2380" s="68"/>
      <c r="Y2380" s="58">
        <f t="shared" ref="Y2380" si="4619">V2380*(1+X2380/100)</f>
        <v>0</v>
      </c>
      <c r="Z2380" s="58"/>
      <c r="AA2380" s="57" t="s">
        <v>54</v>
      </c>
      <c r="AB2380" s="61"/>
    </row>
    <row r="2381" spans="1:28" ht="12.95" customHeight="1">
      <c r="A2381" s="52">
        <f t="shared" si="4363"/>
        <v>1188</v>
      </c>
      <c r="B2381" s="53" t="s">
        <v>53</v>
      </c>
      <c r="C2381" s="54"/>
      <c r="D2381" s="84"/>
      <c r="E2381" s="55"/>
      <c r="F2381" s="54"/>
      <c r="G2381" s="84"/>
      <c r="H2381" s="55"/>
      <c r="I2381" s="56">
        <f t="shared" ref="I2381" si="4620">IF(OR(C2381&lt;0,D2381&lt;0),C2381-ABS(D2381)/60,C2381+ABS(D2381)/60)</f>
        <v>0</v>
      </c>
      <c r="J2381" s="56">
        <f t="shared" si="4377"/>
        <v>0</v>
      </c>
      <c r="K2381" s="56">
        <f t="shared" si="4378"/>
        <v>0</v>
      </c>
      <c r="L2381" s="56">
        <f>3437.747*(LN(TAN(PI()/4+J2381/2))-EE*K2381-(EE^2)*(K2381^3)/3)</f>
        <v>-3.8166658722360578E-13</v>
      </c>
      <c r="M2381" s="56">
        <f>AA*(1-1/4*EE-3/64*EE^2-5/256*EE^3)*J2381-AA*(3/8*EE+3/32*EE^2+45/1024*EE^3)*SIN(2*J2381)+AA*(15/256*EE^2+45/1024*EE^3)*SIN(4*J2381)</f>
        <v>0</v>
      </c>
      <c r="N2381" s="56">
        <f t="shared" ref="N2381" si="4621">IF(OR(F2381&lt;0,G2381&lt;0),60*F2381-ABS(G2381),60*F2381+ABS(G2381))</f>
        <v>0</v>
      </c>
      <c r="O2381" s="56"/>
      <c r="P2381" s="56"/>
      <c r="Q2381" s="56"/>
      <c r="R2381" s="56"/>
      <c r="S2381" s="56"/>
      <c r="T2381" s="56"/>
      <c r="U2381" s="57"/>
      <c r="V2381" s="58"/>
      <c r="W2381" s="58">
        <f t="shared" si="4380"/>
        <v>0</v>
      </c>
      <c r="X2381" s="59"/>
      <c r="Y2381" s="58"/>
      <c r="Z2381" s="58">
        <f t="shared" si="4381"/>
        <v>0</v>
      </c>
      <c r="AA2381" s="60"/>
      <c r="AB2381" s="61">
        <f t="shared" ref="AB2381" si="4622">IF(AA2380=AA2378,AB2379+Y2380,Y2380)</f>
        <v>0</v>
      </c>
    </row>
    <row r="2382" spans="1:28" ht="12.95" customHeight="1">
      <c r="A2382" s="66"/>
      <c r="B2382" s="53"/>
      <c r="C2382" s="54"/>
      <c r="D2382" s="84"/>
      <c r="E2382" s="55"/>
      <c r="F2382" s="54"/>
      <c r="G2382" s="84"/>
      <c r="H2382" s="55"/>
      <c r="I2382" s="56"/>
      <c r="J2382" s="56"/>
      <c r="K2382" s="56"/>
      <c r="L2382" s="56"/>
      <c r="M2382" s="56"/>
      <c r="N2382" s="56"/>
      <c r="O2382" s="56">
        <f t="shared" ref="O2382" si="4623">I2383-I2381</f>
        <v>0</v>
      </c>
      <c r="P2382" s="56">
        <f t="shared" ref="P2382" si="4624">L2383-L2381</f>
        <v>0</v>
      </c>
      <c r="Q2382" s="56">
        <f t="shared" ref="Q2382" si="4625">M2383-M2381</f>
        <v>0</v>
      </c>
      <c r="R2382" s="56">
        <f t="shared" ref="R2382" si="4626">IF(ABS(N2383-N2381)&gt;180*60,ABS(N2383-N2381)-360*60,N2383-N2381)</f>
        <v>0</v>
      </c>
      <c r="S2382" s="56">
        <f t="shared" ref="S2382" si="4627">IF(P2382=0,PI()/2,ATAN(R2382/P2382))</f>
        <v>1.5707963267948966</v>
      </c>
      <c r="T2382" s="56">
        <f t="shared" ref="T2382" si="4628">IF(O2382=0,ABS(R2382*COS((J2381+J2383)/2)),ABS(Q2382/COS(S2382)))</f>
        <v>0</v>
      </c>
      <c r="U2382" s="67">
        <f t="shared" ref="U2382" si="4629">IF(O2382+0.0000001&lt;0,S2382*180/PI()+180,(IF(R2382+0.0000001&lt;0,S2382*180/PI()+360,S2382*180/PI())))</f>
        <v>90</v>
      </c>
      <c r="V2382" s="58">
        <f t="shared" ref="V2382" si="4630">T2382*1.85532</f>
        <v>0</v>
      </c>
      <c r="W2382" s="58"/>
      <c r="X2382" s="68"/>
      <c r="Y2382" s="58">
        <f t="shared" ref="Y2382" si="4631">V2382*(1+X2382/100)</f>
        <v>0</v>
      </c>
      <c r="Z2382" s="58"/>
      <c r="AA2382" s="57" t="s">
        <v>54</v>
      </c>
      <c r="AB2382" s="61"/>
    </row>
    <row r="2383" spans="1:28" ht="12.95" customHeight="1">
      <c r="A2383" s="52">
        <f t="shared" si="4363"/>
        <v>1189</v>
      </c>
      <c r="B2383" s="53" t="s">
        <v>53</v>
      </c>
      <c r="C2383" s="54"/>
      <c r="D2383" s="84"/>
      <c r="E2383" s="55"/>
      <c r="F2383" s="54"/>
      <c r="G2383" s="84"/>
      <c r="H2383" s="55"/>
      <c r="I2383" s="56">
        <f t="shared" ref="I2383" si="4632">IF(OR(C2383&lt;0,D2383&lt;0),C2383-ABS(D2383)/60,C2383+ABS(D2383)/60)</f>
        <v>0</v>
      </c>
      <c r="J2383" s="56">
        <f t="shared" si="4377"/>
        <v>0</v>
      </c>
      <c r="K2383" s="56">
        <f t="shared" si="4378"/>
        <v>0</v>
      </c>
      <c r="L2383" s="56">
        <f>3437.747*(LN(TAN(PI()/4+J2383/2))-EE*K2383-(EE^2)*(K2383^3)/3)</f>
        <v>-3.8166658722360578E-13</v>
      </c>
      <c r="M2383" s="56">
        <f>AA*(1-1/4*EE-3/64*EE^2-5/256*EE^3)*J2383-AA*(3/8*EE+3/32*EE^2+45/1024*EE^3)*SIN(2*J2383)+AA*(15/256*EE^2+45/1024*EE^3)*SIN(4*J2383)</f>
        <v>0</v>
      </c>
      <c r="N2383" s="56">
        <f t="shared" ref="N2383" si="4633">IF(OR(F2383&lt;0,G2383&lt;0),60*F2383-ABS(G2383),60*F2383+ABS(G2383))</f>
        <v>0</v>
      </c>
      <c r="O2383" s="56"/>
      <c r="P2383" s="56"/>
      <c r="Q2383" s="56"/>
      <c r="R2383" s="56"/>
      <c r="S2383" s="56"/>
      <c r="T2383" s="56"/>
      <c r="U2383" s="57"/>
      <c r="V2383" s="58"/>
      <c r="W2383" s="58">
        <f t="shared" si="4380"/>
        <v>0</v>
      </c>
      <c r="X2383" s="59"/>
      <c r="Y2383" s="58"/>
      <c r="Z2383" s="58">
        <f t="shared" si="4381"/>
        <v>0</v>
      </c>
      <c r="AA2383" s="60"/>
      <c r="AB2383" s="61">
        <f t="shared" ref="AB2383" si="4634">IF(AA2382=AA2380,AB2381+Y2382,Y2382)</f>
        <v>0</v>
      </c>
    </row>
    <row r="2384" spans="1:28" ht="12.95" customHeight="1">
      <c r="A2384" s="66"/>
      <c r="B2384" s="53"/>
      <c r="C2384" s="54"/>
      <c r="D2384" s="84"/>
      <c r="E2384" s="55"/>
      <c r="F2384" s="54"/>
      <c r="G2384" s="84"/>
      <c r="H2384" s="55"/>
      <c r="I2384" s="56"/>
      <c r="J2384" s="56"/>
      <c r="K2384" s="56"/>
      <c r="L2384" s="56"/>
      <c r="M2384" s="56"/>
      <c r="N2384" s="56"/>
      <c r="O2384" s="56">
        <f t="shared" ref="O2384" si="4635">I2385-I2383</f>
        <v>0</v>
      </c>
      <c r="P2384" s="56">
        <f t="shared" ref="P2384" si="4636">L2385-L2383</f>
        <v>0</v>
      </c>
      <c r="Q2384" s="56">
        <f t="shared" ref="Q2384" si="4637">M2385-M2383</f>
        <v>0</v>
      </c>
      <c r="R2384" s="56">
        <f t="shared" ref="R2384" si="4638">IF(ABS(N2385-N2383)&gt;180*60,ABS(N2385-N2383)-360*60,N2385-N2383)</f>
        <v>0</v>
      </c>
      <c r="S2384" s="56">
        <f t="shared" ref="S2384" si="4639">IF(P2384=0,PI()/2,ATAN(R2384/P2384))</f>
        <v>1.5707963267948966</v>
      </c>
      <c r="T2384" s="56">
        <f t="shared" ref="T2384" si="4640">IF(O2384=0,ABS(R2384*COS((J2383+J2385)/2)),ABS(Q2384/COS(S2384)))</f>
        <v>0</v>
      </c>
      <c r="U2384" s="67">
        <f t="shared" ref="U2384" si="4641">IF(O2384+0.0000001&lt;0,S2384*180/PI()+180,(IF(R2384+0.0000001&lt;0,S2384*180/PI()+360,S2384*180/PI())))</f>
        <v>90</v>
      </c>
      <c r="V2384" s="58">
        <f t="shared" ref="V2384" si="4642">T2384*1.85532</f>
        <v>0</v>
      </c>
      <c r="W2384" s="58"/>
      <c r="X2384" s="68"/>
      <c r="Y2384" s="58">
        <f t="shared" ref="Y2384" si="4643">V2384*(1+X2384/100)</f>
        <v>0</v>
      </c>
      <c r="Z2384" s="58"/>
      <c r="AA2384" s="57" t="s">
        <v>54</v>
      </c>
      <c r="AB2384" s="61"/>
    </row>
    <row r="2385" spans="1:28" ht="12.95" customHeight="1">
      <c r="A2385" s="52">
        <f t="shared" si="4363"/>
        <v>1190</v>
      </c>
      <c r="B2385" s="53" t="s">
        <v>53</v>
      </c>
      <c r="C2385" s="54"/>
      <c r="D2385" s="84"/>
      <c r="E2385" s="55"/>
      <c r="F2385" s="54"/>
      <c r="G2385" s="84"/>
      <c r="H2385" s="55"/>
      <c r="I2385" s="56">
        <f t="shared" ref="I2385" si="4644">IF(OR(C2385&lt;0,D2385&lt;0),C2385-ABS(D2385)/60,C2385+ABS(D2385)/60)</f>
        <v>0</v>
      </c>
      <c r="J2385" s="56">
        <f t="shared" si="4377"/>
        <v>0</v>
      </c>
      <c r="K2385" s="56">
        <f t="shared" si="4378"/>
        <v>0</v>
      </c>
      <c r="L2385" s="56">
        <f>3437.747*(LN(TAN(PI()/4+J2385/2))-EE*K2385-(EE^2)*(K2385^3)/3)</f>
        <v>-3.8166658722360578E-13</v>
      </c>
      <c r="M2385" s="56">
        <f>AA*(1-1/4*EE-3/64*EE^2-5/256*EE^3)*J2385-AA*(3/8*EE+3/32*EE^2+45/1024*EE^3)*SIN(2*J2385)+AA*(15/256*EE^2+45/1024*EE^3)*SIN(4*J2385)</f>
        <v>0</v>
      </c>
      <c r="N2385" s="56">
        <f t="shared" ref="N2385" si="4645">IF(OR(F2385&lt;0,G2385&lt;0),60*F2385-ABS(G2385),60*F2385+ABS(G2385))</f>
        <v>0</v>
      </c>
      <c r="O2385" s="56"/>
      <c r="P2385" s="56"/>
      <c r="Q2385" s="56"/>
      <c r="R2385" s="56"/>
      <c r="S2385" s="56"/>
      <c r="T2385" s="56"/>
      <c r="U2385" s="57"/>
      <c r="V2385" s="58"/>
      <c r="W2385" s="58">
        <f t="shared" si="4380"/>
        <v>0</v>
      </c>
      <c r="X2385" s="59"/>
      <c r="Y2385" s="58"/>
      <c r="Z2385" s="58">
        <f t="shared" si="4381"/>
        <v>0</v>
      </c>
      <c r="AA2385" s="60"/>
      <c r="AB2385" s="61">
        <f t="shared" ref="AB2385" si="4646">IF(AA2384=AA2382,AB2383+Y2384,Y2384)</f>
        <v>0</v>
      </c>
    </row>
    <row r="2386" spans="1:28" ht="12.95" customHeight="1">
      <c r="A2386" s="66"/>
      <c r="B2386" s="53"/>
      <c r="C2386" s="54"/>
      <c r="D2386" s="84"/>
      <c r="E2386" s="55"/>
      <c r="F2386" s="54"/>
      <c r="G2386" s="84"/>
      <c r="H2386" s="55"/>
      <c r="I2386" s="56"/>
      <c r="J2386" s="56"/>
      <c r="K2386" s="56"/>
      <c r="L2386" s="56"/>
      <c r="M2386" s="56"/>
      <c r="N2386" s="56"/>
      <c r="O2386" s="56">
        <f t="shared" ref="O2386" si="4647">I2387-I2385</f>
        <v>0</v>
      </c>
      <c r="P2386" s="56">
        <f t="shared" ref="P2386" si="4648">L2387-L2385</f>
        <v>0</v>
      </c>
      <c r="Q2386" s="56">
        <f t="shared" ref="Q2386" si="4649">M2387-M2385</f>
        <v>0</v>
      </c>
      <c r="R2386" s="56">
        <f t="shared" ref="R2386" si="4650">IF(ABS(N2387-N2385)&gt;180*60,ABS(N2387-N2385)-360*60,N2387-N2385)</f>
        <v>0</v>
      </c>
      <c r="S2386" s="56">
        <f t="shared" ref="S2386" si="4651">IF(P2386=0,PI()/2,ATAN(R2386/P2386))</f>
        <v>1.5707963267948966</v>
      </c>
      <c r="T2386" s="56">
        <f t="shared" ref="T2386" si="4652">IF(O2386=0,ABS(R2386*COS((J2385+J2387)/2)),ABS(Q2386/COS(S2386)))</f>
        <v>0</v>
      </c>
      <c r="U2386" s="67">
        <f t="shared" ref="U2386" si="4653">IF(O2386+0.0000001&lt;0,S2386*180/PI()+180,(IF(R2386+0.0000001&lt;0,S2386*180/PI()+360,S2386*180/PI())))</f>
        <v>90</v>
      </c>
      <c r="V2386" s="58">
        <f t="shared" ref="V2386" si="4654">T2386*1.85532</f>
        <v>0</v>
      </c>
      <c r="W2386" s="58"/>
      <c r="X2386" s="68"/>
      <c r="Y2386" s="58">
        <f t="shared" ref="Y2386" si="4655">V2386*(1+X2386/100)</f>
        <v>0</v>
      </c>
      <c r="Z2386" s="58"/>
      <c r="AA2386" s="57" t="s">
        <v>54</v>
      </c>
      <c r="AB2386" s="61"/>
    </row>
    <row r="2387" spans="1:28" ht="12.95" customHeight="1">
      <c r="A2387" s="52">
        <f t="shared" si="4363"/>
        <v>1191</v>
      </c>
      <c r="B2387" s="53" t="s">
        <v>53</v>
      </c>
      <c r="C2387" s="54"/>
      <c r="D2387" s="84"/>
      <c r="E2387" s="55"/>
      <c r="F2387" s="54"/>
      <c r="G2387" s="84"/>
      <c r="H2387" s="55"/>
      <c r="I2387" s="56">
        <f t="shared" ref="I2387" si="4656">IF(OR(C2387&lt;0,D2387&lt;0),C2387-ABS(D2387)/60,C2387+ABS(D2387)/60)</f>
        <v>0</v>
      </c>
      <c r="J2387" s="56">
        <f t="shared" si="4377"/>
        <v>0</v>
      </c>
      <c r="K2387" s="56">
        <f t="shared" si="4378"/>
        <v>0</v>
      </c>
      <c r="L2387" s="56">
        <f>3437.747*(LN(TAN(PI()/4+J2387/2))-EE*K2387-(EE^2)*(K2387^3)/3)</f>
        <v>-3.8166658722360578E-13</v>
      </c>
      <c r="M2387" s="56">
        <f>AA*(1-1/4*EE-3/64*EE^2-5/256*EE^3)*J2387-AA*(3/8*EE+3/32*EE^2+45/1024*EE^3)*SIN(2*J2387)+AA*(15/256*EE^2+45/1024*EE^3)*SIN(4*J2387)</f>
        <v>0</v>
      </c>
      <c r="N2387" s="56">
        <f t="shared" ref="N2387" si="4657">IF(OR(F2387&lt;0,G2387&lt;0),60*F2387-ABS(G2387),60*F2387+ABS(G2387))</f>
        <v>0</v>
      </c>
      <c r="O2387" s="56"/>
      <c r="P2387" s="56"/>
      <c r="Q2387" s="56"/>
      <c r="R2387" s="56"/>
      <c r="S2387" s="56"/>
      <c r="T2387" s="56"/>
      <c r="U2387" s="57"/>
      <c r="V2387" s="58"/>
      <c r="W2387" s="58">
        <f t="shared" si="4380"/>
        <v>0</v>
      </c>
      <c r="X2387" s="59"/>
      <c r="Y2387" s="58"/>
      <c r="Z2387" s="58">
        <f t="shared" si="4381"/>
        <v>0</v>
      </c>
      <c r="AA2387" s="60"/>
      <c r="AB2387" s="61">
        <f t="shared" ref="AB2387" si="4658">IF(AA2386=AA2384,AB2385+Y2386,Y2386)</f>
        <v>0</v>
      </c>
    </row>
    <row r="2388" spans="1:28" ht="12.95" customHeight="1">
      <c r="A2388" s="66"/>
      <c r="B2388" s="53"/>
      <c r="C2388" s="54"/>
      <c r="D2388" s="84"/>
      <c r="E2388" s="55"/>
      <c r="F2388" s="54"/>
      <c r="G2388" s="84"/>
      <c r="H2388" s="55"/>
      <c r="I2388" s="56"/>
      <c r="J2388" s="56"/>
      <c r="K2388" s="56"/>
      <c r="L2388" s="56"/>
      <c r="M2388" s="56"/>
      <c r="N2388" s="56"/>
      <c r="O2388" s="56">
        <f t="shared" ref="O2388" si="4659">I2389-I2387</f>
        <v>0</v>
      </c>
      <c r="P2388" s="56">
        <f t="shared" ref="P2388" si="4660">L2389-L2387</f>
        <v>0</v>
      </c>
      <c r="Q2388" s="56">
        <f t="shared" ref="Q2388" si="4661">M2389-M2387</f>
        <v>0</v>
      </c>
      <c r="R2388" s="56">
        <f t="shared" ref="R2388" si="4662">IF(ABS(N2389-N2387)&gt;180*60,ABS(N2389-N2387)-360*60,N2389-N2387)</f>
        <v>0</v>
      </c>
      <c r="S2388" s="56">
        <f t="shared" ref="S2388" si="4663">IF(P2388=0,PI()/2,ATAN(R2388/P2388))</f>
        <v>1.5707963267948966</v>
      </c>
      <c r="T2388" s="56">
        <f t="shared" ref="T2388" si="4664">IF(O2388=0,ABS(R2388*COS((J2387+J2389)/2)),ABS(Q2388/COS(S2388)))</f>
        <v>0</v>
      </c>
      <c r="U2388" s="67">
        <f t="shared" ref="U2388" si="4665">IF(O2388+0.0000001&lt;0,S2388*180/PI()+180,(IF(R2388+0.0000001&lt;0,S2388*180/PI()+360,S2388*180/PI())))</f>
        <v>90</v>
      </c>
      <c r="V2388" s="58">
        <f t="shared" ref="V2388" si="4666">T2388*1.85532</f>
        <v>0</v>
      </c>
      <c r="W2388" s="58"/>
      <c r="X2388" s="68"/>
      <c r="Y2388" s="58">
        <f t="shared" ref="Y2388" si="4667">V2388*(1+X2388/100)</f>
        <v>0</v>
      </c>
      <c r="Z2388" s="58"/>
      <c r="AA2388" s="57" t="s">
        <v>54</v>
      </c>
      <c r="AB2388" s="61"/>
    </row>
    <row r="2389" spans="1:28" ht="12.95" customHeight="1">
      <c r="A2389" s="52">
        <f t="shared" si="4363"/>
        <v>1192</v>
      </c>
      <c r="B2389" s="53" t="s">
        <v>53</v>
      </c>
      <c r="C2389" s="54"/>
      <c r="D2389" s="84"/>
      <c r="E2389" s="55"/>
      <c r="F2389" s="54"/>
      <c r="G2389" s="84"/>
      <c r="H2389" s="55"/>
      <c r="I2389" s="56">
        <f t="shared" ref="I2389" si="4668">IF(OR(C2389&lt;0,D2389&lt;0),C2389-ABS(D2389)/60,C2389+ABS(D2389)/60)</f>
        <v>0</v>
      </c>
      <c r="J2389" s="56">
        <f t="shared" si="4377"/>
        <v>0</v>
      </c>
      <c r="K2389" s="56">
        <f t="shared" si="4378"/>
        <v>0</v>
      </c>
      <c r="L2389" s="56">
        <f>3437.747*(LN(TAN(PI()/4+J2389/2))-EE*K2389-(EE^2)*(K2389^3)/3)</f>
        <v>-3.8166658722360578E-13</v>
      </c>
      <c r="M2389" s="56">
        <f>AA*(1-1/4*EE-3/64*EE^2-5/256*EE^3)*J2389-AA*(3/8*EE+3/32*EE^2+45/1024*EE^3)*SIN(2*J2389)+AA*(15/256*EE^2+45/1024*EE^3)*SIN(4*J2389)</f>
        <v>0</v>
      </c>
      <c r="N2389" s="56">
        <f t="shared" ref="N2389" si="4669">IF(OR(F2389&lt;0,G2389&lt;0),60*F2389-ABS(G2389),60*F2389+ABS(G2389))</f>
        <v>0</v>
      </c>
      <c r="O2389" s="56"/>
      <c r="P2389" s="56"/>
      <c r="Q2389" s="56"/>
      <c r="R2389" s="56"/>
      <c r="S2389" s="56"/>
      <c r="T2389" s="56"/>
      <c r="U2389" s="57"/>
      <c r="V2389" s="58"/>
      <c r="W2389" s="58">
        <f t="shared" si="4380"/>
        <v>0</v>
      </c>
      <c r="X2389" s="59"/>
      <c r="Y2389" s="58"/>
      <c r="Z2389" s="58">
        <f t="shared" si="4381"/>
        <v>0</v>
      </c>
      <c r="AA2389" s="60"/>
      <c r="AB2389" s="61">
        <f t="shared" ref="AB2389" si="4670">IF(AA2388=AA2386,AB2387+Y2388,Y2388)</f>
        <v>0</v>
      </c>
    </row>
    <row r="2390" spans="1:28" ht="12.95" customHeight="1">
      <c r="A2390" s="66"/>
      <c r="B2390" s="53"/>
      <c r="C2390" s="54"/>
      <c r="D2390" s="84"/>
      <c r="E2390" s="55"/>
      <c r="F2390" s="54"/>
      <c r="G2390" s="84"/>
      <c r="H2390" s="55"/>
      <c r="I2390" s="56"/>
      <c r="J2390" s="56"/>
      <c r="K2390" s="56"/>
      <c r="L2390" s="56"/>
      <c r="M2390" s="56"/>
      <c r="N2390" s="56"/>
      <c r="O2390" s="56">
        <f t="shared" ref="O2390" si="4671">I2391-I2389</f>
        <v>0</v>
      </c>
      <c r="P2390" s="56">
        <f t="shared" ref="P2390" si="4672">L2391-L2389</f>
        <v>0</v>
      </c>
      <c r="Q2390" s="56">
        <f t="shared" ref="Q2390" si="4673">M2391-M2389</f>
        <v>0</v>
      </c>
      <c r="R2390" s="56">
        <f t="shared" ref="R2390" si="4674">IF(ABS(N2391-N2389)&gt;180*60,ABS(N2391-N2389)-360*60,N2391-N2389)</f>
        <v>0</v>
      </c>
      <c r="S2390" s="56">
        <f t="shared" ref="S2390" si="4675">IF(P2390=0,PI()/2,ATAN(R2390/P2390))</f>
        <v>1.5707963267948966</v>
      </c>
      <c r="T2390" s="56">
        <f t="shared" ref="T2390" si="4676">IF(O2390=0,ABS(R2390*COS((J2389+J2391)/2)),ABS(Q2390/COS(S2390)))</f>
        <v>0</v>
      </c>
      <c r="U2390" s="67">
        <f t="shared" ref="U2390" si="4677">IF(O2390+0.0000001&lt;0,S2390*180/PI()+180,(IF(R2390+0.0000001&lt;0,S2390*180/PI()+360,S2390*180/PI())))</f>
        <v>90</v>
      </c>
      <c r="V2390" s="58">
        <f t="shared" ref="V2390" si="4678">T2390*1.85532</f>
        <v>0</v>
      </c>
      <c r="W2390" s="58"/>
      <c r="X2390" s="68"/>
      <c r="Y2390" s="58">
        <f t="shared" ref="Y2390" si="4679">V2390*(1+X2390/100)</f>
        <v>0</v>
      </c>
      <c r="Z2390" s="58"/>
      <c r="AA2390" s="57" t="s">
        <v>54</v>
      </c>
      <c r="AB2390" s="61"/>
    </row>
    <row r="2391" spans="1:28" ht="12.95" customHeight="1">
      <c r="A2391" s="52">
        <f t="shared" si="4363"/>
        <v>1193</v>
      </c>
      <c r="B2391" s="53" t="s">
        <v>53</v>
      </c>
      <c r="C2391" s="54"/>
      <c r="D2391" s="84"/>
      <c r="E2391" s="55"/>
      <c r="F2391" s="54"/>
      <c r="G2391" s="84"/>
      <c r="H2391" s="55"/>
      <c r="I2391" s="56">
        <f t="shared" ref="I2391" si="4680">IF(OR(C2391&lt;0,D2391&lt;0),C2391-ABS(D2391)/60,C2391+ABS(D2391)/60)</f>
        <v>0</v>
      </c>
      <c r="J2391" s="56">
        <f t="shared" si="4377"/>
        <v>0</v>
      </c>
      <c r="K2391" s="56">
        <f t="shared" si="4378"/>
        <v>0</v>
      </c>
      <c r="L2391" s="56">
        <f>3437.747*(LN(TAN(PI()/4+J2391/2))-EE*K2391-(EE^2)*(K2391^3)/3)</f>
        <v>-3.8166658722360578E-13</v>
      </c>
      <c r="M2391" s="56">
        <f>AA*(1-1/4*EE-3/64*EE^2-5/256*EE^3)*J2391-AA*(3/8*EE+3/32*EE^2+45/1024*EE^3)*SIN(2*J2391)+AA*(15/256*EE^2+45/1024*EE^3)*SIN(4*J2391)</f>
        <v>0</v>
      </c>
      <c r="N2391" s="56">
        <f t="shared" ref="N2391" si="4681">IF(OR(F2391&lt;0,G2391&lt;0),60*F2391-ABS(G2391),60*F2391+ABS(G2391))</f>
        <v>0</v>
      </c>
      <c r="O2391" s="56"/>
      <c r="P2391" s="56"/>
      <c r="Q2391" s="56"/>
      <c r="R2391" s="56"/>
      <c r="S2391" s="56"/>
      <c r="T2391" s="56"/>
      <c r="U2391" s="57"/>
      <c r="V2391" s="58"/>
      <c r="W2391" s="58">
        <f t="shared" si="4380"/>
        <v>0</v>
      </c>
      <c r="X2391" s="59"/>
      <c r="Y2391" s="58"/>
      <c r="Z2391" s="58">
        <f t="shared" si="4381"/>
        <v>0</v>
      </c>
      <c r="AA2391" s="60"/>
      <c r="AB2391" s="61">
        <f t="shared" ref="AB2391" si="4682">IF(AA2390=AA2388,AB2389+Y2390,Y2390)</f>
        <v>0</v>
      </c>
    </row>
    <row r="2392" spans="1:28" ht="12.95" customHeight="1">
      <c r="A2392" s="66"/>
      <c r="B2392" s="53"/>
      <c r="C2392" s="54"/>
      <c r="D2392" s="84"/>
      <c r="E2392" s="55"/>
      <c r="F2392" s="54"/>
      <c r="G2392" s="84"/>
      <c r="H2392" s="55"/>
      <c r="I2392" s="56"/>
      <c r="J2392" s="56"/>
      <c r="K2392" s="56"/>
      <c r="L2392" s="56"/>
      <c r="M2392" s="56"/>
      <c r="N2392" s="56"/>
      <c r="O2392" s="56">
        <f t="shared" ref="O2392" si="4683">I2393-I2391</f>
        <v>0</v>
      </c>
      <c r="P2392" s="56">
        <f t="shared" ref="P2392" si="4684">L2393-L2391</f>
        <v>0</v>
      </c>
      <c r="Q2392" s="56">
        <f t="shared" ref="Q2392" si="4685">M2393-M2391</f>
        <v>0</v>
      </c>
      <c r="R2392" s="56">
        <f t="shared" ref="R2392" si="4686">IF(ABS(N2393-N2391)&gt;180*60,ABS(N2393-N2391)-360*60,N2393-N2391)</f>
        <v>0</v>
      </c>
      <c r="S2392" s="56">
        <f t="shared" ref="S2392" si="4687">IF(P2392=0,PI()/2,ATAN(R2392/P2392))</f>
        <v>1.5707963267948966</v>
      </c>
      <c r="T2392" s="56">
        <f t="shared" ref="T2392" si="4688">IF(O2392=0,ABS(R2392*COS((J2391+J2393)/2)),ABS(Q2392/COS(S2392)))</f>
        <v>0</v>
      </c>
      <c r="U2392" s="67">
        <f t="shared" ref="U2392" si="4689">IF(O2392+0.0000001&lt;0,S2392*180/PI()+180,(IF(R2392+0.0000001&lt;0,S2392*180/PI()+360,S2392*180/PI())))</f>
        <v>90</v>
      </c>
      <c r="V2392" s="58">
        <f t="shared" ref="V2392" si="4690">T2392*1.85532</f>
        <v>0</v>
      </c>
      <c r="W2392" s="58"/>
      <c r="X2392" s="68"/>
      <c r="Y2392" s="58">
        <f t="shared" ref="Y2392" si="4691">V2392*(1+X2392/100)</f>
        <v>0</v>
      </c>
      <c r="Z2392" s="58"/>
      <c r="AA2392" s="57" t="s">
        <v>54</v>
      </c>
      <c r="AB2392" s="61"/>
    </row>
    <row r="2393" spans="1:28" ht="12.95" customHeight="1">
      <c r="A2393" s="52">
        <f t="shared" si="4363"/>
        <v>1194</v>
      </c>
      <c r="B2393" s="53" t="s">
        <v>53</v>
      </c>
      <c r="C2393" s="54"/>
      <c r="D2393" s="84"/>
      <c r="E2393" s="55"/>
      <c r="F2393" s="54"/>
      <c r="G2393" s="84"/>
      <c r="H2393" s="55"/>
      <c r="I2393" s="56">
        <f t="shared" ref="I2393" si="4692">IF(OR(C2393&lt;0,D2393&lt;0),C2393-ABS(D2393)/60,C2393+ABS(D2393)/60)</f>
        <v>0</v>
      </c>
      <c r="J2393" s="56">
        <f t="shared" si="4377"/>
        <v>0</v>
      </c>
      <c r="K2393" s="56">
        <f t="shared" si="4378"/>
        <v>0</v>
      </c>
      <c r="L2393" s="56">
        <f>3437.747*(LN(TAN(PI()/4+J2393/2))-EE*K2393-(EE^2)*(K2393^3)/3)</f>
        <v>-3.8166658722360578E-13</v>
      </c>
      <c r="M2393" s="56">
        <f>AA*(1-1/4*EE-3/64*EE^2-5/256*EE^3)*J2393-AA*(3/8*EE+3/32*EE^2+45/1024*EE^3)*SIN(2*J2393)+AA*(15/256*EE^2+45/1024*EE^3)*SIN(4*J2393)</f>
        <v>0</v>
      </c>
      <c r="N2393" s="56">
        <f t="shared" ref="N2393" si="4693">IF(OR(F2393&lt;0,G2393&lt;0),60*F2393-ABS(G2393),60*F2393+ABS(G2393))</f>
        <v>0</v>
      </c>
      <c r="O2393" s="56"/>
      <c r="P2393" s="56"/>
      <c r="Q2393" s="56"/>
      <c r="R2393" s="56"/>
      <c r="S2393" s="56"/>
      <c r="T2393" s="56"/>
      <c r="U2393" s="57"/>
      <c r="V2393" s="58"/>
      <c r="W2393" s="58">
        <f t="shared" si="4380"/>
        <v>0</v>
      </c>
      <c r="X2393" s="59"/>
      <c r="Y2393" s="58"/>
      <c r="Z2393" s="58">
        <f t="shared" si="4381"/>
        <v>0</v>
      </c>
      <c r="AA2393" s="60"/>
      <c r="AB2393" s="61">
        <f t="shared" ref="AB2393" si="4694">IF(AA2392=AA2390,AB2391+Y2392,Y2392)</f>
        <v>0</v>
      </c>
    </row>
    <row r="2394" spans="1:28" ht="12.95" customHeight="1">
      <c r="A2394" s="66"/>
      <c r="B2394" s="53"/>
      <c r="C2394" s="54"/>
      <c r="D2394" s="84"/>
      <c r="E2394" s="55"/>
      <c r="F2394" s="54"/>
      <c r="G2394" s="84"/>
      <c r="H2394" s="55"/>
      <c r="I2394" s="56"/>
      <c r="J2394" s="56"/>
      <c r="K2394" s="56"/>
      <c r="L2394" s="56"/>
      <c r="M2394" s="56"/>
      <c r="N2394" s="56"/>
      <c r="O2394" s="56">
        <f t="shared" ref="O2394" si="4695">I2395-I2393</f>
        <v>0</v>
      </c>
      <c r="P2394" s="56">
        <f t="shared" ref="P2394" si="4696">L2395-L2393</f>
        <v>0</v>
      </c>
      <c r="Q2394" s="56">
        <f t="shared" ref="Q2394" si="4697">M2395-M2393</f>
        <v>0</v>
      </c>
      <c r="R2394" s="56">
        <f t="shared" ref="R2394" si="4698">IF(ABS(N2395-N2393)&gt;180*60,ABS(N2395-N2393)-360*60,N2395-N2393)</f>
        <v>0</v>
      </c>
      <c r="S2394" s="56">
        <f t="shared" ref="S2394" si="4699">IF(P2394=0,PI()/2,ATAN(R2394/P2394))</f>
        <v>1.5707963267948966</v>
      </c>
      <c r="T2394" s="56">
        <f t="shared" ref="T2394" si="4700">IF(O2394=0,ABS(R2394*COS((J2393+J2395)/2)),ABS(Q2394/COS(S2394)))</f>
        <v>0</v>
      </c>
      <c r="U2394" s="67">
        <f t="shared" ref="U2394" si="4701">IF(O2394+0.0000001&lt;0,S2394*180/PI()+180,(IF(R2394+0.0000001&lt;0,S2394*180/PI()+360,S2394*180/PI())))</f>
        <v>90</v>
      </c>
      <c r="V2394" s="58">
        <f t="shared" ref="V2394" si="4702">T2394*1.85532</f>
        <v>0</v>
      </c>
      <c r="W2394" s="58"/>
      <c r="X2394" s="68"/>
      <c r="Y2394" s="58">
        <f t="shared" ref="Y2394" si="4703">V2394*(1+X2394/100)</f>
        <v>0</v>
      </c>
      <c r="Z2394" s="58"/>
      <c r="AA2394" s="57" t="s">
        <v>54</v>
      </c>
      <c r="AB2394" s="61"/>
    </row>
    <row r="2395" spans="1:28" ht="12.95" customHeight="1">
      <c r="A2395" s="52">
        <f t="shared" si="4363"/>
        <v>1195</v>
      </c>
      <c r="B2395" s="53" t="s">
        <v>53</v>
      </c>
      <c r="C2395" s="54"/>
      <c r="D2395" s="84"/>
      <c r="E2395" s="55"/>
      <c r="F2395" s="54"/>
      <c r="G2395" s="84"/>
      <c r="H2395" s="55"/>
      <c r="I2395" s="56">
        <f t="shared" ref="I2395" si="4704">IF(OR(C2395&lt;0,D2395&lt;0),C2395-ABS(D2395)/60,C2395+ABS(D2395)/60)</f>
        <v>0</v>
      </c>
      <c r="J2395" s="56">
        <f t="shared" si="4377"/>
        <v>0</v>
      </c>
      <c r="K2395" s="56">
        <f t="shared" si="4378"/>
        <v>0</v>
      </c>
      <c r="L2395" s="56">
        <f>3437.747*(LN(TAN(PI()/4+J2395/2))-EE*K2395-(EE^2)*(K2395^3)/3)</f>
        <v>-3.8166658722360578E-13</v>
      </c>
      <c r="M2395" s="56">
        <f>AA*(1-1/4*EE-3/64*EE^2-5/256*EE^3)*J2395-AA*(3/8*EE+3/32*EE^2+45/1024*EE^3)*SIN(2*J2395)+AA*(15/256*EE^2+45/1024*EE^3)*SIN(4*J2395)</f>
        <v>0</v>
      </c>
      <c r="N2395" s="56">
        <f t="shared" ref="N2395" si="4705">IF(OR(F2395&lt;0,G2395&lt;0),60*F2395-ABS(G2395),60*F2395+ABS(G2395))</f>
        <v>0</v>
      </c>
      <c r="O2395" s="56"/>
      <c r="P2395" s="56"/>
      <c r="Q2395" s="56"/>
      <c r="R2395" s="56"/>
      <c r="S2395" s="56"/>
      <c r="T2395" s="56"/>
      <c r="U2395" s="57"/>
      <c r="V2395" s="58"/>
      <c r="W2395" s="58">
        <f t="shared" si="4380"/>
        <v>0</v>
      </c>
      <c r="X2395" s="59"/>
      <c r="Y2395" s="58"/>
      <c r="Z2395" s="58">
        <f t="shared" si="4381"/>
        <v>0</v>
      </c>
      <c r="AA2395" s="60"/>
      <c r="AB2395" s="61">
        <f t="shared" ref="AB2395" si="4706">IF(AA2394=AA2392,AB2393+Y2394,Y2394)</f>
        <v>0</v>
      </c>
    </row>
    <row r="2396" spans="1:28" ht="12.95" customHeight="1">
      <c r="A2396" s="66"/>
      <c r="B2396" s="53"/>
      <c r="C2396" s="54"/>
      <c r="D2396" s="84"/>
      <c r="E2396" s="55"/>
      <c r="F2396" s="54"/>
      <c r="G2396" s="84"/>
      <c r="H2396" s="55"/>
      <c r="I2396" s="56"/>
      <c r="J2396" s="56"/>
      <c r="K2396" s="56"/>
      <c r="L2396" s="56"/>
      <c r="M2396" s="56"/>
      <c r="N2396" s="56"/>
      <c r="O2396" s="56">
        <f t="shared" ref="O2396" si="4707">I2397-I2395</f>
        <v>0</v>
      </c>
      <c r="P2396" s="56">
        <f t="shared" ref="P2396" si="4708">L2397-L2395</f>
        <v>0</v>
      </c>
      <c r="Q2396" s="56">
        <f t="shared" ref="Q2396" si="4709">M2397-M2395</f>
        <v>0</v>
      </c>
      <c r="R2396" s="56">
        <f t="shared" ref="R2396" si="4710">IF(ABS(N2397-N2395)&gt;180*60,ABS(N2397-N2395)-360*60,N2397-N2395)</f>
        <v>0</v>
      </c>
      <c r="S2396" s="56">
        <f t="shared" ref="S2396" si="4711">IF(P2396=0,PI()/2,ATAN(R2396/P2396))</f>
        <v>1.5707963267948966</v>
      </c>
      <c r="T2396" s="56">
        <f t="shared" ref="T2396" si="4712">IF(O2396=0,ABS(R2396*COS((J2395+J2397)/2)),ABS(Q2396/COS(S2396)))</f>
        <v>0</v>
      </c>
      <c r="U2396" s="67">
        <f t="shared" ref="U2396" si="4713">IF(O2396+0.0000001&lt;0,S2396*180/PI()+180,(IF(R2396+0.0000001&lt;0,S2396*180/PI()+360,S2396*180/PI())))</f>
        <v>90</v>
      </c>
      <c r="V2396" s="58">
        <f t="shared" ref="V2396" si="4714">T2396*1.85532</f>
        <v>0</v>
      </c>
      <c r="W2396" s="58"/>
      <c r="X2396" s="68"/>
      <c r="Y2396" s="58">
        <f t="shared" ref="Y2396" si="4715">V2396*(1+X2396/100)</f>
        <v>0</v>
      </c>
      <c r="Z2396" s="58"/>
      <c r="AA2396" s="57" t="s">
        <v>54</v>
      </c>
      <c r="AB2396" s="61"/>
    </row>
    <row r="2397" spans="1:28" ht="12.95" customHeight="1">
      <c r="A2397" s="52">
        <f t="shared" si="4363"/>
        <v>1196</v>
      </c>
      <c r="B2397" s="53" t="s">
        <v>53</v>
      </c>
      <c r="C2397" s="54"/>
      <c r="D2397" s="84"/>
      <c r="E2397" s="55"/>
      <c r="F2397" s="54"/>
      <c r="G2397" s="84"/>
      <c r="H2397" s="55"/>
      <c r="I2397" s="56">
        <f t="shared" ref="I2397" si="4716">IF(OR(C2397&lt;0,D2397&lt;0),C2397-ABS(D2397)/60,C2397+ABS(D2397)/60)</f>
        <v>0</v>
      </c>
      <c r="J2397" s="56">
        <f t="shared" si="4377"/>
        <v>0</v>
      </c>
      <c r="K2397" s="56">
        <f t="shared" si="4378"/>
        <v>0</v>
      </c>
      <c r="L2397" s="56">
        <f>3437.747*(LN(TAN(PI()/4+J2397/2))-EE*K2397-(EE^2)*(K2397^3)/3)</f>
        <v>-3.8166658722360578E-13</v>
      </c>
      <c r="M2397" s="56">
        <f>AA*(1-1/4*EE-3/64*EE^2-5/256*EE^3)*J2397-AA*(3/8*EE+3/32*EE^2+45/1024*EE^3)*SIN(2*J2397)+AA*(15/256*EE^2+45/1024*EE^3)*SIN(4*J2397)</f>
        <v>0</v>
      </c>
      <c r="N2397" s="56">
        <f t="shared" ref="N2397" si="4717">IF(OR(F2397&lt;0,G2397&lt;0),60*F2397-ABS(G2397),60*F2397+ABS(G2397))</f>
        <v>0</v>
      </c>
      <c r="O2397" s="56"/>
      <c r="P2397" s="56"/>
      <c r="Q2397" s="56"/>
      <c r="R2397" s="56"/>
      <c r="S2397" s="56"/>
      <c r="T2397" s="56"/>
      <c r="U2397" s="57"/>
      <c r="V2397" s="58"/>
      <c r="W2397" s="58">
        <f t="shared" si="4380"/>
        <v>0</v>
      </c>
      <c r="X2397" s="59"/>
      <c r="Y2397" s="58"/>
      <c r="Z2397" s="58">
        <f t="shared" si="4381"/>
        <v>0</v>
      </c>
      <c r="AA2397" s="60"/>
      <c r="AB2397" s="61">
        <f t="shared" ref="AB2397" si="4718">IF(AA2396=AA2394,AB2395+Y2396,Y2396)</f>
        <v>0</v>
      </c>
    </row>
    <row r="2398" spans="1:28" ht="12.95" customHeight="1">
      <c r="A2398" s="66"/>
      <c r="B2398" s="53"/>
      <c r="C2398" s="54"/>
      <c r="D2398" s="84"/>
      <c r="E2398" s="55"/>
      <c r="F2398" s="54"/>
      <c r="G2398" s="84"/>
      <c r="H2398" s="55"/>
      <c r="I2398" s="56"/>
      <c r="J2398" s="56"/>
      <c r="K2398" s="56"/>
      <c r="L2398" s="56"/>
      <c r="M2398" s="56"/>
      <c r="N2398" s="56"/>
      <c r="O2398" s="56">
        <f t="shared" ref="O2398" si="4719">I2399-I2397</f>
        <v>0</v>
      </c>
      <c r="P2398" s="56">
        <f t="shared" ref="P2398" si="4720">L2399-L2397</f>
        <v>0</v>
      </c>
      <c r="Q2398" s="56">
        <f t="shared" ref="Q2398" si="4721">M2399-M2397</f>
        <v>0</v>
      </c>
      <c r="R2398" s="56">
        <f t="shared" ref="R2398" si="4722">IF(ABS(N2399-N2397)&gt;180*60,ABS(N2399-N2397)-360*60,N2399-N2397)</f>
        <v>0</v>
      </c>
      <c r="S2398" s="56">
        <f t="shared" ref="S2398" si="4723">IF(P2398=0,PI()/2,ATAN(R2398/P2398))</f>
        <v>1.5707963267948966</v>
      </c>
      <c r="T2398" s="56">
        <f t="shared" ref="T2398" si="4724">IF(O2398=0,ABS(R2398*COS((J2397+J2399)/2)),ABS(Q2398/COS(S2398)))</f>
        <v>0</v>
      </c>
      <c r="U2398" s="67">
        <f t="shared" ref="U2398" si="4725">IF(O2398+0.0000001&lt;0,S2398*180/PI()+180,(IF(R2398+0.0000001&lt;0,S2398*180/PI()+360,S2398*180/PI())))</f>
        <v>90</v>
      </c>
      <c r="V2398" s="58">
        <f t="shared" ref="V2398" si="4726">T2398*1.85532</f>
        <v>0</v>
      </c>
      <c r="W2398" s="58"/>
      <c r="X2398" s="68"/>
      <c r="Y2398" s="58">
        <f t="shared" ref="Y2398" si="4727">V2398*(1+X2398/100)</f>
        <v>0</v>
      </c>
      <c r="Z2398" s="58"/>
      <c r="AA2398" s="57" t="s">
        <v>54</v>
      </c>
      <c r="AB2398" s="61"/>
    </row>
    <row r="2399" spans="1:28" ht="12.95" customHeight="1">
      <c r="A2399" s="52">
        <f t="shared" si="4363"/>
        <v>1197</v>
      </c>
      <c r="B2399" s="53" t="s">
        <v>53</v>
      </c>
      <c r="C2399" s="54"/>
      <c r="D2399" s="84"/>
      <c r="E2399" s="55"/>
      <c r="F2399" s="54"/>
      <c r="G2399" s="84"/>
      <c r="H2399" s="55"/>
      <c r="I2399" s="56">
        <f t="shared" ref="I2399" si="4728">IF(OR(C2399&lt;0,D2399&lt;0),C2399-ABS(D2399)/60,C2399+ABS(D2399)/60)</f>
        <v>0</v>
      </c>
      <c r="J2399" s="56">
        <f t="shared" si="4377"/>
        <v>0</v>
      </c>
      <c r="K2399" s="56">
        <f t="shared" si="4378"/>
        <v>0</v>
      </c>
      <c r="L2399" s="56">
        <f>3437.747*(LN(TAN(PI()/4+J2399/2))-EE*K2399-(EE^2)*(K2399^3)/3)</f>
        <v>-3.8166658722360578E-13</v>
      </c>
      <c r="M2399" s="56">
        <f>AA*(1-1/4*EE-3/64*EE^2-5/256*EE^3)*J2399-AA*(3/8*EE+3/32*EE^2+45/1024*EE^3)*SIN(2*J2399)+AA*(15/256*EE^2+45/1024*EE^3)*SIN(4*J2399)</f>
        <v>0</v>
      </c>
      <c r="N2399" s="56">
        <f t="shared" ref="N2399" si="4729">IF(OR(F2399&lt;0,G2399&lt;0),60*F2399-ABS(G2399),60*F2399+ABS(G2399))</f>
        <v>0</v>
      </c>
      <c r="O2399" s="56"/>
      <c r="P2399" s="56"/>
      <c r="Q2399" s="56"/>
      <c r="R2399" s="56"/>
      <c r="S2399" s="56"/>
      <c r="T2399" s="56"/>
      <c r="U2399" s="57"/>
      <c r="V2399" s="58"/>
      <c r="W2399" s="58">
        <f t="shared" si="4380"/>
        <v>0</v>
      </c>
      <c r="X2399" s="59"/>
      <c r="Y2399" s="58"/>
      <c r="Z2399" s="58">
        <f t="shared" si="4381"/>
        <v>0</v>
      </c>
      <c r="AA2399" s="60"/>
      <c r="AB2399" s="61">
        <f t="shared" ref="AB2399" si="4730">IF(AA2398=AA2396,AB2397+Y2398,Y2398)</f>
        <v>0</v>
      </c>
    </row>
    <row r="2400" spans="1:28" ht="12.95" customHeight="1">
      <c r="A2400" s="66"/>
      <c r="B2400" s="53"/>
      <c r="C2400" s="54"/>
      <c r="D2400" s="84"/>
      <c r="E2400" s="55"/>
      <c r="F2400" s="54"/>
      <c r="G2400" s="84"/>
      <c r="H2400" s="55"/>
      <c r="I2400" s="56"/>
      <c r="J2400" s="56"/>
      <c r="K2400" s="56"/>
      <c r="L2400" s="56"/>
      <c r="M2400" s="56"/>
      <c r="N2400" s="56"/>
      <c r="O2400" s="56">
        <f t="shared" ref="O2400" si="4731">I2401-I2399</f>
        <v>0</v>
      </c>
      <c r="P2400" s="56">
        <f t="shared" ref="P2400" si="4732">L2401-L2399</f>
        <v>0</v>
      </c>
      <c r="Q2400" s="56">
        <f t="shared" ref="Q2400" si="4733">M2401-M2399</f>
        <v>0</v>
      </c>
      <c r="R2400" s="56">
        <f t="shared" ref="R2400" si="4734">IF(ABS(N2401-N2399)&gt;180*60,ABS(N2401-N2399)-360*60,N2401-N2399)</f>
        <v>0</v>
      </c>
      <c r="S2400" s="56">
        <f t="shared" ref="S2400" si="4735">IF(P2400=0,PI()/2,ATAN(R2400/P2400))</f>
        <v>1.5707963267948966</v>
      </c>
      <c r="T2400" s="56">
        <f t="shared" ref="T2400" si="4736">IF(O2400=0,ABS(R2400*COS((J2399+J2401)/2)),ABS(Q2400/COS(S2400)))</f>
        <v>0</v>
      </c>
      <c r="U2400" s="67">
        <f t="shared" ref="U2400" si="4737">IF(O2400+0.0000001&lt;0,S2400*180/PI()+180,(IF(R2400+0.0000001&lt;0,S2400*180/PI()+360,S2400*180/PI())))</f>
        <v>90</v>
      </c>
      <c r="V2400" s="58">
        <f t="shared" ref="V2400" si="4738">T2400*1.85532</f>
        <v>0</v>
      </c>
      <c r="W2400" s="58"/>
      <c r="X2400" s="68"/>
      <c r="Y2400" s="58">
        <f t="shared" ref="Y2400" si="4739">V2400*(1+X2400/100)</f>
        <v>0</v>
      </c>
      <c r="Z2400" s="58"/>
      <c r="AA2400" s="57" t="s">
        <v>54</v>
      </c>
      <c r="AB2400" s="61"/>
    </row>
    <row r="2401" spans="1:28" ht="12.95" customHeight="1">
      <c r="A2401" s="52">
        <f t="shared" si="4363"/>
        <v>1198</v>
      </c>
      <c r="B2401" s="53" t="s">
        <v>53</v>
      </c>
      <c r="C2401" s="54"/>
      <c r="D2401" s="84"/>
      <c r="E2401" s="55"/>
      <c r="F2401" s="54"/>
      <c r="G2401" s="84"/>
      <c r="H2401" s="55"/>
      <c r="I2401" s="56">
        <f t="shared" ref="I2401" si="4740">IF(OR(C2401&lt;0,D2401&lt;0),C2401-ABS(D2401)/60,C2401+ABS(D2401)/60)</f>
        <v>0</v>
      </c>
      <c r="J2401" s="56">
        <f t="shared" si="4377"/>
        <v>0</v>
      </c>
      <c r="K2401" s="56">
        <f t="shared" si="4378"/>
        <v>0</v>
      </c>
      <c r="L2401" s="56">
        <f>3437.747*(LN(TAN(PI()/4+J2401/2))-EE*K2401-(EE^2)*(K2401^3)/3)</f>
        <v>-3.8166658722360578E-13</v>
      </c>
      <c r="M2401" s="56">
        <f>AA*(1-1/4*EE-3/64*EE^2-5/256*EE^3)*J2401-AA*(3/8*EE+3/32*EE^2+45/1024*EE^3)*SIN(2*J2401)+AA*(15/256*EE^2+45/1024*EE^3)*SIN(4*J2401)</f>
        <v>0</v>
      </c>
      <c r="N2401" s="56">
        <f t="shared" ref="N2401" si="4741">IF(OR(F2401&lt;0,G2401&lt;0),60*F2401-ABS(G2401),60*F2401+ABS(G2401))</f>
        <v>0</v>
      </c>
      <c r="O2401" s="56"/>
      <c r="P2401" s="56"/>
      <c r="Q2401" s="56"/>
      <c r="R2401" s="56"/>
      <c r="S2401" s="56"/>
      <c r="T2401" s="56"/>
      <c r="U2401" s="57"/>
      <c r="V2401" s="58"/>
      <c r="W2401" s="58">
        <f t="shared" si="4380"/>
        <v>0</v>
      </c>
      <c r="X2401" s="59"/>
      <c r="Y2401" s="58"/>
      <c r="Z2401" s="58">
        <f t="shared" si="4381"/>
        <v>0</v>
      </c>
      <c r="AA2401" s="60"/>
      <c r="AB2401" s="61">
        <f t="shared" ref="AB2401" si="4742">IF(AA2400=AA2398,AB2399+Y2400,Y2400)</f>
        <v>0</v>
      </c>
    </row>
    <row r="2402" spans="1:28" ht="12.95" customHeight="1">
      <c r="A2402" s="66"/>
      <c r="B2402" s="53"/>
      <c r="C2402" s="54"/>
      <c r="D2402" s="84"/>
      <c r="E2402" s="55"/>
      <c r="F2402" s="54"/>
      <c r="G2402" s="84"/>
      <c r="H2402" s="55"/>
      <c r="I2402" s="56"/>
      <c r="J2402" s="56"/>
      <c r="K2402" s="56"/>
      <c r="L2402" s="56"/>
      <c r="M2402" s="56"/>
      <c r="N2402" s="56"/>
      <c r="O2402" s="56">
        <f t="shared" ref="O2402" si="4743">I2403-I2401</f>
        <v>0</v>
      </c>
      <c r="P2402" s="56">
        <f t="shared" ref="P2402" si="4744">L2403-L2401</f>
        <v>0</v>
      </c>
      <c r="Q2402" s="56">
        <f t="shared" ref="Q2402" si="4745">M2403-M2401</f>
        <v>0</v>
      </c>
      <c r="R2402" s="56">
        <f t="shared" ref="R2402" si="4746">IF(ABS(N2403-N2401)&gt;180*60,ABS(N2403-N2401)-360*60,N2403-N2401)</f>
        <v>0</v>
      </c>
      <c r="S2402" s="56">
        <f t="shared" ref="S2402" si="4747">IF(P2402=0,PI()/2,ATAN(R2402/P2402))</f>
        <v>1.5707963267948966</v>
      </c>
      <c r="T2402" s="56">
        <f t="shared" ref="T2402" si="4748">IF(O2402=0,ABS(R2402*COS((J2401+J2403)/2)),ABS(Q2402/COS(S2402)))</f>
        <v>0</v>
      </c>
      <c r="U2402" s="67">
        <f t="shared" ref="U2402" si="4749">IF(O2402+0.0000001&lt;0,S2402*180/PI()+180,(IF(R2402+0.0000001&lt;0,S2402*180/PI()+360,S2402*180/PI())))</f>
        <v>90</v>
      </c>
      <c r="V2402" s="58">
        <f t="shared" ref="V2402" si="4750">T2402*1.85532</f>
        <v>0</v>
      </c>
      <c r="W2402" s="58"/>
      <c r="X2402" s="68"/>
      <c r="Y2402" s="58">
        <f t="shared" ref="Y2402" si="4751">V2402*(1+X2402/100)</f>
        <v>0</v>
      </c>
      <c r="Z2402" s="58"/>
      <c r="AA2402" s="57" t="s">
        <v>54</v>
      </c>
      <c r="AB2402" s="61"/>
    </row>
    <row r="2403" spans="1:28" ht="12.95" customHeight="1">
      <c r="A2403" s="52">
        <f t="shared" ref="A2403:A2465" si="4752">A2401+1</f>
        <v>1199</v>
      </c>
      <c r="B2403" s="53" t="s">
        <v>53</v>
      </c>
      <c r="C2403" s="54"/>
      <c r="D2403" s="84"/>
      <c r="E2403" s="55"/>
      <c r="F2403" s="54"/>
      <c r="G2403" s="84"/>
      <c r="H2403" s="55"/>
      <c r="I2403" s="56">
        <f t="shared" ref="I2403" si="4753">IF(OR(C2403&lt;0,D2403&lt;0),C2403-ABS(D2403)/60,C2403+ABS(D2403)/60)</f>
        <v>0</v>
      </c>
      <c r="J2403" s="56">
        <f t="shared" si="4377"/>
        <v>0</v>
      </c>
      <c r="K2403" s="56">
        <f t="shared" si="4378"/>
        <v>0</v>
      </c>
      <c r="L2403" s="56">
        <f>3437.747*(LN(TAN(PI()/4+J2403/2))-EE*K2403-(EE^2)*(K2403^3)/3)</f>
        <v>-3.8166658722360578E-13</v>
      </c>
      <c r="M2403" s="56">
        <f>AA*(1-1/4*EE-3/64*EE^2-5/256*EE^3)*J2403-AA*(3/8*EE+3/32*EE^2+45/1024*EE^3)*SIN(2*J2403)+AA*(15/256*EE^2+45/1024*EE^3)*SIN(4*J2403)</f>
        <v>0</v>
      </c>
      <c r="N2403" s="56">
        <f t="shared" ref="N2403" si="4754">IF(OR(F2403&lt;0,G2403&lt;0),60*F2403-ABS(G2403),60*F2403+ABS(G2403))</f>
        <v>0</v>
      </c>
      <c r="O2403" s="56"/>
      <c r="P2403" s="56"/>
      <c r="Q2403" s="56"/>
      <c r="R2403" s="56"/>
      <c r="S2403" s="56"/>
      <c r="T2403" s="56"/>
      <c r="U2403" s="57"/>
      <c r="V2403" s="58"/>
      <c r="W2403" s="58">
        <f t="shared" si="4380"/>
        <v>0</v>
      </c>
      <c r="X2403" s="59"/>
      <c r="Y2403" s="58"/>
      <c r="Z2403" s="58">
        <f t="shared" si="4381"/>
        <v>0</v>
      </c>
      <c r="AA2403" s="60"/>
      <c r="AB2403" s="61">
        <f t="shared" ref="AB2403" si="4755">IF(AA2402=AA2400,AB2401+Y2402,Y2402)</f>
        <v>0</v>
      </c>
    </row>
    <row r="2404" spans="1:28" ht="12.95" customHeight="1">
      <c r="A2404" s="66"/>
      <c r="B2404" s="53"/>
      <c r="C2404" s="54"/>
      <c r="D2404" s="84"/>
      <c r="E2404" s="55"/>
      <c r="F2404" s="54"/>
      <c r="G2404" s="84"/>
      <c r="H2404" s="55"/>
      <c r="I2404" s="56"/>
      <c r="J2404" s="56"/>
      <c r="K2404" s="56"/>
      <c r="L2404" s="56"/>
      <c r="M2404" s="56"/>
      <c r="N2404" s="56"/>
      <c r="O2404" s="56">
        <f t="shared" ref="O2404" si="4756">I2405-I2403</f>
        <v>0</v>
      </c>
      <c r="P2404" s="56">
        <f t="shared" ref="P2404" si="4757">L2405-L2403</f>
        <v>0</v>
      </c>
      <c r="Q2404" s="56">
        <f t="shared" ref="Q2404" si="4758">M2405-M2403</f>
        <v>0</v>
      </c>
      <c r="R2404" s="56">
        <f t="shared" ref="R2404" si="4759">IF(ABS(N2405-N2403)&gt;180*60,ABS(N2405-N2403)-360*60,N2405-N2403)</f>
        <v>0</v>
      </c>
      <c r="S2404" s="56">
        <f t="shared" ref="S2404" si="4760">IF(P2404=0,PI()/2,ATAN(R2404/P2404))</f>
        <v>1.5707963267948966</v>
      </c>
      <c r="T2404" s="56">
        <f t="shared" ref="T2404" si="4761">IF(O2404=0,ABS(R2404*COS((J2403+J2405)/2)),ABS(Q2404/COS(S2404)))</f>
        <v>0</v>
      </c>
      <c r="U2404" s="67">
        <f t="shared" ref="U2404" si="4762">IF(O2404+0.0000001&lt;0,S2404*180/PI()+180,(IF(R2404+0.0000001&lt;0,S2404*180/PI()+360,S2404*180/PI())))</f>
        <v>90</v>
      </c>
      <c r="V2404" s="58">
        <f t="shared" ref="V2404" si="4763">T2404*1.85532</f>
        <v>0</v>
      </c>
      <c r="W2404" s="58"/>
      <c r="X2404" s="68"/>
      <c r="Y2404" s="58">
        <f t="shared" ref="Y2404" si="4764">V2404*(1+X2404/100)</f>
        <v>0</v>
      </c>
      <c r="Z2404" s="58"/>
      <c r="AA2404" s="57" t="s">
        <v>54</v>
      </c>
      <c r="AB2404" s="61"/>
    </row>
    <row r="2405" spans="1:28" ht="12.95" customHeight="1">
      <c r="A2405" s="52">
        <f t="shared" si="4752"/>
        <v>1200</v>
      </c>
      <c r="B2405" s="53" t="s">
        <v>53</v>
      </c>
      <c r="C2405" s="54"/>
      <c r="D2405" s="84"/>
      <c r="E2405" s="55"/>
      <c r="F2405" s="54"/>
      <c r="G2405" s="84"/>
      <c r="H2405" s="55"/>
      <c r="I2405" s="56">
        <f t="shared" ref="I2405" si="4765">IF(OR(C2405&lt;0,D2405&lt;0),C2405-ABS(D2405)/60,C2405+ABS(D2405)/60)</f>
        <v>0</v>
      </c>
      <c r="J2405" s="56">
        <f t="shared" ref="J2405:J2467" si="4766">I2405*PI()/180</f>
        <v>0</v>
      </c>
      <c r="K2405" s="56">
        <f t="shared" ref="K2405:K2467" si="4767">SIN(J2405)</f>
        <v>0</v>
      </c>
      <c r="L2405" s="56">
        <f>3437.747*(LN(TAN(PI()/4+J2405/2))-EE*K2405-(EE^2)*(K2405^3)/3)</f>
        <v>-3.8166658722360578E-13</v>
      </c>
      <c r="M2405" s="56">
        <f>AA*(1-1/4*EE-3/64*EE^2-5/256*EE^3)*J2405-AA*(3/8*EE+3/32*EE^2+45/1024*EE^3)*SIN(2*J2405)+AA*(15/256*EE^2+45/1024*EE^3)*SIN(4*J2405)</f>
        <v>0</v>
      </c>
      <c r="N2405" s="56">
        <f t="shared" ref="N2405" si="4768">IF(OR(F2405&lt;0,G2405&lt;0),60*F2405-ABS(G2405),60*F2405+ABS(G2405))</f>
        <v>0</v>
      </c>
      <c r="O2405" s="56"/>
      <c r="P2405" s="56"/>
      <c r="Q2405" s="56"/>
      <c r="R2405" s="56"/>
      <c r="S2405" s="56"/>
      <c r="T2405" s="56"/>
      <c r="U2405" s="57"/>
      <c r="V2405" s="58"/>
      <c r="W2405" s="58">
        <f t="shared" ref="W2405:W2467" si="4769">W2403+V2404</f>
        <v>0</v>
      </c>
      <c r="X2405" s="59"/>
      <c r="Y2405" s="58"/>
      <c r="Z2405" s="58">
        <f t="shared" ref="Z2405:Z2467" si="4770">Z2403+Y2404</f>
        <v>0</v>
      </c>
      <c r="AA2405" s="60"/>
      <c r="AB2405" s="61">
        <f t="shared" ref="AB2405" si="4771">IF(AA2404=AA2402,AB2403+Y2404,Y2404)</f>
        <v>0</v>
      </c>
    </row>
    <row r="2406" spans="1:28" ht="12.95" customHeight="1">
      <c r="A2406" s="66"/>
      <c r="B2406" s="53"/>
      <c r="C2406" s="54"/>
      <c r="D2406" s="84"/>
      <c r="E2406" s="55"/>
      <c r="F2406" s="54"/>
      <c r="G2406" s="84"/>
      <c r="H2406" s="55"/>
      <c r="I2406" s="56"/>
      <c r="J2406" s="56"/>
      <c r="K2406" s="56"/>
      <c r="L2406" s="56"/>
      <c r="M2406" s="56"/>
      <c r="N2406" s="56"/>
      <c r="O2406" s="56">
        <f t="shared" ref="O2406" si="4772">I2407-I2405</f>
        <v>0</v>
      </c>
      <c r="P2406" s="56">
        <f t="shared" ref="P2406" si="4773">L2407-L2405</f>
        <v>0</v>
      </c>
      <c r="Q2406" s="56">
        <f t="shared" ref="Q2406" si="4774">M2407-M2405</f>
        <v>0</v>
      </c>
      <c r="R2406" s="56">
        <f t="shared" ref="R2406" si="4775">IF(ABS(N2407-N2405)&gt;180*60,ABS(N2407-N2405)-360*60,N2407-N2405)</f>
        <v>0</v>
      </c>
      <c r="S2406" s="56">
        <f t="shared" ref="S2406" si="4776">IF(P2406=0,PI()/2,ATAN(R2406/P2406))</f>
        <v>1.5707963267948966</v>
      </c>
      <c r="T2406" s="56">
        <f t="shared" ref="T2406" si="4777">IF(O2406=0,ABS(R2406*COS((J2405+J2407)/2)),ABS(Q2406/COS(S2406)))</f>
        <v>0</v>
      </c>
      <c r="U2406" s="67">
        <f t="shared" ref="U2406" si="4778">IF(O2406+0.0000001&lt;0,S2406*180/PI()+180,(IF(R2406+0.0000001&lt;0,S2406*180/PI()+360,S2406*180/PI())))</f>
        <v>90</v>
      </c>
      <c r="V2406" s="58">
        <f t="shared" ref="V2406" si="4779">T2406*1.85532</f>
        <v>0</v>
      </c>
      <c r="W2406" s="58"/>
      <c r="X2406" s="68"/>
      <c r="Y2406" s="58">
        <f t="shared" ref="Y2406" si="4780">V2406*(1+X2406/100)</f>
        <v>0</v>
      </c>
      <c r="Z2406" s="58"/>
      <c r="AA2406" s="57" t="s">
        <v>54</v>
      </c>
      <c r="AB2406" s="61"/>
    </row>
    <row r="2407" spans="1:28" ht="12.95" customHeight="1">
      <c r="A2407" s="52">
        <f t="shared" si="4752"/>
        <v>1201</v>
      </c>
      <c r="B2407" s="53" t="s">
        <v>53</v>
      </c>
      <c r="C2407" s="54"/>
      <c r="D2407" s="84"/>
      <c r="E2407" s="55"/>
      <c r="F2407" s="54"/>
      <c r="G2407" s="84"/>
      <c r="H2407" s="55"/>
      <c r="I2407" s="56">
        <f t="shared" ref="I2407" si="4781">IF(OR(C2407&lt;0,D2407&lt;0),C2407-ABS(D2407)/60,C2407+ABS(D2407)/60)</f>
        <v>0</v>
      </c>
      <c r="J2407" s="56">
        <f t="shared" si="4766"/>
        <v>0</v>
      </c>
      <c r="K2407" s="56">
        <f t="shared" si="4767"/>
        <v>0</v>
      </c>
      <c r="L2407" s="56">
        <f>3437.747*(LN(TAN(PI()/4+J2407/2))-EE*K2407-(EE^2)*(K2407^3)/3)</f>
        <v>-3.8166658722360578E-13</v>
      </c>
      <c r="M2407" s="56">
        <f>AA*(1-1/4*EE-3/64*EE^2-5/256*EE^3)*J2407-AA*(3/8*EE+3/32*EE^2+45/1024*EE^3)*SIN(2*J2407)+AA*(15/256*EE^2+45/1024*EE^3)*SIN(4*J2407)</f>
        <v>0</v>
      </c>
      <c r="N2407" s="56">
        <f t="shared" ref="N2407" si="4782">IF(OR(F2407&lt;0,G2407&lt;0),60*F2407-ABS(G2407),60*F2407+ABS(G2407))</f>
        <v>0</v>
      </c>
      <c r="O2407" s="56"/>
      <c r="P2407" s="56"/>
      <c r="Q2407" s="56"/>
      <c r="R2407" s="56"/>
      <c r="S2407" s="56"/>
      <c r="T2407" s="56"/>
      <c r="U2407" s="57"/>
      <c r="V2407" s="58"/>
      <c r="W2407" s="58">
        <f t="shared" si="4769"/>
        <v>0</v>
      </c>
      <c r="X2407" s="59"/>
      <c r="Y2407" s="58"/>
      <c r="Z2407" s="58">
        <f t="shared" si="4770"/>
        <v>0</v>
      </c>
      <c r="AA2407" s="60"/>
      <c r="AB2407" s="61">
        <f t="shared" ref="AB2407" si="4783">IF(AA2406=AA2404,AB2405+Y2406,Y2406)</f>
        <v>0</v>
      </c>
    </row>
    <row r="2408" spans="1:28" ht="12.95" customHeight="1">
      <c r="A2408" s="66"/>
      <c r="B2408" s="53"/>
      <c r="C2408" s="54"/>
      <c r="D2408" s="84"/>
      <c r="E2408" s="55"/>
      <c r="F2408" s="54"/>
      <c r="G2408" s="84"/>
      <c r="H2408" s="55"/>
      <c r="I2408" s="56"/>
      <c r="J2408" s="56"/>
      <c r="K2408" s="56"/>
      <c r="L2408" s="56"/>
      <c r="M2408" s="56"/>
      <c r="N2408" s="56"/>
      <c r="O2408" s="56">
        <f t="shared" ref="O2408" si="4784">I2409-I2407</f>
        <v>0</v>
      </c>
      <c r="P2408" s="56">
        <f t="shared" ref="P2408" si="4785">L2409-L2407</f>
        <v>0</v>
      </c>
      <c r="Q2408" s="56">
        <f t="shared" ref="Q2408" si="4786">M2409-M2407</f>
        <v>0</v>
      </c>
      <c r="R2408" s="56">
        <f t="shared" ref="R2408" si="4787">IF(ABS(N2409-N2407)&gt;180*60,ABS(N2409-N2407)-360*60,N2409-N2407)</f>
        <v>0</v>
      </c>
      <c r="S2408" s="56">
        <f t="shared" ref="S2408" si="4788">IF(P2408=0,PI()/2,ATAN(R2408/P2408))</f>
        <v>1.5707963267948966</v>
      </c>
      <c r="T2408" s="56">
        <f t="shared" ref="T2408" si="4789">IF(O2408=0,ABS(R2408*COS((J2407+J2409)/2)),ABS(Q2408/COS(S2408)))</f>
        <v>0</v>
      </c>
      <c r="U2408" s="67">
        <f t="shared" ref="U2408" si="4790">IF(O2408+0.0000001&lt;0,S2408*180/PI()+180,(IF(R2408+0.0000001&lt;0,S2408*180/PI()+360,S2408*180/PI())))</f>
        <v>90</v>
      </c>
      <c r="V2408" s="58">
        <f t="shared" ref="V2408" si="4791">T2408*1.85532</f>
        <v>0</v>
      </c>
      <c r="W2408" s="58"/>
      <c r="X2408" s="68"/>
      <c r="Y2408" s="58">
        <f t="shared" ref="Y2408" si="4792">V2408*(1+X2408/100)</f>
        <v>0</v>
      </c>
      <c r="Z2408" s="58"/>
      <c r="AA2408" s="57" t="s">
        <v>54</v>
      </c>
      <c r="AB2408" s="61"/>
    </row>
    <row r="2409" spans="1:28" ht="12.95" customHeight="1">
      <c r="A2409" s="52">
        <f t="shared" si="4752"/>
        <v>1202</v>
      </c>
      <c r="B2409" s="53" t="s">
        <v>53</v>
      </c>
      <c r="C2409" s="54"/>
      <c r="D2409" s="84"/>
      <c r="E2409" s="55"/>
      <c r="F2409" s="54"/>
      <c r="G2409" s="84"/>
      <c r="H2409" s="55"/>
      <c r="I2409" s="56">
        <f t="shared" ref="I2409" si="4793">IF(OR(C2409&lt;0,D2409&lt;0),C2409-ABS(D2409)/60,C2409+ABS(D2409)/60)</f>
        <v>0</v>
      </c>
      <c r="J2409" s="56">
        <f t="shared" si="4766"/>
        <v>0</v>
      </c>
      <c r="K2409" s="56">
        <f t="shared" si="4767"/>
        <v>0</v>
      </c>
      <c r="L2409" s="56">
        <f>3437.747*(LN(TAN(PI()/4+J2409/2))-EE*K2409-(EE^2)*(K2409^3)/3)</f>
        <v>-3.8166658722360578E-13</v>
      </c>
      <c r="M2409" s="56">
        <f>AA*(1-1/4*EE-3/64*EE^2-5/256*EE^3)*J2409-AA*(3/8*EE+3/32*EE^2+45/1024*EE^3)*SIN(2*J2409)+AA*(15/256*EE^2+45/1024*EE^3)*SIN(4*J2409)</f>
        <v>0</v>
      </c>
      <c r="N2409" s="56">
        <f t="shared" ref="N2409" si="4794">IF(OR(F2409&lt;0,G2409&lt;0),60*F2409-ABS(G2409),60*F2409+ABS(G2409))</f>
        <v>0</v>
      </c>
      <c r="O2409" s="56"/>
      <c r="P2409" s="56"/>
      <c r="Q2409" s="56"/>
      <c r="R2409" s="56"/>
      <c r="S2409" s="56"/>
      <c r="T2409" s="56"/>
      <c r="U2409" s="57"/>
      <c r="V2409" s="58"/>
      <c r="W2409" s="58">
        <f t="shared" si="4769"/>
        <v>0</v>
      </c>
      <c r="X2409" s="59"/>
      <c r="Y2409" s="58"/>
      <c r="Z2409" s="58">
        <f t="shared" si="4770"/>
        <v>0</v>
      </c>
      <c r="AA2409" s="60"/>
      <c r="AB2409" s="61">
        <f t="shared" ref="AB2409" si="4795">IF(AA2408=AA2406,AB2407+Y2408,Y2408)</f>
        <v>0</v>
      </c>
    </row>
    <row r="2410" spans="1:28" ht="12.95" customHeight="1">
      <c r="A2410" s="66"/>
      <c r="B2410" s="53"/>
      <c r="C2410" s="54"/>
      <c r="D2410" s="84"/>
      <c r="E2410" s="55"/>
      <c r="F2410" s="54"/>
      <c r="G2410" s="84"/>
      <c r="H2410" s="55"/>
      <c r="I2410" s="56"/>
      <c r="J2410" s="56"/>
      <c r="K2410" s="56"/>
      <c r="L2410" s="56"/>
      <c r="M2410" s="56"/>
      <c r="N2410" s="56"/>
      <c r="O2410" s="56">
        <f t="shared" ref="O2410" si="4796">I2411-I2409</f>
        <v>0</v>
      </c>
      <c r="P2410" s="56">
        <f t="shared" ref="P2410" si="4797">L2411-L2409</f>
        <v>0</v>
      </c>
      <c r="Q2410" s="56">
        <f t="shared" ref="Q2410" si="4798">M2411-M2409</f>
        <v>0</v>
      </c>
      <c r="R2410" s="56">
        <f t="shared" ref="R2410" si="4799">IF(ABS(N2411-N2409)&gt;180*60,ABS(N2411-N2409)-360*60,N2411-N2409)</f>
        <v>0</v>
      </c>
      <c r="S2410" s="56">
        <f t="shared" ref="S2410" si="4800">IF(P2410=0,PI()/2,ATAN(R2410/P2410))</f>
        <v>1.5707963267948966</v>
      </c>
      <c r="T2410" s="56">
        <f t="shared" ref="T2410" si="4801">IF(O2410=0,ABS(R2410*COS((J2409+J2411)/2)),ABS(Q2410/COS(S2410)))</f>
        <v>0</v>
      </c>
      <c r="U2410" s="67">
        <f t="shared" ref="U2410" si="4802">IF(O2410+0.0000001&lt;0,S2410*180/PI()+180,(IF(R2410+0.0000001&lt;0,S2410*180/PI()+360,S2410*180/PI())))</f>
        <v>90</v>
      </c>
      <c r="V2410" s="58">
        <f t="shared" ref="V2410" si="4803">T2410*1.85532</f>
        <v>0</v>
      </c>
      <c r="W2410" s="58"/>
      <c r="X2410" s="68"/>
      <c r="Y2410" s="58">
        <f t="shared" ref="Y2410" si="4804">V2410*(1+X2410/100)</f>
        <v>0</v>
      </c>
      <c r="Z2410" s="58"/>
      <c r="AA2410" s="57" t="s">
        <v>54</v>
      </c>
      <c r="AB2410" s="61"/>
    </row>
    <row r="2411" spans="1:28" ht="12.95" customHeight="1">
      <c r="A2411" s="52">
        <f t="shared" si="4752"/>
        <v>1203</v>
      </c>
      <c r="B2411" s="53" t="s">
        <v>53</v>
      </c>
      <c r="C2411" s="54"/>
      <c r="D2411" s="84"/>
      <c r="E2411" s="55"/>
      <c r="F2411" s="54"/>
      <c r="G2411" s="84"/>
      <c r="H2411" s="55"/>
      <c r="I2411" s="56">
        <f t="shared" ref="I2411" si="4805">IF(OR(C2411&lt;0,D2411&lt;0),C2411-ABS(D2411)/60,C2411+ABS(D2411)/60)</f>
        <v>0</v>
      </c>
      <c r="J2411" s="56">
        <f t="shared" si="4766"/>
        <v>0</v>
      </c>
      <c r="K2411" s="56">
        <f t="shared" si="4767"/>
        <v>0</v>
      </c>
      <c r="L2411" s="56">
        <f>3437.747*(LN(TAN(PI()/4+J2411/2))-EE*K2411-(EE^2)*(K2411^3)/3)</f>
        <v>-3.8166658722360578E-13</v>
      </c>
      <c r="M2411" s="56">
        <f>AA*(1-1/4*EE-3/64*EE^2-5/256*EE^3)*J2411-AA*(3/8*EE+3/32*EE^2+45/1024*EE^3)*SIN(2*J2411)+AA*(15/256*EE^2+45/1024*EE^3)*SIN(4*J2411)</f>
        <v>0</v>
      </c>
      <c r="N2411" s="56">
        <f t="shared" ref="N2411" si="4806">IF(OR(F2411&lt;0,G2411&lt;0),60*F2411-ABS(G2411),60*F2411+ABS(G2411))</f>
        <v>0</v>
      </c>
      <c r="O2411" s="56"/>
      <c r="P2411" s="56"/>
      <c r="Q2411" s="56"/>
      <c r="R2411" s="56"/>
      <c r="S2411" s="56"/>
      <c r="T2411" s="56"/>
      <c r="U2411" s="57"/>
      <c r="V2411" s="58"/>
      <c r="W2411" s="58">
        <f t="shared" si="4769"/>
        <v>0</v>
      </c>
      <c r="X2411" s="59"/>
      <c r="Y2411" s="58"/>
      <c r="Z2411" s="58">
        <f t="shared" si="4770"/>
        <v>0</v>
      </c>
      <c r="AA2411" s="60"/>
      <c r="AB2411" s="61">
        <f t="shared" ref="AB2411" si="4807">IF(AA2410=AA2408,AB2409+Y2410,Y2410)</f>
        <v>0</v>
      </c>
    </row>
    <row r="2412" spans="1:28" ht="12.95" customHeight="1">
      <c r="A2412" s="66"/>
      <c r="B2412" s="53"/>
      <c r="C2412" s="54"/>
      <c r="D2412" s="84"/>
      <c r="E2412" s="55"/>
      <c r="F2412" s="54"/>
      <c r="G2412" s="84"/>
      <c r="H2412" s="55"/>
      <c r="I2412" s="56"/>
      <c r="J2412" s="56"/>
      <c r="K2412" s="56"/>
      <c r="L2412" s="56"/>
      <c r="M2412" s="56"/>
      <c r="N2412" s="56"/>
      <c r="O2412" s="56">
        <f t="shared" ref="O2412" si="4808">I2413-I2411</f>
        <v>0</v>
      </c>
      <c r="P2412" s="56">
        <f t="shared" ref="P2412" si="4809">L2413-L2411</f>
        <v>0</v>
      </c>
      <c r="Q2412" s="56">
        <f t="shared" ref="Q2412" si="4810">M2413-M2411</f>
        <v>0</v>
      </c>
      <c r="R2412" s="56">
        <f t="shared" ref="R2412" si="4811">IF(ABS(N2413-N2411)&gt;180*60,ABS(N2413-N2411)-360*60,N2413-N2411)</f>
        <v>0</v>
      </c>
      <c r="S2412" s="56">
        <f t="shared" ref="S2412" si="4812">IF(P2412=0,PI()/2,ATAN(R2412/P2412))</f>
        <v>1.5707963267948966</v>
      </c>
      <c r="T2412" s="56">
        <f t="shared" ref="T2412" si="4813">IF(O2412=0,ABS(R2412*COS((J2411+J2413)/2)),ABS(Q2412/COS(S2412)))</f>
        <v>0</v>
      </c>
      <c r="U2412" s="67">
        <f t="shared" ref="U2412" si="4814">IF(O2412+0.0000001&lt;0,S2412*180/PI()+180,(IF(R2412+0.0000001&lt;0,S2412*180/PI()+360,S2412*180/PI())))</f>
        <v>90</v>
      </c>
      <c r="V2412" s="58">
        <f t="shared" ref="V2412" si="4815">T2412*1.85532</f>
        <v>0</v>
      </c>
      <c r="W2412" s="58"/>
      <c r="X2412" s="68"/>
      <c r="Y2412" s="58">
        <f t="shared" ref="Y2412" si="4816">V2412*(1+X2412/100)</f>
        <v>0</v>
      </c>
      <c r="Z2412" s="58"/>
      <c r="AA2412" s="57" t="s">
        <v>54</v>
      </c>
      <c r="AB2412" s="61"/>
    </row>
    <row r="2413" spans="1:28" ht="12.95" customHeight="1">
      <c r="A2413" s="52">
        <f t="shared" si="4752"/>
        <v>1204</v>
      </c>
      <c r="B2413" s="53" t="s">
        <v>53</v>
      </c>
      <c r="C2413" s="54"/>
      <c r="D2413" s="84"/>
      <c r="E2413" s="55"/>
      <c r="F2413" s="54"/>
      <c r="G2413" s="84"/>
      <c r="H2413" s="55"/>
      <c r="I2413" s="56">
        <f t="shared" ref="I2413" si="4817">IF(OR(C2413&lt;0,D2413&lt;0),C2413-ABS(D2413)/60,C2413+ABS(D2413)/60)</f>
        <v>0</v>
      </c>
      <c r="J2413" s="56">
        <f t="shared" si="4766"/>
        <v>0</v>
      </c>
      <c r="K2413" s="56">
        <f t="shared" si="4767"/>
        <v>0</v>
      </c>
      <c r="L2413" s="56">
        <f>3437.747*(LN(TAN(PI()/4+J2413/2))-EE*K2413-(EE^2)*(K2413^3)/3)</f>
        <v>-3.8166658722360578E-13</v>
      </c>
      <c r="M2413" s="56">
        <f>AA*(1-1/4*EE-3/64*EE^2-5/256*EE^3)*J2413-AA*(3/8*EE+3/32*EE^2+45/1024*EE^3)*SIN(2*J2413)+AA*(15/256*EE^2+45/1024*EE^3)*SIN(4*J2413)</f>
        <v>0</v>
      </c>
      <c r="N2413" s="56">
        <f t="shared" ref="N2413" si="4818">IF(OR(F2413&lt;0,G2413&lt;0),60*F2413-ABS(G2413),60*F2413+ABS(G2413))</f>
        <v>0</v>
      </c>
      <c r="O2413" s="56"/>
      <c r="P2413" s="56"/>
      <c r="Q2413" s="56"/>
      <c r="R2413" s="56"/>
      <c r="S2413" s="56"/>
      <c r="T2413" s="56"/>
      <c r="U2413" s="57"/>
      <c r="V2413" s="58"/>
      <c r="W2413" s="58">
        <f t="shared" si="4769"/>
        <v>0</v>
      </c>
      <c r="X2413" s="59"/>
      <c r="Y2413" s="58"/>
      <c r="Z2413" s="58">
        <f t="shared" si="4770"/>
        <v>0</v>
      </c>
      <c r="AA2413" s="60"/>
      <c r="AB2413" s="61">
        <f t="shared" ref="AB2413" si="4819">IF(AA2412=AA2410,AB2411+Y2412,Y2412)</f>
        <v>0</v>
      </c>
    </row>
    <row r="2414" spans="1:28" ht="12.95" customHeight="1">
      <c r="A2414" s="66"/>
      <c r="B2414" s="53"/>
      <c r="C2414" s="54"/>
      <c r="D2414" s="84"/>
      <c r="E2414" s="55"/>
      <c r="F2414" s="54"/>
      <c r="G2414" s="84"/>
      <c r="H2414" s="55"/>
      <c r="I2414" s="56"/>
      <c r="J2414" s="56"/>
      <c r="K2414" s="56"/>
      <c r="L2414" s="56"/>
      <c r="M2414" s="56"/>
      <c r="N2414" s="56"/>
      <c r="O2414" s="56">
        <f t="shared" ref="O2414" si="4820">I2415-I2413</f>
        <v>0</v>
      </c>
      <c r="P2414" s="56">
        <f t="shared" ref="P2414" si="4821">L2415-L2413</f>
        <v>0</v>
      </c>
      <c r="Q2414" s="56">
        <f t="shared" ref="Q2414" si="4822">M2415-M2413</f>
        <v>0</v>
      </c>
      <c r="R2414" s="56">
        <f t="shared" ref="R2414" si="4823">IF(ABS(N2415-N2413)&gt;180*60,ABS(N2415-N2413)-360*60,N2415-N2413)</f>
        <v>0</v>
      </c>
      <c r="S2414" s="56">
        <f t="shared" ref="S2414" si="4824">IF(P2414=0,PI()/2,ATAN(R2414/P2414))</f>
        <v>1.5707963267948966</v>
      </c>
      <c r="T2414" s="56">
        <f t="shared" ref="T2414" si="4825">IF(O2414=0,ABS(R2414*COS((J2413+J2415)/2)),ABS(Q2414/COS(S2414)))</f>
        <v>0</v>
      </c>
      <c r="U2414" s="67">
        <f t="shared" ref="U2414" si="4826">IF(O2414+0.0000001&lt;0,S2414*180/PI()+180,(IF(R2414+0.0000001&lt;0,S2414*180/PI()+360,S2414*180/PI())))</f>
        <v>90</v>
      </c>
      <c r="V2414" s="58">
        <f t="shared" ref="V2414" si="4827">T2414*1.85532</f>
        <v>0</v>
      </c>
      <c r="W2414" s="58"/>
      <c r="X2414" s="68"/>
      <c r="Y2414" s="58">
        <f t="shared" ref="Y2414" si="4828">V2414*(1+X2414/100)</f>
        <v>0</v>
      </c>
      <c r="Z2414" s="58"/>
      <c r="AA2414" s="57" t="s">
        <v>54</v>
      </c>
      <c r="AB2414" s="61"/>
    </row>
    <row r="2415" spans="1:28" ht="12.95" customHeight="1">
      <c r="A2415" s="52">
        <f t="shared" si="4752"/>
        <v>1205</v>
      </c>
      <c r="B2415" s="53" t="s">
        <v>53</v>
      </c>
      <c r="C2415" s="54"/>
      <c r="D2415" s="84"/>
      <c r="E2415" s="55"/>
      <c r="F2415" s="54"/>
      <c r="G2415" s="84"/>
      <c r="H2415" s="55"/>
      <c r="I2415" s="56">
        <f t="shared" ref="I2415" si="4829">IF(OR(C2415&lt;0,D2415&lt;0),C2415-ABS(D2415)/60,C2415+ABS(D2415)/60)</f>
        <v>0</v>
      </c>
      <c r="J2415" s="56">
        <f t="shared" si="4766"/>
        <v>0</v>
      </c>
      <c r="K2415" s="56">
        <f t="shared" si="4767"/>
        <v>0</v>
      </c>
      <c r="L2415" s="56">
        <f>3437.747*(LN(TAN(PI()/4+J2415/2))-EE*K2415-(EE^2)*(K2415^3)/3)</f>
        <v>-3.8166658722360578E-13</v>
      </c>
      <c r="M2415" s="56">
        <f>AA*(1-1/4*EE-3/64*EE^2-5/256*EE^3)*J2415-AA*(3/8*EE+3/32*EE^2+45/1024*EE^3)*SIN(2*J2415)+AA*(15/256*EE^2+45/1024*EE^3)*SIN(4*J2415)</f>
        <v>0</v>
      </c>
      <c r="N2415" s="56">
        <f t="shared" ref="N2415" si="4830">IF(OR(F2415&lt;0,G2415&lt;0),60*F2415-ABS(G2415),60*F2415+ABS(G2415))</f>
        <v>0</v>
      </c>
      <c r="O2415" s="56"/>
      <c r="P2415" s="56"/>
      <c r="Q2415" s="56"/>
      <c r="R2415" s="56"/>
      <c r="S2415" s="56"/>
      <c r="T2415" s="56"/>
      <c r="U2415" s="57"/>
      <c r="V2415" s="58"/>
      <c r="W2415" s="58">
        <f t="shared" si="4769"/>
        <v>0</v>
      </c>
      <c r="X2415" s="59"/>
      <c r="Y2415" s="58"/>
      <c r="Z2415" s="58">
        <f t="shared" si="4770"/>
        <v>0</v>
      </c>
      <c r="AA2415" s="60"/>
      <c r="AB2415" s="61">
        <f t="shared" ref="AB2415" si="4831">IF(AA2414=AA2412,AB2413+Y2414,Y2414)</f>
        <v>0</v>
      </c>
    </row>
    <row r="2416" spans="1:28" ht="12.95" customHeight="1">
      <c r="A2416" s="66"/>
      <c r="B2416" s="53"/>
      <c r="C2416" s="54"/>
      <c r="D2416" s="84"/>
      <c r="E2416" s="55"/>
      <c r="F2416" s="54"/>
      <c r="G2416" s="84"/>
      <c r="H2416" s="55"/>
      <c r="I2416" s="56"/>
      <c r="J2416" s="56"/>
      <c r="K2416" s="56"/>
      <c r="L2416" s="56"/>
      <c r="M2416" s="56"/>
      <c r="N2416" s="56"/>
      <c r="O2416" s="56">
        <f t="shared" ref="O2416" si="4832">I2417-I2415</f>
        <v>0</v>
      </c>
      <c r="P2416" s="56">
        <f t="shared" ref="P2416" si="4833">L2417-L2415</f>
        <v>0</v>
      </c>
      <c r="Q2416" s="56">
        <f t="shared" ref="Q2416" si="4834">M2417-M2415</f>
        <v>0</v>
      </c>
      <c r="R2416" s="56">
        <f t="shared" ref="R2416" si="4835">IF(ABS(N2417-N2415)&gt;180*60,ABS(N2417-N2415)-360*60,N2417-N2415)</f>
        <v>0</v>
      </c>
      <c r="S2416" s="56">
        <f t="shared" ref="S2416" si="4836">IF(P2416=0,PI()/2,ATAN(R2416/P2416))</f>
        <v>1.5707963267948966</v>
      </c>
      <c r="T2416" s="56">
        <f t="shared" ref="T2416" si="4837">IF(O2416=0,ABS(R2416*COS((J2415+J2417)/2)),ABS(Q2416/COS(S2416)))</f>
        <v>0</v>
      </c>
      <c r="U2416" s="67">
        <f t="shared" ref="U2416" si="4838">IF(O2416+0.0000001&lt;0,S2416*180/PI()+180,(IF(R2416+0.0000001&lt;0,S2416*180/PI()+360,S2416*180/PI())))</f>
        <v>90</v>
      </c>
      <c r="V2416" s="58">
        <f t="shared" ref="V2416" si="4839">T2416*1.85532</f>
        <v>0</v>
      </c>
      <c r="W2416" s="58"/>
      <c r="X2416" s="68"/>
      <c r="Y2416" s="58">
        <f t="shared" ref="Y2416" si="4840">V2416*(1+X2416/100)</f>
        <v>0</v>
      </c>
      <c r="Z2416" s="58"/>
      <c r="AA2416" s="57" t="s">
        <v>54</v>
      </c>
      <c r="AB2416" s="61"/>
    </row>
    <row r="2417" spans="1:28" ht="12.95" customHeight="1">
      <c r="A2417" s="52">
        <f t="shared" si="4752"/>
        <v>1206</v>
      </c>
      <c r="B2417" s="53" t="s">
        <v>53</v>
      </c>
      <c r="C2417" s="54"/>
      <c r="D2417" s="84"/>
      <c r="E2417" s="55"/>
      <c r="F2417" s="54"/>
      <c r="G2417" s="84"/>
      <c r="H2417" s="55"/>
      <c r="I2417" s="56">
        <f t="shared" ref="I2417" si="4841">IF(OR(C2417&lt;0,D2417&lt;0),C2417-ABS(D2417)/60,C2417+ABS(D2417)/60)</f>
        <v>0</v>
      </c>
      <c r="J2417" s="56">
        <f t="shared" si="4766"/>
        <v>0</v>
      </c>
      <c r="K2417" s="56">
        <f t="shared" si="4767"/>
        <v>0</v>
      </c>
      <c r="L2417" s="56">
        <f>3437.747*(LN(TAN(PI()/4+J2417/2))-EE*K2417-(EE^2)*(K2417^3)/3)</f>
        <v>-3.8166658722360578E-13</v>
      </c>
      <c r="M2417" s="56">
        <f>AA*(1-1/4*EE-3/64*EE^2-5/256*EE^3)*J2417-AA*(3/8*EE+3/32*EE^2+45/1024*EE^3)*SIN(2*J2417)+AA*(15/256*EE^2+45/1024*EE^3)*SIN(4*J2417)</f>
        <v>0</v>
      </c>
      <c r="N2417" s="56">
        <f t="shared" ref="N2417" si="4842">IF(OR(F2417&lt;0,G2417&lt;0),60*F2417-ABS(G2417),60*F2417+ABS(G2417))</f>
        <v>0</v>
      </c>
      <c r="O2417" s="56"/>
      <c r="P2417" s="56"/>
      <c r="Q2417" s="56"/>
      <c r="R2417" s="56"/>
      <c r="S2417" s="56"/>
      <c r="T2417" s="56"/>
      <c r="U2417" s="57"/>
      <c r="V2417" s="58"/>
      <c r="W2417" s="58">
        <f t="shared" si="4769"/>
        <v>0</v>
      </c>
      <c r="X2417" s="59"/>
      <c r="Y2417" s="58"/>
      <c r="Z2417" s="58">
        <f t="shared" si="4770"/>
        <v>0</v>
      </c>
      <c r="AA2417" s="60"/>
      <c r="AB2417" s="61">
        <f t="shared" ref="AB2417" si="4843">IF(AA2416=AA2414,AB2415+Y2416,Y2416)</f>
        <v>0</v>
      </c>
    </row>
    <row r="2418" spans="1:28" ht="12.95" customHeight="1">
      <c r="A2418" s="66"/>
      <c r="B2418" s="53"/>
      <c r="C2418" s="54"/>
      <c r="D2418" s="84"/>
      <c r="E2418" s="55"/>
      <c r="F2418" s="54"/>
      <c r="G2418" s="84"/>
      <c r="H2418" s="55"/>
      <c r="I2418" s="56"/>
      <c r="J2418" s="56"/>
      <c r="K2418" s="56"/>
      <c r="L2418" s="56"/>
      <c r="M2418" s="56"/>
      <c r="N2418" s="56"/>
      <c r="O2418" s="56">
        <f t="shared" ref="O2418" si="4844">I2419-I2417</f>
        <v>0</v>
      </c>
      <c r="P2418" s="56">
        <f t="shared" ref="P2418" si="4845">L2419-L2417</f>
        <v>0</v>
      </c>
      <c r="Q2418" s="56">
        <f t="shared" ref="Q2418" si="4846">M2419-M2417</f>
        <v>0</v>
      </c>
      <c r="R2418" s="56">
        <f t="shared" ref="R2418" si="4847">IF(ABS(N2419-N2417)&gt;180*60,ABS(N2419-N2417)-360*60,N2419-N2417)</f>
        <v>0</v>
      </c>
      <c r="S2418" s="56">
        <f t="shared" ref="S2418" si="4848">IF(P2418=0,PI()/2,ATAN(R2418/P2418))</f>
        <v>1.5707963267948966</v>
      </c>
      <c r="T2418" s="56">
        <f t="shared" ref="T2418" si="4849">IF(O2418=0,ABS(R2418*COS((J2417+J2419)/2)),ABS(Q2418/COS(S2418)))</f>
        <v>0</v>
      </c>
      <c r="U2418" s="67">
        <f t="shared" ref="U2418" si="4850">IF(O2418+0.0000001&lt;0,S2418*180/PI()+180,(IF(R2418+0.0000001&lt;0,S2418*180/PI()+360,S2418*180/PI())))</f>
        <v>90</v>
      </c>
      <c r="V2418" s="58">
        <f t="shared" ref="V2418" si="4851">T2418*1.85532</f>
        <v>0</v>
      </c>
      <c r="W2418" s="58"/>
      <c r="X2418" s="68"/>
      <c r="Y2418" s="58">
        <f t="shared" ref="Y2418" si="4852">V2418*(1+X2418/100)</f>
        <v>0</v>
      </c>
      <c r="Z2418" s="58"/>
      <c r="AA2418" s="57" t="s">
        <v>54</v>
      </c>
      <c r="AB2418" s="61"/>
    </row>
    <row r="2419" spans="1:28" ht="12.95" customHeight="1">
      <c r="A2419" s="52">
        <f t="shared" si="4752"/>
        <v>1207</v>
      </c>
      <c r="B2419" s="53" t="s">
        <v>53</v>
      </c>
      <c r="C2419" s="54"/>
      <c r="D2419" s="84"/>
      <c r="E2419" s="55"/>
      <c r="F2419" s="54"/>
      <c r="G2419" s="84"/>
      <c r="H2419" s="55"/>
      <c r="I2419" s="56">
        <f t="shared" ref="I2419" si="4853">IF(OR(C2419&lt;0,D2419&lt;0),C2419-ABS(D2419)/60,C2419+ABS(D2419)/60)</f>
        <v>0</v>
      </c>
      <c r="J2419" s="56">
        <f t="shared" si="4766"/>
        <v>0</v>
      </c>
      <c r="K2419" s="56">
        <f t="shared" si="4767"/>
        <v>0</v>
      </c>
      <c r="L2419" s="56">
        <f>3437.747*(LN(TAN(PI()/4+J2419/2))-EE*K2419-(EE^2)*(K2419^3)/3)</f>
        <v>-3.8166658722360578E-13</v>
      </c>
      <c r="M2419" s="56">
        <f>AA*(1-1/4*EE-3/64*EE^2-5/256*EE^3)*J2419-AA*(3/8*EE+3/32*EE^2+45/1024*EE^3)*SIN(2*J2419)+AA*(15/256*EE^2+45/1024*EE^3)*SIN(4*J2419)</f>
        <v>0</v>
      </c>
      <c r="N2419" s="56">
        <f t="shared" ref="N2419" si="4854">IF(OR(F2419&lt;0,G2419&lt;0),60*F2419-ABS(G2419),60*F2419+ABS(G2419))</f>
        <v>0</v>
      </c>
      <c r="O2419" s="56"/>
      <c r="P2419" s="56"/>
      <c r="Q2419" s="56"/>
      <c r="R2419" s="56"/>
      <c r="S2419" s="56"/>
      <c r="T2419" s="56"/>
      <c r="U2419" s="57"/>
      <c r="V2419" s="58"/>
      <c r="W2419" s="58">
        <f t="shared" si="4769"/>
        <v>0</v>
      </c>
      <c r="X2419" s="59"/>
      <c r="Y2419" s="58"/>
      <c r="Z2419" s="58">
        <f t="shared" si="4770"/>
        <v>0</v>
      </c>
      <c r="AA2419" s="60"/>
      <c r="AB2419" s="61">
        <f t="shared" ref="AB2419" si="4855">IF(AA2418=AA2416,AB2417+Y2418,Y2418)</f>
        <v>0</v>
      </c>
    </row>
    <row r="2420" spans="1:28" ht="12.95" customHeight="1">
      <c r="A2420" s="66"/>
      <c r="B2420" s="53"/>
      <c r="C2420" s="54"/>
      <c r="D2420" s="84"/>
      <c r="E2420" s="55"/>
      <c r="F2420" s="54"/>
      <c r="G2420" s="84"/>
      <c r="H2420" s="55"/>
      <c r="I2420" s="56"/>
      <c r="J2420" s="56"/>
      <c r="K2420" s="56"/>
      <c r="L2420" s="56"/>
      <c r="M2420" s="56"/>
      <c r="N2420" s="56"/>
      <c r="O2420" s="56">
        <f t="shared" ref="O2420" si="4856">I2421-I2419</f>
        <v>0</v>
      </c>
      <c r="P2420" s="56">
        <f t="shared" ref="P2420" si="4857">L2421-L2419</f>
        <v>0</v>
      </c>
      <c r="Q2420" s="56">
        <f t="shared" ref="Q2420" si="4858">M2421-M2419</f>
        <v>0</v>
      </c>
      <c r="R2420" s="56">
        <f t="shared" ref="R2420" si="4859">IF(ABS(N2421-N2419)&gt;180*60,ABS(N2421-N2419)-360*60,N2421-N2419)</f>
        <v>0</v>
      </c>
      <c r="S2420" s="56">
        <f t="shared" ref="S2420" si="4860">IF(P2420=0,PI()/2,ATAN(R2420/P2420))</f>
        <v>1.5707963267948966</v>
      </c>
      <c r="T2420" s="56">
        <f t="shared" ref="T2420" si="4861">IF(O2420=0,ABS(R2420*COS((J2419+J2421)/2)),ABS(Q2420/COS(S2420)))</f>
        <v>0</v>
      </c>
      <c r="U2420" s="67">
        <f t="shared" ref="U2420" si="4862">IF(O2420+0.0000001&lt;0,S2420*180/PI()+180,(IF(R2420+0.0000001&lt;0,S2420*180/PI()+360,S2420*180/PI())))</f>
        <v>90</v>
      </c>
      <c r="V2420" s="58">
        <f t="shared" ref="V2420" si="4863">T2420*1.85532</f>
        <v>0</v>
      </c>
      <c r="W2420" s="58"/>
      <c r="X2420" s="68"/>
      <c r="Y2420" s="58">
        <f t="shared" ref="Y2420" si="4864">V2420*(1+X2420/100)</f>
        <v>0</v>
      </c>
      <c r="Z2420" s="58"/>
      <c r="AA2420" s="57" t="s">
        <v>54</v>
      </c>
      <c r="AB2420" s="61"/>
    </row>
    <row r="2421" spans="1:28" ht="12.95" customHeight="1">
      <c r="A2421" s="52">
        <f t="shared" si="4752"/>
        <v>1208</v>
      </c>
      <c r="B2421" s="53" t="s">
        <v>53</v>
      </c>
      <c r="C2421" s="54"/>
      <c r="D2421" s="84"/>
      <c r="E2421" s="55"/>
      <c r="F2421" s="54"/>
      <c r="G2421" s="84"/>
      <c r="H2421" s="55"/>
      <c r="I2421" s="56">
        <f t="shared" ref="I2421" si="4865">IF(OR(C2421&lt;0,D2421&lt;0),C2421-ABS(D2421)/60,C2421+ABS(D2421)/60)</f>
        <v>0</v>
      </c>
      <c r="J2421" s="56">
        <f t="shared" si="4766"/>
        <v>0</v>
      </c>
      <c r="K2421" s="56">
        <f t="shared" si="4767"/>
        <v>0</v>
      </c>
      <c r="L2421" s="56">
        <f>3437.747*(LN(TAN(PI()/4+J2421/2))-EE*K2421-(EE^2)*(K2421^3)/3)</f>
        <v>-3.8166658722360578E-13</v>
      </c>
      <c r="M2421" s="56">
        <f>AA*(1-1/4*EE-3/64*EE^2-5/256*EE^3)*J2421-AA*(3/8*EE+3/32*EE^2+45/1024*EE^3)*SIN(2*J2421)+AA*(15/256*EE^2+45/1024*EE^3)*SIN(4*J2421)</f>
        <v>0</v>
      </c>
      <c r="N2421" s="56">
        <f t="shared" ref="N2421" si="4866">IF(OR(F2421&lt;0,G2421&lt;0),60*F2421-ABS(G2421),60*F2421+ABS(G2421))</f>
        <v>0</v>
      </c>
      <c r="O2421" s="56"/>
      <c r="P2421" s="56"/>
      <c r="Q2421" s="56"/>
      <c r="R2421" s="56"/>
      <c r="S2421" s="56"/>
      <c r="T2421" s="56"/>
      <c r="U2421" s="57"/>
      <c r="V2421" s="58"/>
      <c r="W2421" s="58">
        <f t="shared" si="4769"/>
        <v>0</v>
      </c>
      <c r="X2421" s="59"/>
      <c r="Y2421" s="58"/>
      <c r="Z2421" s="58">
        <f t="shared" si="4770"/>
        <v>0</v>
      </c>
      <c r="AA2421" s="60"/>
      <c r="AB2421" s="61">
        <f t="shared" ref="AB2421" si="4867">IF(AA2420=AA2418,AB2419+Y2420,Y2420)</f>
        <v>0</v>
      </c>
    </row>
    <row r="2422" spans="1:28" ht="12.95" customHeight="1">
      <c r="A2422" s="66"/>
      <c r="B2422" s="53"/>
      <c r="C2422" s="54"/>
      <c r="D2422" s="84"/>
      <c r="E2422" s="55"/>
      <c r="F2422" s="54"/>
      <c r="G2422" s="84"/>
      <c r="H2422" s="55"/>
      <c r="I2422" s="56"/>
      <c r="J2422" s="56"/>
      <c r="K2422" s="56"/>
      <c r="L2422" s="56"/>
      <c r="M2422" s="56"/>
      <c r="N2422" s="56"/>
      <c r="O2422" s="56">
        <f t="shared" ref="O2422" si="4868">I2423-I2421</f>
        <v>0</v>
      </c>
      <c r="P2422" s="56">
        <f t="shared" ref="P2422" si="4869">L2423-L2421</f>
        <v>0</v>
      </c>
      <c r="Q2422" s="56">
        <f t="shared" ref="Q2422" si="4870">M2423-M2421</f>
        <v>0</v>
      </c>
      <c r="R2422" s="56">
        <f t="shared" ref="R2422" si="4871">IF(ABS(N2423-N2421)&gt;180*60,ABS(N2423-N2421)-360*60,N2423-N2421)</f>
        <v>0</v>
      </c>
      <c r="S2422" s="56">
        <f t="shared" ref="S2422" si="4872">IF(P2422=0,PI()/2,ATAN(R2422/P2422))</f>
        <v>1.5707963267948966</v>
      </c>
      <c r="T2422" s="56">
        <f t="shared" ref="T2422" si="4873">IF(O2422=0,ABS(R2422*COS((J2421+J2423)/2)),ABS(Q2422/COS(S2422)))</f>
        <v>0</v>
      </c>
      <c r="U2422" s="67">
        <f t="shared" ref="U2422" si="4874">IF(O2422+0.0000001&lt;0,S2422*180/PI()+180,(IF(R2422+0.0000001&lt;0,S2422*180/PI()+360,S2422*180/PI())))</f>
        <v>90</v>
      </c>
      <c r="V2422" s="58">
        <f t="shared" ref="V2422" si="4875">T2422*1.85532</f>
        <v>0</v>
      </c>
      <c r="W2422" s="58"/>
      <c r="X2422" s="68"/>
      <c r="Y2422" s="58">
        <f t="shared" ref="Y2422" si="4876">V2422*(1+X2422/100)</f>
        <v>0</v>
      </c>
      <c r="Z2422" s="58"/>
      <c r="AA2422" s="57" t="s">
        <v>54</v>
      </c>
      <c r="AB2422" s="61"/>
    </row>
    <row r="2423" spans="1:28" ht="12.95" customHeight="1">
      <c r="A2423" s="52">
        <f t="shared" si="4752"/>
        <v>1209</v>
      </c>
      <c r="B2423" s="53" t="s">
        <v>53</v>
      </c>
      <c r="C2423" s="54"/>
      <c r="D2423" s="84"/>
      <c r="E2423" s="55"/>
      <c r="F2423" s="54"/>
      <c r="G2423" s="84"/>
      <c r="H2423" s="55"/>
      <c r="I2423" s="56">
        <f t="shared" ref="I2423" si="4877">IF(OR(C2423&lt;0,D2423&lt;0),C2423-ABS(D2423)/60,C2423+ABS(D2423)/60)</f>
        <v>0</v>
      </c>
      <c r="J2423" s="56">
        <f t="shared" si="4766"/>
        <v>0</v>
      </c>
      <c r="K2423" s="56">
        <f t="shared" si="4767"/>
        <v>0</v>
      </c>
      <c r="L2423" s="56">
        <f>3437.747*(LN(TAN(PI()/4+J2423/2))-EE*K2423-(EE^2)*(K2423^3)/3)</f>
        <v>-3.8166658722360578E-13</v>
      </c>
      <c r="M2423" s="56">
        <f>AA*(1-1/4*EE-3/64*EE^2-5/256*EE^3)*J2423-AA*(3/8*EE+3/32*EE^2+45/1024*EE^3)*SIN(2*J2423)+AA*(15/256*EE^2+45/1024*EE^3)*SIN(4*J2423)</f>
        <v>0</v>
      </c>
      <c r="N2423" s="56">
        <f t="shared" ref="N2423" si="4878">IF(OR(F2423&lt;0,G2423&lt;0),60*F2423-ABS(G2423),60*F2423+ABS(G2423))</f>
        <v>0</v>
      </c>
      <c r="O2423" s="56"/>
      <c r="P2423" s="56"/>
      <c r="Q2423" s="56"/>
      <c r="R2423" s="56"/>
      <c r="S2423" s="56"/>
      <c r="T2423" s="56"/>
      <c r="U2423" s="57"/>
      <c r="V2423" s="58"/>
      <c r="W2423" s="58">
        <f t="shared" si="4769"/>
        <v>0</v>
      </c>
      <c r="X2423" s="59"/>
      <c r="Y2423" s="58"/>
      <c r="Z2423" s="58">
        <f t="shared" si="4770"/>
        <v>0</v>
      </c>
      <c r="AA2423" s="60"/>
      <c r="AB2423" s="61">
        <f t="shared" ref="AB2423" si="4879">IF(AA2422=AA2420,AB2421+Y2422,Y2422)</f>
        <v>0</v>
      </c>
    </row>
    <row r="2424" spans="1:28" ht="12.95" customHeight="1">
      <c r="A2424" s="66"/>
      <c r="B2424" s="53"/>
      <c r="C2424" s="54"/>
      <c r="D2424" s="84"/>
      <c r="E2424" s="55"/>
      <c r="F2424" s="54"/>
      <c r="G2424" s="84"/>
      <c r="H2424" s="55"/>
      <c r="I2424" s="56"/>
      <c r="J2424" s="56"/>
      <c r="K2424" s="56"/>
      <c r="L2424" s="56"/>
      <c r="M2424" s="56"/>
      <c r="N2424" s="56"/>
      <c r="O2424" s="56">
        <f t="shared" ref="O2424" si="4880">I2425-I2423</f>
        <v>0</v>
      </c>
      <c r="P2424" s="56">
        <f t="shared" ref="P2424" si="4881">L2425-L2423</f>
        <v>0</v>
      </c>
      <c r="Q2424" s="56">
        <f t="shared" ref="Q2424" si="4882">M2425-M2423</f>
        <v>0</v>
      </c>
      <c r="R2424" s="56">
        <f t="shared" ref="R2424" si="4883">IF(ABS(N2425-N2423)&gt;180*60,ABS(N2425-N2423)-360*60,N2425-N2423)</f>
        <v>0</v>
      </c>
      <c r="S2424" s="56">
        <f t="shared" ref="S2424" si="4884">IF(P2424=0,PI()/2,ATAN(R2424/P2424))</f>
        <v>1.5707963267948966</v>
      </c>
      <c r="T2424" s="56">
        <f t="shared" ref="T2424" si="4885">IF(O2424=0,ABS(R2424*COS((J2423+J2425)/2)),ABS(Q2424/COS(S2424)))</f>
        <v>0</v>
      </c>
      <c r="U2424" s="67">
        <f t="shared" ref="U2424" si="4886">IF(O2424+0.0000001&lt;0,S2424*180/PI()+180,(IF(R2424+0.0000001&lt;0,S2424*180/PI()+360,S2424*180/PI())))</f>
        <v>90</v>
      </c>
      <c r="V2424" s="58">
        <f t="shared" ref="V2424" si="4887">T2424*1.85532</f>
        <v>0</v>
      </c>
      <c r="W2424" s="58"/>
      <c r="X2424" s="68"/>
      <c r="Y2424" s="58">
        <f t="shared" ref="Y2424" si="4888">V2424*(1+X2424/100)</f>
        <v>0</v>
      </c>
      <c r="Z2424" s="58"/>
      <c r="AA2424" s="57" t="s">
        <v>54</v>
      </c>
      <c r="AB2424" s="61"/>
    </row>
    <row r="2425" spans="1:28" ht="12.95" customHeight="1">
      <c r="A2425" s="52">
        <f t="shared" si="4752"/>
        <v>1210</v>
      </c>
      <c r="B2425" s="53" t="s">
        <v>53</v>
      </c>
      <c r="C2425" s="54"/>
      <c r="D2425" s="84"/>
      <c r="E2425" s="55"/>
      <c r="F2425" s="54"/>
      <c r="G2425" s="84"/>
      <c r="H2425" s="55"/>
      <c r="I2425" s="56">
        <f t="shared" ref="I2425" si="4889">IF(OR(C2425&lt;0,D2425&lt;0),C2425-ABS(D2425)/60,C2425+ABS(D2425)/60)</f>
        <v>0</v>
      </c>
      <c r="J2425" s="56">
        <f t="shared" si="4766"/>
        <v>0</v>
      </c>
      <c r="K2425" s="56">
        <f t="shared" si="4767"/>
        <v>0</v>
      </c>
      <c r="L2425" s="56">
        <f>3437.747*(LN(TAN(PI()/4+J2425/2))-EE*K2425-(EE^2)*(K2425^3)/3)</f>
        <v>-3.8166658722360578E-13</v>
      </c>
      <c r="M2425" s="56">
        <f>AA*(1-1/4*EE-3/64*EE^2-5/256*EE^3)*J2425-AA*(3/8*EE+3/32*EE^2+45/1024*EE^3)*SIN(2*J2425)+AA*(15/256*EE^2+45/1024*EE^3)*SIN(4*J2425)</f>
        <v>0</v>
      </c>
      <c r="N2425" s="56">
        <f t="shared" ref="N2425" si="4890">IF(OR(F2425&lt;0,G2425&lt;0),60*F2425-ABS(G2425),60*F2425+ABS(G2425))</f>
        <v>0</v>
      </c>
      <c r="O2425" s="56"/>
      <c r="P2425" s="56"/>
      <c r="Q2425" s="56"/>
      <c r="R2425" s="56"/>
      <c r="S2425" s="56"/>
      <c r="T2425" s="56"/>
      <c r="U2425" s="57"/>
      <c r="V2425" s="58"/>
      <c r="W2425" s="58">
        <f t="shared" si="4769"/>
        <v>0</v>
      </c>
      <c r="X2425" s="59"/>
      <c r="Y2425" s="58"/>
      <c r="Z2425" s="58">
        <f t="shared" si="4770"/>
        <v>0</v>
      </c>
      <c r="AA2425" s="60"/>
      <c r="AB2425" s="61">
        <f t="shared" ref="AB2425" si="4891">IF(AA2424=AA2422,AB2423+Y2424,Y2424)</f>
        <v>0</v>
      </c>
    </row>
    <row r="2426" spans="1:28" ht="12.95" customHeight="1">
      <c r="A2426" s="66"/>
      <c r="B2426" s="53"/>
      <c r="C2426" s="54"/>
      <c r="D2426" s="84"/>
      <c r="E2426" s="55"/>
      <c r="F2426" s="54"/>
      <c r="G2426" s="84"/>
      <c r="H2426" s="55"/>
      <c r="I2426" s="56"/>
      <c r="J2426" s="56"/>
      <c r="K2426" s="56"/>
      <c r="L2426" s="56"/>
      <c r="M2426" s="56"/>
      <c r="N2426" s="56"/>
      <c r="O2426" s="56">
        <f t="shared" ref="O2426" si="4892">I2427-I2425</f>
        <v>0</v>
      </c>
      <c r="P2426" s="56">
        <f t="shared" ref="P2426" si="4893">L2427-L2425</f>
        <v>0</v>
      </c>
      <c r="Q2426" s="56">
        <f t="shared" ref="Q2426" si="4894">M2427-M2425</f>
        <v>0</v>
      </c>
      <c r="R2426" s="56">
        <f t="shared" ref="R2426" si="4895">IF(ABS(N2427-N2425)&gt;180*60,ABS(N2427-N2425)-360*60,N2427-N2425)</f>
        <v>0</v>
      </c>
      <c r="S2426" s="56">
        <f t="shared" ref="S2426" si="4896">IF(P2426=0,PI()/2,ATAN(R2426/P2426))</f>
        <v>1.5707963267948966</v>
      </c>
      <c r="T2426" s="56">
        <f t="shared" ref="T2426" si="4897">IF(O2426=0,ABS(R2426*COS((J2425+J2427)/2)),ABS(Q2426/COS(S2426)))</f>
        <v>0</v>
      </c>
      <c r="U2426" s="67">
        <f t="shared" ref="U2426" si="4898">IF(O2426+0.0000001&lt;0,S2426*180/PI()+180,(IF(R2426+0.0000001&lt;0,S2426*180/PI()+360,S2426*180/PI())))</f>
        <v>90</v>
      </c>
      <c r="V2426" s="58">
        <f t="shared" ref="V2426" si="4899">T2426*1.85532</f>
        <v>0</v>
      </c>
      <c r="W2426" s="58"/>
      <c r="X2426" s="68"/>
      <c r="Y2426" s="58">
        <f t="shared" ref="Y2426" si="4900">V2426*(1+X2426/100)</f>
        <v>0</v>
      </c>
      <c r="Z2426" s="58"/>
      <c r="AA2426" s="57" t="s">
        <v>54</v>
      </c>
      <c r="AB2426" s="61"/>
    </row>
    <row r="2427" spans="1:28" ht="12.95" customHeight="1">
      <c r="A2427" s="52">
        <f t="shared" si="4752"/>
        <v>1211</v>
      </c>
      <c r="B2427" s="53" t="s">
        <v>53</v>
      </c>
      <c r="C2427" s="54"/>
      <c r="D2427" s="84"/>
      <c r="E2427" s="55"/>
      <c r="F2427" s="54"/>
      <c r="G2427" s="84"/>
      <c r="H2427" s="55"/>
      <c r="I2427" s="56">
        <f t="shared" ref="I2427" si="4901">IF(OR(C2427&lt;0,D2427&lt;0),C2427-ABS(D2427)/60,C2427+ABS(D2427)/60)</f>
        <v>0</v>
      </c>
      <c r="J2427" s="56">
        <f t="shared" si="4766"/>
        <v>0</v>
      </c>
      <c r="K2427" s="56">
        <f t="shared" si="4767"/>
        <v>0</v>
      </c>
      <c r="L2427" s="56">
        <f>3437.747*(LN(TAN(PI()/4+J2427/2))-EE*K2427-(EE^2)*(K2427^3)/3)</f>
        <v>-3.8166658722360578E-13</v>
      </c>
      <c r="M2427" s="56">
        <f>AA*(1-1/4*EE-3/64*EE^2-5/256*EE^3)*J2427-AA*(3/8*EE+3/32*EE^2+45/1024*EE^3)*SIN(2*J2427)+AA*(15/256*EE^2+45/1024*EE^3)*SIN(4*J2427)</f>
        <v>0</v>
      </c>
      <c r="N2427" s="56">
        <f t="shared" ref="N2427" si="4902">IF(OR(F2427&lt;0,G2427&lt;0),60*F2427-ABS(G2427),60*F2427+ABS(G2427))</f>
        <v>0</v>
      </c>
      <c r="O2427" s="56"/>
      <c r="P2427" s="56"/>
      <c r="Q2427" s="56"/>
      <c r="R2427" s="56"/>
      <c r="S2427" s="56"/>
      <c r="T2427" s="56"/>
      <c r="U2427" s="57"/>
      <c r="V2427" s="58"/>
      <c r="W2427" s="58">
        <f t="shared" si="4769"/>
        <v>0</v>
      </c>
      <c r="X2427" s="59"/>
      <c r="Y2427" s="58"/>
      <c r="Z2427" s="58">
        <f t="shared" si="4770"/>
        <v>0</v>
      </c>
      <c r="AA2427" s="60"/>
      <c r="AB2427" s="61">
        <f t="shared" ref="AB2427" si="4903">IF(AA2426=AA2424,AB2425+Y2426,Y2426)</f>
        <v>0</v>
      </c>
    </row>
    <row r="2428" spans="1:28" ht="12.95" customHeight="1">
      <c r="A2428" s="66"/>
      <c r="B2428" s="53"/>
      <c r="C2428" s="54"/>
      <c r="D2428" s="84"/>
      <c r="E2428" s="55"/>
      <c r="F2428" s="54"/>
      <c r="G2428" s="84"/>
      <c r="H2428" s="55"/>
      <c r="I2428" s="56"/>
      <c r="J2428" s="56"/>
      <c r="K2428" s="56"/>
      <c r="L2428" s="56"/>
      <c r="M2428" s="56"/>
      <c r="N2428" s="56"/>
      <c r="O2428" s="56">
        <f t="shared" ref="O2428" si="4904">I2429-I2427</f>
        <v>0</v>
      </c>
      <c r="P2428" s="56">
        <f t="shared" ref="P2428" si="4905">L2429-L2427</f>
        <v>0</v>
      </c>
      <c r="Q2428" s="56">
        <f t="shared" ref="Q2428" si="4906">M2429-M2427</f>
        <v>0</v>
      </c>
      <c r="R2428" s="56">
        <f t="shared" ref="R2428" si="4907">IF(ABS(N2429-N2427)&gt;180*60,ABS(N2429-N2427)-360*60,N2429-N2427)</f>
        <v>0</v>
      </c>
      <c r="S2428" s="56">
        <f t="shared" ref="S2428" si="4908">IF(P2428=0,PI()/2,ATAN(R2428/P2428))</f>
        <v>1.5707963267948966</v>
      </c>
      <c r="T2428" s="56">
        <f t="shared" ref="T2428" si="4909">IF(O2428=0,ABS(R2428*COS((J2427+J2429)/2)),ABS(Q2428/COS(S2428)))</f>
        <v>0</v>
      </c>
      <c r="U2428" s="67">
        <f t="shared" ref="U2428" si="4910">IF(O2428+0.0000001&lt;0,S2428*180/PI()+180,(IF(R2428+0.0000001&lt;0,S2428*180/PI()+360,S2428*180/PI())))</f>
        <v>90</v>
      </c>
      <c r="V2428" s="58">
        <f t="shared" ref="V2428" si="4911">T2428*1.85532</f>
        <v>0</v>
      </c>
      <c r="W2428" s="58"/>
      <c r="X2428" s="68"/>
      <c r="Y2428" s="58">
        <f t="shared" ref="Y2428" si="4912">V2428*(1+X2428/100)</f>
        <v>0</v>
      </c>
      <c r="Z2428" s="58"/>
      <c r="AA2428" s="57" t="s">
        <v>54</v>
      </c>
      <c r="AB2428" s="61"/>
    </row>
    <row r="2429" spans="1:28" ht="12.95" customHeight="1">
      <c r="A2429" s="52">
        <f t="shared" si="4752"/>
        <v>1212</v>
      </c>
      <c r="B2429" s="53" t="s">
        <v>53</v>
      </c>
      <c r="C2429" s="54"/>
      <c r="D2429" s="84"/>
      <c r="E2429" s="55"/>
      <c r="F2429" s="54"/>
      <c r="G2429" s="84"/>
      <c r="H2429" s="55"/>
      <c r="I2429" s="56">
        <f t="shared" ref="I2429" si="4913">IF(OR(C2429&lt;0,D2429&lt;0),C2429-ABS(D2429)/60,C2429+ABS(D2429)/60)</f>
        <v>0</v>
      </c>
      <c r="J2429" s="56">
        <f t="shared" si="4766"/>
        <v>0</v>
      </c>
      <c r="K2429" s="56">
        <f t="shared" si="4767"/>
        <v>0</v>
      </c>
      <c r="L2429" s="56">
        <f>3437.747*(LN(TAN(PI()/4+J2429/2))-EE*K2429-(EE^2)*(K2429^3)/3)</f>
        <v>-3.8166658722360578E-13</v>
      </c>
      <c r="M2429" s="56">
        <f>AA*(1-1/4*EE-3/64*EE^2-5/256*EE^3)*J2429-AA*(3/8*EE+3/32*EE^2+45/1024*EE^3)*SIN(2*J2429)+AA*(15/256*EE^2+45/1024*EE^3)*SIN(4*J2429)</f>
        <v>0</v>
      </c>
      <c r="N2429" s="56">
        <f t="shared" ref="N2429" si="4914">IF(OR(F2429&lt;0,G2429&lt;0),60*F2429-ABS(G2429),60*F2429+ABS(G2429))</f>
        <v>0</v>
      </c>
      <c r="O2429" s="56"/>
      <c r="P2429" s="56"/>
      <c r="Q2429" s="56"/>
      <c r="R2429" s="56"/>
      <c r="S2429" s="56"/>
      <c r="T2429" s="56"/>
      <c r="U2429" s="57"/>
      <c r="V2429" s="58"/>
      <c r="W2429" s="58">
        <f t="shared" si="4769"/>
        <v>0</v>
      </c>
      <c r="X2429" s="59"/>
      <c r="Y2429" s="58"/>
      <c r="Z2429" s="58">
        <f t="shared" si="4770"/>
        <v>0</v>
      </c>
      <c r="AA2429" s="60"/>
      <c r="AB2429" s="61">
        <f t="shared" ref="AB2429" si="4915">IF(AA2428=AA2426,AB2427+Y2428,Y2428)</f>
        <v>0</v>
      </c>
    </row>
    <row r="2430" spans="1:28" ht="12.95" customHeight="1">
      <c r="A2430" s="66"/>
      <c r="B2430" s="53"/>
      <c r="C2430" s="54"/>
      <c r="D2430" s="84"/>
      <c r="E2430" s="55"/>
      <c r="F2430" s="54"/>
      <c r="G2430" s="84"/>
      <c r="H2430" s="55"/>
      <c r="I2430" s="56"/>
      <c r="J2430" s="56"/>
      <c r="K2430" s="56"/>
      <c r="L2430" s="56"/>
      <c r="M2430" s="56"/>
      <c r="N2430" s="56"/>
      <c r="O2430" s="56">
        <f t="shared" ref="O2430" si="4916">I2431-I2429</f>
        <v>0</v>
      </c>
      <c r="P2430" s="56">
        <f t="shared" ref="P2430" si="4917">L2431-L2429</f>
        <v>0</v>
      </c>
      <c r="Q2430" s="56">
        <f t="shared" ref="Q2430" si="4918">M2431-M2429</f>
        <v>0</v>
      </c>
      <c r="R2430" s="56">
        <f t="shared" ref="R2430" si="4919">IF(ABS(N2431-N2429)&gt;180*60,ABS(N2431-N2429)-360*60,N2431-N2429)</f>
        <v>0</v>
      </c>
      <c r="S2430" s="56">
        <f t="shared" ref="S2430" si="4920">IF(P2430=0,PI()/2,ATAN(R2430/P2430))</f>
        <v>1.5707963267948966</v>
      </c>
      <c r="T2430" s="56">
        <f t="shared" ref="T2430" si="4921">IF(O2430=0,ABS(R2430*COS((J2429+J2431)/2)),ABS(Q2430/COS(S2430)))</f>
        <v>0</v>
      </c>
      <c r="U2430" s="67">
        <f t="shared" ref="U2430" si="4922">IF(O2430+0.0000001&lt;0,S2430*180/PI()+180,(IF(R2430+0.0000001&lt;0,S2430*180/PI()+360,S2430*180/PI())))</f>
        <v>90</v>
      </c>
      <c r="V2430" s="58">
        <f t="shared" ref="V2430" si="4923">T2430*1.85532</f>
        <v>0</v>
      </c>
      <c r="W2430" s="58"/>
      <c r="X2430" s="68"/>
      <c r="Y2430" s="58">
        <f t="shared" ref="Y2430" si="4924">V2430*(1+X2430/100)</f>
        <v>0</v>
      </c>
      <c r="Z2430" s="58"/>
      <c r="AA2430" s="57" t="s">
        <v>54</v>
      </c>
      <c r="AB2430" s="61"/>
    </row>
    <row r="2431" spans="1:28" ht="12.95" customHeight="1">
      <c r="A2431" s="52">
        <f t="shared" si="4752"/>
        <v>1213</v>
      </c>
      <c r="B2431" s="53" t="s">
        <v>53</v>
      </c>
      <c r="C2431" s="54"/>
      <c r="D2431" s="84"/>
      <c r="E2431" s="55"/>
      <c r="F2431" s="54"/>
      <c r="G2431" s="84"/>
      <c r="H2431" s="55"/>
      <c r="I2431" s="56">
        <f t="shared" ref="I2431" si="4925">IF(OR(C2431&lt;0,D2431&lt;0),C2431-ABS(D2431)/60,C2431+ABS(D2431)/60)</f>
        <v>0</v>
      </c>
      <c r="J2431" s="56">
        <f t="shared" si="4766"/>
        <v>0</v>
      </c>
      <c r="K2431" s="56">
        <f t="shared" si="4767"/>
        <v>0</v>
      </c>
      <c r="L2431" s="56">
        <f>3437.747*(LN(TAN(PI()/4+J2431/2))-EE*K2431-(EE^2)*(K2431^3)/3)</f>
        <v>-3.8166658722360578E-13</v>
      </c>
      <c r="M2431" s="56">
        <f>AA*(1-1/4*EE-3/64*EE^2-5/256*EE^3)*J2431-AA*(3/8*EE+3/32*EE^2+45/1024*EE^3)*SIN(2*J2431)+AA*(15/256*EE^2+45/1024*EE^3)*SIN(4*J2431)</f>
        <v>0</v>
      </c>
      <c r="N2431" s="56">
        <f t="shared" ref="N2431" si="4926">IF(OR(F2431&lt;0,G2431&lt;0),60*F2431-ABS(G2431),60*F2431+ABS(G2431))</f>
        <v>0</v>
      </c>
      <c r="O2431" s="56"/>
      <c r="P2431" s="56"/>
      <c r="Q2431" s="56"/>
      <c r="R2431" s="56"/>
      <c r="S2431" s="56"/>
      <c r="T2431" s="56"/>
      <c r="U2431" s="57"/>
      <c r="V2431" s="58"/>
      <c r="W2431" s="58">
        <f t="shared" si="4769"/>
        <v>0</v>
      </c>
      <c r="X2431" s="59"/>
      <c r="Y2431" s="58"/>
      <c r="Z2431" s="58">
        <f t="shared" si="4770"/>
        <v>0</v>
      </c>
      <c r="AA2431" s="60"/>
      <c r="AB2431" s="61">
        <f t="shared" ref="AB2431" si="4927">IF(AA2430=AA2428,AB2429+Y2430,Y2430)</f>
        <v>0</v>
      </c>
    </row>
    <row r="2432" spans="1:28" ht="12.95" customHeight="1">
      <c r="A2432" s="66"/>
      <c r="B2432" s="53"/>
      <c r="C2432" s="54"/>
      <c r="D2432" s="84"/>
      <c r="E2432" s="55"/>
      <c r="F2432" s="54"/>
      <c r="G2432" s="84"/>
      <c r="H2432" s="55"/>
      <c r="I2432" s="56"/>
      <c r="J2432" s="56"/>
      <c r="K2432" s="56"/>
      <c r="L2432" s="56"/>
      <c r="M2432" s="56"/>
      <c r="N2432" s="56"/>
      <c r="O2432" s="56">
        <f t="shared" ref="O2432" si="4928">I2433-I2431</f>
        <v>0</v>
      </c>
      <c r="P2432" s="56">
        <f t="shared" ref="P2432" si="4929">L2433-L2431</f>
        <v>0</v>
      </c>
      <c r="Q2432" s="56">
        <f t="shared" ref="Q2432" si="4930">M2433-M2431</f>
        <v>0</v>
      </c>
      <c r="R2432" s="56">
        <f t="shared" ref="R2432" si="4931">IF(ABS(N2433-N2431)&gt;180*60,ABS(N2433-N2431)-360*60,N2433-N2431)</f>
        <v>0</v>
      </c>
      <c r="S2432" s="56">
        <f t="shared" ref="S2432" si="4932">IF(P2432=0,PI()/2,ATAN(R2432/P2432))</f>
        <v>1.5707963267948966</v>
      </c>
      <c r="T2432" s="56">
        <f t="shared" ref="T2432" si="4933">IF(O2432=0,ABS(R2432*COS((J2431+J2433)/2)),ABS(Q2432/COS(S2432)))</f>
        <v>0</v>
      </c>
      <c r="U2432" s="67">
        <f t="shared" ref="U2432" si="4934">IF(O2432+0.0000001&lt;0,S2432*180/PI()+180,(IF(R2432+0.0000001&lt;0,S2432*180/PI()+360,S2432*180/PI())))</f>
        <v>90</v>
      </c>
      <c r="V2432" s="58">
        <f t="shared" ref="V2432" si="4935">T2432*1.85532</f>
        <v>0</v>
      </c>
      <c r="W2432" s="58"/>
      <c r="X2432" s="68"/>
      <c r="Y2432" s="58">
        <f t="shared" ref="Y2432" si="4936">V2432*(1+X2432/100)</f>
        <v>0</v>
      </c>
      <c r="Z2432" s="58"/>
      <c r="AA2432" s="57" t="s">
        <v>54</v>
      </c>
      <c r="AB2432" s="61"/>
    </row>
    <row r="2433" spans="1:28" ht="12.95" customHeight="1">
      <c r="A2433" s="52">
        <f t="shared" si="4752"/>
        <v>1214</v>
      </c>
      <c r="B2433" s="53" t="s">
        <v>53</v>
      </c>
      <c r="C2433" s="54"/>
      <c r="D2433" s="84"/>
      <c r="E2433" s="55"/>
      <c r="F2433" s="54"/>
      <c r="G2433" s="84"/>
      <c r="H2433" s="55"/>
      <c r="I2433" s="56">
        <f t="shared" ref="I2433" si="4937">IF(OR(C2433&lt;0,D2433&lt;0),C2433-ABS(D2433)/60,C2433+ABS(D2433)/60)</f>
        <v>0</v>
      </c>
      <c r="J2433" s="56">
        <f t="shared" si="4766"/>
        <v>0</v>
      </c>
      <c r="K2433" s="56">
        <f t="shared" si="4767"/>
        <v>0</v>
      </c>
      <c r="L2433" s="56">
        <f>3437.747*(LN(TAN(PI()/4+J2433/2))-EE*K2433-(EE^2)*(K2433^3)/3)</f>
        <v>-3.8166658722360578E-13</v>
      </c>
      <c r="M2433" s="56">
        <f>AA*(1-1/4*EE-3/64*EE^2-5/256*EE^3)*J2433-AA*(3/8*EE+3/32*EE^2+45/1024*EE^3)*SIN(2*J2433)+AA*(15/256*EE^2+45/1024*EE^3)*SIN(4*J2433)</f>
        <v>0</v>
      </c>
      <c r="N2433" s="56">
        <f t="shared" ref="N2433" si="4938">IF(OR(F2433&lt;0,G2433&lt;0),60*F2433-ABS(G2433),60*F2433+ABS(G2433))</f>
        <v>0</v>
      </c>
      <c r="O2433" s="56"/>
      <c r="P2433" s="56"/>
      <c r="Q2433" s="56"/>
      <c r="R2433" s="56"/>
      <c r="S2433" s="56"/>
      <c r="T2433" s="56"/>
      <c r="U2433" s="57"/>
      <c r="V2433" s="58"/>
      <c r="W2433" s="58">
        <f t="shared" si="4769"/>
        <v>0</v>
      </c>
      <c r="X2433" s="59"/>
      <c r="Y2433" s="58"/>
      <c r="Z2433" s="58">
        <f t="shared" si="4770"/>
        <v>0</v>
      </c>
      <c r="AA2433" s="60"/>
      <c r="AB2433" s="61">
        <f t="shared" ref="AB2433" si="4939">IF(AA2432=AA2430,AB2431+Y2432,Y2432)</f>
        <v>0</v>
      </c>
    </row>
    <row r="2434" spans="1:28" ht="12.95" customHeight="1">
      <c r="A2434" s="66"/>
      <c r="B2434" s="53"/>
      <c r="C2434" s="54"/>
      <c r="D2434" s="84"/>
      <c r="E2434" s="55"/>
      <c r="F2434" s="54"/>
      <c r="G2434" s="84"/>
      <c r="H2434" s="55"/>
      <c r="I2434" s="56"/>
      <c r="J2434" s="56"/>
      <c r="K2434" s="56"/>
      <c r="L2434" s="56"/>
      <c r="M2434" s="56"/>
      <c r="N2434" s="56"/>
      <c r="O2434" s="56">
        <f t="shared" ref="O2434" si="4940">I2435-I2433</f>
        <v>0</v>
      </c>
      <c r="P2434" s="56">
        <f t="shared" ref="P2434" si="4941">L2435-L2433</f>
        <v>0</v>
      </c>
      <c r="Q2434" s="56">
        <f t="shared" ref="Q2434" si="4942">M2435-M2433</f>
        <v>0</v>
      </c>
      <c r="R2434" s="56">
        <f t="shared" ref="R2434" si="4943">IF(ABS(N2435-N2433)&gt;180*60,ABS(N2435-N2433)-360*60,N2435-N2433)</f>
        <v>0</v>
      </c>
      <c r="S2434" s="56">
        <f t="shared" ref="S2434" si="4944">IF(P2434=0,PI()/2,ATAN(R2434/P2434))</f>
        <v>1.5707963267948966</v>
      </c>
      <c r="T2434" s="56">
        <f t="shared" ref="T2434" si="4945">IF(O2434=0,ABS(R2434*COS((J2433+J2435)/2)),ABS(Q2434/COS(S2434)))</f>
        <v>0</v>
      </c>
      <c r="U2434" s="67">
        <f t="shared" ref="U2434" si="4946">IF(O2434+0.0000001&lt;0,S2434*180/PI()+180,(IF(R2434+0.0000001&lt;0,S2434*180/PI()+360,S2434*180/PI())))</f>
        <v>90</v>
      </c>
      <c r="V2434" s="58">
        <f t="shared" ref="V2434" si="4947">T2434*1.85532</f>
        <v>0</v>
      </c>
      <c r="W2434" s="58"/>
      <c r="X2434" s="68"/>
      <c r="Y2434" s="58">
        <f t="shared" ref="Y2434" si="4948">V2434*(1+X2434/100)</f>
        <v>0</v>
      </c>
      <c r="Z2434" s="58"/>
      <c r="AA2434" s="57" t="s">
        <v>54</v>
      </c>
      <c r="AB2434" s="61"/>
    </row>
    <row r="2435" spans="1:28" ht="12.95" customHeight="1">
      <c r="A2435" s="52">
        <f t="shared" si="4752"/>
        <v>1215</v>
      </c>
      <c r="B2435" s="53" t="s">
        <v>53</v>
      </c>
      <c r="C2435" s="54"/>
      <c r="D2435" s="84"/>
      <c r="E2435" s="55"/>
      <c r="F2435" s="54"/>
      <c r="G2435" s="84"/>
      <c r="H2435" s="55"/>
      <c r="I2435" s="56">
        <f t="shared" ref="I2435" si="4949">IF(OR(C2435&lt;0,D2435&lt;0),C2435-ABS(D2435)/60,C2435+ABS(D2435)/60)</f>
        <v>0</v>
      </c>
      <c r="J2435" s="56">
        <f t="shared" si="4766"/>
        <v>0</v>
      </c>
      <c r="K2435" s="56">
        <f t="shared" si="4767"/>
        <v>0</v>
      </c>
      <c r="L2435" s="56">
        <f>3437.747*(LN(TAN(PI()/4+J2435/2))-EE*K2435-(EE^2)*(K2435^3)/3)</f>
        <v>-3.8166658722360578E-13</v>
      </c>
      <c r="M2435" s="56">
        <f>AA*(1-1/4*EE-3/64*EE^2-5/256*EE^3)*J2435-AA*(3/8*EE+3/32*EE^2+45/1024*EE^3)*SIN(2*J2435)+AA*(15/256*EE^2+45/1024*EE^3)*SIN(4*J2435)</f>
        <v>0</v>
      </c>
      <c r="N2435" s="56">
        <f t="shared" ref="N2435" si="4950">IF(OR(F2435&lt;0,G2435&lt;0),60*F2435-ABS(G2435),60*F2435+ABS(G2435))</f>
        <v>0</v>
      </c>
      <c r="O2435" s="56"/>
      <c r="P2435" s="56"/>
      <c r="Q2435" s="56"/>
      <c r="R2435" s="56"/>
      <c r="S2435" s="56"/>
      <c r="T2435" s="56"/>
      <c r="U2435" s="57"/>
      <c r="V2435" s="58"/>
      <c r="W2435" s="58">
        <f t="shared" si="4769"/>
        <v>0</v>
      </c>
      <c r="X2435" s="59"/>
      <c r="Y2435" s="58"/>
      <c r="Z2435" s="58">
        <f t="shared" si="4770"/>
        <v>0</v>
      </c>
      <c r="AA2435" s="60"/>
      <c r="AB2435" s="61">
        <f t="shared" ref="AB2435" si="4951">IF(AA2434=AA2432,AB2433+Y2434,Y2434)</f>
        <v>0</v>
      </c>
    </row>
    <row r="2436" spans="1:28" ht="12.95" customHeight="1">
      <c r="A2436" s="66"/>
      <c r="B2436" s="53"/>
      <c r="C2436" s="54"/>
      <c r="D2436" s="84"/>
      <c r="E2436" s="55"/>
      <c r="F2436" s="54"/>
      <c r="G2436" s="84"/>
      <c r="H2436" s="55"/>
      <c r="I2436" s="56"/>
      <c r="J2436" s="56"/>
      <c r="K2436" s="56"/>
      <c r="L2436" s="56"/>
      <c r="M2436" s="56"/>
      <c r="N2436" s="56"/>
      <c r="O2436" s="56">
        <f t="shared" ref="O2436" si="4952">I2437-I2435</f>
        <v>0</v>
      </c>
      <c r="P2436" s="56">
        <f t="shared" ref="P2436" si="4953">L2437-L2435</f>
        <v>0</v>
      </c>
      <c r="Q2436" s="56">
        <f t="shared" ref="Q2436" si="4954">M2437-M2435</f>
        <v>0</v>
      </c>
      <c r="R2436" s="56">
        <f t="shared" ref="R2436" si="4955">IF(ABS(N2437-N2435)&gt;180*60,ABS(N2437-N2435)-360*60,N2437-N2435)</f>
        <v>0</v>
      </c>
      <c r="S2436" s="56">
        <f t="shared" ref="S2436" si="4956">IF(P2436=0,PI()/2,ATAN(R2436/P2436))</f>
        <v>1.5707963267948966</v>
      </c>
      <c r="T2436" s="56">
        <f t="shared" ref="T2436" si="4957">IF(O2436=0,ABS(R2436*COS((J2435+J2437)/2)),ABS(Q2436/COS(S2436)))</f>
        <v>0</v>
      </c>
      <c r="U2436" s="67">
        <f t="shared" ref="U2436" si="4958">IF(O2436+0.0000001&lt;0,S2436*180/PI()+180,(IF(R2436+0.0000001&lt;0,S2436*180/PI()+360,S2436*180/PI())))</f>
        <v>90</v>
      </c>
      <c r="V2436" s="58">
        <f t="shared" ref="V2436" si="4959">T2436*1.85532</f>
        <v>0</v>
      </c>
      <c r="W2436" s="58"/>
      <c r="X2436" s="68"/>
      <c r="Y2436" s="58">
        <f t="shared" ref="Y2436" si="4960">V2436*(1+X2436/100)</f>
        <v>0</v>
      </c>
      <c r="Z2436" s="58"/>
      <c r="AA2436" s="57" t="s">
        <v>54</v>
      </c>
      <c r="AB2436" s="61"/>
    </row>
    <row r="2437" spans="1:28" ht="12.95" customHeight="1">
      <c r="A2437" s="52">
        <f t="shared" si="4752"/>
        <v>1216</v>
      </c>
      <c r="B2437" s="53" t="s">
        <v>53</v>
      </c>
      <c r="C2437" s="54"/>
      <c r="D2437" s="84"/>
      <c r="E2437" s="55"/>
      <c r="F2437" s="54"/>
      <c r="G2437" s="84"/>
      <c r="H2437" s="55"/>
      <c r="I2437" s="56">
        <f t="shared" ref="I2437" si="4961">IF(OR(C2437&lt;0,D2437&lt;0),C2437-ABS(D2437)/60,C2437+ABS(D2437)/60)</f>
        <v>0</v>
      </c>
      <c r="J2437" s="56">
        <f t="shared" si="4766"/>
        <v>0</v>
      </c>
      <c r="K2437" s="56">
        <f t="shared" si="4767"/>
        <v>0</v>
      </c>
      <c r="L2437" s="56">
        <f>3437.747*(LN(TAN(PI()/4+J2437/2))-EE*K2437-(EE^2)*(K2437^3)/3)</f>
        <v>-3.8166658722360578E-13</v>
      </c>
      <c r="M2437" s="56">
        <f>AA*(1-1/4*EE-3/64*EE^2-5/256*EE^3)*J2437-AA*(3/8*EE+3/32*EE^2+45/1024*EE^3)*SIN(2*J2437)+AA*(15/256*EE^2+45/1024*EE^3)*SIN(4*J2437)</f>
        <v>0</v>
      </c>
      <c r="N2437" s="56">
        <f t="shared" ref="N2437" si="4962">IF(OR(F2437&lt;0,G2437&lt;0),60*F2437-ABS(G2437),60*F2437+ABS(G2437))</f>
        <v>0</v>
      </c>
      <c r="O2437" s="56"/>
      <c r="P2437" s="56"/>
      <c r="Q2437" s="56"/>
      <c r="R2437" s="56"/>
      <c r="S2437" s="56"/>
      <c r="T2437" s="56"/>
      <c r="U2437" s="57"/>
      <c r="V2437" s="58"/>
      <c r="W2437" s="58">
        <f t="shared" si="4769"/>
        <v>0</v>
      </c>
      <c r="X2437" s="59"/>
      <c r="Y2437" s="58"/>
      <c r="Z2437" s="58">
        <f t="shared" si="4770"/>
        <v>0</v>
      </c>
      <c r="AA2437" s="60"/>
      <c r="AB2437" s="61">
        <f t="shared" ref="AB2437" si="4963">IF(AA2436=AA2434,AB2435+Y2436,Y2436)</f>
        <v>0</v>
      </c>
    </row>
    <row r="2438" spans="1:28" ht="12.95" customHeight="1">
      <c r="A2438" s="66"/>
      <c r="B2438" s="53"/>
      <c r="C2438" s="54"/>
      <c r="D2438" s="84"/>
      <c r="E2438" s="55"/>
      <c r="F2438" s="54"/>
      <c r="G2438" s="84"/>
      <c r="H2438" s="55"/>
      <c r="I2438" s="56"/>
      <c r="J2438" s="56"/>
      <c r="K2438" s="56"/>
      <c r="L2438" s="56"/>
      <c r="M2438" s="56"/>
      <c r="N2438" s="56"/>
      <c r="O2438" s="56">
        <f t="shared" ref="O2438" si="4964">I2439-I2437</f>
        <v>0</v>
      </c>
      <c r="P2438" s="56">
        <f t="shared" ref="P2438" si="4965">L2439-L2437</f>
        <v>0</v>
      </c>
      <c r="Q2438" s="56">
        <f t="shared" ref="Q2438" si="4966">M2439-M2437</f>
        <v>0</v>
      </c>
      <c r="R2438" s="56">
        <f t="shared" ref="R2438" si="4967">IF(ABS(N2439-N2437)&gt;180*60,ABS(N2439-N2437)-360*60,N2439-N2437)</f>
        <v>0</v>
      </c>
      <c r="S2438" s="56">
        <f t="shared" ref="S2438" si="4968">IF(P2438=0,PI()/2,ATAN(R2438/P2438))</f>
        <v>1.5707963267948966</v>
      </c>
      <c r="T2438" s="56">
        <f t="shared" ref="T2438" si="4969">IF(O2438=0,ABS(R2438*COS((J2437+J2439)/2)),ABS(Q2438/COS(S2438)))</f>
        <v>0</v>
      </c>
      <c r="U2438" s="67">
        <f t="shared" ref="U2438" si="4970">IF(O2438+0.0000001&lt;0,S2438*180/PI()+180,(IF(R2438+0.0000001&lt;0,S2438*180/PI()+360,S2438*180/PI())))</f>
        <v>90</v>
      </c>
      <c r="V2438" s="58">
        <f t="shared" ref="V2438" si="4971">T2438*1.85532</f>
        <v>0</v>
      </c>
      <c r="W2438" s="58"/>
      <c r="X2438" s="68"/>
      <c r="Y2438" s="58">
        <f t="shared" ref="Y2438" si="4972">V2438*(1+X2438/100)</f>
        <v>0</v>
      </c>
      <c r="Z2438" s="58"/>
      <c r="AA2438" s="57" t="s">
        <v>54</v>
      </c>
      <c r="AB2438" s="61"/>
    </row>
    <row r="2439" spans="1:28" ht="12.95" customHeight="1">
      <c r="A2439" s="52">
        <f t="shared" si="4752"/>
        <v>1217</v>
      </c>
      <c r="B2439" s="53" t="s">
        <v>53</v>
      </c>
      <c r="C2439" s="54"/>
      <c r="D2439" s="84"/>
      <c r="E2439" s="55"/>
      <c r="F2439" s="54"/>
      <c r="G2439" s="84"/>
      <c r="H2439" s="55"/>
      <c r="I2439" s="56">
        <f t="shared" ref="I2439" si="4973">IF(OR(C2439&lt;0,D2439&lt;0),C2439-ABS(D2439)/60,C2439+ABS(D2439)/60)</f>
        <v>0</v>
      </c>
      <c r="J2439" s="56">
        <f t="shared" si="4766"/>
        <v>0</v>
      </c>
      <c r="K2439" s="56">
        <f t="shared" si="4767"/>
        <v>0</v>
      </c>
      <c r="L2439" s="56">
        <f>3437.747*(LN(TAN(PI()/4+J2439/2))-EE*K2439-(EE^2)*(K2439^3)/3)</f>
        <v>-3.8166658722360578E-13</v>
      </c>
      <c r="M2439" s="56">
        <f>AA*(1-1/4*EE-3/64*EE^2-5/256*EE^3)*J2439-AA*(3/8*EE+3/32*EE^2+45/1024*EE^3)*SIN(2*J2439)+AA*(15/256*EE^2+45/1024*EE^3)*SIN(4*J2439)</f>
        <v>0</v>
      </c>
      <c r="N2439" s="56">
        <f t="shared" ref="N2439" si="4974">IF(OR(F2439&lt;0,G2439&lt;0),60*F2439-ABS(G2439),60*F2439+ABS(G2439))</f>
        <v>0</v>
      </c>
      <c r="O2439" s="56"/>
      <c r="P2439" s="56"/>
      <c r="Q2439" s="56"/>
      <c r="R2439" s="56"/>
      <c r="S2439" s="56"/>
      <c r="T2439" s="56"/>
      <c r="U2439" s="57"/>
      <c r="V2439" s="58"/>
      <c r="W2439" s="58">
        <f t="shared" si="4769"/>
        <v>0</v>
      </c>
      <c r="X2439" s="59"/>
      <c r="Y2439" s="58"/>
      <c r="Z2439" s="58">
        <f t="shared" si="4770"/>
        <v>0</v>
      </c>
      <c r="AA2439" s="60"/>
      <c r="AB2439" s="61">
        <f t="shared" ref="AB2439" si="4975">IF(AA2438=AA2436,AB2437+Y2438,Y2438)</f>
        <v>0</v>
      </c>
    </row>
    <row r="2440" spans="1:28" ht="12.95" customHeight="1">
      <c r="A2440" s="66"/>
      <c r="B2440" s="53"/>
      <c r="C2440" s="54"/>
      <c r="D2440" s="84"/>
      <c r="E2440" s="55"/>
      <c r="F2440" s="54"/>
      <c r="G2440" s="84"/>
      <c r="H2440" s="55"/>
      <c r="I2440" s="56"/>
      <c r="J2440" s="56"/>
      <c r="K2440" s="56"/>
      <c r="L2440" s="56"/>
      <c r="M2440" s="56"/>
      <c r="N2440" s="56"/>
      <c r="O2440" s="56">
        <f t="shared" ref="O2440" si="4976">I2441-I2439</f>
        <v>0</v>
      </c>
      <c r="P2440" s="56">
        <f t="shared" ref="P2440" si="4977">L2441-L2439</f>
        <v>0</v>
      </c>
      <c r="Q2440" s="56">
        <f t="shared" ref="Q2440" si="4978">M2441-M2439</f>
        <v>0</v>
      </c>
      <c r="R2440" s="56">
        <f t="shared" ref="R2440" si="4979">IF(ABS(N2441-N2439)&gt;180*60,ABS(N2441-N2439)-360*60,N2441-N2439)</f>
        <v>0</v>
      </c>
      <c r="S2440" s="56">
        <f t="shared" ref="S2440" si="4980">IF(P2440=0,PI()/2,ATAN(R2440/P2440))</f>
        <v>1.5707963267948966</v>
      </c>
      <c r="T2440" s="56">
        <f t="shared" ref="T2440" si="4981">IF(O2440=0,ABS(R2440*COS((J2439+J2441)/2)),ABS(Q2440/COS(S2440)))</f>
        <v>0</v>
      </c>
      <c r="U2440" s="67">
        <f t="shared" ref="U2440" si="4982">IF(O2440+0.0000001&lt;0,S2440*180/PI()+180,(IF(R2440+0.0000001&lt;0,S2440*180/PI()+360,S2440*180/PI())))</f>
        <v>90</v>
      </c>
      <c r="V2440" s="58">
        <f t="shared" ref="V2440" si="4983">T2440*1.85532</f>
        <v>0</v>
      </c>
      <c r="W2440" s="58"/>
      <c r="X2440" s="68"/>
      <c r="Y2440" s="58">
        <f t="shared" ref="Y2440" si="4984">V2440*(1+X2440/100)</f>
        <v>0</v>
      </c>
      <c r="Z2440" s="58"/>
      <c r="AA2440" s="57" t="s">
        <v>54</v>
      </c>
      <c r="AB2440" s="61"/>
    </row>
    <row r="2441" spans="1:28" ht="12.95" customHeight="1">
      <c r="A2441" s="52">
        <f t="shared" si="4752"/>
        <v>1218</v>
      </c>
      <c r="B2441" s="53" t="s">
        <v>53</v>
      </c>
      <c r="C2441" s="54"/>
      <c r="D2441" s="84"/>
      <c r="E2441" s="55"/>
      <c r="F2441" s="54"/>
      <c r="G2441" s="84"/>
      <c r="H2441" s="55"/>
      <c r="I2441" s="56">
        <f t="shared" ref="I2441" si="4985">IF(OR(C2441&lt;0,D2441&lt;0),C2441-ABS(D2441)/60,C2441+ABS(D2441)/60)</f>
        <v>0</v>
      </c>
      <c r="J2441" s="56">
        <f t="shared" si="4766"/>
        <v>0</v>
      </c>
      <c r="K2441" s="56">
        <f t="shared" si="4767"/>
        <v>0</v>
      </c>
      <c r="L2441" s="56">
        <f>3437.747*(LN(TAN(PI()/4+J2441/2))-EE*K2441-(EE^2)*(K2441^3)/3)</f>
        <v>-3.8166658722360578E-13</v>
      </c>
      <c r="M2441" s="56">
        <f>AA*(1-1/4*EE-3/64*EE^2-5/256*EE^3)*J2441-AA*(3/8*EE+3/32*EE^2+45/1024*EE^3)*SIN(2*J2441)+AA*(15/256*EE^2+45/1024*EE^3)*SIN(4*J2441)</f>
        <v>0</v>
      </c>
      <c r="N2441" s="56">
        <f t="shared" ref="N2441" si="4986">IF(OR(F2441&lt;0,G2441&lt;0),60*F2441-ABS(G2441),60*F2441+ABS(G2441))</f>
        <v>0</v>
      </c>
      <c r="O2441" s="56"/>
      <c r="P2441" s="56"/>
      <c r="Q2441" s="56"/>
      <c r="R2441" s="56"/>
      <c r="S2441" s="56"/>
      <c r="T2441" s="56"/>
      <c r="U2441" s="57"/>
      <c r="V2441" s="58"/>
      <c r="W2441" s="58">
        <f t="shared" si="4769"/>
        <v>0</v>
      </c>
      <c r="X2441" s="59"/>
      <c r="Y2441" s="58"/>
      <c r="Z2441" s="58">
        <f t="shared" si="4770"/>
        <v>0</v>
      </c>
      <c r="AA2441" s="60"/>
      <c r="AB2441" s="61">
        <f t="shared" ref="AB2441" si="4987">IF(AA2440=AA2438,AB2439+Y2440,Y2440)</f>
        <v>0</v>
      </c>
    </row>
    <row r="2442" spans="1:28" ht="12.95" customHeight="1">
      <c r="A2442" s="66"/>
      <c r="B2442" s="53"/>
      <c r="C2442" s="54"/>
      <c r="D2442" s="84"/>
      <c r="E2442" s="55"/>
      <c r="F2442" s="54"/>
      <c r="G2442" s="84"/>
      <c r="H2442" s="55"/>
      <c r="I2442" s="56"/>
      <c r="J2442" s="56"/>
      <c r="K2442" s="56"/>
      <c r="L2442" s="56"/>
      <c r="M2442" s="56"/>
      <c r="N2442" s="56"/>
      <c r="O2442" s="56">
        <f t="shared" ref="O2442" si="4988">I2443-I2441</f>
        <v>0</v>
      </c>
      <c r="P2442" s="56">
        <f t="shared" ref="P2442" si="4989">L2443-L2441</f>
        <v>0</v>
      </c>
      <c r="Q2442" s="56">
        <f t="shared" ref="Q2442" si="4990">M2443-M2441</f>
        <v>0</v>
      </c>
      <c r="R2442" s="56">
        <f t="shared" ref="R2442" si="4991">IF(ABS(N2443-N2441)&gt;180*60,ABS(N2443-N2441)-360*60,N2443-N2441)</f>
        <v>0</v>
      </c>
      <c r="S2442" s="56">
        <f t="shared" ref="S2442" si="4992">IF(P2442=0,PI()/2,ATAN(R2442/P2442))</f>
        <v>1.5707963267948966</v>
      </c>
      <c r="T2442" s="56">
        <f t="shared" ref="T2442" si="4993">IF(O2442=0,ABS(R2442*COS((J2441+J2443)/2)),ABS(Q2442/COS(S2442)))</f>
        <v>0</v>
      </c>
      <c r="U2442" s="67">
        <f t="shared" ref="U2442" si="4994">IF(O2442+0.0000001&lt;0,S2442*180/PI()+180,(IF(R2442+0.0000001&lt;0,S2442*180/PI()+360,S2442*180/PI())))</f>
        <v>90</v>
      </c>
      <c r="V2442" s="58">
        <f t="shared" ref="V2442" si="4995">T2442*1.85532</f>
        <v>0</v>
      </c>
      <c r="W2442" s="58"/>
      <c r="X2442" s="68"/>
      <c r="Y2442" s="58">
        <f t="shared" ref="Y2442" si="4996">V2442*(1+X2442/100)</f>
        <v>0</v>
      </c>
      <c r="Z2442" s="58"/>
      <c r="AA2442" s="57" t="s">
        <v>54</v>
      </c>
      <c r="AB2442" s="61"/>
    </row>
    <row r="2443" spans="1:28" ht="12.95" customHeight="1">
      <c r="A2443" s="52">
        <f t="shared" si="4752"/>
        <v>1219</v>
      </c>
      <c r="B2443" s="53" t="s">
        <v>53</v>
      </c>
      <c r="C2443" s="54"/>
      <c r="D2443" s="84"/>
      <c r="E2443" s="55"/>
      <c r="F2443" s="54"/>
      <c r="G2443" s="84"/>
      <c r="H2443" s="55"/>
      <c r="I2443" s="56">
        <f t="shared" ref="I2443" si="4997">IF(OR(C2443&lt;0,D2443&lt;0),C2443-ABS(D2443)/60,C2443+ABS(D2443)/60)</f>
        <v>0</v>
      </c>
      <c r="J2443" s="56">
        <f t="shared" si="4766"/>
        <v>0</v>
      </c>
      <c r="K2443" s="56">
        <f t="shared" si="4767"/>
        <v>0</v>
      </c>
      <c r="L2443" s="56">
        <f>3437.747*(LN(TAN(PI()/4+J2443/2))-EE*K2443-(EE^2)*(K2443^3)/3)</f>
        <v>-3.8166658722360578E-13</v>
      </c>
      <c r="M2443" s="56">
        <f>AA*(1-1/4*EE-3/64*EE^2-5/256*EE^3)*J2443-AA*(3/8*EE+3/32*EE^2+45/1024*EE^3)*SIN(2*J2443)+AA*(15/256*EE^2+45/1024*EE^3)*SIN(4*J2443)</f>
        <v>0</v>
      </c>
      <c r="N2443" s="56">
        <f t="shared" ref="N2443" si="4998">IF(OR(F2443&lt;0,G2443&lt;0),60*F2443-ABS(G2443),60*F2443+ABS(G2443))</f>
        <v>0</v>
      </c>
      <c r="O2443" s="56"/>
      <c r="P2443" s="56"/>
      <c r="Q2443" s="56"/>
      <c r="R2443" s="56"/>
      <c r="S2443" s="56"/>
      <c r="T2443" s="56"/>
      <c r="U2443" s="57"/>
      <c r="V2443" s="58"/>
      <c r="W2443" s="58">
        <f t="shared" si="4769"/>
        <v>0</v>
      </c>
      <c r="X2443" s="59"/>
      <c r="Y2443" s="58"/>
      <c r="Z2443" s="58">
        <f t="shared" si="4770"/>
        <v>0</v>
      </c>
      <c r="AA2443" s="60"/>
      <c r="AB2443" s="61">
        <f t="shared" ref="AB2443" si="4999">IF(AA2442=AA2440,AB2441+Y2442,Y2442)</f>
        <v>0</v>
      </c>
    </row>
    <row r="2444" spans="1:28" ht="12.95" customHeight="1">
      <c r="A2444" s="66"/>
      <c r="B2444" s="53"/>
      <c r="C2444" s="54"/>
      <c r="D2444" s="84"/>
      <c r="E2444" s="55"/>
      <c r="F2444" s="54"/>
      <c r="G2444" s="84"/>
      <c r="H2444" s="55"/>
      <c r="I2444" s="56"/>
      <c r="J2444" s="56"/>
      <c r="K2444" s="56"/>
      <c r="L2444" s="56"/>
      <c r="M2444" s="56"/>
      <c r="N2444" s="56"/>
      <c r="O2444" s="56">
        <f t="shared" ref="O2444" si="5000">I2445-I2443</f>
        <v>0</v>
      </c>
      <c r="P2444" s="56">
        <f t="shared" ref="P2444" si="5001">L2445-L2443</f>
        <v>0</v>
      </c>
      <c r="Q2444" s="56">
        <f t="shared" ref="Q2444" si="5002">M2445-M2443</f>
        <v>0</v>
      </c>
      <c r="R2444" s="56">
        <f t="shared" ref="R2444" si="5003">IF(ABS(N2445-N2443)&gt;180*60,ABS(N2445-N2443)-360*60,N2445-N2443)</f>
        <v>0</v>
      </c>
      <c r="S2444" s="56">
        <f t="shared" ref="S2444" si="5004">IF(P2444=0,PI()/2,ATAN(R2444/P2444))</f>
        <v>1.5707963267948966</v>
      </c>
      <c r="T2444" s="56">
        <f t="shared" ref="T2444" si="5005">IF(O2444=0,ABS(R2444*COS((J2443+J2445)/2)),ABS(Q2444/COS(S2444)))</f>
        <v>0</v>
      </c>
      <c r="U2444" s="67">
        <f t="shared" ref="U2444" si="5006">IF(O2444+0.0000001&lt;0,S2444*180/PI()+180,(IF(R2444+0.0000001&lt;0,S2444*180/PI()+360,S2444*180/PI())))</f>
        <v>90</v>
      </c>
      <c r="V2444" s="58">
        <f t="shared" ref="V2444" si="5007">T2444*1.85532</f>
        <v>0</v>
      </c>
      <c r="W2444" s="58"/>
      <c r="X2444" s="68"/>
      <c r="Y2444" s="58">
        <f t="shared" ref="Y2444" si="5008">V2444*(1+X2444/100)</f>
        <v>0</v>
      </c>
      <c r="Z2444" s="58"/>
      <c r="AA2444" s="57" t="s">
        <v>54</v>
      </c>
      <c r="AB2444" s="61"/>
    </row>
    <row r="2445" spans="1:28" ht="12.95" customHeight="1">
      <c r="A2445" s="52">
        <f t="shared" si="4752"/>
        <v>1220</v>
      </c>
      <c r="B2445" s="53" t="s">
        <v>53</v>
      </c>
      <c r="C2445" s="54"/>
      <c r="D2445" s="84"/>
      <c r="E2445" s="55"/>
      <c r="F2445" s="54"/>
      <c r="G2445" s="84"/>
      <c r="H2445" s="55"/>
      <c r="I2445" s="56">
        <f t="shared" ref="I2445" si="5009">IF(OR(C2445&lt;0,D2445&lt;0),C2445-ABS(D2445)/60,C2445+ABS(D2445)/60)</f>
        <v>0</v>
      </c>
      <c r="J2445" s="56">
        <f t="shared" si="4766"/>
        <v>0</v>
      </c>
      <c r="K2445" s="56">
        <f t="shared" si="4767"/>
        <v>0</v>
      </c>
      <c r="L2445" s="56">
        <f>3437.747*(LN(TAN(PI()/4+J2445/2))-EE*K2445-(EE^2)*(K2445^3)/3)</f>
        <v>-3.8166658722360578E-13</v>
      </c>
      <c r="M2445" s="56">
        <f>AA*(1-1/4*EE-3/64*EE^2-5/256*EE^3)*J2445-AA*(3/8*EE+3/32*EE^2+45/1024*EE^3)*SIN(2*J2445)+AA*(15/256*EE^2+45/1024*EE^3)*SIN(4*J2445)</f>
        <v>0</v>
      </c>
      <c r="N2445" s="56">
        <f t="shared" ref="N2445" si="5010">IF(OR(F2445&lt;0,G2445&lt;0),60*F2445-ABS(G2445),60*F2445+ABS(G2445))</f>
        <v>0</v>
      </c>
      <c r="O2445" s="56"/>
      <c r="P2445" s="56"/>
      <c r="Q2445" s="56"/>
      <c r="R2445" s="56"/>
      <c r="S2445" s="56"/>
      <c r="T2445" s="56"/>
      <c r="U2445" s="57"/>
      <c r="V2445" s="58"/>
      <c r="W2445" s="58">
        <f t="shared" si="4769"/>
        <v>0</v>
      </c>
      <c r="X2445" s="59"/>
      <c r="Y2445" s="58"/>
      <c r="Z2445" s="58">
        <f t="shared" si="4770"/>
        <v>0</v>
      </c>
      <c r="AA2445" s="60"/>
      <c r="AB2445" s="61">
        <f t="shared" ref="AB2445" si="5011">IF(AA2444=AA2442,AB2443+Y2444,Y2444)</f>
        <v>0</v>
      </c>
    </row>
    <row r="2446" spans="1:28" ht="12.95" customHeight="1">
      <c r="A2446" s="66"/>
      <c r="B2446" s="53"/>
      <c r="C2446" s="54"/>
      <c r="D2446" s="84"/>
      <c r="E2446" s="55"/>
      <c r="F2446" s="54"/>
      <c r="G2446" s="84"/>
      <c r="H2446" s="55"/>
      <c r="I2446" s="56"/>
      <c r="J2446" s="56"/>
      <c r="K2446" s="56"/>
      <c r="L2446" s="56"/>
      <c r="M2446" s="56"/>
      <c r="N2446" s="56"/>
      <c r="O2446" s="56">
        <f t="shared" ref="O2446" si="5012">I2447-I2445</f>
        <v>0</v>
      </c>
      <c r="P2446" s="56">
        <f t="shared" ref="P2446" si="5013">L2447-L2445</f>
        <v>0</v>
      </c>
      <c r="Q2446" s="56">
        <f t="shared" ref="Q2446" si="5014">M2447-M2445</f>
        <v>0</v>
      </c>
      <c r="R2446" s="56">
        <f t="shared" ref="R2446" si="5015">IF(ABS(N2447-N2445)&gt;180*60,ABS(N2447-N2445)-360*60,N2447-N2445)</f>
        <v>0</v>
      </c>
      <c r="S2446" s="56">
        <f t="shared" ref="S2446" si="5016">IF(P2446=0,PI()/2,ATAN(R2446/P2446))</f>
        <v>1.5707963267948966</v>
      </c>
      <c r="T2446" s="56">
        <f t="shared" ref="T2446" si="5017">IF(O2446=0,ABS(R2446*COS((J2445+J2447)/2)),ABS(Q2446/COS(S2446)))</f>
        <v>0</v>
      </c>
      <c r="U2446" s="67">
        <f t="shared" ref="U2446" si="5018">IF(O2446+0.0000001&lt;0,S2446*180/PI()+180,(IF(R2446+0.0000001&lt;0,S2446*180/PI()+360,S2446*180/PI())))</f>
        <v>90</v>
      </c>
      <c r="V2446" s="58">
        <f t="shared" ref="V2446" si="5019">T2446*1.85532</f>
        <v>0</v>
      </c>
      <c r="W2446" s="58"/>
      <c r="X2446" s="68"/>
      <c r="Y2446" s="58">
        <f t="shared" ref="Y2446" si="5020">V2446*(1+X2446/100)</f>
        <v>0</v>
      </c>
      <c r="Z2446" s="58"/>
      <c r="AA2446" s="57" t="s">
        <v>54</v>
      </c>
      <c r="AB2446" s="61"/>
    </row>
    <row r="2447" spans="1:28" ht="12.95" customHeight="1">
      <c r="A2447" s="52">
        <f t="shared" si="4752"/>
        <v>1221</v>
      </c>
      <c r="B2447" s="53" t="s">
        <v>53</v>
      </c>
      <c r="C2447" s="54"/>
      <c r="D2447" s="84"/>
      <c r="E2447" s="55"/>
      <c r="F2447" s="54"/>
      <c r="G2447" s="84"/>
      <c r="H2447" s="55"/>
      <c r="I2447" s="56">
        <f t="shared" ref="I2447" si="5021">IF(OR(C2447&lt;0,D2447&lt;0),C2447-ABS(D2447)/60,C2447+ABS(D2447)/60)</f>
        <v>0</v>
      </c>
      <c r="J2447" s="56">
        <f t="shared" si="4766"/>
        <v>0</v>
      </c>
      <c r="K2447" s="56">
        <f t="shared" si="4767"/>
        <v>0</v>
      </c>
      <c r="L2447" s="56">
        <f>3437.747*(LN(TAN(PI()/4+J2447/2))-EE*K2447-(EE^2)*(K2447^3)/3)</f>
        <v>-3.8166658722360578E-13</v>
      </c>
      <c r="M2447" s="56">
        <f>AA*(1-1/4*EE-3/64*EE^2-5/256*EE^3)*J2447-AA*(3/8*EE+3/32*EE^2+45/1024*EE^3)*SIN(2*J2447)+AA*(15/256*EE^2+45/1024*EE^3)*SIN(4*J2447)</f>
        <v>0</v>
      </c>
      <c r="N2447" s="56">
        <f t="shared" ref="N2447" si="5022">IF(OR(F2447&lt;0,G2447&lt;0),60*F2447-ABS(G2447),60*F2447+ABS(G2447))</f>
        <v>0</v>
      </c>
      <c r="O2447" s="56"/>
      <c r="P2447" s="56"/>
      <c r="Q2447" s="56"/>
      <c r="R2447" s="56"/>
      <c r="S2447" s="56"/>
      <c r="T2447" s="56"/>
      <c r="U2447" s="57"/>
      <c r="V2447" s="58"/>
      <c r="W2447" s="58">
        <f t="shared" si="4769"/>
        <v>0</v>
      </c>
      <c r="X2447" s="59"/>
      <c r="Y2447" s="58"/>
      <c r="Z2447" s="58">
        <f t="shared" si="4770"/>
        <v>0</v>
      </c>
      <c r="AA2447" s="60"/>
      <c r="AB2447" s="61">
        <f t="shared" ref="AB2447" si="5023">IF(AA2446=AA2444,AB2445+Y2446,Y2446)</f>
        <v>0</v>
      </c>
    </row>
    <row r="2448" spans="1:28" ht="12.95" customHeight="1">
      <c r="A2448" s="66"/>
      <c r="B2448" s="53"/>
      <c r="C2448" s="54"/>
      <c r="D2448" s="84"/>
      <c r="E2448" s="55"/>
      <c r="F2448" s="54"/>
      <c r="G2448" s="84"/>
      <c r="H2448" s="55"/>
      <c r="I2448" s="56"/>
      <c r="J2448" s="56"/>
      <c r="K2448" s="56"/>
      <c r="L2448" s="56"/>
      <c r="M2448" s="56"/>
      <c r="N2448" s="56"/>
      <c r="O2448" s="56">
        <f t="shared" ref="O2448" si="5024">I2449-I2447</f>
        <v>0</v>
      </c>
      <c r="P2448" s="56">
        <f t="shared" ref="P2448" si="5025">L2449-L2447</f>
        <v>0</v>
      </c>
      <c r="Q2448" s="56">
        <f t="shared" ref="Q2448" si="5026">M2449-M2447</f>
        <v>0</v>
      </c>
      <c r="R2448" s="56">
        <f t="shared" ref="R2448" si="5027">IF(ABS(N2449-N2447)&gt;180*60,ABS(N2449-N2447)-360*60,N2449-N2447)</f>
        <v>0</v>
      </c>
      <c r="S2448" s="56">
        <f t="shared" ref="S2448" si="5028">IF(P2448=0,PI()/2,ATAN(R2448/P2448))</f>
        <v>1.5707963267948966</v>
      </c>
      <c r="T2448" s="56">
        <f t="shared" ref="T2448" si="5029">IF(O2448=0,ABS(R2448*COS((J2447+J2449)/2)),ABS(Q2448/COS(S2448)))</f>
        <v>0</v>
      </c>
      <c r="U2448" s="67">
        <f t="shared" ref="U2448" si="5030">IF(O2448+0.0000001&lt;0,S2448*180/PI()+180,(IF(R2448+0.0000001&lt;0,S2448*180/PI()+360,S2448*180/PI())))</f>
        <v>90</v>
      </c>
      <c r="V2448" s="58">
        <f t="shared" ref="V2448" si="5031">T2448*1.85532</f>
        <v>0</v>
      </c>
      <c r="W2448" s="58"/>
      <c r="X2448" s="68"/>
      <c r="Y2448" s="58">
        <f t="shared" ref="Y2448" si="5032">V2448*(1+X2448/100)</f>
        <v>0</v>
      </c>
      <c r="Z2448" s="58"/>
      <c r="AA2448" s="57" t="s">
        <v>54</v>
      </c>
      <c r="AB2448" s="61"/>
    </row>
    <row r="2449" spans="1:28" ht="12.95" customHeight="1">
      <c r="A2449" s="52">
        <f t="shared" si="4752"/>
        <v>1222</v>
      </c>
      <c r="B2449" s="53" t="s">
        <v>53</v>
      </c>
      <c r="C2449" s="54"/>
      <c r="D2449" s="84"/>
      <c r="E2449" s="55"/>
      <c r="F2449" s="54"/>
      <c r="G2449" s="84"/>
      <c r="H2449" s="55"/>
      <c r="I2449" s="56">
        <f t="shared" ref="I2449" si="5033">IF(OR(C2449&lt;0,D2449&lt;0),C2449-ABS(D2449)/60,C2449+ABS(D2449)/60)</f>
        <v>0</v>
      </c>
      <c r="J2449" s="56">
        <f t="shared" si="4766"/>
        <v>0</v>
      </c>
      <c r="K2449" s="56">
        <f t="shared" si="4767"/>
        <v>0</v>
      </c>
      <c r="L2449" s="56">
        <f>3437.747*(LN(TAN(PI()/4+J2449/2))-EE*K2449-(EE^2)*(K2449^3)/3)</f>
        <v>-3.8166658722360578E-13</v>
      </c>
      <c r="M2449" s="56">
        <f>AA*(1-1/4*EE-3/64*EE^2-5/256*EE^3)*J2449-AA*(3/8*EE+3/32*EE^2+45/1024*EE^3)*SIN(2*J2449)+AA*(15/256*EE^2+45/1024*EE^3)*SIN(4*J2449)</f>
        <v>0</v>
      </c>
      <c r="N2449" s="56">
        <f t="shared" ref="N2449" si="5034">IF(OR(F2449&lt;0,G2449&lt;0),60*F2449-ABS(G2449),60*F2449+ABS(G2449))</f>
        <v>0</v>
      </c>
      <c r="O2449" s="56"/>
      <c r="P2449" s="56"/>
      <c r="Q2449" s="56"/>
      <c r="R2449" s="56"/>
      <c r="S2449" s="56"/>
      <c r="T2449" s="56"/>
      <c r="U2449" s="57"/>
      <c r="V2449" s="58"/>
      <c r="W2449" s="58">
        <f t="shared" si="4769"/>
        <v>0</v>
      </c>
      <c r="X2449" s="59"/>
      <c r="Y2449" s="58"/>
      <c r="Z2449" s="58">
        <f t="shared" si="4770"/>
        <v>0</v>
      </c>
      <c r="AA2449" s="60"/>
      <c r="AB2449" s="61">
        <f t="shared" ref="AB2449" si="5035">IF(AA2448=AA2446,AB2447+Y2448,Y2448)</f>
        <v>0</v>
      </c>
    </row>
    <row r="2450" spans="1:28" ht="12.95" customHeight="1">
      <c r="A2450" s="66"/>
      <c r="B2450" s="53"/>
      <c r="C2450" s="54"/>
      <c r="D2450" s="84"/>
      <c r="E2450" s="55"/>
      <c r="F2450" s="54"/>
      <c r="G2450" s="84"/>
      <c r="H2450" s="55"/>
      <c r="I2450" s="56"/>
      <c r="J2450" s="56"/>
      <c r="K2450" s="56"/>
      <c r="L2450" s="56"/>
      <c r="M2450" s="56"/>
      <c r="N2450" s="56"/>
      <c r="O2450" s="56">
        <f t="shared" ref="O2450" si="5036">I2451-I2449</f>
        <v>0</v>
      </c>
      <c r="P2450" s="56">
        <f t="shared" ref="P2450" si="5037">L2451-L2449</f>
        <v>0</v>
      </c>
      <c r="Q2450" s="56">
        <f t="shared" ref="Q2450" si="5038">M2451-M2449</f>
        <v>0</v>
      </c>
      <c r="R2450" s="56">
        <f t="shared" ref="R2450" si="5039">IF(ABS(N2451-N2449)&gt;180*60,ABS(N2451-N2449)-360*60,N2451-N2449)</f>
        <v>0</v>
      </c>
      <c r="S2450" s="56">
        <f t="shared" ref="S2450" si="5040">IF(P2450=0,PI()/2,ATAN(R2450/P2450))</f>
        <v>1.5707963267948966</v>
      </c>
      <c r="T2450" s="56">
        <f t="shared" ref="T2450" si="5041">IF(O2450=0,ABS(R2450*COS((J2449+J2451)/2)),ABS(Q2450/COS(S2450)))</f>
        <v>0</v>
      </c>
      <c r="U2450" s="67">
        <f t="shared" ref="U2450" si="5042">IF(O2450+0.0000001&lt;0,S2450*180/PI()+180,(IF(R2450+0.0000001&lt;0,S2450*180/PI()+360,S2450*180/PI())))</f>
        <v>90</v>
      </c>
      <c r="V2450" s="58">
        <f t="shared" ref="V2450" si="5043">T2450*1.85532</f>
        <v>0</v>
      </c>
      <c r="W2450" s="58"/>
      <c r="X2450" s="68"/>
      <c r="Y2450" s="58">
        <f t="shared" ref="Y2450" si="5044">V2450*(1+X2450/100)</f>
        <v>0</v>
      </c>
      <c r="Z2450" s="58"/>
      <c r="AA2450" s="57" t="s">
        <v>54</v>
      </c>
      <c r="AB2450" s="61"/>
    </row>
    <row r="2451" spans="1:28" ht="12.95" customHeight="1">
      <c r="A2451" s="52">
        <f t="shared" si="4752"/>
        <v>1223</v>
      </c>
      <c r="B2451" s="53" t="s">
        <v>53</v>
      </c>
      <c r="C2451" s="54"/>
      <c r="D2451" s="84"/>
      <c r="E2451" s="55"/>
      <c r="F2451" s="54"/>
      <c r="G2451" s="84"/>
      <c r="H2451" s="55"/>
      <c r="I2451" s="56">
        <f t="shared" ref="I2451" si="5045">IF(OR(C2451&lt;0,D2451&lt;0),C2451-ABS(D2451)/60,C2451+ABS(D2451)/60)</f>
        <v>0</v>
      </c>
      <c r="J2451" s="56">
        <f t="shared" si="4766"/>
        <v>0</v>
      </c>
      <c r="K2451" s="56">
        <f t="shared" si="4767"/>
        <v>0</v>
      </c>
      <c r="L2451" s="56">
        <f>3437.747*(LN(TAN(PI()/4+J2451/2))-EE*K2451-(EE^2)*(K2451^3)/3)</f>
        <v>-3.8166658722360578E-13</v>
      </c>
      <c r="M2451" s="56">
        <f>AA*(1-1/4*EE-3/64*EE^2-5/256*EE^3)*J2451-AA*(3/8*EE+3/32*EE^2+45/1024*EE^3)*SIN(2*J2451)+AA*(15/256*EE^2+45/1024*EE^3)*SIN(4*J2451)</f>
        <v>0</v>
      </c>
      <c r="N2451" s="56">
        <f t="shared" ref="N2451" si="5046">IF(OR(F2451&lt;0,G2451&lt;0),60*F2451-ABS(G2451),60*F2451+ABS(G2451))</f>
        <v>0</v>
      </c>
      <c r="O2451" s="56"/>
      <c r="P2451" s="56"/>
      <c r="Q2451" s="56"/>
      <c r="R2451" s="56"/>
      <c r="S2451" s="56"/>
      <c r="T2451" s="56"/>
      <c r="U2451" s="57"/>
      <c r="V2451" s="58"/>
      <c r="W2451" s="58">
        <f t="shared" si="4769"/>
        <v>0</v>
      </c>
      <c r="X2451" s="59"/>
      <c r="Y2451" s="58"/>
      <c r="Z2451" s="58">
        <f t="shared" si="4770"/>
        <v>0</v>
      </c>
      <c r="AA2451" s="60"/>
      <c r="AB2451" s="61">
        <f t="shared" ref="AB2451" si="5047">IF(AA2450=AA2448,AB2449+Y2450,Y2450)</f>
        <v>0</v>
      </c>
    </row>
    <row r="2452" spans="1:28" ht="12.95" customHeight="1">
      <c r="A2452" s="66"/>
      <c r="B2452" s="53"/>
      <c r="C2452" s="54"/>
      <c r="D2452" s="84"/>
      <c r="E2452" s="55"/>
      <c r="F2452" s="54"/>
      <c r="G2452" s="84"/>
      <c r="H2452" s="55"/>
      <c r="I2452" s="56"/>
      <c r="J2452" s="56"/>
      <c r="K2452" s="56"/>
      <c r="L2452" s="56"/>
      <c r="M2452" s="56"/>
      <c r="N2452" s="56"/>
      <c r="O2452" s="56">
        <f t="shared" ref="O2452" si="5048">I2453-I2451</f>
        <v>0</v>
      </c>
      <c r="P2452" s="56">
        <f t="shared" ref="P2452" si="5049">L2453-L2451</f>
        <v>0</v>
      </c>
      <c r="Q2452" s="56">
        <f t="shared" ref="Q2452" si="5050">M2453-M2451</f>
        <v>0</v>
      </c>
      <c r="R2452" s="56">
        <f t="shared" ref="R2452" si="5051">IF(ABS(N2453-N2451)&gt;180*60,ABS(N2453-N2451)-360*60,N2453-N2451)</f>
        <v>0</v>
      </c>
      <c r="S2452" s="56">
        <f t="shared" ref="S2452" si="5052">IF(P2452=0,PI()/2,ATAN(R2452/P2452))</f>
        <v>1.5707963267948966</v>
      </c>
      <c r="T2452" s="56">
        <f t="shared" ref="T2452" si="5053">IF(O2452=0,ABS(R2452*COS((J2451+J2453)/2)),ABS(Q2452/COS(S2452)))</f>
        <v>0</v>
      </c>
      <c r="U2452" s="67">
        <f t="shared" ref="U2452" si="5054">IF(O2452+0.0000001&lt;0,S2452*180/PI()+180,(IF(R2452+0.0000001&lt;0,S2452*180/PI()+360,S2452*180/PI())))</f>
        <v>90</v>
      </c>
      <c r="V2452" s="58">
        <f t="shared" ref="V2452" si="5055">T2452*1.85532</f>
        <v>0</v>
      </c>
      <c r="W2452" s="58"/>
      <c r="X2452" s="68"/>
      <c r="Y2452" s="58">
        <f t="shared" ref="Y2452" si="5056">V2452*(1+X2452/100)</f>
        <v>0</v>
      </c>
      <c r="Z2452" s="58"/>
      <c r="AA2452" s="57" t="s">
        <v>54</v>
      </c>
      <c r="AB2452" s="61"/>
    </row>
    <row r="2453" spans="1:28" ht="12.95" customHeight="1">
      <c r="A2453" s="52">
        <f t="shared" si="4752"/>
        <v>1224</v>
      </c>
      <c r="B2453" s="53" t="s">
        <v>53</v>
      </c>
      <c r="C2453" s="54"/>
      <c r="D2453" s="84"/>
      <c r="E2453" s="55"/>
      <c r="F2453" s="54"/>
      <c r="G2453" s="84"/>
      <c r="H2453" s="55"/>
      <c r="I2453" s="56">
        <f t="shared" ref="I2453" si="5057">IF(OR(C2453&lt;0,D2453&lt;0),C2453-ABS(D2453)/60,C2453+ABS(D2453)/60)</f>
        <v>0</v>
      </c>
      <c r="J2453" s="56">
        <f t="shared" si="4766"/>
        <v>0</v>
      </c>
      <c r="K2453" s="56">
        <f t="shared" si="4767"/>
        <v>0</v>
      </c>
      <c r="L2453" s="56">
        <f>3437.747*(LN(TAN(PI()/4+J2453/2))-EE*K2453-(EE^2)*(K2453^3)/3)</f>
        <v>-3.8166658722360578E-13</v>
      </c>
      <c r="M2453" s="56">
        <f>AA*(1-1/4*EE-3/64*EE^2-5/256*EE^3)*J2453-AA*(3/8*EE+3/32*EE^2+45/1024*EE^3)*SIN(2*J2453)+AA*(15/256*EE^2+45/1024*EE^3)*SIN(4*J2453)</f>
        <v>0</v>
      </c>
      <c r="N2453" s="56">
        <f t="shared" ref="N2453" si="5058">IF(OR(F2453&lt;0,G2453&lt;0),60*F2453-ABS(G2453),60*F2453+ABS(G2453))</f>
        <v>0</v>
      </c>
      <c r="O2453" s="56"/>
      <c r="P2453" s="56"/>
      <c r="Q2453" s="56"/>
      <c r="R2453" s="56"/>
      <c r="S2453" s="56"/>
      <c r="T2453" s="56"/>
      <c r="U2453" s="57"/>
      <c r="V2453" s="58"/>
      <c r="W2453" s="58">
        <f t="shared" si="4769"/>
        <v>0</v>
      </c>
      <c r="X2453" s="59"/>
      <c r="Y2453" s="58"/>
      <c r="Z2453" s="58">
        <f t="shared" si="4770"/>
        <v>0</v>
      </c>
      <c r="AA2453" s="60"/>
      <c r="AB2453" s="61">
        <f t="shared" ref="AB2453" si="5059">IF(AA2452=AA2450,AB2451+Y2452,Y2452)</f>
        <v>0</v>
      </c>
    </row>
    <row r="2454" spans="1:28" ht="12.95" customHeight="1">
      <c r="A2454" s="66"/>
      <c r="B2454" s="53"/>
      <c r="C2454" s="54"/>
      <c r="D2454" s="84"/>
      <c r="E2454" s="55"/>
      <c r="F2454" s="54"/>
      <c r="G2454" s="84"/>
      <c r="H2454" s="55"/>
      <c r="I2454" s="56"/>
      <c r="J2454" s="56"/>
      <c r="K2454" s="56"/>
      <c r="L2454" s="56"/>
      <c r="M2454" s="56"/>
      <c r="N2454" s="56"/>
      <c r="O2454" s="56">
        <f t="shared" ref="O2454" si="5060">I2455-I2453</f>
        <v>0</v>
      </c>
      <c r="P2454" s="56">
        <f t="shared" ref="P2454" si="5061">L2455-L2453</f>
        <v>0</v>
      </c>
      <c r="Q2454" s="56">
        <f t="shared" ref="Q2454" si="5062">M2455-M2453</f>
        <v>0</v>
      </c>
      <c r="R2454" s="56">
        <f t="shared" ref="R2454" si="5063">IF(ABS(N2455-N2453)&gt;180*60,ABS(N2455-N2453)-360*60,N2455-N2453)</f>
        <v>0</v>
      </c>
      <c r="S2454" s="56">
        <f t="shared" ref="S2454" si="5064">IF(P2454=0,PI()/2,ATAN(R2454/P2454))</f>
        <v>1.5707963267948966</v>
      </c>
      <c r="T2454" s="56">
        <f t="shared" ref="T2454" si="5065">IF(O2454=0,ABS(R2454*COS((J2453+J2455)/2)),ABS(Q2454/COS(S2454)))</f>
        <v>0</v>
      </c>
      <c r="U2454" s="67">
        <f t="shared" ref="U2454" si="5066">IF(O2454+0.0000001&lt;0,S2454*180/PI()+180,(IF(R2454+0.0000001&lt;0,S2454*180/PI()+360,S2454*180/PI())))</f>
        <v>90</v>
      </c>
      <c r="V2454" s="58">
        <f t="shared" ref="V2454" si="5067">T2454*1.85532</f>
        <v>0</v>
      </c>
      <c r="W2454" s="58"/>
      <c r="X2454" s="68"/>
      <c r="Y2454" s="58">
        <f t="shared" ref="Y2454" si="5068">V2454*(1+X2454/100)</f>
        <v>0</v>
      </c>
      <c r="Z2454" s="58"/>
      <c r="AA2454" s="57" t="s">
        <v>54</v>
      </c>
      <c r="AB2454" s="61"/>
    </row>
    <row r="2455" spans="1:28" ht="12.95" customHeight="1">
      <c r="A2455" s="52">
        <f t="shared" si="4752"/>
        <v>1225</v>
      </c>
      <c r="B2455" s="53" t="s">
        <v>53</v>
      </c>
      <c r="C2455" s="54"/>
      <c r="D2455" s="84"/>
      <c r="E2455" s="55"/>
      <c r="F2455" s="54"/>
      <c r="G2455" s="84"/>
      <c r="H2455" s="55"/>
      <c r="I2455" s="56">
        <f t="shared" ref="I2455" si="5069">IF(OR(C2455&lt;0,D2455&lt;0),C2455-ABS(D2455)/60,C2455+ABS(D2455)/60)</f>
        <v>0</v>
      </c>
      <c r="J2455" s="56">
        <f t="shared" si="4766"/>
        <v>0</v>
      </c>
      <c r="K2455" s="56">
        <f t="shared" si="4767"/>
        <v>0</v>
      </c>
      <c r="L2455" s="56">
        <f>3437.747*(LN(TAN(PI()/4+J2455/2))-EE*K2455-(EE^2)*(K2455^3)/3)</f>
        <v>-3.8166658722360578E-13</v>
      </c>
      <c r="M2455" s="56">
        <f>AA*(1-1/4*EE-3/64*EE^2-5/256*EE^3)*J2455-AA*(3/8*EE+3/32*EE^2+45/1024*EE^3)*SIN(2*J2455)+AA*(15/256*EE^2+45/1024*EE^3)*SIN(4*J2455)</f>
        <v>0</v>
      </c>
      <c r="N2455" s="56">
        <f t="shared" ref="N2455" si="5070">IF(OR(F2455&lt;0,G2455&lt;0),60*F2455-ABS(G2455),60*F2455+ABS(G2455))</f>
        <v>0</v>
      </c>
      <c r="O2455" s="56"/>
      <c r="P2455" s="56"/>
      <c r="Q2455" s="56"/>
      <c r="R2455" s="56"/>
      <c r="S2455" s="56"/>
      <c r="T2455" s="56"/>
      <c r="U2455" s="57"/>
      <c r="V2455" s="58"/>
      <c r="W2455" s="58">
        <f t="shared" si="4769"/>
        <v>0</v>
      </c>
      <c r="X2455" s="59"/>
      <c r="Y2455" s="58"/>
      <c r="Z2455" s="58">
        <f t="shared" si="4770"/>
        <v>0</v>
      </c>
      <c r="AA2455" s="60"/>
      <c r="AB2455" s="61">
        <f t="shared" ref="AB2455" si="5071">IF(AA2454=AA2452,AB2453+Y2454,Y2454)</f>
        <v>0</v>
      </c>
    </row>
    <row r="2456" spans="1:28" ht="12.95" customHeight="1">
      <c r="A2456" s="66"/>
      <c r="B2456" s="53"/>
      <c r="C2456" s="54"/>
      <c r="D2456" s="84"/>
      <c r="E2456" s="55"/>
      <c r="F2456" s="54"/>
      <c r="G2456" s="84"/>
      <c r="H2456" s="55"/>
      <c r="I2456" s="56"/>
      <c r="J2456" s="56"/>
      <c r="K2456" s="56"/>
      <c r="L2456" s="56"/>
      <c r="M2456" s="56"/>
      <c r="N2456" s="56"/>
      <c r="O2456" s="56">
        <f t="shared" ref="O2456" si="5072">I2457-I2455</f>
        <v>0</v>
      </c>
      <c r="P2456" s="56">
        <f t="shared" ref="P2456" si="5073">L2457-L2455</f>
        <v>0</v>
      </c>
      <c r="Q2456" s="56">
        <f t="shared" ref="Q2456" si="5074">M2457-M2455</f>
        <v>0</v>
      </c>
      <c r="R2456" s="56">
        <f t="shared" ref="R2456" si="5075">IF(ABS(N2457-N2455)&gt;180*60,ABS(N2457-N2455)-360*60,N2457-N2455)</f>
        <v>0</v>
      </c>
      <c r="S2456" s="56">
        <f t="shared" ref="S2456" si="5076">IF(P2456=0,PI()/2,ATAN(R2456/P2456))</f>
        <v>1.5707963267948966</v>
      </c>
      <c r="T2456" s="56">
        <f t="shared" ref="T2456" si="5077">IF(O2456=0,ABS(R2456*COS((J2455+J2457)/2)),ABS(Q2456/COS(S2456)))</f>
        <v>0</v>
      </c>
      <c r="U2456" s="67">
        <f t="shared" ref="U2456" si="5078">IF(O2456+0.0000001&lt;0,S2456*180/PI()+180,(IF(R2456+0.0000001&lt;0,S2456*180/PI()+360,S2456*180/PI())))</f>
        <v>90</v>
      </c>
      <c r="V2456" s="58">
        <f t="shared" ref="V2456" si="5079">T2456*1.85532</f>
        <v>0</v>
      </c>
      <c r="W2456" s="58"/>
      <c r="X2456" s="68"/>
      <c r="Y2456" s="58">
        <f t="shared" ref="Y2456" si="5080">V2456*(1+X2456/100)</f>
        <v>0</v>
      </c>
      <c r="Z2456" s="58"/>
      <c r="AA2456" s="57" t="s">
        <v>54</v>
      </c>
      <c r="AB2456" s="61"/>
    </row>
    <row r="2457" spans="1:28" ht="12.95" customHeight="1">
      <c r="A2457" s="52">
        <f t="shared" si="4752"/>
        <v>1226</v>
      </c>
      <c r="B2457" s="53" t="s">
        <v>53</v>
      </c>
      <c r="C2457" s="54"/>
      <c r="D2457" s="84"/>
      <c r="E2457" s="55"/>
      <c r="F2457" s="54"/>
      <c r="G2457" s="84"/>
      <c r="H2457" s="55"/>
      <c r="I2457" s="56">
        <f t="shared" ref="I2457" si="5081">IF(OR(C2457&lt;0,D2457&lt;0),C2457-ABS(D2457)/60,C2457+ABS(D2457)/60)</f>
        <v>0</v>
      </c>
      <c r="J2457" s="56">
        <f t="shared" si="4766"/>
        <v>0</v>
      </c>
      <c r="K2457" s="56">
        <f t="shared" si="4767"/>
        <v>0</v>
      </c>
      <c r="L2457" s="56">
        <f>3437.747*(LN(TAN(PI()/4+J2457/2))-EE*K2457-(EE^2)*(K2457^3)/3)</f>
        <v>-3.8166658722360578E-13</v>
      </c>
      <c r="M2457" s="56">
        <f>AA*(1-1/4*EE-3/64*EE^2-5/256*EE^3)*J2457-AA*(3/8*EE+3/32*EE^2+45/1024*EE^3)*SIN(2*J2457)+AA*(15/256*EE^2+45/1024*EE^3)*SIN(4*J2457)</f>
        <v>0</v>
      </c>
      <c r="N2457" s="56">
        <f t="shared" ref="N2457" si="5082">IF(OR(F2457&lt;0,G2457&lt;0),60*F2457-ABS(G2457),60*F2457+ABS(G2457))</f>
        <v>0</v>
      </c>
      <c r="O2457" s="56"/>
      <c r="P2457" s="56"/>
      <c r="Q2457" s="56"/>
      <c r="R2457" s="56"/>
      <c r="S2457" s="56"/>
      <c r="T2457" s="56"/>
      <c r="U2457" s="57"/>
      <c r="V2457" s="58"/>
      <c r="W2457" s="58">
        <f t="shared" si="4769"/>
        <v>0</v>
      </c>
      <c r="X2457" s="59"/>
      <c r="Y2457" s="58"/>
      <c r="Z2457" s="58">
        <f t="shared" si="4770"/>
        <v>0</v>
      </c>
      <c r="AA2457" s="60"/>
      <c r="AB2457" s="61">
        <f t="shared" ref="AB2457" si="5083">IF(AA2456=AA2454,AB2455+Y2456,Y2456)</f>
        <v>0</v>
      </c>
    </row>
    <row r="2458" spans="1:28" ht="12.95" customHeight="1">
      <c r="A2458" s="66"/>
      <c r="B2458" s="53"/>
      <c r="C2458" s="54"/>
      <c r="D2458" s="84"/>
      <c r="E2458" s="55"/>
      <c r="F2458" s="54"/>
      <c r="G2458" s="84"/>
      <c r="H2458" s="55"/>
      <c r="I2458" s="56"/>
      <c r="J2458" s="56"/>
      <c r="K2458" s="56"/>
      <c r="L2458" s="56"/>
      <c r="M2458" s="56"/>
      <c r="N2458" s="56"/>
      <c r="O2458" s="56">
        <f t="shared" ref="O2458" si="5084">I2459-I2457</f>
        <v>0</v>
      </c>
      <c r="P2458" s="56">
        <f t="shared" ref="P2458" si="5085">L2459-L2457</f>
        <v>0</v>
      </c>
      <c r="Q2458" s="56">
        <f t="shared" ref="Q2458" si="5086">M2459-M2457</f>
        <v>0</v>
      </c>
      <c r="R2458" s="56">
        <f t="shared" ref="R2458" si="5087">IF(ABS(N2459-N2457)&gt;180*60,ABS(N2459-N2457)-360*60,N2459-N2457)</f>
        <v>0</v>
      </c>
      <c r="S2458" s="56">
        <f t="shared" ref="S2458" si="5088">IF(P2458=0,PI()/2,ATAN(R2458/P2458))</f>
        <v>1.5707963267948966</v>
      </c>
      <c r="T2458" s="56">
        <f t="shared" ref="T2458" si="5089">IF(O2458=0,ABS(R2458*COS((J2457+J2459)/2)),ABS(Q2458/COS(S2458)))</f>
        <v>0</v>
      </c>
      <c r="U2458" s="67">
        <f t="shared" ref="U2458" si="5090">IF(O2458+0.0000001&lt;0,S2458*180/PI()+180,(IF(R2458+0.0000001&lt;0,S2458*180/PI()+360,S2458*180/PI())))</f>
        <v>90</v>
      </c>
      <c r="V2458" s="58">
        <f t="shared" ref="V2458" si="5091">T2458*1.85532</f>
        <v>0</v>
      </c>
      <c r="W2458" s="58"/>
      <c r="X2458" s="68"/>
      <c r="Y2458" s="58">
        <f t="shared" ref="Y2458" si="5092">V2458*(1+X2458/100)</f>
        <v>0</v>
      </c>
      <c r="Z2458" s="58"/>
      <c r="AA2458" s="57" t="s">
        <v>54</v>
      </c>
      <c r="AB2458" s="61"/>
    </row>
    <row r="2459" spans="1:28" ht="12.95" customHeight="1">
      <c r="A2459" s="52">
        <f t="shared" si="4752"/>
        <v>1227</v>
      </c>
      <c r="B2459" s="53" t="s">
        <v>53</v>
      </c>
      <c r="C2459" s="54"/>
      <c r="D2459" s="84"/>
      <c r="E2459" s="55"/>
      <c r="F2459" s="54"/>
      <c r="G2459" s="84"/>
      <c r="H2459" s="55"/>
      <c r="I2459" s="56">
        <f t="shared" ref="I2459" si="5093">IF(OR(C2459&lt;0,D2459&lt;0),C2459-ABS(D2459)/60,C2459+ABS(D2459)/60)</f>
        <v>0</v>
      </c>
      <c r="J2459" s="56">
        <f t="shared" si="4766"/>
        <v>0</v>
      </c>
      <c r="K2459" s="56">
        <f t="shared" si="4767"/>
        <v>0</v>
      </c>
      <c r="L2459" s="56">
        <f>3437.747*(LN(TAN(PI()/4+J2459/2))-EE*K2459-(EE^2)*(K2459^3)/3)</f>
        <v>-3.8166658722360578E-13</v>
      </c>
      <c r="M2459" s="56">
        <f>AA*(1-1/4*EE-3/64*EE^2-5/256*EE^3)*J2459-AA*(3/8*EE+3/32*EE^2+45/1024*EE^3)*SIN(2*J2459)+AA*(15/256*EE^2+45/1024*EE^3)*SIN(4*J2459)</f>
        <v>0</v>
      </c>
      <c r="N2459" s="56">
        <f t="shared" ref="N2459" si="5094">IF(OR(F2459&lt;0,G2459&lt;0),60*F2459-ABS(G2459),60*F2459+ABS(G2459))</f>
        <v>0</v>
      </c>
      <c r="O2459" s="56"/>
      <c r="P2459" s="56"/>
      <c r="Q2459" s="56"/>
      <c r="R2459" s="56"/>
      <c r="S2459" s="56"/>
      <c r="T2459" s="56"/>
      <c r="U2459" s="57"/>
      <c r="V2459" s="58"/>
      <c r="W2459" s="58">
        <f t="shared" si="4769"/>
        <v>0</v>
      </c>
      <c r="X2459" s="59"/>
      <c r="Y2459" s="58"/>
      <c r="Z2459" s="58">
        <f t="shared" si="4770"/>
        <v>0</v>
      </c>
      <c r="AA2459" s="60"/>
      <c r="AB2459" s="61">
        <f t="shared" ref="AB2459" si="5095">IF(AA2458=AA2456,AB2457+Y2458,Y2458)</f>
        <v>0</v>
      </c>
    </row>
    <row r="2460" spans="1:28" ht="12.95" customHeight="1">
      <c r="A2460" s="66"/>
      <c r="B2460" s="53"/>
      <c r="C2460" s="54"/>
      <c r="D2460" s="84"/>
      <c r="E2460" s="55"/>
      <c r="F2460" s="54"/>
      <c r="G2460" s="84"/>
      <c r="H2460" s="55"/>
      <c r="I2460" s="56"/>
      <c r="J2460" s="56"/>
      <c r="K2460" s="56"/>
      <c r="L2460" s="56"/>
      <c r="M2460" s="56"/>
      <c r="N2460" s="56"/>
      <c r="O2460" s="56">
        <f t="shared" ref="O2460" si="5096">I2461-I2459</f>
        <v>0</v>
      </c>
      <c r="P2460" s="56">
        <f t="shared" ref="P2460" si="5097">L2461-L2459</f>
        <v>0</v>
      </c>
      <c r="Q2460" s="56">
        <f t="shared" ref="Q2460" si="5098">M2461-M2459</f>
        <v>0</v>
      </c>
      <c r="R2460" s="56">
        <f t="shared" ref="R2460" si="5099">IF(ABS(N2461-N2459)&gt;180*60,ABS(N2461-N2459)-360*60,N2461-N2459)</f>
        <v>0</v>
      </c>
      <c r="S2460" s="56">
        <f t="shared" ref="S2460" si="5100">IF(P2460=0,PI()/2,ATAN(R2460/P2460))</f>
        <v>1.5707963267948966</v>
      </c>
      <c r="T2460" s="56">
        <f t="shared" ref="T2460" si="5101">IF(O2460=0,ABS(R2460*COS((J2459+J2461)/2)),ABS(Q2460/COS(S2460)))</f>
        <v>0</v>
      </c>
      <c r="U2460" s="67">
        <f t="shared" ref="U2460" si="5102">IF(O2460+0.0000001&lt;0,S2460*180/PI()+180,(IF(R2460+0.0000001&lt;0,S2460*180/PI()+360,S2460*180/PI())))</f>
        <v>90</v>
      </c>
      <c r="V2460" s="58">
        <f t="shared" ref="V2460" si="5103">T2460*1.85532</f>
        <v>0</v>
      </c>
      <c r="W2460" s="58"/>
      <c r="X2460" s="68"/>
      <c r="Y2460" s="58">
        <f t="shared" ref="Y2460" si="5104">V2460*(1+X2460/100)</f>
        <v>0</v>
      </c>
      <c r="Z2460" s="58"/>
      <c r="AA2460" s="57" t="s">
        <v>54</v>
      </c>
      <c r="AB2460" s="61"/>
    </row>
    <row r="2461" spans="1:28" ht="12.95" customHeight="1">
      <c r="A2461" s="52">
        <f t="shared" si="4752"/>
        <v>1228</v>
      </c>
      <c r="B2461" s="53" t="s">
        <v>53</v>
      </c>
      <c r="C2461" s="54"/>
      <c r="D2461" s="84"/>
      <c r="E2461" s="55"/>
      <c r="F2461" s="54"/>
      <c r="G2461" s="84"/>
      <c r="H2461" s="55"/>
      <c r="I2461" s="56">
        <f t="shared" ref="I2461" si="5105">IF(OR(C2461&lt;0,D2461&lt;0),C2461-ABS(D2461)/60,C2461+ABS(D2461)/60)</f>
        <v>0</v>
      </c>
      <c r="J2461" s="56">
        <f t="shared" si="4766"/>
        <v>0</v>
      </c>
      <c r="K2461" s="56">
        <f t="shared" si="4767"/>
        <v>0</v>
      </c>
      <c r="L2461" s="56">
        <f>3437.747*(LN(TAN(PI()/4+J2461/2))-EE*K2461-(EE^2)*(K2461^3)/3)</f>
        <v>-3.8166658722360578E-13</v>
      </c>
      <c r="M2461" s="56">
        <f>AA*(1-1/4*EE-3/64*EE^2-5/256*EE^3)*J2461-AA*(3/8*EE+3/32*EE^2+45/1024*EE^3)*SIN(2*J2461)+AA*(15/256*EE^2+45/1024*EE^3)*SIN(4*J2461)</f>
        <v>0</v>
      </c>
      <c r="N2461" s="56">
        <f t="shared" ref="N2461" si="5106">IF(OR(F2461&lt;0,G2461&lt;0),60*F2461-ABS(G2461),60*F2461+ABS(G2461))</f>
        <v>0</v>
      </c>
      <c r="O2461" s="56"/>
      <c r="P2461" s="56"/>
      <c r="Q2461" s="56"/>
      <c r="R2461" s="56"/>
      <c r="S2461" s="56"/>
      <c r="T2461" s="56"/>
      <c r="U2461" s="57"/>
      <c r="V2461" s="58"/>
      <c r="W2461" s="58">
        <f t="shared" si="4769"/>
        <v>0</v>
      </c>
      <c r="X2461" s="59"/>
      <c r="Y2461" s="58"/>
      <c r="Z2461" s="58">
        <f t="shared" si="4770"/>
        <v>0</v>
      </c>
      <c r="AA2461" s="60"/>
      <c r="AB2461" s="61">
        <f t="shared" ref="AB2461" si="5107">IF(AA2460=AA2458,AB2459+Y2460,Y2460)</f>
        <v>0</v>
      </c>
    </row>
    <row r="2462" spans="1:28" ht="12.95" customHeight="1">
      <c r="A2462" s="66"/>
      <c r="B2462" s="53"/>
      <c r="C2462" s="54"/>
      <c r="D2462" s="84"/>
      <c r="E2462" s="55"/>
      <c r="F2462" s="54"/>
      <c r="G2462" s="84"/>
      <c r="H2462" s="55"/>
      <c r="I2462" s="56"/>
      <c r="J2462" s="56"/>
      <c r="K2462" s="56"/>
      <c r="L2462" s="56"/>
      <c r="M2462" s="56"/>
      <c r="N2462" s="56"/>
      <c r="O2462" s="56">
        <f t="shared" ref="O2462" si="5108">I2463-I2461</f>
        <v>0</v>
      </c>
      <c r="P2462" s="56">
        <f t="shared" ref="P2462" si="5109">L2463-L2461</f>
        <v>0</v>
      </c>
      <c r="Q2462" s="56">
        <f t="shared" ref="Q2462" si="5110">M2463-M2461</f>
        <v>0</v>
      </c>
      <c r="R2462" s="56">
        <f t="shared" ref="R2462" si="5111">IF(ABS(N2463-N2461)&gt;180*60,ABS(N2463-N2461)-360*60,N2463-N2461)</f>
        <v>0</v>
      </c>
      <c r="S2462" s="56">
        <f t="shared" ref="S2462" si="5112">IF(P2462=0,PI()/2,ATAN(R2462/P2462))</f>
        <v>1.5707963267948966</v>
      </c>
      <c r="T2462" s="56">
        <f t="shared" ref="T2462" si="5113">IF(O2462=0,ABS(R2462*COS((J2461+J2463)/2)),ABS(Q2462/COS(S2462)))</f>
        <v>0</v>
      </c>
      <c r="U2462" s="67">
        <f t="shared" ref="U2462" si="5114">IF(O2462+0.0000001&lt;0,S2462*180/PI()+180,(IF(R2462+0.0000001&lt;0,S2462*180/PI()+360,S2462*180/PI())))</f>
        <v>90</v>
      </c>
      <c r="V2462" s="58">
        <f t="shared" ref="V2462" si="5115">T2462*1.85532</f>
        <v>0</v>
      </c>
      <c r="W2462" s="58"/>
      <c r="X2462" s="68"/>
      <c r="Y2462" s="58">
        <f t="shared" ref="Y2462" si="5116">V2462*(1+X2462/100)</f>
        <v>0</v>
      </c>
      <c r="Z2462" s="58"/>
      <c r="AA2462" s="57" t="s">
        <v>54</v>
      </c>
      <c r="AB2462" s="61"/>
    </row>
    <row r="2463" spans="1:28" ht="12.95" customHeight="1">
      <c r="A2463" s="52">
        <f t="shared" si="4752"/>
        <v>1229</v>
      </c>
      <c r="B2463" s="53" t="s">
        <v>53</v>
      </c>
      <c r="C2463" s="54"/>
      <c r="D2463" s="84"/>
      <c r="E2463" s="55"/>
      <c r="F2463" s="54"/>
      <c r="G2463" s="84"/>
      <c r="H2463" s="55"/>
      <c r="I2463" s="56">
        <f t="shared" ref="I2463" si="5117">IF(OR(C2463&lt;0,D2463&lt;0),C2463-ABS(D2463)/60,C2463+ABS(D2463)/60)</f>
        <v>0</v>
      </c>
      <c r="J2463" s="56">
        <f t="shared" si="4766"/>
        <v>0</v>
      </c>
      <c r="K2463" s="56">
        <f t="shared" si="4767"/>
        <v>0</v>
      </c>
      <c r="L2463" s="56">
        <f>3437.747*(LN(TAN(PI()/4+J2463/2))-EE*K2463-(EE^2)*(K2463^3)/3)</f>
        <v>-3.8166658722360578E-13</v>
      </c>
      <c r="M2463" s="56">
        <f>AA*(1-1/4*EE-3/64*EE^2-5/256*EE^3)*J2463-AA*(3/8*EE+3/32*EE^2+45/1024*EE^3)*SIN(2*J2463)+AA*(15/256*EE^2+45/1024*EE^3)*SIN(4*J2463)</f>
        <v>0</v>
      </c>
      <c r="N2463" s="56">
        <f t="shared" ref="N2463" si="5118">IF(OR(F2463&lt;0,G2463&lt;0),60*F2463-ABS(G2463),60*F2463+ABS(G2463))</f>
        <v>0</v>
      </c>
      <c r="O2463" s="56"/>
      <c r="P2463" s="56"/>
      <c r="Q2463" s="56"/>
      <c r="R2463" s="56"/>
      <c r="S2463" s="56"/>
      <c r="T2463" s="56"/>
      <c r="U2463" s="57"/>
      <c r="V2463" s="58"/>
      <c r="W2463" s="58">
        <f t="shared" si="4769"/>
        <v>0</v>
      </c>
      <c r="X2463" s="59"/>
      <c r="Y2463" s="58"/>
      <c r="Z2463" s="58">
        <f t="shared" si="4770"/>
        <v>0</v>
      </c>
      <c r="AA2463" s="60"/>
      <c r="AB2463" s="61">
        <f t="shared" ref="AB2463" si="5119">IF(AA2462=AA2460,AB2461+Y2462,Y2462)</f>
        <v>0</v>
      </c>
    </row>
    <row r="2464" spans="1:28" ht="12.95" customHeight="1">
      <c r="A2464" s="66"/>
      <c r="B2464" s="53"/>
      <c r="C2464" s="54"/>
      <c r="D2464" s="84"/>
      <c r="E2464" s="55"/>
      <c r="F2464" s="54"/>
      <c r="G2464" s="84"/>
      <c r="H2464" s="55"/>
      <c r="I2464" s="56"/>
      <c r="J2464" s="56"/>
      <c r="K2464" s="56"/>
      <c r="L2464" s="56"/>
      <c r="M2464" s="56"/>
      <c r="N2464" s="56"/>
      <c r="O2464" s="56">
        <f t="shared" ref="O2464" si="5120">I2465-I2463</f>
        <v>0</v>
      </c>
      <c r="P2464" s="56">
        <f t="shared" ref="P2464" si="5121">L2465-L2463</f>
        <v>0</v>
      </c>
      <c r="Q2464" s="56">
        <f t="shared" ref="Q2464" si="5122">M2465-M2463</f>
        <v>0</v>
      </c>
      <c r="R2464" s="56">
        <f t="shared" ref="R2464" si="5123">IF(ABS(N2465-N2463)&gt;180*60,ABS(N2465-N2463)-360*60,N2465-N2463)</f>
        <v>0</v>
      </c>
      <c r="S2464" s="56">
        <f t="shared" ref="S2464" si="5124">IF(P2464=0,PI()/2,ATAN(R2464/P2464))</f>
        <v>1.5707963267948966</v>
      </c>
      <c r="T2464" s="56">
        <f t="shared" ref="T2464" si="5125">IF(O2464=0,ABS(R2464*COS((J2463+J2465)/2)),ABS(Q2464/COS(S2464)))</f>
        <v>0</v>
      </c>
      <c r="U2464" s="67">
        <f t="shared" ref="U2464" si="5126">IF(O2464+0.0000001&lt;0,S2464*180/PI()+180,(IF(R2464+0.0000001&lt;0,S2464*180/PI()+360,S2464*180/PI())))</f>
        <v>90</v>
      </c>
      <c r="V2464" s="58">
        <f t="shared" ref="V2464" si="5127">T2464*1.85532</f>
        <v>0</v>
      </c>
      <c r="W2464" s="58"/>
      <c r="X2464" s="68"/>
      <c r="Y2464" s="58">
        <f t="shared" ref="Y2464" si="5128">V2464*(1+X2464/100)</f>
        <v>0</v>
      </c>
      <c r="Z2464" s="58"/>
      <c r="AA2464" s="57" t="s">
        <v>54</v>
      </c>
      <c r="AB2464" s="61"/>
    </row>
    <row r="2465" spans="1:28" ht="12.95" customHeight="1">
      <c r="A2465" s="52">
        <f t="shared" si="4752"/>
        <v>1230</v>
      </c>
      <c r="B2465" s="53" t="s">
        <v>53</v>
      </c>
      <c r="C2465" s="54"/>
      <c r="D2465" s="84"/>
      <c r="E2465" s="55"/>
      <c r="F2465" s="54"/>
      <c r="G2465" s="84"/>
      <c r="H2465" s="55"/>
      <c r="I2465" s="56">
        <f t="shared" ref="I2465" si="5129">IF(OR(C2465&lt;0,D2465&lt;0),C2465-ABS(D2465)/60,C2465+ABS(D2465)/60)</f>
        <v>0</v>
      </c>
      <c r="J2465" s="56">
        <f t="shared" si="4766"/>
        <v>0</v>
      </c>
      <c r="K2465" s="56">
        <f t="shared" si="4767"/>
        <v>0</v>
      </c>
      <c r="L2465" s="56">
        <f>3437.747*(LN(TAN(PI()/4+J2465/2))-EE*K2465-(EE^2)*(K2465^3)/3)</f>
        <v>-3.8166658722360578E-13</v>
      </c>
      <c r="M2465" s="56">
        <f>AA*(1-1/4*EE-3/64*EE^2-5/256*EE^3)*J2465-AA*(3/8*EE+3/32*EE^2+45/1024*EE^3)*SIN(2*J2465)+AA*(15/256*EE^2+45/1024*EE^3)*SIN(4*J2465)</f>
        <v>0</v>
      </c>
      <c r="N2465" s="56">
        <f t="shared" ref="N2465" si="5130">IF(OR(F2465&lt;0,G2465&lt;0),60*F2465-ABS(G2465),60*F2465+ABS(G2465))</f>
        <v>0</v>
      </c>
      <c r="O2465" s="56"/>
      <c r="P2465" s="56"/>
      <c r="Q2465" s="56"/>
      <c r="R2465" s="56"/>
      <c r="S2465" s="56"/>
      <c r="T2465" s="56"/>
      <c r="U2465" s="57"/>
      <c r="V2465" s="58"/>
      <c r="W2465" s="58">
        <f t="shared" si="4769"/>
        <v>0</v>
      </c>
      <c r="X2465" s="59"/>
      <c r="Y2465" s="58"/>
      <c r="Z2465" s="58">
        <f t="shared" si="4770"/>
        <v>0</v>
      </c>
      <c r="AA2465" s="60"/>
      <c r="AB2465" s="61">
        <f t="shared" ref="AB2465" si="5131">IF(AA2464=AA2462,AB2463+Y2464,Y2464)</f>
        <v>0</v>
      </c>
    </row>
    <row r="2466" spans="1:28" ht="12.95" customHeight="1">
      <c r="A2466" s="66"/>
      <c r="B2466" s="53"/>
      <c r="C2466" s="54"/>
      <c r="D2466" s="84"/>
      <c r="E2466" s="55"/>
      <c r="F2466" s="54"/>
      <c r="G2466" s="84"/>
      <c r="H2466" s="55"/>
      <c r="I2466" s="56"/>
      <c r="J2466" s="56"/>
      <c r="K2466" s="56"/>
      <c r="L2466" s="56"/>
      <c r="M2466" s="56"/>
      <c r="N2466" s="56"/>
      <c r="O2466" s="56">
        <f t="shared" ref="O2466" si="5132">I2467-I2465</f>
        <v>0</v>
      </c>
      <c r="P2466" s="56">
        <f t="shared" ref="P2466" si="5133">L2467-L2465</f>
        <v>0</v>
      </c>
      <c r="Q2466" s="56">
        <f t="shared" ref="Q2466" si="5134">M2467-M2465</f>
        <v>0</v>
      </c>
      <c r="R2466" s="56">
        <f t="shared" ref="R2466" si="5135">IF(ABS(N2467-N2465)&gt;180*60,ABS(N2467-N2465)-360*60,N2467-N2465)</f>
        <v>0</v>
      </c>
      <c r="S2466" s="56">
        <f t="shared" ref="S2466" si="5136">IF(P2466=0,PI()/2,ATAN(R2466/P2466))</f>
        <v>1.5707963267948966</v>
      </c>
      <c r="T2466" s="56">
        <f t="shared" ref="T2466" si="5137">IF(O2466=0,ABS(R2466*COS((J2465+J2467)/2)),ABS(Q2466/COS(S2466)))</f>
        <v>0</v>
      </c>
      <c r="U2466" s="67">
        <f t="shared" ref="U2466" si="5138">IF(O2466+0.0000001&lt;0,S2466*180/PI()+180,(IF(R2466+0.0000001&lt;0,S2466*180/PI()+360,S2466*180/PI())))</f>
        <v>90</v>
      </c>
      <c r="V2466" s="58">
        <f t="shared" ref="V2466" si="5139">T2466*1.85532</f>
        <v>0</v>
      </c>
      <c r="W2466" s="58"/>
      <c r="X2466" s="68"/>
      <c r="Y2466" s="58">
        <f t="shared" ref="Y2466" si="5140">V2466*(1+X2466/100)</f>
        <v>0</v>
      </c>
      <c r="Z2466" s="58"/>
      <c r="AA2466" s="57" t="s">
        <v>54</v>
      </c>
      <c r="AB2466" s="61"/>
    </row>
    <row r="2467" spans="1:28" ht="12.95" customHeight="1">
      <c r="A2467" s="52">
        <f t="shared" ref="A2467:A2529" si="5141">A2465+1</f>
        <v>1231</v>
      </c>
      <c r="B2467" s="53" t="s">
        <v>53</v>
      </c>
      <c r="C2467" s="54"/>
      <c r="D2467" s="84"/>
      <c r="E2467" s="55"/>
      <c r="F2467" s="54"/>
      <c r="G2467" s="84"/>
      <c r="H2467" s="55"/>
      <c r="I2467" s="56">
        <f t="shared" ref="I2467" si="5142">IF(OR(C2467&lt;0,D2467&lt;0),C2467-ABS(D2467)/60,C2467+ABS(D2467)/60)</f>
        <v>0</v>
      </c>
      <c r="J2467" s="56">
        <f t="shared" si="4766"/>
        <v>0</v>
      </c>
      <c r="K2467" s="56">
        <f t="shared" si="4767"/>
        <v>0</v>
      </c>
      <c r="L2467" s="56">
        <f>3437.747*(LN(TAN(PI()/4+J2467/2))-EE*K2467-(EE^2)*(K2467^3)/3)</f>
        <v>-3.8166658722360578E-13</v>
      </c>
      <c r="M2467" s="56">
        <f>AA*(1-1/4*EE-3/64*EE^2-5/256*EE^3)*J2467-AA*(3/8*EE+3/32*EE^2+45/1024*EE^3)*SIN(2*J2467)+AA*(15/256*EE^2+45/1024*EE^3)*SIN(4*J2467)</f>
        <v>0</v>
      </c>
      <c r="N2467" s="56">
        <f t="shared" ref="N2467" si="5143">IF(OR(F2467&lt;0,G2467&lt;0),60*F2467-ABS(G2467),60*F2467+ABS(G2467))</f>
        <v>0</v>
      </c>
      <c r="O2467" s="56"/>
      <c r="P2467" s="56"/>
      <c r="Q2467" s="56"/>
      <c r="R2467" s="56"/>
      <c r="S2467" s="56"/>
      <c r="T2467" s="56"/>
      <c r="U2467" s="57"/>
      <c r="V2467" s="58"/>
      <c r="W2467" s="58">
        <f t="shared" si="4769"/>
        <v>0</v>
      </c>
      <c r="X2467" s="59"/>
      <c r="Y2467" s="58"/>
      <c r="Z2467" s="58">
        <f t="shared" si="4770"/>
        <v>0</v>
      </c>
      <c r="AA2467" s="60"/>
      <c r="AB2467" s="61">
        <f t="shared" ref="AB2467" si="5144">IF(AA2466=AA2464,AB2465+Y2466,Y2466)</f>
        <v>0</v>
      </c>
    </row>
    <row r="2468" spans="1:28" ht="12.95" customHeight="1">
      <c r="A2468" s="66"/>
      <c r="B2468" s="53"/>
      <c r="C2468" s="54"/>
      <c r="D2468" s="84"/>
      <c r="E2468" s="55"/>
      <c r="F2468" s="54"/>
      <c r="G2468" s="84"/>
      <c r="H2468" s="55"/>
      <c r="I2468" s="56"/>
      <c r="J2468" s="56"/>
      <c r="K2468" s="56"/>
      <c r="L2468" s="56"/>
      <c r="M2468" s="56"/>
      <c r="N2468" s="56"/>
      <c r="O2468" s="56">
        <f t="shared" ref="O2468" si="5145">I2469-I2467</f>
        <v>0</v>
      </c>
      <c r="P2468" s="56">
        <f t="shared" ref="P2468" si="5146">L2469-L2467</f>
        <v>0</v>
      </c>
      <c r="Q2468" s="56">
        <f t="shared" ref="Q2468" si="5147">M2469-M2467</f>
        <v>0</v>
      </c>
      <c r="R2468" s="56">
        <f t="shared" ref="R2468" si="5148">IF(ABS(N2469-N2467)&gt;180*60,ABS(N2469-N2467)-360*60,N2469-N2467)</f>
        <v>0</v>
      </c>
      <c r="S2468" s="56">
        <f t="shared" ref="S2468" si="5149">IF(P2468=0,PI()/2,ATAN(R2468/P2468))</f>
        <v>1.5707963267948966</v>
      </c>
      <c r="T2468" s="56">
        <f t="shared" ref="T2468" si="5150">IF(O2468=0,ABS(R2468*COS((J2467+J2469)/2)),ABS(Q2468/COS(S2468)))</f>
        <v>0</v>
      </c>
      <c r="U2468" s="67">
        <f t="shared" ref="U2468" si="5151">IF(O2468+0.0000001&lt;0,S2468*180/PI()+180,(IF(R2468+0.0000001&lt;0,S2468*180/PI()+360,S2468*180/PI())))</f>
        <v>90</v>
      </c>
      <c r="V2468" s="58">
        <f t="shared" ref="V2468" si="5152">T2468*1.85532</f>
        <v>0</v>
      </c>
      <c r="W2468" s="58"/>
      <c r="X2468" s="68"/>
      <c r="Y2468" s="58">
        <f t="shared" ref="Y2468" si="5153">V2468*(1+X2468/100)</f>
        <v>0</v>
      </c>
      <c r="Z2468" s="58"/>
      <c r="AA2468" s="57" t="s">
        <v>54</v>
      </c>
      <c r="AB2468" s="61"/>
    </row>
    <row r="2469" spans="1:28" ht="12.95" customHeight="1">
      <c r="A2469" s="52">
        <f t="shared" si="5141"/>
        <v>1232</v>
      </c>
      <c r="B2469" s="53" t="s">
        <v>53</v>
      </c>
      <c r="C2469" s="54"/>
      <c r="D2469" s="84"/>
      <c r="E2469" s="55"/>
      <c r="F2469" s="54"/>
      <c r="G2469" s="84"/>
      <c r="H2469" s="55"/>
      <c r="I2469" s="56">
        <f t="shared" ref="I2469" si="5154">IF(OR(C2469&lt;0,D2469&lt;0),C2469-ABS(D2469)/60,C2469+ABS(D2469)/60)</f>
        <v>0</v>
      </c>
      <c r="J2469" s="56">
        <f t="shared" ref="J2469:J2531" si="5155">I2469*PI()/180</f>
        <v>0</v>
      </c>
      <c r="K2469" s="56">
        <f t="shared" ref="K2469:K2531" si="5156">SIN(J2469)</f>
        <v>0</v>
      </c>
      <c r="L2469" s="56">
        <f>3437.747*(LN(TAN(PI()/4+J2469/2))-EE*K2469-(EE^2)*(K2469^3)/3)</f>
        <v>-3.8166658722360578E-13</v>
      </c>
      <c r="M2469" s="56">
        <f>AA*(1-1/4*EE-3/64*EE^2-5/256*EE^3)*J2469-AA*(3/8*EE+3/32*EE^2+45/1024*EE^3)*SIN(2*J2469)+AA*(15/256*EE^2+45/1024*EE^3)*SIN(4*J2469)</f>
        <v>0</v>
      </c>
      <c r="N2469" s="56">
        <f t="shared" ref="N2469" si="5157">IF(OR(F2469&lt;0,G2469&lt;0),60*F2469-ABS(G2469),60*F2469+ABS(G2469))</f>
        <v>0</v>
      </c>
      <c r="O2469" s="56"/>
      <c r="P2469" s="56"/>
      <c r="Q2469" s="56"/>
      <c r="R2469" s="56"/>
      <c r="S2469" s="56"/>
      <c r="T2469" s="56"/>
      <c r="U2469" s="57"/>
      <c r="V2469" s="58"/>
      <c r="W2469" s="58">
        <f t="shared" ref="W2469:W2531" si="5158">W2467+V2468</f>
        <v>0</v>
      </c>
      <c r="X2469" s="59"/>
      <c r="Y2469" s="58"/>
      <c r="Z2469" s="58">
        <f t="shared" ref="Z2469:Z2531" si="5159">Z2467+Y2468</f>
        <v>0</v>
      </c>
      <c r="AA2469" s="60"/>
      <c r="AB2469" s="61">
        <f t="shared" ref="AB2469" si="5160">IF(AA2468=AA2466,AB2467+Y2468,Y2468)</f>
        <v>0</v>
      </c>
    </row>
    <row r="2470" spans="1:28" ht="12.95" customHeight="1">
      <c r="A2470" s="66"/>
      <c r="B2470" s="53"/>
      <c r="C2470" s="54"/>
      <c r="D2470" s="84"/>
      <c r="E2470" s="55"/>
      <c r="F2470" s="54"/>
      <c r="G2470" s="84"/>
      <c r="H2470" s="55"/>
      <c r="I2470" s="56"/>
      <c r="J2470" s="56"/>
      <c r="K2470" s="56"/>
      <c r="L2470" s="56"/>
      <c r="M2470" s="56"/>
      <c r="N2470" s="56"/>
      <c r="O2470" s="56">
        <f t="shared" ref="O2470" si="5161">I2471-I2469</f>
        <v>0</v>
      </c>
      <c r="P2470" s="56">
        <f t="shared" ref="P2470" si="5162">L2471-L2469</f>
        <v>0</v>
      </c>
      <c r="Q2470" s="56">
        <f t="shared" ref="Q2470" si="5163">M2471-M2469</f>
        <v>0</v>
      </c>
      <c r="R2470" s="56">
        <f t="shared" ref="R2470" si="5164">IF(ABS(N2471-N2469)&gt;180*60,ABS(N2471-N2469)-360*60,N2471-N2469)</f>
        <v>0</v>
      </c>
      <c r="S2470" s="56">
        <f t="shared" ref="S2470" si="5165">IF(P2470=0,PI()/2,ATAN(R2470/P2470))</f>
        <v>1.5707963267948966</v>
      </c>
      <c r="T2470" s="56">
        <f t="shared" ref="T2470" si="5166">IF(O2470=0,ABS(R2470*COS((J2469+J2471)/2)),ABS(Q2470/COS(S2470)))</f>
        <v>0</v>
      </c>
      <c r="U2470" s="67">
        <f t="shared" ref="U2470" si="5167">IF(O2470+0.0000001&lt;0,S2470*180/PI()+180,(IF(R2470+0.0000001&lt;0,S2470*180/PI()+360,S2470*180/PI())))</f>
        <v>90</v>
      </c>
      <c r="V2470" s="58">
        <f t="shared" ref="V2470" si="5168">T2470*1.85532</f>
        <v>0</v>
      </c>
      <c r="W2470" s="58"/>
      <c r="X2470" s="68"/>
      <c r="Y2470" s="58">
        <f t="shared" ref="Y2470" si="5169">V2470*(1+X2470/100)</f>
        <v>0</v>
      </c>
      <c r="Z2470" s="58"/>
      <c r="AA2470" s="57" t="s">
        <v>54</v>
      </c>
      <c r="AB2470" s="61"/>
    </row>
    <row r="2471" spans="1:28" ht="12.95" customHeight="1">
      <c r="A2471" s="52">
        <f t="shared" si="5141"/>
        <v>1233</v>
      </c>
      <c r="B2471" s="53" t="s">
        <v>53</v>
      </c>
      <c r="C2471" s="54"/>
      <c r="D2471" s="84"/>
      <c r="E2471" s="55"/>
      <c r="F2471" s="54"/>
      <c r="G2471" s="84"/>
      <c r="H2471" s="55"/>
      <c r="I2471" s="56">
        <f t="shared" ref="I2471" si="5170">IF(OR(C2471&lt;0,D2471&lt;0),C2471-ABS(D2471)/60,C2471+ABS(D2471)/60)</f>
        <v>0</v>
      </c>
      <c r="J2471" s="56">
        <f t="shared" si="5155"/>
        <v>0</v>
      </c>
      <c r="K2471" s="56">
        <f t="shared" si="5156"/>
        <v>0</v>
      </c>
      <c r="L2471" s="56">
        <f>3437.747*(LN(TAN(PI()/4+J2471/2))-EE*K2471-(EE^2)*(K2471^3)/3)</f>
        <v>-3.8166658722360578E-13</v>
      </c>
      <c r="M2471" s="56">
        <f>AA*(1-1/4*EE-3/64*EE^2-5/256*EE^3)*J2471-AA*(3/8*EE+3/32*EE^2+45/1024*EE^3)*SIN(2*J2471)+AA*(15/256*EE^2+45/1024*EE^3)*SIN(4*J2471)</f>
        <v>0</v>
      </c>
      <c r="N2471" s="56">
        <f t="shared" ref="N2471" si="5171">IF(OR(F2471&lt;0,G2471&lt;0),60*F2471-ABS(G2471),60*F2471+ABS(G2471))</f>
        <v>0</v>
      </c>
      <c r="O2471" s="56"/>
      <c r="P2471" s="56"/>
      <c r="Q2471" s="56"/>
      <c r="R2471" s="56"/>
      <c r="S2471" s="56"/>
      <c r="T2471" s="56"/>
      <c r="U2471" s="57"/>
      <c r="V2471" s="58"/>
      <c r="W2471" s="58">
        <f t="shared" si="5158"/>
        <v>0</v>
      </c>
      <c r="X2471" s="59"/>
      <c r="Y2471" s="58"/>
      <c r="Z2471" s="58">
        <f t="shared" si="5159"/>
        <v>0</v>
      </c>
      <c r="AA2471" s="60"/>
      <c r="AB2471" s="61">
        <f t="shared" ref="AB2471" si="5172">IF(AA2470=AA2468,AB2469+Y2470,Y2470)</f>
        <v>0</v>
      </c>
    </row>
    <row r="2472" spans="1:28" ht="12.95" customHeight="1">
      <c r="A2472" s="66"/>
      <c r="B2472" s="53"/>
      <c r="C2472" s="54"/>
      <c r="D2472" s="84"/>
      <c r="E2472" s="55"/>
      <c r="F2472" s="54"/>
      <c r="G2472" s="84"/>
      <c r="H2472" s="55"/>
      <c r="I2472" s="56"/>
      <c r="J2472" s="56"/>
      <c r="K2472" s="56"/>
      <c r="L2472" s="56"/>
      <c r="M2472" s="56"/>
      <c r="N2472" s="56"/>
      <c r="O2472" s="56">
        <f t="shared" ref="O2472" si="5173">I2473-I2471</f>
        <v>0</v>
      </c>
      <c r="P2472" s="56">
        <f t="shared" ref="P2472" si="5174">L2473-L2471</f>
        <v>0</v>
      </c>
      <c r="Q2472" s="56">
        <f t="shared" ref="Q2472" si="5175">M2473-M2471</f>
        <v>0</v>
      </c>
      <c r="R2472" s="56">
        <f t="shared" ref="R2472" si="5176">IF(ABS(N2473-N2471)&gt;180*60,ABS(N2473-N2471)-360*60,N2473-N2471)</f>
        <v>0</v>
      </c>
      <c r="S2472" s="56">
        <f t="shared" ref="S2472" si="5177">IF(P2472=0,PI()/2,ATAN(R2472/P2472))</f>
        <v>1.5707963267948966</v>
      </c>
      <c r="T2472" s="56">
        <f t="shared" ref="T2472" si="5178">IF(O2472=0,ABS(R2472*COS((J2471+J2473)/2)),ABS(Q2472/COS(S2472)))</f>
        <v>0</v>
      </c>
      <c r="U2472" s="67">
        <f t="shared" ref="U2472" si="5179">IF(O2472+0.0000001&lt;0,S2472*180/PI()+180,(IF(R2472+0.0000001&lt;0,S2472*180/PI()+360,S2472*180/PI())))</f>
        <v>90</v>
      </c>
      <c r="V2472" s="58">
        <f t="shared" ref="V2472" si="5180">T2472*1.85532</f>
        <v>0</v>
      </c>
      <c r="W2472" s="58"/>
      <c r="X2472" s="68"/>
      <c r="Y2472" s="58">
        <f t="shared" ref="Y2472" si="5181">V2472*(1+X2472/100)</f>
        <v>0</v>
      </c>
      <c r="Z2472" s="58"/>
      <c r="AA2472" s="57" t="s">
        <v>54</v>
      </c>
      <c r="AB2472" s="61"/>
    </row>
    <row r="2473" spans="1:28" ht="12.95" customHeight="1">
      <c r="A2473" s="52">
        <f t="shared" si="5141"/>
        <v>1234</v>
      </c>
      <c r="B2473" s="53" t="s">
        <v>53</v>
      </c>
      <c r="C2473" s="54"/>
      <c r="D2473" s="84"/>
      <c r="E2473" s="55"/>
      <c r="F2473" s="54"/>
      <c r="G2473" s="84"/>
      <c r="H2473" s="55"/>
      <c r="I2473" s="56">
        <f t="shared" ref="I2473" si="5182">IF(OR(C2473&lt;0,D2473&lt;0),C2473-ABS(D2473)/60,C2473+ABS(D2473)/60)</f>
        <v>0</v>
      </c>
      <c r="J2473" s="56">
        <f t="shared" si="5155"/>
        <v>0</v>
      </c>
      <c r="K2473" s="56">
        <f t="shared" si="5156"/>
        <v>0</v>
      </c>
      <c r="L2473" s="56">
        <f>3437.747*(LN(TAN(PI()/4+J2473/2))-EE*K2473-(EE^2)*(K2473^3)/3)</f>
        <v>-3.8166658722360578E-13</v>
      </c>
      <c r="M2473" s="56">
        <f>AA*(1-1/4*EE-3/64*EE^2-5/256*EE^3)*J2473-AA*(3/8*EE+3/32*EE^2+45/1024*EE^3)*SIN(2*J2473)+AA*(15/256*EE^2+45/1024*EE^3)*SIN(4*J2473)</f>
        <v>0</v>
      </c>
      <c r="N2473" s="56">
        <f t="shared" ref="N2473" si="5183">IF(OR(F2473&lt;0,G2473&lt;0),60*F2473-ABS(G2473),60*F2473+ABS(G2473))</f>
        <v>0</v>
      </c>
      <c r="O2473" s="56"/>
      <c r="P2473" s="56"/>
      <c r="Q2473" s="56"/>
      <c r="R2473" s="56"/>
      <c r="S2473" s="56"/>
      <c r="T2473" s="56"/>
      <c r="U2473" s="57"/>
      <c r="V2473" s="58"/>
      <c r="W2473" s="58">
        <f t="shared" si="5158"/>
        <v>0</v>
      </c>
      <c r="X2473" s="59"/>
      <c r="Y2473" s="58"/>
      <c r="Z2473" s="58">
        <f t="shared" si="5159"/>
        <v>0</v>
      </c>
      <c r="AA2473" s="60"/>
      <c r="AB2473" s="61">
        <f t="shared" ref="AB2473" si="5184">IF(AA2472=AA2470,AB2471+Y2472,Y2472)</f>
        <v>0</v>
      </c>
    </row>
    <row r="2474" spans="1:28" ht="12.95" customHeight="1">
      <c r="A2474" s="66"/>
      <c r="B2474" s="53"/>
      <c r="C2474" s="54"/>
      <c r="D2474" s="84"/>
      <c r="E2474" s="55"/>
      <c r="F2474" s="54"/>
      <c r="G2474" s="84"/>
      <c r="H2474" s="55"/>
      <c r="I2474" s="56"/>
      <c r="J2474" s="56"/>
      <c r="K2474" s="56"/>
      <c r="L2474" s="56"/>
      <c r="M2474" s="56"/>
      <c r="N2474" s="56"/>
      <c r="O2474" s="56">
        <f t="shared" ref="O2474" si="5185">I2475-I2473</f>
        <v>0</v>
      </c>
      <c r="P2474" s="56">
        <f t="shared" ref="P2474" si="5186">L2475-L2473</f>
        <v>0</v>
      </c>
      <c r="Q2474" s="56">
        <f t="shared" ref="Q2474" si="5187">M2475-M2473</f>
        <v>0</v>
      </c>
      <c r="R2474" s="56">
        <f t="shared" ref="R2474" si="5188">IF(ABS(N2475-N2473)&gt;180*60,ABS(N2475-N2473)-360*60,N2475-N2473)</f>
        <v>0</v>
      </c>
      <c r="S2474" s="56">
        <f t="shared" ref="S2474" si="5189">IF(P2474=0,PI()/2,ATAN(R2474/P2474))</f>
        <v>1.5707963267948966</v>
      </c>
      <c r="T2474" s="56">
        <f t="shared" ref="T2474" si="5190">IF(O2474=0,ABS(R2474*COS((J2473+J2475)/2)),ABS(Q2474/COS(S2474)))</f>
        <v>0</v>
      </c>
      <c r="U2474" s="67">
        <f t="shared" ref="U2474" si="5191">IF(O2474+0.0000001&lt;0,S2474*180/PI()+180,(IF(R2474+0.0000001&lt;0,S2474*180/PI()+360,S2474*180/PI())))</f>
        <v>90</v>
      </c>
      <c r="V2474" s="58">
        <f t="shared" ref="V2474" si="5192">T2474*1.85532</f>
        <v>0</v>
      </c>
      <c r="W2474" s="58"/>
      <c r="X2474" s="68"/>
      <c r="Y2474" s="58">
        <f t="shared" ref="Y2474" si="5193">V2474*(1+X2474/100)</f>
        <v>0</v>
      </c>
      <c r="Z2474" s="58"/>
      <c r="AA2474" s="57" t="s">
        <v>54</v>
      </c>
      <c r="AB2474" s="61"/>
    </row>
    <row r="2475" spans="1:28" ht="12.95" customHeight="1">
      <c r="A2475" s="52">
        <f t="shared" si="5141"/>
        <v>1235</v>
      </c>
      <c r="B2475" s="53" t="s">
        <v>53</v>
      </c>
      <c r="C2475" s="54"/>
      <c r="D2475" s="84"/>
      <c r="E2475" s="55"/>
      <c r="F2475" s="54"/>
      <c r="G2475" s="84"/>
      <c r="H2475" s="55"/>
      <c r="I2475" s="56">
        <f t="shared" ref="I2475" si="5194">IF(OR(C2475&lt;0,D2475&lt;0),C2475-ABS(D2475)/60,C2475+ABS(D2475)/60)</f>
        <v>0</v>
      </c>
      <c r="J2475" s="56">
        <f t="shared" si="5155"/>
        <v>0</v>
      </c>
      <c r="K2475" s="56">
        <f t="shared" si="5156"/>
        <v>0</v>
      </c>
      <c r="L2475" s="56">
        <f>3437.747*(LN(TAN(PI()/4+J2475/2))-EE*K2475-(EE^2)*(K2475^3)/3)</f>
        <v>-3.8166658722360578E-13</v>
      </c>
      <c r="M2475" s="56">
        <f>AA*(1-1/4*EE-3/64*EE^2-5/256*EE^3)*J2475-AA*(3/8*EE+3/32*EE^2+45/1024*EE^3)*SIN(2*J2475)+AA*(15/256*EE^2+45/1024*EE^3)*SIN(4*J2475)</f>
        <v>0</v>
      </c>
      <c r="N2475" s="56">
        <f t="shared" ref="N2475" si="5195">IF(OR(F2475&lt;0,G2475&lt;0),60*F2475-ABS(G2475),60*F2475+ABS(G2475))</f>
        <v>0</v>
      </c>
      <c r="O2475" s="56"/>
      <c r="P2475" s="56"/>
      <c r="Q2475" s="56"/>
      <c r="R2475" s="56"/>
      <c r="S2475" s="56"/>
      <c r="T2475" s="56"/>
      <c r="U2475" s="57"/>
      <c r="V2475" s="58"/>
      <c r="W2475" s="58">
        <f t="shared" si="5158"/>
        <v>0</v>
      </c>
      <c r="X2475" s="59"/>
      <c r="Y2475" s="58"/>
      <c r="Z2475" s="58">
        <f t="shared" si="5159"/>
        <v>0</v>
      </c>
      <c r="AA2475" s="60"/>
      <c r="AB2475" s="61">
        <f t="shared" ref="AB2475" si="5196">IF(AA2474=AA2472,AB2473+Y2474,Y2474)</f>
        <v>0</v>
      </c>
    </row>
    <row r="2476" spans="1:28" ht="12.95" customHeight="1">
      <c r="A2476" s="66"/>
      <c r="B2476" s="53"/>
      <c r="C2476" s="54"/>
      <c r="D2476" s="84"/>
      <c r="E2476" s="55"/>
      <c r="F2476" s="54"/>
      <c r="G2476" s="84"/>
      <c r="H2476" s="55"/>
      <c r="I2476" s="56"/>
      <c r="J2476" s="56"/>
      <c r="K2476" s="56"/>
      <c r="L2476" s="56"/>
      <c r="M2476" s="56"/>
      <c r="N2476" s="56"/>
      <c r="O2476" s="56">
        <f t="shared" ref="O2476" si="5197">I2477-I2475</f>
        <v>0</v>
      </c>
      <c r="P2476" s="56">
        <f t="shared" ref="P2476" si="5198">L2477-L2475</f>
        <v>0</v>
      </c>
      <c r="Q2476" s="56">
        <f t="shared" ref="Q2476" si="5199">M2477-M2475</f>
        <v>0</v>
      </c>
      <c r="R2476" s="56">
        <f t="shared" ref="R2476" si="5200">IF(ABS(N2477-N2475)&gt;180*60,ABS(N2477-N2475)-360*60,N2477-N2475)</f>
        <v>0</v>
      </c>
      <c r="S2476" s="56">
        <f t="shared" ref="S2476" si="5201">IF(P2476=0,PI()/2,ATAN(R2476/P2476))</f>
        <v>1.5707963267948966</v>
      </c>
      <c r="T2476" s="56">
        <f t="shared" ref="T2476" si="5202">IF(O2476=0,ABS(R2476*COS((J2475+J2477)/2)),ABS(Q2476/COS(S2476)))</f>
        <v>0</v>
      </c>
      <c r="U2476" s="67">
        <f t="shared" ref="U2476" si="5203">IF(O2476+0.0000001&lt;0,S2476*180/PI()+180,(IF(R2476+0.0000001&lt;0,S2476*180/PI()+360,S2476*180/PI())))</f>
        <v>90</v>
      </c>
      <c r="V2476" s="58">
        <f t="shared" ref="V2476" si="5204">T2476*1.85532</f>
        <v>0</v>
      </c>
      <c r="W2476" s="58"/>
      <c r="X2476" s="68"/>
      <c r="Y2476" s="58">
        <f t="shared" ref="Y2476" si="5205">V2476*(1+X2476/100)</f>
        <v>0</v>
      </c>
      <c r="Z2476" s="58"/>
      <c r="AA2476" s="57" t="s">
        <v>54</v>
      </c>
      <c r="AB2476" s="61"/>
    </row>
    <row r="2477" spans="1:28" ht="12.95" customHeight="1">
      <c r="A2477" s="52">
        <f t="shared" si="5141"/>
        <v>1236</v>
      </c>
      <c r="B2477" s="53" t="s">
        <v>53</v>
      </c>
      <c r="C2477" s="54"/>
      <c r="D2477" s="84"/>
      <c r="E2477" s="55"/>
      <c r="F2477" s="54"/>
      <c r="G2477" s="84"/>
      <c r="H2477" s="55"/>
      <c r="I2477" s="56">
        <f t="shared" ref="I2477" si="5206">IF(OR(C2477&lt;0,D2477&lt;0),C2477-ABS(D2477)/60,C2477+ABS(D2477)/60)</f>
        <v>0</v>
      </c>
      <c r="J2477" s="56">
        <f t="shared" si="5155"/>
        <v>0</v>
      </c>
      <c r="K2477" s="56">
        <f t="shared" si="5156"/>
        <v>0</v>
      </c>
      <c r="L2477" s="56">
        <f>3437.747*(LN(TAN(PI()/4+J2477/2))-EE*K2477-(EE^2)*(K2477^3)/3)</f>
        <v>-3.8166658722360578E-13</v>
      </c>
      <c r="M2477" s="56">
        <f>AA*(1-1/4*EE-3/64*EE^2-5/256*EE^3)*J2477-AA*(3/8*EE+3/32*EE^2+45/1024*EE^3)*SIN(2*J2477)+AA*(15/256*EE^2+45/1024*EE^3)*SIN(4*J2477)</f>
        <v>0</v>
      </c>
      <c r="N2477" s="56">
        <f t="shared" ref="N2477" si="5207">IF(OR(F2477&lt;0,G2477&lt;0),60*F2477-ABS(G2477),60*F2477+ABS(G2477))</f>
        <v>0</v>
      </c>
      <c r="O2477" s="56"/>
      <c r="P2477" s="56"/>
      <c r="Q2477" s="56"/>
      <c r="R2477" s="56"/>
      <c r="S2477" s="56"/>
      <c r="T2477" s="56"/>
      <c r="U2477" s="57"/>
      <c r="V2477" s="58"/>
      <c r="W2477" s="58">
        <f t="shared" si="5158"/>
        <v>0</v>
      </c>
      <c r="X2477" s="59"/>
      <c r="Y2477" s="58"/>
      <c r="Z2477" s="58">
        <f t="shared" si="5159"/>
        <v>0</v>
      </c>
      <c r="AA2477" s="60"/>
      <c r="AB2477" s="61">
        <f t="shared" ref="AB2477" si="5208">IF(AA2476=AA2474,AB2475+Y2476,Y2476)</f>
        <v>0</v>
      </c>
    </row>
    <row r="2478" spans="1:28" ht="12.95" customHeight="1">
      <c r="A2478" s="66"/>
      <c r="B2478" s="53"/>
      <c r="C2478" s="54"/>
      <c r="D2478" s="84"/>
      <c r="E2478" s="55"/>
      <c r="F2478" s="54"/>
      <c r="G2478" s="84"/>
      <c r="H2478" s="55"/>
      <c r="I2478" s="56"/>
      <c r="J2478" s="56"/>
      <c r="K2478" s="56"/>
      <c r="L2478" s="56"/>
      <c r="M2478" s="56"/>
      <c r="N2478" s="56"/>
      <c r="O2478" s="56">
        <f t="shared" ref="O2478" si="5209">I2479-I2477</f>
        <v>0</v>
      </c>
      <c r="P2478" s="56">
        <f t="shared" ref="P2478" si="5210">L2479-L2477</f>
        <v>0</v>
      </c>
      <c r="Q2478" s="56">
        <f t="shared" ref="Q2478" si="5211">M2479-M2477</f>
        <v>0</v>
      </c>
      <c r="R2478" s="56">
        <f t="shared" ref="R2478" si="5212">IF(ABS(N2479-N2477)&gt;180*60,ABS(N2479-N2477)-360*60,N2479-N2477)</f>
        <v>0</v>
      </c>
      <c r="S2478" s="56">
        <f t="shared" ref="S2478" si="5213">IF(P2478=0,PI()/2,ATAN(R2478/P2478))</f>
        <v>1.5707963267948966</v>
      </c>
      <c r="T2478" s="56">
        <f t="shared" ref="T2478" si="5214">IF(O2478=0,ABS(R2478*COS((J2477+J2479)/2)),ABS(Q2478/COS(S2478)))</f>
        <v>0</v>
      </c>
      <c r="U2478" s="67">
        <f t="shared" ref="U2478" si="5215">IF(O2478+0.0000001&lt;0,S2478*180/PI()+180,(IF(R2478+0.0000001&lt;0,S2478*180/PI()+360,S2478*180/PI())))</f>
        <v>90</v>
      </c>
      <c r="V2478" s="58">
        <f t="shared" ref="V2478" si="5216">T2478*1.85532</f>
        <v>0</v>
      </c>
      <c r="W2478" s="58"/>
      <c r="X2478" s="68"/>
      <c r="Y2478" s="58">
        <f t="shared" ref="Y2478" si="5217">V2478*(1+X2478/100)</f>
        <v>0</v>
      </c>
      <c r="Z2478" s="58"/>
      <c r="AA2478" s="57" t="s">
        <v>54</v>
      </c>
      <c r="AB2478" s="61"/>
    </row>
    <row r="2479" spans="1:28" ht="12.95" customHeight="1">
      <c r="A2479" s="52">
        <f t="shared" si="5141"/>
        <v>1237</v>
      </c>
      <c r="B2479" s="53" t="s">
        <v>53</v>
      </c>
      <c r="C2479" s="54"/>
      <c r="D2479" s="84"/>
      <c r="E2479" s="55"/>
      <c r="F2479" s="54"/>
      <c r="G2479" s="84"/>
      <c r="H2479" s="55"/>
      <c r="I2479" s="56">
        <f t="shared" ref="I2479" si="5218">IF(OR(C2479&lt;0,D2479&lt;0),C2479-ABS(D2479)/60,C2479+ABS(D2479)/60)</f>
        <v>0</v>
      </c>
      <c r="J2479" s="56">
        <f t="shared" si="5155"/>
        <v>0</v>
      </c>
      <c r="K2479" s="56">
        <f t="shared" si="5156"/>
        <v>0</v>
      </c>
      <c r="L2479" s="56">
        <f>3437.747*(LN(TAN(PI()/4+J2479/2))-EE*K2479-(EE^2)*(K2479^3)/3)</f>
        <v>-3.8166658722360578E-13</v>
      </c>
      <c r="M2479" s="56">
        <f>AA*(1-1/4*EE-3/64*EE^2-5/256*EE^3)*J2479-AA*(3/8*EE+3/32*EE^2+45/1024*EE^3)*SIN(2*J2479)+AA*(15/256*EE^2+45/1024*EE^3)*SIN(4*J2479)</f>
        <v>0</v>
      </c>
      <c r="N2479" s="56">
        <f t="shared" ref="N2479" si="5219">IF(OR(F2479&lt;0,G2479&lt;0),60*F2479-ABS(G2479),60*F2479+ABS(G2479))</f>
        <v>0</v>
      </c>
      <c r="O2479" s="56"/>
      <c r="P2479" s="56"/>
      <c r="Q2479" s="56"/>
      <c r="R2479" s="56"/>
      <c r="S2479" s="56"/>
      <c r="T2479" s="56"/>
      <c r="U2479" s="57"/>
      <c r="V2479" s="58"/>
      <c r="W2479" s="58">
        <f t="shared" si="5158"/>
        <v>0</v>
      </c>
      <c r="X2479" s="59"/>
      <c r="Y2479" s="58"/>
      <c r="Z2479" s="58">
        <f t="shared" si="5159"/>
        <v>0</v>
      </c>
      <c r="AA2479" s="60"/>
      <c r="AB2479" s="61">
        <f t="shared" ref="AB2479" si="5220">IF(AA2478=AA2476,AB2477+Y2478,Y2478)</f>
        <v>0</v>
      </c>
    </row>
    <row r="2480" spans="1:28" ht="12.95" customHeight="1">
      <c r="A2480" s="66"/>
      <c r="B2480" s="53"/>
      <c r="C2480" s="54"/>
      <c r="D2480" s="84"/>
      <c r="E2480" s="55"/>
      <c r="F2480" s="54"/>
      <c r="G2480" s="84"/>
      <c r="H2480" s="55"/>
      <c r="I2480" s="56"/>
      <c r="J2480" s="56"/>
      <c r="K2480" s="56"/>
      <c r="L2480" s="56"/>
      <c r="M2480" s="56"/>
      <c r="N2480" s="56"/>
      <c r="O2480" s="56">
        <f t="shared" ref="O2480" si="5221">I2481-I2479</f>
        <v>0</v>
      </c>
      <c r="P2480" s="56">
        <f t="shared" ref="P2480" si="5222">L2481-L2479</f>
        <v>0</v>
      </c>
      <c r="Q2480" s="56">
        <f t="shared" ref="Q2480" si="5223">M2481-M2479</f>
        <v>0</v>
      </c>
      <c r="R2480" s="56">
        <f t="shared" ref="R2480" si="5224">IF(ABS(N2481-N2479)&gt;180*60,ABS(N2481-N2479)-360*60,N2481-N2479)</f>
        <v>0</v>
      </c>
      <c r="S2480" s="56">
        <f t="shared" ref="S2480" si="5225">IF(P2480=0,PI()/2,ATAN(R2480/P2480))</f>
        <v>1.5707963267948966</v>
      </c>
      <c r="T2480" s="56">
        <f t="shared" ref="T2480" si="5226">IF(O2480=0,ABS(R2480*COS((J2479+J2481)/2)),ABS(Q2480/COS(S2480)))</f>
        <v>0</v>
      </c>
      <c r="U2480" s="67">
        <f t="shared" ref="U2480" si="5227">IF(O2480+0.0000001&lt;0,S2480*180/PI()+180,(IF(R2480+0.0000001&lt;0,S2480*180/PI()+360,S2480*180/PI())))</f>
        <v>90</v>
      </c>
      <c r="V2480" s="58">
        <f t="shared" ref="V2480" si="5228">T2480*1.85532</f>
        <v>0</v>
      </c>
      <c r="W2480" s="58"/>
      <c r="X2480" s="68"/>
      <c r="Y2480" s="58">
        <f t="shared" ref="Y2480" si="5229">V2480*(1+X2480/100)</f>
        <v>0</v>
      </c>
      <c r="Z2480" s="58"/>
      <c r="AA2480" s="57" t="s">
        <v>54</v>
      </c>
      <c r="AB2480" s="61"/>
    </row>
    <row r="2481" spans="1:28" ht="12.95" customHeight="1">
      <c r="A2481" s="52">
        <f t="shared" si="5141"/>
        <v>1238</v>
      </c>
      <c r="B2481" s="53" t="s">
        <v>53</v>
      </c>
      <c r="C2481" s="54"/>
      <c r="D2481" s="84"/>
      <c r="E2481" s="55"/>
      <c r="F2481" s="54"/>
      <c r="G2481" s="84"/>
      <c r="H2481" s="55"/>
      <c r="I2481" s="56">
        <f t="shared" ref="I2481" si="5230">IF(OR(C2481&lt;0,D2481&lt;0),C2481-ABS(D2481)/60,C2481+ABS(D2481)/60)</f>
        <v>0</v>
      </c>
      <c r="J2481" s="56">
        <f t="shared" si="5155"/>
        <v>0</v>
      </c>
      <c r="K2481" s="56">
        <f t="shared" si="5156"/>
        <v>0</v>
      </c>
      <c r="L2481" s="56">
        <f>3437.747*(LN(TAN(PI()/4+J2481/2))-EE*K2481-(EE^2)*(K2481^3)/3)</f>
        <v>-3.8166658722360578E-13</v>
      </c>
      <c r="M2481" s="56">
        <f>AA*(1-1/4*EE-3/64*EE^2-5/256*EE^3)*J2481-AA*(3/8*EE+3/32*EE^2+45/1024*EE^3)*SIN(2*J2481)+AA*(15/256*EE^2+45/1024*EE^3)*SIN(4*J2481)</f>
        <v>0</v>
      </c>
      <c r="N2481" s="56">
        <f t="shared" ref="N2481" si="5231">IF(OR(F2481&lt;0,G2481&lt;0),60*F2481-ABS(G2481),60*F2481+ABS(G2481))</f>
        <v>0</v>
      </c>
      <c r="O2481" s="56"/>
      <c r="P2481" s="56"/>
      <c r="Q2481" s="56"/>
      <c r="R2481" s="56"/>
      <c r="S2481" s="56"/>
      <c r="T2481" s="56"/>
      <c r="U2481" s="57"/>
      <c r="V2481" s="58"/>
      <c r="W2481" s="58">
        <f t="shared" si="5158"/>
        <v>0</v>
      </c>
      <c r="X2481" s="59"/>
      <c r="Y2481" s="58"/>
      <c r="Z2481" s="58">
        <f t="shared" si="5159"/>
        <v>0</v>
      </c>
      <c r="AA2481" s="60"/>
      <c r="AB2481" s="61">
        <f t="shared" ref="AB2481" si="5232">IF(AA2480=AA2478,AB2479+Y2480,Y2480)</f>
        <v>0</v>
      </c>
    </row>
    <row r="2482" spans="1:28" ht="12.95" customHeight="1">
      <c r="A2482" s="66"/>
      <c r="B2482" s="53"/>
      <c r="C2482" s="54"/>
      <c r="D2482" s="84"/>
      <c r="E2482" s="55"/>
      <c r="F2482" s="54"/>
      <c r="G2482" s="84"/>
      <c r="H2482" s="55"/>
      <c r="I2482" s="56"/>
      <c r="J2482" s="56"/>
      <c r="K2482" s="56"/>
      <c r="L2482" s="56"/>
      <c r="M2482" s="56"/>
      <c r="N2482" s="56"/>
      <c r="O2482" s="56">
        <f t="shared" ref="O2482" si="5233">I2483-I2481</f>
        <v>0</v>
      </c>
      <c r="P2482" s="56">
        <f t="shared" ref="P2482" si="5234">L2483-L2481</f>
        <v>0</v>
      </c>
      <c r="Q2482" s="56">
        <f t="shared" ref="Q2482" si="5235">M2483-M2481</f>
        <v>0</v>
      </c>
      <c r="R2482" s="56">
        <f t="shared" ref="R2482" si="5236">IF(ABS(N2483-N2481)&gt;180*60,ABS(N2483-N2481)-360*60,N2483-N2481)</f>
        <v>0</v>
      </c>
      <c r="S2482" s="56">
        <f t="shared" ref="S2482" si="5237">IF(P2482=0,PI()/2,ATAN(R2482/P2482))</f>
        <v>1.5707963267948966</v>
      </c>
      <c r="T2482" s="56">
        <f t="shared" ref="T2482" si="5238">IF(O2482=0,ABS(R2482*COS((J2481+J2483)/2)),ABS(Q2482/COS(S2482)))</f>
        <v>0</v>
      </c>
      <c r="U2482" s="67">
        <f t="shared" ref="U2482" si="5239">IF(O2482+0.0000001&lt;0,S2482*180/PI()+180,(IF(R2482+0.0000001&lt;0,S2482*180/PI()+360,S2482*180/PI())))</f>
        <v>90</v>
      </c>
      <c r="V2482" s="58">
        <f t="shared" ref="V2482" si="5240">T2482*1.85532</f>
        <v>0</v>
      </c>
      <c r="W2482" s="58"/>
      <c r="X2482" s="68"/>
      <c r="Y2482" s="58">
        <f t="shared" ref="Y2482" si="5241">V2482*(1+X2482/100)</f>
        <v>0</v>
      </c>
      <c r="Z2482" s="58"/>
      <c r="AA2482" s="57" t="s">
        <v>54</v>
      </c>
      <c r="AB2482" s="61"/>
    </row>
    <row r="2483" spans="1:28" ht="12.95" customHeight="1">
      <c r="A2483" s="52">
        <f t="shared" si="5141"/>
        <v>1239</v>
      </c>
      <c r="B2483" s="53" t="s">
        <v>53</v>
      </c>
      <c r="C2483" s="54"/>
      <c r="D2483" s="84"/>
      <c r="E2483" s="55"/>
      <c r="F2483" s="54"/>
      <c r="G2483" s="84"/>
      <c r="H2483" s="55"/>
      <c r="I2483" s="56">
        <f t="shared" ref="I2483" si="5242">IF(OR(C2483&lt;0,D2483&lt;0),C2483-ABS(D2483)/60,C2483+ABS(D2483)/60)</f>
        <v>0</v>
      </c>
      <c r="J2483" s="56">
        <f t="shared" si="5155"/>
        <v>0</v>
      </c>
      <c r="K2483" s="56">
        <f t="shared" si="5156"/>
        <v>0</v>
      </c>
      <c r="L2483" s="56">
        <f>3437.747*(LN(TAN(PI()/4+J2483/2))-EE*K2483-(EE^2)*(K2483^3)/3)</f>
        <v>-3.8166658722360578E-13</v>
      </c>
      <c r="M2483" s="56">
        <f>AA*(1-1/4*EE-3/64*EE^2-5/256*EE^3)*J2483-AA*(3/8*EE+3/32*EE^2+45/1024*EE^3)*SIN(2*J2483)+AA*(15/256*EE^2+45/1024*EE^3)*SIN(4*J2483)</f>
        <v>0</v>
      </c>
      <c r="N2483" s="56">
        <f t="shared" ref="N2483" si="5243">IF(OR(F2483&lt;0,G2483&lt;0),60*F2483-ABS(G2483),60*F2483+ABS(G2483))</f>
        <v>0</v>
      </c>
      <c r="O2483" s="56"/>
      <c r="P2483" s="56"/>
      <c r="Q2483" s="56"/>
      <c r="R2483" s="56"/>
      <c r="S2483" s="56"/>
      <c r="T2483" s="56"/>
      <c r="U2483" s="57"/>
      <c r="V2483" s="58"/>
      <c r="W2483" s="58">
        <f t="shared" si="5158"/>
        <v>0</v>
      </c>
      <c r="X2483" s="59"/>
      <c r="Y2483" s="58"/>
      <c r="Z2483" s="58">
        <f t="shared" si="5159"/>
        <v>0</v>
      </c>
      <c r="AA2483" s="60"/>
      <c r="AB2483" s="61">
        <f t="shared" ref="AB2483" si="5244">IF(AA2482=AA2480,AB2481+Y2482,Y2482)</f>
        <v>0</v>
      </c>
    </row>
    <row r="2484" spans="1:28" ht="12.95" customHeight="1">
      <c r="A2484" s="66"/>
      <c r="B2484" s="53"/>
      <c r="C2484" s="54"/>
      <c r="D2484" s="84"/>
      <c r="E2484" s="55"/>
      <c r="F2484" s="54"/>
      <c r="G2484" s="84"/>
      <c r="H2484" s="55"/>
      <c r="I2484" s="56"/>
      <c r="J2484" s="56"/>
      <c r="K2484" s="56"/>
      <c r="L2484" s="56"/>
      <c r="M2484" s="56"/>
      <c r="N2484" s="56"/>
      <c r="O2484" s="56">
        <f t="shared" ref="O2484" si="5245">I2485-I2483</f>
        <v>0</v>
      </c>
      <c r="P2484" s="56">
        <f t="shared" ref="P2484" si="5246">L2485-L2483</f>
        <v>0</v>
      </c>
      <c r="Q2484" s="56">
        <f t="shared" ref="Q2484" si="5247">M2485-M2483</f>
        <v>0</v>
      </c>
      <c r="R2484" s="56">
        <f t="shared" ref="R2484" si="5248">IF(ABS(N2485-N2483)&gt;180*60,ABS(N2485-N2483)-360*60,N2485-N2483)</f>
        <v>0</v>
      </c>
      <c r="S2484" s="56">
        <f t="shared" ref="S2484" si="5249">IF(P2484=0,PI()/2,ATAN(R2484/P2484))</f>
        <v>1.5707963267948966</v>
      </c>
      <c r="T2484" s="56">
        <f t="shared" ref="T2484" si="5250">IF(O2484=0,ABS(R2484*COS((J2483+J2485)/2)),ABS(Q2484/COS(S2484)))</f>
        <v>0</v>
      </c>
      <c r="U2484" s="67">
        <f t="shared" ref="U2484" si="5251">IF(O2484+0.0000001&lt;0,S2484*180/PI()+180,(IF(R2484+0.0000001&lt;0,S2484*180/PI()+360,S2484*180/PI())))</f>
        <v>90</v>
      </c>
      <c r="V2484" s="58">
        <f t="shared" ref="V2484" si="5252">T2484*1.85532</f>
        <v>0</v>
      </c>
      <c r="W2484" s="58"/>
      <c r="X2484" s="68"/>
      <c r="Y2484" s="58">
        <f t="shared" ref="Y2484" si="5253">V2484*(1+X2484/100)</f>
        <v>0</v>
      </c>
      <c r="Z2484" s="58"/>
      <c r="AA2484" s="57" t="s">
        <v>54</v>
      </c>
      <c r="AB2484" s="61"/>
    </row>
    <row r="2485" spans="1:28" ht="12.95" customHeight="1">
      <c r="A2485" s="52">
        <f t="shared" si="5141"/>
        <v>1240</v>
      </c>
      <c r="B2485" s="53" t="s">
        <v>53</v>
      </c>
      <c r="C2485" s="54"/>
      <c r="D2485" s="84"/>
      <c r="E2485" s="55"/>
      <c r="F2485" s="54"/>
      <c r="G2485" s="84"/>
      <c r="H2485" s="55"/>
      <c r="I2485" s="56">
        <f t="shared" ref="I2485" si="5254">IF(OR(C2485&lt;0,D2485&lt;0),C2485-ABS(D2485)/60,C2485+ABS(D2485)/60)</f>
        <v>0</v>
      </c>
      <c r="J2485" s="56">
        <f t="shared" si="5155"/>
        <v>0</v>
      </c>
      <c r="K2485" s="56">
        <f t="shared" si="5156"/>
        <v>0</v>
      </c>
      <c r="L2485" s="56">
        <f>3437.747*(LN(TAN(PI()/4+J2485/2))-EE*K2485-(EE^2)*(K2485^3)/3)</f>
        <v>-3.8166658722360578E-13</v>
      </c>
      <c r="M2485" s="56">
        <f>AA*(1-1/4*EE-3/64*EE^2-5/256*EE^3)*J2485-AA*(3/8*EE+3/32*EE^2+45/1024*EE^3)*SIN(2*J2485)+AA*(15/256*EE^2+45/1024*EE^3)*SIN(4*J2485)</f>
        <v>0</v>
      </c>
      <c r="N2485" s="56">
        <f t="shared" ref="N2485" si="5255">IF(OR(F2485&lt;0,G2485&lt;0),60*F2485-ABS(G2485),60*F2485+ABS(G2485))</f>
        <v>0</v>
      </c>
      <c r="O2485" s="56"/>
      <c r="P2485" s="56"/>
      <c r="Q2485" s="56"/>
      <c r="R2485" s="56"/>
      <c r="S2485" s="56"/>
      <c r="T2485" s="56"/>
      <c r="U2485" s="57"/>
      <c r="V2485" s="58"/>
      <c r="W2485" s="58">
        <f t="shared" si="5158"/>
        <v>0</v>
      </c>
      <c r="X2485" s="59"/>
      <c r="Y2485" s="58"/>
      <c r="Z2485" s="58">
        <f t="shared" si="5159"/>
        <v>0</v>
      </c>
      <c r="AA2485" s="60"/>
      <c r="AB2485" s="61">
        <f t="shared" ref="AB2485" si="5256">IF(AA2484=AA2482,AB2483+Y2484,Y2484)</f>
        <v>0</v>
      </c>
    </row>
    <row r="2486" spans="1:28" ht="12.95" customHeight="1">
      <c r="A2486" s="66"/>
      <c r="B2486" s="53"/>
      <c r="C2486" s="54"/>
      <c r="D2486" s="84"/>
      <c r="E2486" s="55"/>
      <c r="F2486" s="54"/>
      <c r="G2486" s="84"/>
      <c r="H2486" s="55"/>
      <c r="I2486" s="56"/>
      <c r="J2486" s="56"/>
      <c r="K2486" s="56"/>
      <c r="L2486" s="56"/>
      <c r="M2486" s="56"/>
      <c r="N2486" s="56"/>
      <c r="O2486" s="56">
        <f t="shared" ref="O2486" si="5257">I2487-I2485</f>
        <v>0</v>
      </c>
      <c r="P2486" s="56">
        <f t="shared" ref="P2486" si="5258">L2487-L2485</f>
        <v>0</v>
      </c>
      <c r="Q2486" s="56">
        <f t="shared" ref="Q2486" si="5259">M2487-M2485</f>
        <v>0</v>
      </c>
      <c r="R2486" s="56">
        <f t="shared" ref="R2486" si="5260">IF(ABS(N2487-N2485)&gt;180*60,ABS(N2487-N2485)-360*60,N2487-N2485)</f>
        <v>0</v>
      </c>
      <c r="S2486" s="56">
        <f t="shared" ref="S2486" si="5261">IF(P2486=0,PI()/2,ATAN(R2486/P2486))</f>
        <v>1.5707963267948966</v>
      </c>
      <c r="T2486" s="56">
        <f t="shared" ref="T2486" si="5262">IF(O2486=0,ABS(R2486*COS((J2485+J2487)/2)),ABS(Q2486/COS(S2486)))</f>
        <v>0</v>
      </c>
      <c r="U2486" s="67">
        <f t="shared" ref="U2486" si="5263">IF(O2486+0.0000001&lt;0,S2486*180/PI()+180,(IF(R2486+0.0000001&lt;0,S2486*180/PI()+360,S2486*180/PI())))</f>
        <v>90</v>
      </c>
      <c r="V2486" s="58">
        <f t="shared" ref="V2486" si="5264">T2486*1.85532</f>
        <v>0</v>
      </c>
      <c r="W2486" s="58"/>
      <c r="X2486" s="68"/>
      <c r="Y2486" s="58">
        <f t="shared" ref="Y2486" si="5265">V2486*(1+X2486/100)</f>
        <v>0</v>
      </c>
      <c r="Z2486" s="58"/>
      <c r="AA2486" s="57" t="s">
        <v>54</v>
      </c>
      <c r="AB2486" s="61"/>
    </row>
    <row r="2487" spans="1:28" ht="12.95" customHeight="1">
      <c r="A2487" s="52">
        <f t="shared" si="5141"/>
        <v>1241</v>
      </c>
      <c r="B2487" s="53" t="s">
        <v>53</v>
      </c>
      <c r="C2487" s="54"/>
      <c r="D2487" s="84"/>
      <c r="E2487" s="55"/>
      <c r="F2487" s="54"/>
      <c r="G2487" s="84"/>
      <c r="H2487" s="55"/>
      <c r="I2487" s="56">
        <f t="shared" ref="I2487" si="5266">IF(OR(C2487&lt;0,D2487&lt;0),C2487-ABS(D2487)/60,C2487+ABS(D2487)/60)</f>
        <v>0</v>
      </c>
      <c r="J2487" s="56">
        <f t="shared" si="5155"/>
        <v>0</v>
      </c>
      <c r="K2487" s="56">
        <f t="shared" si="5156"/>
        <v>0</v>
      </c>
      <c r="L2487" s="56">
        <f>3437.747*(LN(TAN(PI()/4+J2487/2))-EE*K2487-(EE^2)*(K2487^3)/3)</f>
        <v>-3.8166658722360578E-13</v>
      </c>
      <c r="M2487" s="56">
        <f>AA*(1-1/4*EE-3/64*EE^2-5/256*EE^3)*J2487-AA*(3/8*EE+3/32*EE^2+45/1024*EE^3)*SIN(2*J2487)+AA*(15/256*EE^2+45/1024*EE^3)*SIN(4*J2487)</f>
        <v>0</v>
      </c>
      <c r="N2487" s="56">
        <f t="shared" ref="N2487" si="5267">IF(OR(F2487&lt;0,G2487&lt;0),60*F2487-ABS(G2487),60*F2487+ABS(G2487))</f>
        <v>0</v>
      </c>
      <c r="O2487" s="56"/>
      <c r="P2487" s="56"/>
      <c r="Q2487" s="56"/>
      <c r="R2487" s="56"/>
      <c r="S2487" s="56"/>
      <c r="T2487" s="56"/>
      <c r="U2487" s="57"/>
      <c r="V2487" s="58"/>
      <c r="W2487" s="58">
        <f t="shared" si="5158"/>
        <v>0</v>
      </c>
      <c r="X2487" s="59"/>
      <c r="Y2487" s="58"/>
      <c r="Z2487" s="58">
        <f t="shared" si="5159"/>
        <v>0</v>
      </c>
      <c r="AA2487" s="60"/>
      <c r="AB2487" s="61">
        <f t="shared" ref="AB2487" si="5268">IF(AA2486=AA2484,AB2485+Y2486,Y2486)</f>
        <v>0</v>
      </c>
    </row>
    <row r="2488" spans="1:28" ht="12.95" customHeight="1">
      <c r="A2488" s="66"/>
      <c r="B2488" s="53"/>
      <c r="C2488" s="54"/>
      <c r="D2488" s="84"/>
      <c r="E2488" s="55"/>
      <c r="F2488" s="54"/>
      <c r="G2488" s="84"/>
      <c r="H2488" s="55"/>
      <c r="I2488" s="56"/>
      <c r="J2488" s="56"/>
      <c r="K2488" s="56"/>
      <c r="L2488" s="56"/>
      <c r="M2488" s="56"/>
      <c r="N2488" s="56"/>
      <c r="O2488" s="56">
        <f t="shared" ref="O2488" si="5269">I2489-I2487</f>
        <v>0</v>
      </c>
      <c r="P2488" s="56">
        <f t="shared" ref="P2488" si="5270">L2489-L2487</f>
        <v>0</v>
      </c>
      <c r="Q2488" s="56">
        <f t="shared" ref="Q2488" si="5271">M2489-M2487</f>
        <v>0</v>
      </c>
      <c r="R2488" s="56">
        <f t="shared" ref="R2488" si="5272">IF(ABS(N2489-N2487)&gt;180*60,ABS(N2489-N2487)-360*60,N2489-N2487)</f>
        <v>0</v>
      </c>
      <c r="S2488" s="56">
        <f t="shared" ref="S2488" si="5273">IF(P2488=0,PI()/2,ATAN(R2488/P2488))</f>
        <v>1.5707963267948966</v>
      </c>
      <c r="T2488" s="56">
        <f t="shared" ref="T2488" si="5274">IF(O2488=0,ABS(R2488*COS((J2487+J2489)/2)),ABS(Q2488/COS(S2488)))</f>
        <v>0</v>
      </c>
      <c r="U2488" s="67">
        <f t="shared" ref="U2488" si="5275">IF(O2488+0.0000001&lt;0,S2488*180/PI()+180,(IF(R2488+0.0000001&lt;0,S2488*180/PI()+360,S2488*180/PI())))</f>
        <v>90</v>
      </c>
      <c r="V2488" s="58">
        <f t="shared" ref="V2488" si="5276">T2488*1.85532</f>
        <v>0</v>
      </c>
      <c r="W2488" s="58"/>
      <c r="X2488" s="68"/>
      <c r="Y2488" s="58">
        <f t="shared" ref="Y2488" si="5277">V2488*(1+X2488/100)</f>
        <v>0</v>
      </c>
      <c r="Z2488" s="58"/>
      <c r="AA2488" s="57" t="s">
        <v>54</v>
      </c>
      <c r="AB2488" s="61"/>
    </row>
    <row r="2489" spans="1:28" ht="12.95" customHeight="1">
      <c r="A2489" s="52">
        <f t="shared" si="5141"/>
        <v>1242</v>
      </c>
      <c r="B2489" s="53" t="s">
        <v>53</v>
      </c>
      <c r="C2489" s="54"/>
      <c r="D2489" s="84"/>
      <c r="E2489" s="55"/>
      <c r="F2489" s="54"/>
      <c r="G2489" s="84"/>
      <c r="H2489" s="55"/>
      <c r="I2489" s="56">
        <f t="shared" ref="I2489" si="5278">IF(OR(C2489&lt;0,D2489&lt;0),C2489-ABS(D2489)/60,C2489+ABS(D2489)/60)</f>
        <v>0</v>
      </c>
      <c r="J2489" s="56">
        <f t="shared" si="5155"/>
        <v>0</v>
      </c>
      <c r="K2489" s="56">
        <f t="shared" si="5156"/>
        <v>0</v>
      </c>
      <c r="L2489" s="56">
        <f>3437.747*(LN(TAN(PI()/4+J2489/2))-EE*K2489-(EE^2)*(K2489^3)/3)</f>
        <v>-3.8166658722360578E-13</v>
      </c>
      <c r="M2489" s="56">
        <f>AA*(1-1/4*EE-3/64*EE^2-5/256*EE^3)*J2489-AA*(3/8*EE+3/32*EE^2+45/1024*EE^3)*SIN(2*J2489)+AA*(15/256*EE^2+45/1024*EE^3)*SIN(4*J2489)</f>
        <v>0</v>
      </c>
      <c r="N2489" s="56">
        <f t="shared" ref="N2489" si="5279">IF(OR(F2489&lt;0,G2489&lt;0),60*F2489-ABS(G2489),60*F2489+ABS(G2489))</f>
        <v>0</v>
      </c>
      <c r="O2489" s="56"/>
      <c r="P2489" s="56"/>
      <c r="Q2489" s="56"/>
      <c r="R2489" s="56"/>
      <c r="S2489" s="56"/>
      <c r="T2489" s="56"/>
      <c r="U2489" s="57"/>
      <c r="V2489" s="58"/>
      <c r="W2489" s="58">
        <f t="shared" si="5158"/>
        <v>0</v>
      </c>
      <c r="X2489" s="59"/>
      <c r="Y2489" s="58"/>
      <c r="Z2489" s="58">
        <f t="shared" si="5159"/>
        <v>0</v>
      </c>
      <c r="AA2489" s="60"/>
      <c r="AB2489" s="61">
        <f t="shared" ref="AB2489" si="5280">IF(AA2488=AA2486,AB2487+Y2488,Y2488)</f>
        <v>0</v>
      </c>
    </row>
    <row r="2490" spans="1:28" ht="12.95" customHeight="1">
      <c r="A2490" s="66"/>
      <c r="B2490" s="53"/>
      <c r="C2490" s="54"/>
      <c r="D2490" s="84"/>
      <c r="E2490" s="55"/>
      <c r="F2490" s="54"/>
      <c r="G2490" s="84"/>
      <c r="H2490" s="55"/>
      <c r="I2490" s="56"/>
      <c r="J2490" s="56"/>
      <c r="K2490" s="56"/>
      <c r="L2490" s="56"/>
      <c r="M2490" s="56"/>
      <c r="N2490" s="56"/>
      <c r="O2490" s="56">
        <f t="shared" ref="O2490" si="5281">I2491-I2489</f>
        <v>0</v>
      </c>
      <c r="P2490" s="56">
        <f t="shared" ref="P2490" si="5282">L2491-L2489</f>
        <v>0</v>
      </c>
      <c r="Q2490" s="56">
        <f t="shared" ref="Q2490" si="5283">M2491-M2489</f>
        <v>0</v>
      </c>
      <c r="R2490" s="56">
        <f t="shared" ref="R2490" si="5284">IF(ABS(N2491-N2489)&gt;180*60,ABS(N2491-N2489)-360*60,N2491-N2489)</f>
        <v>0</v>
      </c>
      <c r="S2490" s="56">
        <f t="shared" ref="S2490" si="5285">IF(P2490=0,PI()/2,ATAN(R2490/P2490))</f>
        <v>1.5707963267948966</v>
      </c>
      <c r="T2490" s="56">
        <f t="shared" ref="T2490" si="5286">IF(O2490=0,ABS(R2490*COS((J2489+J2491)/2)),ABS(Q2490/COS(S2490)))</f>
        <v>0</v>
      </c>
      <c r="U2490" s="67">
        <f t="shared" ref="U2490" si="5287">IF(O2490+0.0000001&lt;0,S2490*180/PI()+180,(IF(R2490+0.0000001&lt;0,S2490*180/PI()+360,S2490*180/PI())))</f>
        <v>90</v>
      </c>
      <c r="V2490" s="58">
        <f t="shared" ref="V2490" si="5288">T2490*1.85532</f>
        <v>0</v>
      </c>
      <c r="W2490" s="58"/>
      <c r="X2490" s="68"/>
      <c r="Y2490" s="58">
        <f t="shared" ref="Y2490" si="5289">V2490*(1+X2490/100)</f>
        <v>0</v>
      </c>
      <c r="Z2490" s="58"/>
      <c r="AA2490" s="57" t="s">
        <v>54</v>
      </c>
      <c r="AB2490" s="61"/>
    </row>
    <row r="2491" spans="1:28" ht="12.95" customHeight="1">
      <c r="A2491" s="52">
        <f t="shared" si="5141"/>
        <v>1243</v>
      </c>
      <c r="B2491" s="53" t="s">
        <v>53</v>
      </c>
      <c r="C2491" s="54"/>
      <c r="D2491" s="84"/>
      <c r="E2491" s="55"/>
      <c r="F2491" s="54"/>
      <c r="G2491" s="84"/>
      <c r="H2491" s="55"/>
      <c r="I2491" s="56">
        <f t="shared" ref="I2491" si="5290">IF(OR(C2491&lt;0,D2491&lt;0),C2491-ABS(D2491)/60,C2491+ABS(D2491)/60)</f>
        <v>0</v>
      </c>
      <c r="J2491" s="56">
        <f t="shared" si="5155"/>
        <v>0</v>
      </c>
      <c r="K2491" s="56">
        <f t="shared" si="5156"/>
        <v>0</v>
      </c>
      <c r="L2491" s="56">
        <f>3437.747*(LN(TAN(PI()/4+J2491/2))-EE*K2491-(EE^2)*(K2491^3)/3)</f>
        <v>-3.8166658722360578E-13</v>
      </c>
      <c r="M2491" s="56">
        <f>AA*(1-1/4*EE-3/64*EE^2-5/256*EE^3)*J2491-AA*(3/8*EE+3/32*EE^2+45/1024*EE^3)*SIN(2*J2491)+AA*(15/256*EE^2+45/1024*EE^3)*SIN(4*J2491)</f>
        <v>0</v>
      </c>
      <c r="N2491" s="56">
        <f t="shared" ref="N2491" si="5291">IF(OR(F2491&lt;0,G2491&lt;0),60*F2491-ABS(G2491),60*F2491+ABS(G2491))</f>
        <v>0</v>
      </c>
      <c r="O2491" s="56"/>
      <c r="P2491" s="56"/>
      <c r="Q2491" s="56"/>
      <c r="R2491" s="56"/>
      <c r="S2491" s="56"/>
      <c r="T2491" s="56"/>
      <c r="U2491" s="57"/>
      <c r="V2491" s="58"/>
      <c r="W2491" s="58">
        <f t="shared" si="5158"/>
        <v>0</v>
      </c>
      <c r="X2491" s="59"/>
      <c r="Y2491" s="58"/>
      <c r="Z2491" s="58">
        <f t="shared" si="5159"/>
        <v>0</v>
      </c>
      <c r="AA2491" s="60"/>
      <c r="AB2491" s="61">
        <f t="shared" ref="AB2491" si="5292">IF(AA2490=AA2488,AB2489+Y2490,Y2490)</f>
        <v>0</v>
      </c>
    </row>
    <row r="2492" spans="1:28" ht="12.95" customHeight="1">
      <c r="A2492" s="66"/>
      <c r="B2492" s="53"/>
      <c r="C2492" s="54"/>
      <c r="D2492" s="84"/>
      <c r="E2492" s="55"/>
      <c r="F2492" s="54"/>
      <c r="G2492" s="84"/>
      <c r="H2492" s="55"/>
      <c r="I2492" s="56"/>
      <c r="J2492" s="56"/>
      <c r="K2492" s="56"/>
      <c r="L2492" s="56"/>
      <c r="M2492" s="56"/>
      <c r="N2492" s="56"/>
      <c r="O2492" s="56">
        <f t="shared" ref="O2492" si="5293">I2493-I2491</f>
        <v>0</v>
      </c>
      <c r="P2492" s="56">
        <f t="shared" ref="P2492" si="5294">L2493-L2491</f>
        <v>0</v>
      </c>
      <c r="Q2492" s="56">
        <f t="shared" ref="Q2492" si="5295">M2493-M2491</f>
        <v>0</v>
      </c>
      <c r="R2492" s="56">
        <f t="shared" ref="R2492" si="5296">IF(ABS(N2493-N2491)&gt;180*60,ABS(N2493-N2491)-360*60,N2493-N2491)</f>
        <v>0</v>
      </c>
      <c r="S2492" s="56">
        <f t="shared" ref="S2492" si="5297">IF(P2492=0,PI()/2,ATAN(R2492/P2492))</f>
        <v>1.5707963267948966</v>
      </c>
      <c r="T2492" s="56">
        <f t="shared" ref="T2492" si="5298">IF(O2492=0,ABS(R2492*COS((J2491+J2493)/2)),ABS(Q2492/COS(S2492)))</f>
        <v>0</v>
      </c>
      <c r="U2492" s="67">
        <f t="shared" ref="U2492" si="5299">IF(O2492+0.0000001&lt;0,S2492*180/PI()+180,(IF(R2492+0.0000001&lt;0,S2492*180/PI()+360,S2492*180/PI())))</f>
        <v>90</v>
      </c>
      <c r="V2492" s="58">
        <f t="shared" ref="V2492" si="5300">T2492*1.85532</f>
        <v>0</v>
      </c>
      <c r="W2492" s="58"/>
      <c r="X2492" s="68"/>
      <c r="Y2492" s="58">
        <f t="shared" ref="Y2492" si="5301">V2492*(1+X2492/100)</f>
        <v>0</v>
      </c>
      <c r="Z2492" s="58"/>
      <c r="AA2492" s="57" t="s">
        <v>54</v>
      </c>
      <c r="AB2492" s="61"/>
    </row>
    <row r="2493" spans="1:28" ht="12.95" customHeight="1">
      <c r="A2493" s="52">
        <f t="shared" si="5141"/>
        <v>1244</v>
      </c>
      <c r="B2493" s="53" t="s">
        <v>53</v>
      </c>
      <c r="C2493" s="54"/>
      <c r="D2493" s="84"/>
      <c r="E2493" s="55"/>
      <c r="F2493" s="54"/>
      <c r="G2493" s="84"/>
      <c r="H2493" s="55"/>
      <c r="I2493" s="56">
        <f t="shared" ref="I2493" si="5302">IF(OR(C2493&lt;0,D2493&lt;0),C2493-ABS(D2493)/60,C2493+ABS(D2493)/60)</f>
        <v>0</v>
      </c>
      <c r="J2493" s="56">
        <f t="shared" si="5155"/>
        <v>0</v>
      </c>
      <c r="K2493" s="56">
        <f t="shared" si="5156"/>
        <v>0</v>
      </c>
      <c r="L2493" s="56">
        <f>3437.747*(LN(TAN(PI()/4+J2493/2))-EE*K2493-(EE^2)*(K2493^3)/3)</f>
        <v>-3.8166658722360578E-13</v>
      </c>
      <c r="M2493" s="56">
        <f>AA*(1-1/4*EE-3/64*EE^2-5/256*EE^3)*J2493-AA*(3/8*EE+3/32*EE^2+45/1024*EE^3)*SIN(2*J2493)+AA*(15/256*EE^2+45/1024*EE^3)*SIN(4*J2493)</f>
        <v>0</v>
      </c>
      <c r="N2493" s="56">
        <f t="shared" ref="N2493" si="5303">IF(OR(F2493&lt;0,G2493&lt;0),60*F2493-ABS(G2493),60*F2493+ABS(G2493))</f>
        <v>0</v>
      </c>
      <c r="O2493" s="56"/>
      <c r="P2493" s="56"/>
      <c r="Q2493" s="56"/>
      <c r="R2493" s="56"/>
      <c r="S2493" s="56"/>
      <c r="T2493" s="56"/>
      <c r="U2493" s="57"/>
      <c r="V2493" s="58"/>
      <c r="W2493" s="58">
        <f t="shared" si="5158"/>
        <v>0</v>
      </c>
      <c r="X2493" s="59"/>
      <c r="Y2493" s="58"/>
      <c r="Z2493" s="58">
        <f t="shared" si="5159"/>
        <v>0</v>
      </c>
      <c r="AA2493" s="60"/>
      <c r="AB2493" s="61">
        <f t="shared" ref="AB2493" si="5304">IF(AA2492=AA2490,AB2491+Y2492,Y2492)</f>
        <v>0</v>
      </c>
    </row>
    <row r="2494" spans="1:28" ht="12.95" customHeight="1">
      <c r="A2494" s="66"/>
      <c r="B2494" s="53"/>
      <c r="C2494" s="54"/>
      <c r="D2494" s="84"/>
      <c r="E2494" s="55"/>
      <c r="F2494" s="54"/>
      <c r="G2494" s="84"/>
      <c r="H2494" s="55"/>
      <c r="I2494" s="56"/>
      <c r="J2494" s="56"/>
      <c r="K2494" s="56"/>
      <c r="L2494" s="56"/>
      <c r="M2494" s="56"/>
      <c r="N2494" s="56"/>
      <c r="O2494" s="56">
        <f t="shared" ref="O2494" si="5305">I2495-I2493</f>
        <v>0</v>
      </c>
      <c r="P2494" s="56">
        <f t="shared" ref="P2494" si="5306">L2495-L2493</f>
        <v>0</v>
      </c>
      <c r="Q2494" s="56">
        <f t="shared" ref="Q2494" si="5307">M2495-M2493</f>
        <v>0</v>
      </c>
      <c r="R2494" s="56">
        <f t="shared" ref="R2494" si="5308">IF(ABS(N2495-N2493)&gt;180*60,ABS(N2495-N2493)-360*60,N2495-N2493)</f>
        <v>0</v>
      </c>
      <c r="S2494" s="56">
        <f t="shared" ref="S2494" si="5309">IF(P2494=0,PI()/2,ATAN(R2494/P2494))</f>
        <v>1.5707963267948966</v>
      </c>
      <c r="T2494" s="56">
        <f t="shared" ref="T2494" si="5310">IF(O2494=0,ABS(R2494*COS((J2493+J2495)/2)),ABS(Q2494/COS(S2494)))</f>
        <v>0</v>
      </c>
      <c r="U2494" s="67">
        <f t="shared" ref="U2494" si="5311">IF(O2494+0.0000001&lt;0,S2494*180/PI()+180,(IF(R2494+0.0000001&lt;0,S2494*180/PI()+360,S2494*180/PI())))</f>
        <v>90</v>
      </c>
      <c r="V2494" s="58">
        <f t="shared" ref="V2494" si="5312">T2494*1.85532</f>
        <v>0</v>
      </c>
      <c r="W2494" s="58"/>
      <c r="X2494" s="68"/>
      <c r="Y2494" s="58">
        <f t="shared" ref="Y2494" si="5313">V2494*(1+X2494/100)</f>
        <v>0</v>
      </c>
      <c r="Z2494" s="58"/>
      <c r="AA2494" s="57" t="s">
        <v>54</v>
      </c>
      <c r="AB2494" s="61"/>
    </row>
    <row r="2495" spans="1:28" ht="12.95" customHeight="1">
      <c r="A2495" s="52">
        <f t="shared" si="5141"/>
        <v>1245</v>
      </c>
      <c r="B2495" s="53" t="s">
        <v>53</v>
      </c>
      <c r="C2495" s="54"/>
      <c r="D2495" s="84"/>
      <c r="E2495" s="55"/>
      <c r="F2495" s="54"/>
      <c r="G2495" s="84"/>
      <c r="H2495" s="55"/>
      <c r="I2495" s="56">
        <f t="shared" ref="I2495" si="5314">IF(OR(C2495&lt;0,D2495&lt;0),C2495-ABS(D2495)/60,C2495+ABS(D2495)/60)</f>
        <v>0</v>
      </c>
      <c r="J2495" s="56">
        <f t="shared" si="5155"/>
        <v>0</v>
      </c>
      <c r="K2495" s="56">
        <f t="shared" si="5156"/>
        <v>0</v>
      </c>
      <c r="L2495" s="56">
        <f>3437.747*(LN(TAN(PI()/4+J2495/2))-EE*K2495-(EE^2)*(K2495^3)/3)</f>
        <v>-3.8166658722360578E-13</v>
      </c>
      <c r="M2495" s="56">
        <f>AA*(1-1/4*EE-3/64*EE^2-5/256*EE^3)*J2495-AA*(3/8*EE+3/32*EE^2+45/1024*EE^3)*SIN(2*J2495)+AA*(15/256*EE^2+45/1024*EE^3)*SIN(4*J2495)</f>
        <v>0</v>
      </c>
      <c r="N2495" s="56">
        <f t="shared" ref="N2495" si="5315">IF(OR(F2495&lt;0,G2495&lt;0),60*F2495-ABS(G2495),60*F2495+ABS(G2495))</f>
        <v>0</v>
      </c>
      <c r="O2495" s="56"/>
      <c r="P2495" s="56"/>
      <c r="Q2495" s="56"/>
      <c r="R2495" s="56"/>
      <c r="S2495" s="56"/>
      <c r="T2495" s="56"/>
      <c r="U2495" s="57"/>
      <c r="V2495" s="58"/>
      <c r="W2495" s="58">
        <f t="shared" si="5158"/>
        <v>0</v>
      </c>
      <c r="X2495" s="59"/>
      <c r="Y2495" s="58"/>
      <c r="Z2495" s="58">
        <f t="shared" si="5159"/>
        <v>0</v>
      </c>
      <c r="AA2495" s="60"/>
      <c r="AB2495" s="61">
        <f t="shared" ref="AB2495" si="5316">IF(AA2494=AA2492,AB2493+Y2494,Y2494)</f>
        <v>0</v>
      </c>
    </row>
    <row r="2496" spans="1:28" ht="12.95" customHeight="1">
      <c r="A2496" s="66"/>
      <c r="B2496" s="53"/>
      <c r="C2496" s="54"/>
      <c r="D2496" s="84"/>
      <c r="E2496" s="55"/>
      <c r="F2496" s="54"/>
      <c r="G2496" s="84"/>
      <c r="H2496" s="55"/>
      <c r="I2496" s="56"/>
      <c r="J2496" s="56"/>
      <c r="K2496" s="56"/>
      <c r="L2496" s="56"/>
      <c r="M2496" s="56"/>
      <c r="N2496" s="56"/>
      <c r="O2496" s="56">
        <f t="shared" ref="O2496" si="5317">I2497-I2495</f>
        <v>0</v>
      </c>
      <c r="P2496" s="56">
        <f t="shared" ref="P2496" si="5318">L2497-L2495</f>
        <v>0</v>
      </c>
      <c r="Q2496" s="56">
        <f t="shared" ref="Q2496" si="5319">M2497-M2495</f>
        <v>0</v>
      </c>
      <c r="R2496" s="56">
        <f t="shared" ref="R2496" si="5320">IF(ABS(N2497-N2495)&gt;180*60,ABS(N2497-N2495)-360*60,N2497-N2495)</f>
        <v>0</v>
      </c>
      <c r="S2496" s="56">
        <f t="shared" ref="S2496" si="5321">IF(P2496=0,PI()/2,ATAN(R2496/P2496))</f>
        <v>1.5707963267948966</v>
      </c>
      <c r="T2496" s="56">
        <f t="shared" ref="T2496" si="5322">IF(O2496=0,ABS(R2496*COS((J2495+J2497)/2)),ABS(Q2496/COS(S2496)))</f>
        <v>0</v>
      </c>
      <c r="U2496" s="67">
        <f t="shared" ref="U2496" si="5323">IF(O2496+0.0000001&lt;0,S2496*180/PI()+180,(IF(R2496+0.0000001&lt;0,S2496*180/PI()+360,S2496*180/PI())))</f>
        <v>90</v>
      </c>
      <c r="V2496" s="58">
        <f t="shared" ref="V2496" si="5324">T2496*1.85532</f>
        <v>0</v>
      </c>
      <c r="W2496" s="58"/>
      <c r="X2496" s="68"/>
      <c r="Y2496" s="58">
        <f t="shared" ref="Y2496" si="5325">V2496*(1+X2496/100)</f>
        <v>0</v>
      </c>
      <c r="Z2496" s="58"/>
      <c r="AA2496" s="57" t="s">
        <v>54</v>
      </c>
      <c r="AB2496" s="61"/>
    </row>
    <row r="2497" spans="1:28" ht="12.95" customHeight="1">
      <c r="A2497" s="52">
        <f t="shared" si="5141"/>
        <v>1246</v>
      </c>
      <c r="B2497" s="53" t="s">
        <v>53</v>
      </c>
      <c r="C2497" s="54"/>
      <c r="D2497" s="84"/>
      <c r="E2497" s="55"/>
      <c r="F2497" s="54"/>
      <c r="G2497" s="84"/>
      <c r="H2497" s="55"/>
      <c r="I2497" s="56">
        <f t="shared" ref="I2497" si="5326">IF(OR(C2497&lt;0,D2497&lt;0),C2497-ABS(D2497)/60,C2497+ABS(D2497)/60)</f>
        <v>0</v>
      </c>
      <c r="J2497" s="56">
        <f t="shared" si="5155"/>
        <v>0</v>
      </c>
      <c r="K2497" s="56">
        <f t="shared" si="5156"/>
        <v>0</v>
      </c>
      <c r="L2497" s="56">
        <f>3437.747*(LN(TAN(PI()/4+J2497/2))-EE*K2497-(EE^2)*(K2497^3)/3)</f>
        <v>-3.8166658722360578E-13</v>
      </c>
      <c r="M2497" s="56">
        <f>AA*(1-1/4*EE-3/64*EE^2-5/256*EE^3)*J2497-AA*(3/8*EE+3/32*EE^2+45/1024*EE^3)*SIN(2*J2497)+AA*(15/256*EE^2+45/1024*EE^3)*SIN(4*J2497)</f>
        <v>0</v>
      </c>
      <c r="N2497" s="56">
        <f t="shared" ref="N2497" si="5327">IF(OR(F2497&lt;0,G2497&lt;0),60*F2497-ABS(G2497),60*F2497+ABS(G2497))</f>
        <v>0</v>
      </c>
      <c r="O2497" s="56"/>
      <c r="P2497" s="56"/>
      <c r="Q2497" s="56"/>
      <c r="R2497" s="56"/>
      <c r="S2497" s="56"/>
      <c r="T2497" s="56"/>
      <c r="U2497" s="57"/>
      <c r="V2497" s="58"/>
      <c r="W2497" s="58">
        <f t="shared" si="5158"/>
        <v>0</v>
      </c>
      <c r="X2497" s="59"/>
      <c r="Y2497" s="58"/>
      <c r="Z2497" s="58">
        <f t="shared" si="5159"/>
        <v>0</v>
      </c>
      <c r="AA2497" s="60"/>
      <c r="AB2497" s="61">
        <f t="shared" ref="AB2497" si="5328">IF(AA2496=AA2494,AB2495+Y2496,Y2496)</f>
        <v>0</v>
      </c>
    </row>
    <row r="2498" spans="1:28" ht="12.95" customHeight="1">
      <c r="A2498" s="66"/>
      <c r="B2498" s="53"/>
      <c r="C2498" s="54"/>
      <c r="D2498" s="84"/>
      <c r="E2498" s="55"/>
      <c r="F2498" s="54"/>
      <c r="G2498" s="84"/>
      <c r="H2498" s="55"/>
      <c r="I2498" s="56"/>
      <c r="J2498" s="56"/>
      <c r="K2498" s="56"/>
      <c r="L2498" s="56"/>
      <c r="M2498" s="56"/>
      <c r="N2498" s="56"/>
      <c r="O2498" s="56">
        <f t="shared" ref="O2498" si="5329">I2499-I2497</f>
        <v>0</v>
      </c>
      <c r="P2498" s="56">
        <f t="shared" ref="P2498" si="5330">L2499-L2497</f>
        <v>0</v>
      </c>
      <c r="Q2498" s="56">
        <f t="shared" ref="Q2498" si="5331">M2499-M2497</f>
        <v>0</v>
      </c>
      <c r="R2498" s="56">
        <f t="shared" ref="R2498" si="5332">IF(ABS(N2499-N2497)&gt;180*60,ABS(N2499-N2497)-360*60,N2499-N2497)</f>
        <v>0</v>
      </c>
      <c r="S2498" s="56">
        <f t="shared" ref="S2498" si="5333">IF(P2498=0,PI()/2,ATAN(R2498/P2498))</f>
        <v>1.5707963267948966</v>
      </c>
      <c r="T2498" s="56">
        <f t="shared" ref="T2498" si="5334">IF(O2498=0,ABS(R2498*COS((J2497+J2499)/2)),ABS(Q2498/COS(S2498)))</f>
        <v>0</v>
      </c>
      <c r="U2498" s="67">
        <f t="shared" ref="U2498" si="5335">IF(O2498+0.0000001&lt;0,S2498*180/PI()+180,(IF(R2498+0.0000001&lt;0,S2498*180/PI()+360,S2498*180/PI())))</f>
        <v>90</v>
      </c>
      <c r="V2498" s="58">
        <f t="shared" ref="V2498" si="5336">T2498*1.85532</f>
        <v>0</v>
      </c>
      <c r="W2498" s="58"/>
      <c r="X2498" s="68"/>
      <c r="Y2498" s="58">
        <f t="shared" ref="Y2498" si="5337">V2498*(1+X2498/100)</f>
        <v>0</v>
      </c>
      <c r="Z2498" s="58"/>
      <c r="AA2498" s="57" t="s">
        <v>54</v>
      </c>
      <c r="AB2498" s="61"/>
    </row>
    <row r="2499" spans="1:28" ht="12.95" customHeight="1">
      <c r="A2499" s="52">
        <f t="shared" si="5141"/>
        <v>1247</v>
      </c>
      <c r="B2499" s="53" t="s">
        <v>53</v>
      </c>
      <c r="C2499" s="54"/>
      <c r="D2499" s="84"/>
      <c r="E2499" s="55"/>
      <c r="F2499" s="54"/>
      <c r="G2499" s="84"/>
      <c r="H2499" s="55"/>
      <c r="I2499" s="56">
        <f t="shared" ref="I2499" si="5338">IF(OR(C2499&lt;0,D2499&lt;0),C2499-ABS(D2499)/60,C2499+ABS(D2499)/60)</f>
        <v>0</v>
      </c>
      <c r="J2499" s="56">
        <f t="shared" si="5155"/>
        <v>0</v>
      </c>
      <c r="K2499" s="56">
        <f t="shared" si="5156"/>
        <v>0</v>
      </c>
      <c r="L2499" s="56">
        <f>3437.747*(LN(TAN(PI()/4+J2499/2))-EE*K2499-(EE^2)*(K2499^3)/3)</f>
        <v>-3.8166658722360578E-13</v>
      </c>
      <c r="M2499" s="56">
        <f>AA*(1-1/4*EE-3/64*EE^2-5/256*EE^3)*J2499-AA*(3/8*EE+3/32*EE^2+45/1024*EE^3)*SIN(2*J2499)+AA*(15/256*EE^2+45/1024*EE^3)*SIN(4*J2499)</f>
        <v>0</v>
      </c>
      <c r="N2499" s="56">
        <f t="shared" ref="N2499" si="5339">IF(OR(F2499&lt;0,G2499&lt;0),60*F2499-ABS(G2499),60*F2499+ABS(G2499))</f>
        <v>0</v>
      </c>
      <c r="O2499" s="56"/>
      <c r="P2499" s="56"/>
      <c r="Q2499" s="56"/>
      <c r="R2499" s="56"/>
      <c r="S2499" s="56"/>
      <c r="T2499" s="56"/>
      <c r="U2499" s="57"/>
      <c r="V2499" s="58"/>
      <c r="W2499" s="58">
        <f t="shared" si="5158"/>
        <v>0</v>
      </c>
      <c r="X2499" s="59"/>
      <c r="Y2499" s="58"/>
      <c r="Z2499" s="58">
        <f t="shared" si="5159"/>
        <v>0</v>
      </c>
      <c r="AA2499" s="60"/>
      <c r="AB2499" s="61">
        <f t="shared" ref="AB2499" si="5340">IF(AA2498=AA2496,AB2497+Y2498,Y2498)</f>
        <v>0</v>
      </c>
    </row>
    <row r="2500" spans="1:28" ht="12.95" customHeight="1">
      <c r="A2500" s="66"/>
      <c r="B2500" s="53"/>
      <c r="C2500" s="54"/>
      <c r="D2500" s="84"/>
      <c r="E2500" s="55"/>
      <c r="F2500" s="54"/>
      <c r="G2500" s="84"/>
      <c r="H2500" s="55"/>
      <c r="I2500" s="56"/>
      <c r="J2500" s="56"/>
      <c r="K2500" s="56"/>
      <c r="L2500" s="56"/>
      <c r="M2500" s="56"/>
      <c r="N2500" s="56"/>
      <c r="O2500" s="56">
        <f t="shared" ref="O2500" si="5341">I2501-I2499</f>
        <v>0</v>
      </c>
      <c r="P2500" s="56">
        <f t="shared" ref="P2500" si="5342">L2501-L2499</f>
        <v>0</v>
      </c>
      <c r="Q2500" s="56">
        <f t="shared" ref="Q2500" si="5343">M2501-M2499</f>
        <v>0</v>
      </c>
      <c r="R2500" s="56">
        <f t="shared" ref="R2500" si="5344">IF(ABS(N2501-N2499)&gt;180*60,ABS(N2501-N2499)-360*60,N2501-N2499)</f>
        <v>0</v>
      </c>
      <c r="S2500" s="56">
        <f t="shared" ref="S2500" si="5345">IF(P2500=0,PI()/2,ATAN(R2500/P2500))</f>
        <v>1.5707963267948966</v>
      </c>
      <c r="T2500" s="56">
        <f t="shared" ref="T2500" si="5346">IF(O2500=0,ABS(R2500*COS((J2499+J2501)/2)),ABS(Q2500/COS(S2500)))</f>
        <v>0</v>
      </c>
      <c r="U2500" s="67">
        <f t="shared" ref="U2500" si="5347">IF(O2500+0.0000001&lt;0,S2500*180/PI()+180,(IF(R2500+0.0000001&lt;0,S2500*180/PI()+360,S2500*180/PI())))</f>
        <v>90</v>
      </c>
      <c r="V2500" s="58">
        <f t="shared" ref="V2500" si="5348">T2500*1.85532</f>
        <v>0</v>
      </c>
      <c r="W2500" s="58"/>
      <c r="X2500" s="68"/>
      <c r="Y2500" s="58">
        <f t="shared" ref="Y2500" si="5349">V2500*(1+X2500/100)</f>
        <v>0</v>
      </c>
      <c r="Z2500" s="58"/>
      <c r="AA2500" s="57" t="s">
        <v>54</v>
      </c>
      <c r="AB2500" s="61"/>
    </row>
    <row r="2501" spans="1:28" ht="12.95" customHeight="1">
      <c r="A2501" s="52">
        <f t="shared" si="5141"/>
        <v>1248</v>
      </c>
      <c r="B2501" s="53" t="s">
        <v>53</v>
      </c>
      <c r="C2501" s="54"/>
      <c r="D2501" s="84"/>
      <c r="E2501" s="55"/>
      <c r="F2501" s="54"/>
      <c r="G2501" s="84"/>
      <c r="H2501" s="55"/>
      <c r="I2501" s="56">
        <f t="shared" ref="I2501" si="5350">IF(OR(C2501&lt;0,D2501&lt;0),C2501-ABS(D2501)/60,C2501+ABS(D2501)/60)</f>
        <v>0</v>
      </c>
      <c r="J2501" s="56">
        <f t="shared" si="5155"/>
        <v>0</v>
      </c>
      <c r="K2501" s="56">
        <f t="shared" si="5156"/>
        <v>0</v>
      </c>
      <c r="L2501" s="56">
        <f>3437.747*(LN(TAN(PI()/4+J2501/2))-EE*K2501-(EE^2)*(K2501^3)/3)</f>
        <v>-3.8166658722360578E-13</v>
      </c>
      <c r="M2501" s="56">
        <f>AA*(1-1/4*EE-3/64*EE^2-5/256*EE^3)*J2501-AA*(3/8*EE+3/32*EE^2+45/1024*EE^3)*SIN(2*J2501)+AA*(15/256*EE^2+45/1024*EE^3)*SIN(4*J2501)</f>
        <v>0</v>
      </c>
      <c r="N2501" s="56">
        <f t="shared" ref="N2501" si="5351">IF(OR(F2501&lt;0,G2501&lt;0),60*F2501-ABS(G2501),60*F2501+ABS(G2501))</f>
        <v>0</v>
      </c>
      <c r="O2501" s="56"/>
      <c r="P2501" s="56"/>
      <c r="Q2501" s="56"/>
      <c r="R2501" s="56"/>
      <c r="S2501" s="56"/>
      <c r="T2501" s="56"/>
      <c r="U2501" s="57"/>
      <c r="V2501" s="58"/>
      <c r="W2501" s="58">
        <f t="shared" si="5158"/>
        <v>0</v>
      </c>
      <c r="X2501" s="59"/>
      <c r="Y2501" s="58"/>
      <c r="Z2501" s="58">
        <f t="shared" si="5159"/>
        <v>0</v>
      </c>
      <c r="AA2501" s="60"/>
      <c r="AB2501" s="61">
        <f t="shared" ref="AB2501" si="5352">IF(AA2500=AA2498,AB2499+Y2500,Y2500)</f>
        <v>0</v>
      </c>
    </row>
    <row r="2502" spans="1:28" ht="12.95" customHeight="1">
      <c r="A2502" s="66"/>
      <c r="B2502" s="53"/>
      <c r="C2502" s="54"/>
      <c r="D2502" s="84"/>
      <c r="E2502" s="55"/>
      <c r="F2502" s="54"/>
      <c r="G2502" s="84"/>
      <c r="H2502" s="55"/>
      <c r="I2502" s="56"/>
      <c r="J2502" s="56"/>
      <c r="K2502" s="56"/>
      <c r="L2502" s="56"/>
      <c r="M2502" s="56"/>
      <c r="N2502" s="56"/>
      <c r="O2502" s="56">
        <f t="shared" ref="O2502" si="5353">I2503-I2501</f>
        <v>0</v>
      </c>
      <c r="P2502" s="56">
        <f t="shared" ref="P2502" si="5354">L2503-L2501</f>
        <v>0</v>
      </c>
      <c r="Q2502" s="56">
        <f t="shared" ref="Q2502" si="5355">M2503-M2501</f>
        <v>0</v>
      </c>
      <c r="R2502" s="56">
        <f t="shared" ref="R2502" si="5356">IF(ABS(N2503-N2501)&gt;180*60,ABS(N2503-N2501)-360*60,N2503-N2501)</f>
        <v>0</v>
      </c>
      <c r="S2502" s="56">
        <f t="shared" ref="S2502" si="5357">IF(P2502=0,PI()/2,ATAN(R2502/P2502))</f>
        <v>1.5707963267948966</v>
      </c>
      <c r="T2502" s="56">
        <f t="shared" ref="T2502" si="5358">IF(O2502=0,ABS(R2502*COS((J2501+J2503)/2)),ABS(Q2502/COS(S2502)))</f>
        <v>0</v>
      </c>
      <c r="U2502" s="67">
        <f t="shared" ref="U2502" si="5359">IF(O2502+0.0000001&lt;0,S2502*180/PI()+180,(IF(R2502+0.0000001&lt;0,S2502*180/PI()+360,S2502*180/PI())))</f>
        <v>90</v>
      </c>
      <c r="V2502" s="58">
        <f t="shared" ref="V2502" si="5360">T2502*1.85532</f>
        <v>0</v>
      </c>
      <c r="W2502" s="58"/>
      <c r="X2502" s="68"/>
      <c r="Y2502" s="58">
        <f t="shared" ref="Y2502" si="5361">V2502*(1+X2502/100)</f>
        <v>0</v>
      </c>
      <c r="Z2502" s="58"/>
      <c r="AA2502" s="57" t="s">
        <v>54</v>
      </c>
      <c r="AB2502" s="61"/>
    </row>
    <row r="2503" spans="1:28" ht="12.95" customHeight="1">
      <c r="A2503" s="52">
        <f t="shared" si="5141"/>
        <v>1249</v>
      </c>
      <c r="B2503" s="53" t="s">
        <v>53</v>
      </c>
      <c r="C2503" s="54"/>
      <c r="D2503" s="84"/>
      <c r="E2503" s="55"/>
      <c r="F2503" s="54"/>
      <c r="G2503" s="84"/>
      <c r="H2503" s="55"/>
      <c r="I2503" s="56">
        <f t="shared" ref="I2503" si="5362">IF(OR(C2503&lt;0,D2503&lt;0),C2503-ABS(D2503)/60,C2503+ABS(D2503)/60)</f>
        <v>0</v>
      </c>
      <c r="J2503" s="56">
        <f t="shared" si="5155"/>
        <v>0</v>
      </c>
      <c r="K2503" s="56">
        <f t="shared" si="5156"/>
        <v>0</v>
      </c>
      <c r="L2503" s="56">
        <f>3437.747*(LN(TAN(PI()/4+J2503/2))-EE*K2503-(EE^2)*(K2503^3)/3)</f>
        <v>-3.8166658722360578E-13</v>
      </c>
      <c r="M2503" s="56">
        <f>AA*(1-1/4*EE-3/64*EE^2-5/256*EE^3)*J2503-AA*(3/8*EE+3/32*EE^2+45/1024*EE^3)*SIN(2*J2503)+AA*(15/256*EE^2+45/1024*EE^3)*SIN(4*J2503)</f>
        <v>0</v>
      </c>
      <c r="N2503" s="56">
        <f t="shared" ref="N2503" si="5363">IF(OR(F2503&lt;0,G2503&lt;0),60*F2503-ABS(G2503),60*F2503+ABS(G2503))</f>
        <v>0</v>
      </c>
      <c r="O2503" s="56"/>
      <c r="P2503" s="56"/>
      <c r="Q2503" s="56"/>
      <c r="R2503" s="56"/>
      <c r="S2503" s="56"/>
      <c r="T2503" s="56"/>
      <c r="U2503" s="57"/>
      <c r="V2503" s="58"/>
      <c r="W2503" s="58">
        <f t="shared" si="5158"/>
        <v>0</v>
      </c>
      <c r="X2503" s="59"/>
      <c r="Y2503" s="58"/>
      <c r="Z2503" s="58">
        <f t="shared" si="5159"/>
        <v>0</v>
      </c>
      <c r="AA2503" s="60"/>
      <c r="AB2503" s="61">
        <f t="shared" ref="AB2503" si="5364">IF(AA2502=AA2500,AB2501+Y2502,Y2502)</f>
        <v>0</v>
      </c>
    </row>
    <row r="2504" spans="1:28" ht="12.95" customHeight="1">
      <c r="A2504" s="66"/>
      <c r="B2504" s="53"/>
      <c r="C2504" s="54"/>
      <c r="D2504" s="84"/>
      <c r="E2504" s="55"/>
      <c r="F2504" s="54"/>
      <c r="G2504" s="84"/>
      <c r="H2504" s="55"/>
      <c r="I2504" s="56"/>
      <c r="J2504" s="56"/>
      <c r="K2504" s="56"/>
      <c r="L2504" s="56"/>
      <c r="M2504" s="56"/>
      <c r="N2504" s="56"/>
      <c r="O2504" s="56">
        <f t="shared" ref="O2504" si="5365">I2505-I2503</f>
        <v>0</v>
      </c>
      <c r="P2504" s="56">
        <f t="shared" ref="P2504" si="5366">L2505-L2503</f>
        <v>0</v>
      </c>
      <c r="Q2504" s="56">
        <f t="shared" ref="Q2504" si="5367">M2505-M2503</f>
        <v>0</v>
      </c>
      <c r="R2504" s="56">
        <f t="shared" ref="R2504" si="5368">IF(ABS(N2505-N2503)&gt;180*60,ABS(N2505-N2503)-360*60,N2505-N2503)</f>
        <v>0</v>
      </c>
      <c r="S2504" s="56">
        <f t="shared" ref="S2504" si="5369">IF(P2504=0,PI()/2,ATAN(R2504/P2504))</f>
        <v>1.5707963267948966</v>
      </c>
      <c r="T2504" s="56">
        <f t="shared" ref="T2504" si="5370">IF(O2504=0,ABS(R2504*COS((J2503+J2505)/2)),ABS(Q2504/COS(S2504)))</f>
        <v>0</v>
      </c>
      <c r="U2504" s="67">
        <f t="shared" ref="U2504" si="5371">IF(O2504+0.0000001&lt;0,S2504*180/PI()+180,(IF(R2504+0.0000001&lt;0,S2504*180/PI()+360,S2504*180/PI())))</f>
        <v>90</v>
      </c>
      <c r="V2504" s="58">
        <f t="shared" ref="V2504" si="5372">T2504*1.85532</f>
        <v>0</v>
      </c>
      <c r="W2504" s="58"/>
      <c r="X2504" s="68"/>
      <c r="Y2504" s="58">
        <f t="shared" ref="Y2504" si="5373">V2504*(1+X2504/100)</f>
        <v>0</v>
      </c>
      <c r="Z2504" s="58"/>
      <c r="AA2504" s="57" t="s">
        <v>54</v>
      </c>
      <c r="AB2504" s="61"/>
    </row>
    <row r="2505" spans="1:28" ht="12.95" customHeight="1">
      <c r="A2505" s="52">
        <f t="shared" si="5141"/>
        <v>1250</v>
      </c>
      <c r="B2505" s="53" t="s">
        <v>53</v>
      </c>
      <c r="C2505" s="54"/>
      <c r="D2505" s="84"/>
      <c r="E2505" s="55"/>
      <c r="F2505" s="54"/>
      <c r="G2505" s="84"/>
      <c r="H2505" s="55"/>
      <c r="I2505" s="56">
        <f t="shared" ref="I2505" si="5374">IF(OR(C2505&lt;0,D2505&lt;0),C2505-ABS(D2505)/60,C2505+ABS(D2505)/60)</f>
        <v>0</v>
      </c>
      <c r="J2505" s="56">
        <f t="shared" si="5155"/>
        <v>0</v>
      </c>
      <c r="K2505" s="56">
        <f t="shared" si="5156"/>
        <v>0</v>
      </c>
      <c r="L2505" s="56">
        <f>3437.747*(LN(TAN(PI()/4+J2505/2))-EE*K2505-(EE^2)*(K2505^3)/3)</f>
        <v>-3.8166658722360578E-13</v>
      </c>
      <c r="M2505" s="56">
        <f>AA*(1-1/4*EE-3/64*EE^2-5/256*EE^3)*J2505-AA*(3/8*EE+3/32*EE^2+45/1024*EE^3)*SIN(2*J2505)+AA*(15/256*EE^2+45/1024*EE^3)*SIN(4*J2505)</f>
        <v>0</v>
      </c>
      <c r="N2505" s="56">
        <f t="shared" ref="N2505" si="5375">IF(OR(F2505&lt;0,G2505&lt;0),60*F2505-ABS(G2505),60*F2505+ABS(G2505))</f>
        <v>0</v>
      </c>
      <c r="O2505" s="56"/>
      <c r="P2505" s="56"/>
      <c r="Q2505" s="56"/>
      <c r="R2505" s="56"/>
      <c r="S2505" s="56"/>
      <c r="T2505" s="56"/>
      <c r="U2505" s="57"/>
      <c r="V2505" s="58"/>
      <c r="W2505" s="58">
        <f t="shared" si="5158"/>
        <v>0</v>
      </c>
      <c r="X2505" s="59"/>
      <c r="Y2505" s="58"/>
      <c r="Z2505" s="58">
        <f t="shared" si="5159"/>
        <v>0</v>
      </c>
      <c r="AA2505" s="60"/>
      <c r="AB2505" s="61">
        <f t="shared" ref="AB2505" si="5376">IF(AA2504=AA2502,AB2503+Y2504,Y2504)</f>
        <v>0</v>
      </c>
    </row>
    <row r="2506" spans="1:28" ht="12.95" customHeight="1">
      <c r="A2506" s="66"/>
      <c r="B2506" s="53"/>
      <c r="C2506" s="54"/>
      <c r="D2506" s="84"/>
      <c r="E2506" s="55"/>
      <c r="F2506" s="54"/>
      <c r="G2506" s="84"/>
      <c r="H2506" s="55"/>
      <c r="I2506" s="56"/>
      <c r="J2506" s="56"/>
      <c r="K2506" s="56"/>
      <c r="L2506" s="56"/>
      <c r="M2506" s="56"/>
      <c r="N2506" s="56"/>
      <c r="O2506" s="56">
        <f t="shared" ref="O2506" si="5377">I2507-I2505</f>
        <v>0</v>
      </c>
      <c r="P2506" s="56">
        <f t="shared" ref="P2506" si="5378">L2507-L2505</f>
        <v>0</v>
      </c>
      <c r="Q2506" s="56">
        <f t="shared" ref="Q2506" si="5379">M2507-M2505</f>
        <v>0</v>
      </c>
      <c r="R2506" s="56">
        <f t="shared" ref="R2506" si="5380">IF(ABS(N2507-N2505)&gt;180*60,ABS(N2507-N2505)-360*60,N2507-N2505)</f>
        <v>0</v>
      </c>
      <c r="S2506" s="56">
        <f t="shared" ref="S2506" si="5381">IF(P2506=0,PI()/2,ATAN(R2506/P2506))</f>
        <v>1.5707963267948966</v>
      </c>
      <c r="T2506" s="56">
        <f t="shared" ref="T2506" si="5382">IF(O2506=0,ABS(R2506*COS((J2505+J2507)/2)),ABS(Q2506/COS(S2506)))</f>
        <v>0</v>
      </c>
      <c r="U2506" s="67">
        <f t="shared" ref="U2506" si="5383">IF(O2506+0.0000001&lt;0,S2506*180/PI()+180,(IF(R2506+0.0000001&lt;0,S2506*180/PI()+360,S2506*180/PI())))</f>
        <v>90</v>
      </c>
      <c r="V2506" s="58">
        <f t="shared" ref="V2506" si="5384">T2506*1.85532</f>
        <v>0</v>
      </c>
      <c r="W2506" s="58"/>
      <c r="X2506" s="68"/>
      <c r="Y2506" s="58">
        <f t="shared" ref="Y2506" si="5385">V2506*(1+X2506/100)</f>
        <v>0</v>
      </c>
      <c r="Z2506" s="58"/>
      <c r="AA2506" s="57" t="s">
        <v>54</v>
      </c>
      <c r="AB2506" s="61"/>
    </row>
    <row r="2507" spans="1:28" ht="12.95" customHeight="1">
      <c r="A2507" s="52">
        <f t="shared" si="5141"/>
        <v>1251</v>
      </c>
      <c r="B2507" s="53" t="s">
        <v>53</v>
      </c>
      <c r="C2507" s="54"/>
      <c r="D2507" s="84"/>
      <c r="E2507" s="55"/>
      <c r="F2507" s="54"/>
      <c r="G2507" s="84"/>
      <c r="H2507" s="55"/>
      <c r="I2507" s="56">
        <f t="shared" ref="I2507" si="5386">IF(OR(C2507&lt;0,D2507&lt;0),C2507-ABS(D2507)/60,C2507+ABS(D2507)/60)</f>
        <v>0</v>
      </c>
      <c r="J2507" s="56">
        <f t="shared" si="5155"/>
        <v>0</v>
      </c>
      <c r="K2507" s="56">
        <f t="shared" si="5156"/>
        <v>0</v>
      </c>
      <c r="L2507" s="56">
        <f>3437.747*(LN(TAN(PI()/4+J2507/2))-EE*K2507-(EE^2)*(K2507^3)/3)</f>
        <v>-3.8166658722360578E-13</v>
      </c>
      <c r="M2507" s="56">
        <f>AA*(1-1/4*EE-3/64*EE^2-5/256*EE^3)*J2507-AA*(3/8*EE+3/32*EE^2+45/1024*EE^3)*SIN(2*J2507)+AA*(15/256*EE^2+45/1024*EE^3)*SIN(4*J2507)</f>
        <v>0</v>
      </c>
      <c r="N2507" s="56">
        <f t="shared" ref="N2507" si="5387">IF(OR(F2507&lt;0,G2507&lt;0),60*F2507-ABS(G2507),60*F2507+ABS(G2507))</f>
        <v>0</v>
      </c>
      <c r="O2507" s="56"/>
      <c r="P2507" s="56"/>
      <c r="Q2507" s="56"/>
      <c r="R2507" s="56"/>
      <c r="S2507" s="56"/>
      <c r="T2507" s="56"/>
      <c r="U2507" s="57"/>
      <c r="V2507" s="58"/>
      <c r="W2507" s="58">
        <f t="shared" si="5158"/>
        <v>0</v>
      </c>
      <c r="X2507" s="59"/>
      <c r="Y2507" s="58"/>
      <c r="Z2507" s="58">
        <f t="shared" si="5159"/>
        <v>0</v>
      </c>
      <c r="AA2507" s="60"/>
      <c r="AB2507" s="61">
        <f t="shared" ref="AB2507" si="5388">IF(AA2506=AA2504,AB2505+Y2506,Y2506)</f>
        <v>0</v>
      </c>
    </row>
    <row r="2508" spans="1:28" ht="12.95" customHeight="1">
      <c r="A2508" s="66"/>
      <c r="B2508" s="53"/>
      <c r="C2508" s="54"/>
      <c r="D2508" s="84"/>
      <c r="E2508" s="55"/>
      <c r="F2508" s="54"/>
      <c r="G2508" s="84"/>
      <c r="H2508" s="55"/>
      <c r="I2508" s="56"/>
      <c r="J2508" s="56"/>
      <c r="K2508" s="56"/>
      <c r="L2508" s="56"/>
      <c r="M2508" s="56"/>
      <c r="N2508" s="56"/>
      <c r="O2508" s="56">
        <f t="shared" ref="O2508" si="5389">I2509-I2507</f>
        <v>0</v>
      </c>
      <c r="P2508" s="56">
        <f t="shared" ref="P2508" si="5390">L2509-L2507</f>
        <v>0</v>
      </c>
      <c r="Q2508" s="56">
        <f t="shared" ref="Q2508" si="5391">M2509-M2507</f>
        <v>0</v>
      </c>
      <c r="R2508" s="56">
        <f t="shared" ref="R2508" si="5392">IF(ABS(N2509-N2507)&gt;180*60,ABS(N2509-N2507)-360*60,N2509-N2507)</f>
        <v>0</v>
      </c>
      <c r="S2508" s="56">
        <f t="shared" ref="S2508" si="5393">IF(P2508=0,PI()/2,ATAN(R2508/P2508))</f>
        <v>1.5707963267948966</v>
      </c>
      <c r="T2508" s="56">
        <f t="shared" ref="T2508" si="5394">IF(O2508=0,ABS(R2508*COS((J2507+J2509)/2)),ABS(Q2508/COS(S2508)))</f>
        <v>0</v>
      </c>
      <c r="U2508" s="67">
        <f t="shared" ref="U2508" si="5395">IF(O2508+0.0000001&lt;0,S2508*180/PI()+180,(IF(R2508+0.0000001&lt;0,S2508*180/PI()+360,S2508*180/PI())))</f>
        <v>90</v>
      </c>
      <c r="V2508" s="58">
        <f t="shared" ref="V2508" si="5396">T2508*1.85532</f>
        <v>0</v>
      </c>
      <c r="W2508" s="58"/>
      <c r="X2508" s="68"/>
      <c r="Y2508" s="58">
        <f t="shared" ref="Y2508" si="5397">V2508*(1+X2508/100)</f>
        <v>0</v>
      </c>
      <c r="Z2508" s="58"/>
      <c r="AA2508" s="57" t="s">
        <v>54</v>
      </c>
      <c r="AB2508" s="61"/>
    </row>
    <row r="2509" spans="1:28" ht="12.95" customHeight="1">
      <c r="A2509" s="52">
        <f t="shared" si="5141"/>
        <v>1252</v>
      </c>
      <c r="B2509" s="53" t="s">
        <v>53</v>
      </c>
      <c r="C2509" s="54"/>
      <c r="D2509" s="84"/>
      <c r="E2509" s="55"/>
      <c r="F2509" s="54"/>
      <c r="G2509" s="84"/>
      <c r="H2509" s="55"/>
      <c r="I2509" s="56">
        <f t="shared" ref="I2509" si="5398">IF(OR(C2509&lt;0,D2509&lt;0),C2509-ABS(D2509)/60,C2509+ABS(D2509)/60)</f>
        <v>0</v>
      </c>
      <c r="J2509" s="56">
        <f t="shared" si="5155"/>
        <v>0</v>
      </c>
      <c r="K2509" s="56">
        <f t="shared" si="5156"/>
        <v>0</v>
      </c>
      <c r="L2509" s="56">
        <f>3437.747*(LN(TAN(PI()/4+J2509/2))-EE*K2509-(EE^2)*(K2509^3)/3)</f>
        <v>-3.8166658722360578E-13</v>
      </c>
      <c r="M2509" s="56">
        <f>AA*(1-1/4*EE-3/64*EE^2-5/256*EE^3)*J2509-AA*(3/8*EE+3/32*EE^2+45/1024*EE^3)*SIN(2*J2509)+AA*(15/256*EE^2+45/1024*EE^3)*SIN(4*J2509)</f>
        <v>0</v>
      </c>
      <c r="N2509" s="56">
        <f t="shared" ref="N2509" si="5399">IF(OR(F2509&lt;0,G2509&lt;0),60*F2509-ABS(G2509),60*F2509+ABS(G2509))</f>
        <v>0</v>
      </c>
      <c r="O2509" s="56"/>
      <c r="P2509" s="56"/>
      <c r="Q2509" s="56"/>
      <c r="R2509" s="56"/>
      <c r="S2509" s="56"/>
      <c r="T2509" s="56"/>
      <c r="U2509" s="57"/>
      <c r="V2509" s="58"/>
      <c r="W2509" s="58">
        <f t="shared" si="5158"/>
        <v>0</v>
      </c>
      <c r="X2509" s="59"/>
      <c r="Y2509" s="58"/>
      <c r="Z2509" s="58">
        <f t="shared" si="5159"/>
        <v>0</v>
      </c>
      <c r="AA2509" s="60"/>
      <c r="AB2509" s="61">
        <f t="shared" ref="AB2509" si="5400">IF(AA2508=AA2506,AB2507+Y2508,Y2508)</f>
        <v>0</v>
      </c>
    </row>
    <row r="2510" spans="1:28" ht="12.95" customHeight="1">
      <c r="A2510" s="66"/>
      <c r="B2510" s="53"/>
      <c r="C2510" s="54"/>
      <c r="D2510" s="84"/>
      <c r="E2510" s="55"/>
      <c r="F2510" s="54"/>
      <c r="G2510" s="84"/>
      <c r="H2510" s="55"/>
      <c r="I2510" s="56"/>
      <c r="J2510" s="56"/>
      <c r="K2510" s="56"/>
      <c r="L2510" s="56"/>
      <c r="M2510" s="56"/>
      <c r="N2510" s="56"/>
      <c r="O2510" s="56">
        <f t="shared" ref="O2510" si="5401">I2511-I2509</f>
        <v>0</v>
      </c>
      <c r="P2510" s="56">
        <f t="shared" ref="P2510" si="5402">L2511-L2509</f>
        <v>0</v>
      </c>
      <c r="Q2510" s="56">
        <f t="shared" ref="Q2510" si="5403">M2511-M2509</f>
        <v>0</v>
      </c>
      <c r="R2510" s="56">
        <f t="shared" ref="R2510" si="5404">IF(ABS(N2511-N2509)&gt;180*60,ABS(N2511-N2509)-360*60,N2511-N2509)</f>
        <v>0</v>
      </c>
      <c r="S2510" s="56">
        <f t="shared" ref="S2510" si="5405">IF(P2510=0,PI()/2,ATAN(R2510/P2510))</f>
        <v>1.5707963267948966</v>
      </c>
      <c r="T2510" s="56">
        <f t="shared" ref="T2510" si="5406">IF(O2510=0,ABS(R2510*COS((J2509+J2511)/2)),ABS(Q2510/COS(S2510)))</f>
        <v>0</v>
      </c>
      <c r="U2510" s="67">
        <f t="shared" ref="U2510" si="5407">IF(O2510+0.0000001&lt;0,S2510*180/PI()+180,(IF(R2510+0.0000001&lt;0,S2510*180/PI()+360,S2510*180/PI())))</f>
        <v>90</v>
      </c>
      <c r="V2510" s="58">
        <f t="shared" ref="V2510" si="5408">T2510*1.85532</f>
        <v>0</v>
      </c>
      <c r="W2510" s="58"/>
      <c r="X2510" s="68"/>
      <c r="Y2510" s="58">
        <f t="shared" ref="Y2510" si="5409">V2510*(1+X2510/100)</f>
        <v>0</v>
      </c>
      <c r="Z2510" s="58"/>
      <c r="AA2510" s="57" t="s">
        <v>54</v>
      </c>
      <c r="AB2510" s="61"/>
    </row>
    <row r="2511" spans="1:28" ht="12.95" customHeight="1">
      <c r="A2511" s="52">
        <f t="shared" si="5141"/>
        <v>1253</v>
      </c>
      <c r="B2511" s="53" t="s">
        <v>53</v>
      </c>
      <c r="C2511" s="54"/>
      <c r="D2511" s="84"/>
      <c r="E2511" s="55"/>
      <c r="F2511" s="54"/>
      <c r="G2511" s="84"/>
      <c r="H2511" s="55"/>
      <c r="I2511" s="56">
        <f t="shared" ref="I2511" si="5410">IF(OR(C2511&lt;0,D2511&lt;0),C2511-ABS(D2511)/60,C2511+ABS(D2511)/60)</f>
        <v>0</v>
      </c>
      <c r="J2511" s="56">
        <f t="shared" si="5155"/>
        <v>0</v>
      </c>
      <c r="K2511" s="56">
        <f t="shared" si="5156"/>
        <v>0</v>
      </c>
      <c r="L2511" s="56">
        <f>3437.747*(LN(TAN(PI()/4+J2511/2))-EE*K2511-(EE^2)*(K2511^3)/3)</f>
        <v>-3.8166658722360578E-13</v>
      </c>
      <c r="M2511" s="56">
        <f>AA*(1-1/4*EE-3/64*EE^2-5/256*EE^3)*J2511-AA*(3/8*EE+3/32*EE^2+45/1024*EE^3)*SIN(2*J2511)+AA*(15/256*EE^2+45/1024*EE^3)*SIN(4*J2511)</f>
        <v>0</v>
      </c>
      <c r="N2511" s="56">
        <f t="shared" ref="N2511" si="5411">IF(OR(F2511&lt;0,G2511&lt;0),60*F2511-ABS(G2511),60*F2511+ABS(G2511))</f>
        <v>0</v>
      </c>
      <c r="O2511" s="56"/>
      <c r="P2511" s="56"/>
      <c r="Q2511" s="56"/>
      <c r="R2511" s="56"/>
      <c r="S2511" s="56"/>
      <c r="T2511" s="56"/>
      <c r="U2511" s="57"/>
      <c r="V2511" s="58"/>
      <c r="W2511" s="58">
        <f t="shared" si="5158"/>
        <v>0</v>
      </c>
      <c r="X2511" s="59"/>
      <c r="Y2511" s="58"/>
      <c r="Z2511" s="58">
        <f t="shared" si="5159"/>
        <v>0</v>
      </c>
      <c r="AA2511" s="60"/>
      <c r="AB2511" s="61">
        <f t="shared" ref="AB2511" si="5412">IF(AA2510=AA2508,AB2509+Y2510,Y2510)</f>
        <v>0</v>
      </c>
    </row>
    <row r="2512" spans="1:28" ht="12.95" customHeight="1">
      <c r="A2512" s="66"/>
      <c r="B2512" s="53"/>
      <c r="C2512" s="54"/>
      <c r="D2512" s="84"/>
      <c r="E2512" s="55"/>
      <c r="F2512" s="54"/>
      <c r="G2512" s="84"/>
      <c r="H2512" s="55"/>
      <c r="I2512" s="56"/>
      <c r="J2512" s="56"/>
      <c r="K2512" s="56"/>
      <c r="L2512" s="56"/>
      <c r="M2512" s="56"/>
      <c r="N2512" s="56"/>
      <c r="O2512" s="56">
        <f t="shared" ref="O2512" si="5413">I2513-I2511</f>
        <v>0</v>
      </c>
      <c r="P2512" s="56">
        <f t="shared" ref="P2512" si="5414">L2513-L2511</f>
        <v>0</v>
      </c>
      <c r="Q2512" s="56">
        <f t="shared" ref="Q2512" si="5415">M2513-M2511</f>
        <v>0</v>
      </c>
      <c r="R2512" s="56">
        <f t="shared" ref="R2512" si="5416">IF(ABS(N2513-N2511)&gt;180*60,ABS(N2513-N2511)-360*60,N2513-N2511)</f>
        <v>0</v>
      </c>
      <c r="S2512" s="56">
        <f t="shared" ref="S2512" si="5417">IF(P2512=0,PI()/2,ATAN(R2512/P2512))</f>
        <v>1.5707963267948966</v>
      </c>
      <c r="T2512" s="56">
        <f t="shared" ref="T2512" si="5418">IF(O2512=0,ABS(R2512*COS((J2511+J2513)/2)),ABS(Q2512/COS(S2512)))</f>
        <v>0</v>
      </c>
      <c r="U2512" s="67">
        <f t="shared" ref="U2512" si="5419">IF(O2512+0.0000001&lt;0,S2512*180/PI()+180,(IF(R2512+0.0000001&lt;0,S2512*180/PI()+360,S2512*180/PI())))</f>
        <v>90</v>
      </c>
      <c r="V2512" s="58">
        <f t="shared" ref="V2512" si="5420">T2512*1.85532</f>
        <v>0</v>
      </c>
      <c r="W2512" s="58"/>
      <c r="X2512" s="68"/>
      <c r="Y2512" s="58">
        <f t="shared" ref="Y2512" si="5421">V2512*(1+X2512/100)</f>
        <v>0</v>
      </c>
      <c r="Z2512" s="58"/>
      <c r="AA2512" s="57" t="s">
        <v>54</v>
      </c>
      <c r="AB2512" s="61"/>
    </row>
    <row r="2513" spans="1:28" ht="12.95" customHeight="1">
      <c r="A2513" s="52">
        <f t="shared" si="5141"/>
        <v>1254</v>
      </c>
      <c r="B2513" s="53" t="s">
        <v>53</v>
      </c>
      <c r="C2513" s="54"/>
      <c r="D2513" s="84"/>
      <c r="E2513" s="55"/>
      <c r="F2513" s="54"/>
      <c r="G2513" s="84"/>
      <c r="H2513" s="55"/>
      <c r="I2513" s="56">
        <f t="shared" ref="I2513" si="5422">IF(OR(C2513&lt;0,D2513&lt;0),C2513-ABS(D2513)/60,C2513+ABS(D2513)/60)</f>
        <v>0</v>
      </c>
      <c r="J2513" s="56">
        <f t="shared" si="5155"/>
        <v>0</v>
      </c>
      <c r="K2513" s="56">
        <f t="shared" si="5156"/>
        <v>0</v>
      </c>
      <c r="L2513" s="56">
        <f>3437.747*(LN(TAN(PI()/4+J2513/2))-EE*K2513-(EE^2)*(K2513^3)/3)</f>
        <v>-3.8166658722360578E-13</v>
      </c>
      <c r="M2513" s="56">
        <f>AA*(1-1/4*EE-3/64*EE^2-5/256*EE^3)*J2513-AA*(3/8*EE+3/32*EE^2+45/1024*EE^3)*SIN(2*J2513)+AA*(15/256*EE^2+45/1024*EE^3)*SIN(4*J2513)</f>
        <v>0</v>
      </c>
      <c r="N2513" s="56">
        <f t="shared" ref="N2513" si="5423">IF(OR(F2513&lt;0,G2513&lt;0),60*F2513-ABS(G2513),60*F2513+ABS(G2513))</f>
        <v>0</v>
      </c>
      <c r="O2513" s="56"/>
      <c r="P2513" s="56"/>
      <c r="Q2513" s="56"/>
      <c r="R2513" s="56"/>
      <c r="S2513" s="56"/>
      <c r="T2513" s="56"/>
      <c r="U2513" s="57"/>
      <c r="V2513" s="58"/>
      <c r="W2513" s="58">
        <f t="shared" si="5158"/>
        <v>0</v>
      </c>
      <c r="X2513" s="59"/>
      <c r="Y2513" s="58"/>
      <c r="Z2513" s="58">
        <f t="shared" si="5159"/>
        <v>0</v>
      </c>
      <c r="AA2513" s="60"/>
      <c r="AB2513" s="61">
        <f t="shared" ref="AB2513" si="5424">IF(AA2512=AA2510,AB2511+Y2512,Y2512)</f>
        <v>0</v>
      </c>
    </row>
    <row r="2514" spans="1:28" ht="12.95" customHeight="1">
      <c r="A2514" s="66"/>
      <c r="B2514" s="53"/>
      <c r="C2514" s="54"/>
      <c r="D2514" s="84"/>
      <c r="E2514" s="55"/>
      <c r="F2514" s="54"/>
      <c r="G2514" s="84"/>
      <c r="H2514" s="55"/>
      <c r="I2514" s="56"/>
      <c r="J2514" s="56"/>
      <c r="K2514" s="56"/>
      <c r="L2514" s="56"/>
      <c r="M2514" s="56"/>
      <c r="N2514" s="56"/>
      <c r="O2514" s="56">
        <f t="shared" ref="O2514" si="5425">I2515-I2513</f>
        <v>0</v>
      </c>
      <c r="P2514" s="56">
        <f t="shared" ref="P2514" si="5426">L2515-L2513</f>
        <v>0</v>
      </c>
      <c r="Q2514" s="56">
        <f t="shared" ref="Q2514" si="5427">M2515-M2513</f>
        <v>0</v>
      </c>
      <c r="R2514" s="56">
        <f t="shared" ref="R2514" si="5428">IF(ABS(N2515-N2513)&gt;180*60,ABS(N2515-N2513)-360*60,N2515-N2513)</f>
        <v>0</v>
      </c>
      <c r="S2514" s="56">
        <f t="shared" ref="S2514" si="5429">IF(P2514=0,PI()/2,ATAN(R2514/P2514))</f>
        <v>1.5707963267948966</v>
      </c>
      <c r="T2514" s="56">
        <f t="shared" ref="T2514" si="5430">IF(O2514=0,ABS(R2514*COS((J2513+J2515)/2)),ABS(Q2514/COS(S2514)))</f>
        <v>0</v>
      </c>
      <c r="U2514" s="67">
        <f t="shared" ref="U2514" si="5431">IF(O2514+0.0000001&lt;0,S2514*180/PI()+180,(IF(R2514+0.0000001&lt;0,S2514*180/PI()+360,S2514*180/PI())))</f>
        <v>90</v>
      </c>
      <c r="V2514" s="58">
        <f t="shared" ref="V2514" si="5432">T2514*1.85532</f>
        <v>0</v>
      </c>
      <c r="W2514" s="58"/>
      <c r="X2514" s="68"/>
      <c r="Y2514" s="58">
        <f t="shared" ref="Y2514" si="5433">V2514*(1+X2514/100)</f>
        <v>0</v>
      </c>
      <c r="Z2514" s="58"/>
      <c r="AA2514" s="57" t="s">
        <v>54</v>
      </c>
      <c r="AB2514" s="61"/>
    </row>
    <row r="2515" spans="1:28" ht="12.95" customHeight="1">
      <c r="A2515" s="52">
        <f t="shared" si="5141"/>
        <v>1255</v>
      </c>
      <c r="B2515" s="53" t="s">
        <v>53</v>
      </c>
      <c r="C2515" s="54"/>
      <c r="D2515" s="84"/>
      <c r="E2515" s="55"/>
      <c r="F2515" s="54"/>
      <c r="G2515" s="84"/>
      <c r="H2515" s="55"/>
      <c r="I2515" s="56">
        <f t="shared" ref="I2515" si="5434">IF(OR(C2515&lt;0,D2515&lt;0),C2515-ABS(D2515)/60,C2515+ABS(D2515)/60)</f>
        <v>0</v>
      </c>
      <c r="J2515" s="56">
        <f t="shared" si="5155"/>
        <v>0</v>
      </c>
      <c r="K2515" s="56">
        <f t="shared" si="5156"/>
        <v>0</v>
      </c>
      <c r="L2515" s="56">
        <f>3437.747*(LN(TAN(PI()/4+J2515/2))-EE*K2515-(EE^2)*(K2515^3)/3)</f>
        <v>-3.8166658722360578E-13</v>
      </c>
      <c r="M2515" s="56">
        <f>AA*(1-1/4*EE-3/64*EE^2-5/256*EE^3)*J2515-AA*(3/8*EE+3/32*EE^2+45/1024*EE^3)*SIN(2*J2515)+AA*(15/256*EE^2+45/1024*EE^3)*SIN(4*J2515)</f>
        <v>0</v>
      </c>
      <c r="N2515" s="56">
        <f t="shared" ref="N2515" si="5435">IF(OR(F2515&lt;0,G2515&lt;0),60*F2515-ABS(G2515),60*F2515+ABS(G2515))</f>
        <v>0</v>
      </c>
      <c r="O2515" s="56"/>
      <c r="P2515" s="56"/>
      <c r="Q2515" s="56"/>
      <c r="R2515" s="56"/>
      <c r="S2515" s="56"/>
      <c r="T2515" s="56"/>
      <c r="U2515" s="57"/>
      <c r="V2515" s="58"/>
      <c r="W2515" s="58">
        <f t="shared" si="5158"/>
        <v>0</v>
      </c>
      <c r="X2515" s="59"/>
      <c r="Y2515" s="58"/>
      <c r="Z2515" s="58">
        <f t="shared" si="5159"/>
        <v>0</v>
      </c>
      <c r="AA2515" s="60"/>
      <c r="AB2515" s="61">
        <f t="shared" ref="AB2515" si="5436">IF(AA2514=AA2512,AB2513+Y2514,Y2514)</f>
        <v>0</v>
      </c>
    </row>
    <row r="2516" spans="1:28" ht="12.95" customHeight="1">
      <c r="A2516" s="66"/>
      <c r="B2516" s="53"/>
      <c r="C2516" s="54"/>
      <c r="D2516" s="84"/>
      <c r="E2516" s="55"/>
      <c r="F2516" s="54"/>
      <c r="G2516" s="84"/>
      <c r="H2516" s="55"/>
      <c r="I2516" s="56"/>
      <c r="J2516" s="56"/>
      <c r="K2516" s="56"/>
      <c r="L2516" s="56"/>
      <c r="M2516" s="56"/>
      <c r="N2516" s="56"/>
      <c r="O2516" s="56">
        <f t="shared" ref="O2516" si="5437">I2517-I2515</f>
        <v>0</v>
      </c>
      <c r="P2516" s="56">
        <f t="shared" ref="P2516" si="5438">L2517-L2515</f>
        <v>0</v>
      </c>
      <c r="Q2516" s="56">
        <f t="shared" ref="Q2516" si="5439">M2517-M2515</f>
        <v>0</v>
      </c>
      <c r="R2516" s="56">
        <f t="shared" ref="R2516" si="5440">IF(ABS(N2517-N2515)&gt;180*60,ABS(N2517-N2515)-360*60,N2517-N2515)</f>
        <v>0</v>
      </c>
      <c r="S2516" s="56">
        <f t="shared" ref="S2516" si="5441">IF(P2516=0,PI()/2,ATAN(R2516/P2516))</f>
        <v>1.5707963267948966</v>
      </c>
      <c r="T2516" s="56">
        <f t="shared" ref="T2516" si="5442">IF(O2516=0,ABS(R2516*COS((J2515+J2517)/2)),ABS(Q2516/COS(S2516)))</f>
        <v>0</v>
      </c>
      <c r="U2516" s="67">
        <f t="shared" ref="U2516" si="5443">IF(O2516+0.0000001&lt;0,S2516*180/PI()+180,(IF(R2516+0.0000001&lt;0,S2516*180/PI()+360,S2516*180/PI())))</f>
        <v>90</v>
      </c>
      <c r="V2516" s="58">
        <f t="shared" ref="V2516" si="5444">T2516*1.85532</f>
        <v>0</v>
      </c>
      <c r="W2516" s="58"/>
      <c r="X2516" s="68"/>
      <c r="Y2516" s="58">
        <f t="shared" ref="Y2516" si="5445">V2516*(1+X2516/100)</f>
        <v>0</v>
      </c>
      <c r="Z2516" s="58"/>
      <c r="AA2516" s="57" t="s">
        <v>54</v>
      </c>
      <c r="AB2516" s="61"/>
    </row>
    <row r="2517" spans="1:28" ht="12.95" customHeight="1">
      <c r="A2517" s="52">
        <f t="shared" si="5141"/>
        <v>1256</v>
      </c>
      <c r="B2517" s="53" t="s">
        <v>53</v>
      </c>
      <c r="C2517" s="54"/>
      <c r="D2517" s="84"/>
      <c r="E2517" s="55"/>
      <c r="F2517" s="54"/>
      <c r="G2517" s="84"/>
      <c r="H2517" s="55"/>
      <c r="I2517" s="56">
        <f t="shared" ref="I2517" si="5446">IF(OR(C2517&lt;0,D2517&lt;0),C2517-ABS(D2517)/60,C2517+ABS(D2517)/60)</f>
        <v>0</v>
      </c>
      <c r="J2517" s="56">
        <f t="shared" si="5155"/>
        <v>0</v>
      </c>
      <c r="K2517" s="56">
        <f t="shared" si="5156"/>
        <v>0</v>
      </c>
      <c r="L2517" s="56">
        <f>3437.747*(LN(TAN(PI()/4+J2517/2))-EE*K2517-(EE^2)*(K2517^3)/3)</f>
        <v>-3.8166658722360578E-13</v>
      </c>
      <c r="M2517" s="56">
        <f>AA*(1-1/4*EE-3/64*EE^2-5/256*EE^3)*J2517-AA*(3/8*EE+3/32*EE^2+45/1024*EE^3)*SIN(2*J2517)+AA*(15/256*EE^2+45/1024*EE^3)*SIN(4*J2517)</f>
        <v>0</v>
      </c>
      <c r="N2517" s="56">
        <f t="shared" ref="N2517" si="5447">IF(OR(F2517&lt;0,G2517&lt;0),60*F2517-ABS(G2517),60*F2517+ABS(G2517))</f>
        <v>0</v>
      </c>
      <c r="O2517" s="56"/>
      <c r="P2517" s="56"/>
      <c r="Q2517" s="56"/>
      <c r="R2517" s="56"/>
      <c r="S2517" s="56"/>
      <c r="T2517" s="56"/>
      <c r="U2517" s="57"/>
      <c r="V2517" s="58"/>
      <c r="W2517" s="58">
        <f t="shared" si="5158"/>
        <v>0</v>
      </c>
      <c r="X2517" s="59"/>
      <c r="Y2517" s="58"/>
      <c r="Z2517" s="58">
        <f t="shared" si="5159"/>
        <v>0</v>
      </c>
      <c r="AA2517" s="60"/>
      <c r="AB2517" s="61">
        <f t="shared" ref="AB2517" si="5448">IF(AA2516=AA2514,AB2515+Y2516,Y2516)</f>
        <v>0</v>
      </c>
    </row>
    <row r="2518" spans="1:28" ht="12.95" customHeight="1">
      <c r="A2518" s="66"/>
      <c r="B2518" s="53"/>
      <c r="C2518" s="54"/>
      <c r="D2518" s="84"/>
      <c r="E2518" s="55"/>
      <c r="F2518" s="54"/>
      <c r="G2518" s="84"/>
      <c r="H2518" s="55"/>
      <c r="I2518" s="56"/>
      <c r="J2518" s="56"/>
      <c r="K2518" s="56"/>
      <c r="L2518" s="56"/>
      <c r="M2518" s="56"/>
      <c r="N2518" s="56"/>
      <c r="O2518" s="56">
        <f t="shared" ref="O2518" si="5449">I2519-I2517</f>
        <v>0</v>
      </c>
      <c r="P2518" s="56">
        <f t="shared" ref="P2518" si="5450">L2519-L2517</f>
        <v>0</v>
      </c>
      <c r="Q2518" s="56">
        <f t="shared" ref="Q2518" si="5451">M2519-M2517</f>
        <v>0</v>
      </c>
      <c r="R2518" s="56">
        <f t="shared" ref="R2518" si="5452">IF(ABS(N2519-N2517)&gt;180*60,ABS(N2519-N2517)-360*60,N2519-N2517)</f>
        <v>0</v>
      </c>
      <c r="S2518" s="56">
        <f t="shared" ref="S2518" si="5453">IF(P2518=0,PI()/2,ATAN(R2518/P2518))</f>
        <v>1.5707963267948966</v>
      </c>
      <c r="T2518" s="56">
        <f t="shared" ref="T2518" si="5454">IF(O2518=0,ABS(R2518*COS((J2517+J2519)/2)),ABS(Q2518/COS(S2518)))</f>
        <v>0</v>
      </c>
      <c r="U2518" s="67">
        <f t="shared" ref="U2518" si="5455">IF(O2518+0.0000001&lt;0,S2518*180/PI()+180,(IF(R2518+0.0000001&lt;0,S2518*180/PI()+360,S2518*180/PI())))</f>
        <v>90</v>
      </c>
      <c r="V2518" s="58">
        <f t="shared" ref="V2518" si="5456">T2518*1.85532</f>
        <v>0</v>
      </c>
      <c r="W2518" s="58"/>
      <c r="X2518" s="68"/>
      <c r="Y2518" s="58">
        <f t="shared" ref="Y2518" si="5457">V2518*(1+X2518/100)</f>
        <v>0</v>
      </c>
      <c r="Z2518" s="58"/>
      <c r="AA2518" s="57" t="s">
        <v>54</v>
      </c>
      <c r="AB2518" s="61"/>
    </row>
    <row r="2519" spans="1:28" ht="12.95" customHeight="1">
      <c r="A2519" s="52">
        <f t="shared" si="5141"/>
        <v>1257</v>
      </c>
      <c r="B2519" s="53" t="s">
        <v>53</v>
      </c>
      <c r="C2519" s="54"/>
      <c r="D2519" s="84"/>
      <c r="E2519" s="55"/>
      <c r="F2519" s="54"/>
      <c r="G2519" s="84"/>
      <c r="H2519" s="55"/>
      <c r="I2519" s="56">
        <f t="shared" ref="I2519" si="5458">IF(OR(C2519&lt;0,D2519&lt;0),C2519-ABS(D2519)/60,C2519+ABS(D2519)/60)</f>
        <v>0</v>
      </c>
      <c r="J2519" s="56">
        <f t="shared" si="5155"/>
        <v>0</v>
      </c>
      <c r="K2519" s="56">
        <f t="shared" si="5156"/>
        <v>0</v>
      </c>
      <c r="L2519" s="56">
        <f>3437.747*(LN(TAN(PI()/4+J2519/2))-EE*K2519-(EE^2)*(K2519^3)/3)</f>
        <v>-3.8166658722360578E-13</v>
      </c>
      <c r="M2519" s="56">
        <f>AA*(1-1/4*EE-3/64*EE^2-5/256*EE^3)*J2519-AA*(3/8*EE+3/32*EE^2+45/1024*EE^3)*SIN(2*J2519)+AA*(15/256*EE^2+45/1024*EE^3)*SIN(4*J2519)</f>
        <v>0</v>
      </c>
      <c r="N2519" s="56">
        <f t="shared" ref="N2519" si="5459">IF(OR(F2519&lt;0,G2519&lt;0),60*F2519-ABS(G2519),60*F2519+ABS(G2519))</f>
        <v>0</v>
      </c>
      <c r="O2519" s="56"/>
      <c r="P2519" s="56"/>
      <c r="Q2519" s="56"/>
      <c r="R2519" s="56"/>
      <c r="S2519" s="56"/>
      <c r="T2519" s="56"/>
      <c r="U2519" s="57"/>
      <c r="V2519" s="58"/>
      <c r="W2519" s="58">
        <f t="shared" si="5158"/>
        <v>0</v>
      </c>
      <c r="X2519" s="59"/>
      <c r="Y2519" s="58"/>
      <c r="Z2519" s="58">
        <f t="shared" si="5159"/>
        <v>0</v>
      </c>
      <c r="AA2519" s="60"/>
      <c r="AB2519" s="61">
        <f t="shared" ref="AB2519" si="5460">IF(AA2518=AA2516,AB2517+Y2518,Y2518)</f>
        <v>0</v>
      </c>
    </row>
    <row r="2520" spans="1:28" ht="12.95" customHeight="1">
      <c r="A2520" s="66"/>
      <c r="B2520" s="53"/>
      <c r="C2520" s="54"/>
      <c r="D2520" s="84"/>
      <c r="E2520" s="55"/>
      <c r="F2520" s="54"/>
      <c r="G2520" s="84"/>
      <c r="H2520" s="55"/>
      <c r="I2520" s="56"/>
      <c r="J2520" s="56"/>
      <c r="K2520" s="56"/>
      <c r="L2520" s="56"/>
      <c r="M2520" s="56"/>
      <c r="N2520" s="56"/>
      <c r="O2520" s="56">
        <f t="shared" ref="O2520" si="5461">I2521-I2519</f>
        <v>0</v>
      </c>
      <c r="P2520" s="56">
        <f t="shared" ref="P2520" si="5462">L2521-L2519</f>
        <v>0</v>
      </c>
      <c r="Q2520" s="56">
        <f t="shared" ref="Q2520" si="5463">M2521-M2519</f>
        <v>0</v>
      </c>
      <c r="R2520" s="56">
        <f t="shared" ref="R2520" si="5464">IF(ABS(N2521-N2519)&gt;180*60,ABS(N2521-N2519)-360*60,N2521-N2519)</f>
        <v>0</v>
      </c>
      <c r="S2520" s="56">
        <f t="shared" ref="S2520" si="5465">IF(P2520=0,PI()/2,ATAN(R2520/P2520))</f>
        <v>1.5707963267948966</v>
      </c>
      <c r="T2520" s="56">
        <f t="shared" ref="T2520" si="5466">IF(O2520=0,ABS(R2520*COS((J2519+J2521)/2)),ABS(Q2520/COS(S2520)))</f>
        <v>0</v>
      </c>
      <c r="U2520" s="67">
        <f t="shared" ref="U2520" si="5467">IF(O2520+0.0000001&lt;0,S2520*180/PI()+180,(IF(R2520+0.0000001&lt;0,S2520*180/PI()+360,S2520*180/PI())))</f>
        <v>90</v>
      </c>
      <c r="V2520" s="58">
        <f t="shared" ref="V2520" si="5468">T2520*1.85532</f>
        <v>0</v>
      </c>
      <c r="W2520" s="58"/>
      <c r="X2520" s="68"/>
      <c r="Y2520" s="58">
        <f t="shared" ref="Y2520" si="5469">V2520*(1+X2520/100)</f>
        <v>0</v>
      </c>
      <c r="Z2520" s="58"/>
      <c r="AA2520" s="57" t="s">
        <v>54</v>
      </c>
      <c r="AB2520" s="61"/>
    </row>
    <row r="2521" spans="1:28" ht="12.95" customHeight="1">
      <c r="A2521" s="52">
        <f t="shared" si="5141"/>
        <v>1258</v>
      </c>
      <c r="B2521" s="53" t="s">
        <v>53</v>
      </c>
      <c r="C2521" s="54"/>
      <c r="D2521" s="84"/>
      <c r="E2521" s="55"/>
      <c r="F2521" s="54"/>
      <c r="G2521" s="84"/>
      <c r="H2521" s="55"/>
      <c r="I2521" s="56">
        <f t="shared" ref="I2521" si="5470">IF(OR(C2521&lt;0,D2521&lt;0),C2521-ABS(D2521)/60,C2521+ABS(D2521)/60)</f>
        <v>0</v>
      </c>
      <c r="J2521" s="56">
        <f t="shared" si="5155"/>
        <v>0</v>
      </c>
      <c r="K2521" s="56">
        <f t="shared" si="5156"/>
        <v>0</v>
      </c>
      <c r="L2521" s="56">
        <f>3437.747*(LN(TAN(PI()/4+J2521/2))-EE*K2521-(EE^2)*(K2521^3)/3)</f>
        <v>-3.8166658722360578E-13</v>
      </c>
      <c r="M2521" s="56">
        <f>AA*(1-1/4*EE-3/64*EE^2-5/256*EE^3)*J2521-AA*(3/8*EE+3/32*EE^2+45/1024*EE^3)*SIN(2*J2521)+AA*(15/256*EE^2+45/1024*EE^3)*SIN(4*J2521)</f>
        <v>0</v>
      </c>
      <c r="N2521" s="56">
        <f t="shared" ref="N2521" si="5471">IF(OR(F2521&lt;0,G2521&lt;0),60*F2521-ABS(G2521),60*F2521+ABS(G2521))</f>
        <v>0</v>
      </c>
      <c r="O2521" s="56"/>
      <c r="P2521" s="56"/>
      <c r="Q2521" s="56"/>
      <c r="R2521" s="56"/>
      <c r="S2521" s="56"/>
      <c r="T2521" s="56"/>
      <c r="U2521" s="57"/>
      <c r="V2521" s="58"/>
      <c r="W2521" s="58">
        <f t="shared" si="5158"/>
        <v>0</v>
      </c>
      <c r="X2521" s="59"/>
      <c r="Y2521" s="58"/>
      <c r="Z2521" s="58">
        <f t="shared" si="5159"/>
        <v>0</v>
      </c>
      <c r="AA2521" s="60"/>
      <c r="AB2521" s="61">
        <f t="shared" ref="AB2521" si="5472">IF(AA2520=AA2518,AB2519+Y2520,Y2520)</f>
        <v>0</v>
      </c>
    </row>
    <row r="2522" spans="1:28" ht="12.95" customHeight="1">
      <c r="A2522" s="66"/>
      <c r="B2522" s="53"/>
      <c r="C2522" s="54"/>
      <c r="D2522" s="84"/>
      <c r="E2522" s="55"/>
      <c r="F2522" s="54"/>
      <c r="G2522" s="84"/>
      <c r="H2522" s="55"/>
      <c r="I2522" s="56"/>
      <c r="J2522" s="56"/>
      <c r="K2522" s="56"/>
      <c r="L2522" s="56"/>
      <c r="M2522" s="56"/>
      <c r="N2522" s="56"/>
      <c r="O2522" s="56">
        <f t="shared" ref="O2522" si="5473">I2523-I2521</f>
        <v>0</v>
      </c>
      <c r="P2522" s="56">
        <f t="shared" ref="P2522" si="5474">L2523-L2521</f>
        <v>0</v>
      </c>
      <c r="Q2522" s="56">
        <f t="shared" ref="Q2522" si="5475">M2523-M2521</f>
        <v>0</v>
      </c>
      <c r="R2522" s="56">
        <f t="shared" ref="R2522" si="5476">IF(ABS(N2523-N2521)&gt;180*60,ABS(N2523-N2521)-360*60,N2523-N2521)</f>
        <v>0</v>
      </c>
      <c r="S2522" s="56">
        <f t="shared" ref="S2522" si="5477">IF(P2522=0,PI()/2,ATAN(R2522/P2522))</f>
        <v>1.5707963267948966</v>
      </c>
      <c r="T2522" s="56">
        <f t="shared" ref="T2522" si="5478">IF(O2522=0,ABS(R2522*COS((J2521+J2523)/2)),ABS(Q2522/COS(S2522)))</f>
        <v>0</v>
      </c>
      <c r="U2522" s="67">
        <f t="shared" ref="U2522" si="5479">IF(O2522+0.0000001&lt;0,S2522*180/PI()+180,(IF(R2522+0.0000001&lt;0,S2522*180/PI()+360,S2522*180/PI())))</f>
        <v>90</v>
      </c>
      <c r="V2522" s="58">
        <f t="shared" ref="V2522" si="5480">T2522*1.85532</f>
        <v>0</v>
      </c>
      <c r="W2522" s="58"/>
      <c r="X2522" s="68"/>
      <c r="Y2522" s="58">
        <f t="shared" ref="Y2522" si="5481">V2522*(1+X2522/100)</f>
        <v>0</v>
      </c>
      <c r="Z2522" s="58"/>
      <c r="AA2522" s="57" t="s">
        <v>54</v>
      </c>
      <c r="AB2522" s="61"/>
    </row>
    <row r="2523" spans="1:28" ht="12.95" customHeight="1">
      <c r="A2523" s="52">
        <f t="shared" si="5141"/>
        <v>1259</v>
      </c>
      <c r="B2523" s="53" t="s">
        <v>53</v>
      </c>
      <c r="C2523" s="54"/>
      <c r="D2523" s="84"/>
      <c r="E2523" s="55"/>
      <c r="F2523" s="54"/>
      <c r="G2523" s="84"/>
      <c r="H2523" s="55"/>
      <c r="I2523" s="56">
        <f t="shared" ref="I2523" si="5482">IF(OR(C2523&lt;0,D2523&lt;0),C2523-ABS(D2523)/60,C2523+ABS(D2523)/60)</f>
        <v>0</v>
      </c>
      <c r="J2523" s="56">
        <f t="shared" si="5155"/>
        <v>0</v>
      </c>
      <c r="K2523" s="56">
        <f t="shared" si="5156"/>
        <v>0</v>
      </c>
      <c r="L2523" s="56">
        <f>3437.747*(LN(TAN(PI()/4+J2523/2))-EE*K2523-(EE^2)*(K2523^3)/3)</f>
        <v>-3.8166658722360578E-13</v>
      </c>
      <c r="M2523" s="56">
        <f>AA*(1-1/4*EE-3/64*EE^2-5/256*EE^3)*J2523-AA*(3/8*EE+3/32*EE^2+45/1024*EE^3)*SIN(2*J2523)+AA*(15/256*EE^2+45/1024*EE^3)*SIN(4*J2523)</f>
        <v>0</v>
      </c>
      <c r="N2523" s="56">
        <f t="shared" ref="N2523" si="5483">IF(OR(F2523&lt;0,G2523&lt;0),60*F2523-ABS(G2523),60*F2523+ABS(G2523))</f>
        <v>0</v>
      </c>
      <c r="O2523" s="56"/>
      <c r="P2523" s="56"/>
      <c r="Q2523" s="56"/>
      <c r="R2523" s="56"/>
      <c r="S2523" s="56"/>
      <c r="T2523" s="56"/>
      <c r="U2523" s="57"/>
      <c r="V2523" s="58"/>
      <c r="W2523" s="58">
        <f t="shared" si="5158"/>
        <v>0</v>
      </c>
      <c r="X2523" s="59"/>
      <c r="Y2523" s="58"/>
      <c r="Z2523" s="58">
        <f t="shared" si="5159"/>
        <v>0</v>
      </c>
      <c r="AA2523" s="60"/>
      <c r="AB2523" s="61">
        <f t="shared" ref="AB2523" si="5484">IF(AA2522=AA2520,AB2521+Y2522,Y2522)</f>
        <v>0</v>
      </c>
    </row>
    <row r="2524" spans="1:28" ht="12.95" customHeight="1">
      <c r="A2524" s="66"/>
      <c r="B2524" s="53"/>
      <c r="C2524" s="54"/>
      <c r="D2524" s="84"/>
      <c r="E2524" s="55"/>
      <c r="F2524" s="54"/>
      <c r="G2524" s="84"/>
      <c r="H2524" s="55"/>
      <c r="I2524" s="56"/>
      <c r="J2524" s="56"/>
      <c r="K2524" s="56"/>
      <c r="L2524" s="56"/>
      <c r="M2524" s="56"/>
      <c r="N2524" s="56"/>
      <c r="O2524" s="56">
        <f t="shared" ref="O2524" si="5485">I2525-I2523</f>
        <v>0</v>
      </c>
      <c r="P2524" s="56">
        <f t="shared" ref="P2524" si="5486">L2525-L2523</f>
        <v>0</v>
      </c>
      <c r="Q2524" s="56">
        <f t="shared" ref="Q2524" si="5487">M2525-M2523</f>
        <v>0</v>
      </c>
      <c r="R2524" s="56">
        <f t="shared" ref="R2524" si="5488">IF(ABS(N2525-N2523)&gt;180*60,ABS(N2525-N2523)-360*60,N2525-N2523)</f>
        <v>0</v>
      </c>
      <c r="S2524" s="56">
        <f t="shared" ref="S2524" si="5489">IF(P2524=0,PI()/2,ATAN(R2524/P2524))</f>
        <v>1.5707963267948966</v>
      </c>
      <c r="T2524" s="56">
        <f t="shared" ref="T2524" si="5490">IF(O2524=0,ABS(R2524*COS((J2523+J2525)/2)),ABS(Q2524/COS(S2524)))</f>
        <v>0</v>
      </c>
      <c r="U2524" s="67">
        <f t="shared" ref="U2524" si="5491">IF(O2524+0.0000001&lt;0,S2524*180/PI()+180,(IF(R2524+0.0000001&lt;0,S2524*180/PI()+360,S2524*180/PI())))</f>
        <v>90</v>
      </c>
      <c r="V2524" s="58">
        <f t="shared" ref="V2524" si="5492">T2524*1.85532</f>
        <v>0</v>
      </c>
      <c r="W2524" s="58"/>
      <c r="X2524" s="68"/>
      <c r="Y2524" s="58">
        <f t="shared" ref="Y2524" si="5493">V2524*(1+X2524/100)</f>
        <v>0</v>
      </c>
      <c r="Z2524" s="58"/>
      <c r="AA2524" s="57" t="s">
        <v>54</v>
      </c>
      <c r="AB2524" s="61"/>
    </row>
    <row r="2525" spans="1:28" ht="12.95" customHeight="1">
      <c r="A2525" s="52">
        <f t="shared" si="5141"/>
        <v>1260</v>
      </c>
      <c r="B2525" s="53" t="s">
        <v>53</v>
      </c>
      <c r="C2525" s="54"/>
      <c r="D2525" s="84"/>
      <c r="E2525" s="55"/>
      <c r="F2525" s="54"/>
      <c r="G2525" s="84"/>
      <c r="H2525" s="55"/>
      <c r="I2525" s="56">
        <f t="shared" ref="I2525" si="5494">IF(OR(C2525&lt;0,D2525&lt;0),C2525-ABS(D2525)/60,C2525+ABS(D2525)/60)</f>
        <v>0</v>
      </c>
      <c r="J2525" s="56">
        <f t="shared" si="5155"/>
        <v>0</v>
      </c>
      <c r="K2525" s="56">
        <f t="shared" si="5156"/>
        <v>0</v>
      </c>
      <c r="L2525" s="56">
        <f>3437.747*(LN(TAN(PI()/4+J2525/2))-EE*K2525-(EE^2)*(K2525^3)/3)</f>
        <v>-3.8166658722360578E-13</v>
      </c>
      <c r="M2525" s="56">
        <f>AA*(1-1/4*EE-3/64*EE^2-5/256*EE^3)*J2525-AA*(3/8*EE+3/32*EE^2+45/1024*EE^3)*SIN(2*J2525)+AA*(15/256*EE^2+45/1024*EE^3)*SIN(4*J2525)</f>
        <v>0</v>
      </c>
      <c r="N2525" s="56">
        <f t="shared" ref="N2525" si="5495">IF(OR(F2525&lt;0,G2525&lt;0),60*F2525-ABS(G2525),60*F2525+ABS(G2525))</f>
        <v>0</v>
      </c>
      <c r="O2525" s="56"/>
      <c r="P2525" s="56"/>
      <c r="Q2525" s="56"/>
      <c r="R2525" s="56"/>
      <c r="S2525" s="56"/>
      <c r="T2525" s="56"/>
      <c r="U2525" s="57"/>
      <c r="V2525" s="58"/>
      <c r="W2525" s="58">
        <f t="shared" si="5158"/>
        <v>0</v>
      </c>
      <c r="X2525" s="59"/>
      <c r="Y2525" s="58"/>
      <c r="Z2525" s="58">
        <f t="shared" si="5159"/>
        <v>0</v>
      </c>
      <c r="AA2525" s="60"/>
      <c r="AB2525" s="61">
        <f t="shared" ref="AB2525" si="5496">IF(AA2524=AA2522,AB2523+Y2524,Y2524)</f>
        <v>0</v>
      </c>
    </row>
    <row r="2526" spans="1:28" ht="12.95" customHeight="1">
      <c r="A2526" s="66"/>
      <c r="B2526" s="53"/>
      <c r="C2526" s="54"/>
      <c r="D2526" s="84"/>
      <c r="E2526" s="55"/>
      <c r="F2526" s="54"/>
      <c r="G2526" s="84"/>
      <c r="H2526" s="55"/>
      <c r="I2526" s="56"/>
      <c r="J2526" s="56"/>
      <c r="K2526" s="56"/>
      <c r="L2526" s="56"/>
      <c r="M2526" s="56"/>
      <c r="N2526" s="56"/>
      <c r="O2526" s="56">
        <f t="shared" ref="O2526" si="5497">I2527-I2525</f>
        <v>0</v>
      </c>
      <c r="P2526" s="56">
        <f t="shared" ref="P2526" si="5498">L2527-L2525</f>
        <v>0</v>
      </c>
      <c r="Q2526" s="56">
        <f t="shared" ref="Q2526" si="5499">M2527-M2525</f>
        <v>0</v>
      </c>
      <c r="R2526" s="56">
        <f t="shared" ref="R2526" si="5500">IF(ABS(N2527-N2525)&gt;180*60,ABS(N2527-N2525)-360*60,N2527-N2525)</f>
        <v>0</v>
      </c>
      <c r="S2526" s="56">
        <f t="shared" ref="S2526" si="5501">IF(P2526=0,PI()/2,ATAN(R2526/P2526))</f>
        <v>1.5707963267948966</v>
      </c>
      <c r="T2526" s="56">
        <f t="shared" ref="T2526" si="5502">IF(O2526=0,ABS(R2526*COS((J2525+J2527)/2)),ABS(Q2526/COS(S2526)))</f>
        <v>0</v>
      </c>
      <c r="U2526" s="67">
        <f t="shared" ref="U2526" si="5503">IF(O2526+0.0000001&lt;0,S2526*180/PI()+180,(IF(R2526+0.0000001&lt;0,S2526*180/PI()+360,S2526*180/PI())))</f>
        <v>90</v>
      </c>
      <c r="V2526" s="58">
        <f t="shared" ref="V2526" si="5504">T2526*1.85532</f>
        <v>0</v>
      </c>
      <c r="W2526" s="58"/>
      <c r="X2526" s="68"/>
      <c r="Y2526" s="58">
        <f t="shared" ref="Y2526" si="5505">V2526*(1+X2526/100)</f>
        <v>0</v>
      </c>
      <c r="Z2526" s="58"/>
      <c r="AA2526" s="57" t="s">
        <v>54</v>
      </c>
      <c r="AB2526" s="61"/>
    </row>
    <row r="2527" spans="1:28" ht="12.95" customHeight="1">
      <c r="A2527" s="52">
        <f t="shared" si="5141"/>
        <v>1261</v>
      </c>
      <c r="B2527" s="53" t="s">
        <v>53</v>
      </c>
      <c r="C2527" s="54"/>
      <c r="D2527" s="84"/>
      <c r="E2527" s="55"/>
      <c r="F2527" s="54"/>
      <c r="G2527" s="84"/>
      <c r="H2527" s="55"/>
      <c r="I2527" s="56">
        <f t="shared" ref="I2527" si="5506">IF(OR(C2527&lt;0,D2527&lt;0),C2527-ABS(D2527)/60,C2527+ABS(D2527)/60)</f>
        <v>0</v>
      </c>
      <c r="J2527" s="56">
        <f t="shared" si="5155"/>
        <v>0</v>
      </c>
      <c r="K2527" s="56">
        <f t="shared" si="5156"/>
        <v>0</v>
      </c>
      <c r="L2527" s="56">
        <f>3437.747*(LN(TAN(PI()/4+J2527/2))-EE*K2527-(EE^2)*(K2527^3)/3)</f>
        <v>-3.8166658722360578E-13</v>
      </c>
      <c r="M2527" s="56">
        <f>AA*(1-1/4*EE-3/64*EE^2-5/256*EE^3)*J2527-AA*(3/8*EE+3/32*EE^2+45/1024*EE^3)*SIN(2*J2527)+AA*(15/256*EE^2+45/1024*EE^3)*SIN(4*J2527)</f>
        <v>0</v>
      </c>
      <c r="N2527" s="56">
        <f t="shared" ref="N2527" si="5507">IF(OR(F2527&lt;0,G2527&lt;0),60*F2527-ABS(G2527),60*F2527+ABS(G2527))</f>
        <v>0</v>
      </c>
      <c r="O2527" s="56"/>
      <c r="P2527" s="56"/>
      <c r="Q2527" s="56"/>
      <c r="R2527" s="56"/>
      <c r="S2527" s="56"/>
      <c r="T2527" s="56"/>
      <c r="U2527" s="57"/>
      <c r="V2527" s="58"/>
      <c r="W2527" s="58">
        <f t="shared" si="5158"/>
        <v>0</v>
      </c>
      <c r="X2527" s="59"/>
      <c r="Y2527" s="58"/>
      <c r="Z2527" s="58">
        <f t="shared" si="5159"/>
        <v>0</v>
      </c>
      <c r="AA2527" s="60"/>
      <c r="AB2527" s="61">
        <f t="shared" ref="AB2527" si="5508">IF(AA2526=AA2524,AB2525+Y2526,Y2526)</f>
        <v>0</v>
      </c>
    </row>
    <row r="2528" spans="1:28" ht="12.95" customHeight="1">
      <c r="A2528" s="66"/>
      <c r="B2528" s="53"/>
      <c r="C2528" s="54"/>
      <c r="D2528" s="84"/>
      <c r="E2528" s="55"/>
      <c r="F2528" s="54"/>
      <c r="G2528" s="84"/>
      <c r="H2528" s="55"/>
      <c r="I2528" s="56"/>
      <c r="J2528" s="56"/>
      <c r="K2528" s="56"/>
      <c r="L2528" s="56"/>
      <c r="M2528" s="56"/>
      <c r="N2528" s="56"/>
      <c r="O2528" s="56">
        <f t="shared" ref="O2528" si="5509">I2529-I2527</f>
        <v>0</v>
      </c>
      <c r="P2528" s="56">
        <f t="shared" ref="P2528" si="5510">L2529-L2527</f>
        <v>0</v>
      </c>
      <c r="Q2528" s="56">
        <f t="shared" ref="Q2528" si="5511">M2529-M2527</f>
        <v>0</v>
      </c>
      <c r="R2528" s="56">
        <f t="shared" ref="R2528" si="5512">IF(ABS(N2529-N2527)&gt;180*60,ABS(N2529-N2527)-360*60,N2529-N2527)</f>
        <v>0</v>
      </c>
      <c r="S2528" s="56">
        <f t="shared" ref="S2528" si="5513">IF(P2528=0,PI()/2,ATAN(R2528/P2528))</f>
        <v>1.5707963267948966</v>
      </c>
      <c r="T2528" s="56">
        <f t="shared" ref="T2528" si="5514">IF(O2528=0,ABS(R2528*COS((J2527+J2529)/2)),ABS(Q2528/COS(S2528)))</f>
        <v>0</v>
      </c>
      <c r="U2528" s="67">
        <f t="shared" ref="U2528" si="5515">IF(O2528+0.0000001&lt;0,S2528*180/PI()+180,(IF(R2528+0.0000001&lt;0,S2528*180/PI()+360,S2528*180/PI())))</f>
        <v>90</v>
      </c>
      <c r="V2528" s="58">
        <f t="shared" ref="V2528" si="5516">T2528*1.85532</f>
        <v>0</v>
      </c>
      <c r="W2528" s="58"/>
      <c r="X2528" s="68"/>
      <c r="Y2528" s="58">
        <f t="shared" ref="Y2528" si="5517">V2528*(1+X2528/100)</f>
        <v>0</v>
      </c>
      <c r="Z2528" s="58"/>
      <c r="AA2528" s="57" t="s">
        <v>54</v>
      </c>
      <c r="AB2528" s="61"/>
    </row>
    <row r="2529" spans="1:28" ht="12.95" customHeight="1">
      <c r="A2529" s="52">
        <f t="shared" si="5141"/>
        <v>1262</v>
      </c>
      <c r="B2529" s="53" t="s">
        <v>53</v>
      </c>
      <c r="C2529" s="54"/>
      <c r="D2529" s="84"/>
      <c r="E2529" s="55"/>
      <c r="F2529" s="54"/>
      <c r="G2529" s="84"/>
      <c r="H2529" s="55"/>
      <c r="I2529" s="56">
        <f t="shared" ref="I2529" si="5518">IF(OR(C2529&lt;0,D2529&lt;0),C2529-ABS(D2529)/60,C2529+ABS(D2529)/60)</f>
        <v>0</v>
      </c>
      <c r="J2529" s="56">
        <f t="shared" si="5155"/>
        <v>0</v>
      </c>
      <c r="K2529" s="56">
        <f t="shared" si="5156"/>
        <v>0</v>
      </c>
      <c r="L2529" s="56">
        <f>3437.747*(LN(TAN(PI()/4+J2529/2))-EE*K2529-(EE^2)*(K2529^3)/3)</f>
        <v>-3.8166658722360578E-13</v>
      </c>
      <c r="M2529" s="56">
        <f>AA*(1-1/4*EE-3/64*EE^2-5/256*EE^3)*J2529-AA*(3/8*EE+3/32*EE^2+45/1024*EE^3)*SIN(2*J2529)+AA*(15/256*EE^2+45/1024*EE^3)*SIN(4*J2529)</f>
        <v>0</v>
      </c>
      <c r="N2529" s="56">
        <f t="shared" ref="N2529" si="5519">IF(OR(F2529&lt;0,G2529&lt;0),60*F2529-ABS(G2529),60*F2529+ABS(G2529))</f>
        <v>0</v>
      </c>
      <c r="O2529" s="56"/>
      <c r="P2529" s="56"/>
      <c r="Q2529" s="56"/>
      <c r="R2529" s="56"/>
      <c r="S2529" s="56"/>
      <c r="T2529" s="56"/>
      <c r="U2529" s="57"/>
      <c r="V2529" s="58"/>
      <c r="W2529" s="58">
        <f t="shared" si="5158"/>
        <v>0</v>
      </c>
      <c r="X2529" s="59"/>
      <c r="Y2529" s="58"/>
      <c r="Z2529" s="58">
        <f t="shared" si="5159"/>
        <v>0</v>
      </c>
      <c r="AA2529" s="60"/>
      <c r="AB2529" s="61">
        <f t="shared" ref="AB2529" si="5520">IF(AA2528=AA2526,AB2527+Y2528,Y2528)</f>
        <v>0</v>
      </c>
    </row>
    <row r="2530" spans="1:28" ht="12.95" customHeight="1">
      <c r="A2530" s="66"/>
      <c r="B2530" s="53"/>
      <c r="C2530" s="54"/>
      <c r="D2530" s="84"/>
      <c r="E2530" s="55"/>
      <c r="F2530" s="54"/>
      <c r="G2530" s="84"/>
      <c r="H2530" s="55"/>
      <c r="I2530" s="56"/>
      <c r="J2530" s="56"/>
      <c r="K2530" s="56"/>
      <c r="L2530" s="56"/>
      <c r="M2530" s="56"/>
      <c r="N2530" s="56"/>
      <c r="O2530" s="56">
        <f t="shared" ref="O2530" si="5521">I2531-I2529</f>
        <v>0</v>
      </c>
      <c r="P2530" s="56">
        <f t="shared" ref="P2530" si="5522">L2531-L2529</f>
        <v>0</v>
      </c>
      <c r="Q2530" s="56">
        <f t="shared" ref="Q2530" si="5523">M2531-M2529</f>
        <v>0</v>
      </c>
      <c r="R2530" s="56">
        <f t="shared" ref="R2530" si="5524">IF(ABS(N2531-N2529)&gt;180*60,ABS(N2531-N2529)-360*60,N2531-N2529)</f>
        <v>0</v>
      </c>
      <c r="S2530" s="56">
        <f t="shared" ref="S2530" si="5525">IF(P2530=0,PI()/2,ATAN(R2530/P2530))</f>
        <v>1.5707963267948966</v>
      </c>
      <c r="T2530" s="56">
        <f t="shared" ref="T2530" si="5526">IF(O2530=0,ABS(R2530*COS((J2529+J2531)/2)),ABS(Q2530/COS(S2530)))</f>
        <v>0</v>
      </c>
      <c r="U2530" s="67">
        <f t="shared" ref="U2530" si="5527">IF(O2530+0.0000001&lt;0,S2530*180/PI()+180,(IF(R2530+0.0000001&lt;0,S2530*180/PI()+360,S2530*180/PI())))</f>
        <v>90</v>
      </c>
      <c r="V2530" s="58">
        <f t="shared" ref="V2530" si="5528">T2530*1.85532</f>
        <v>0</v>
      </c>
      <c r="W2530" s="58"/>
      <c r="X2530" s="68"/>
      <c r="Y2530" s="58">
        <f t="shared" ref="Y2530" si="5529">V2530*(1+X2530/100)</f>
        <v>0</v>
      </c>
      <c r="Z2530" s="58"/>
      <c r="AA2530" s="57" t="s">
        <v>54</v>
      </c>
      <c r="AB2530" s="61"/>
    </row>
    <row r="2531" spans="1:28" ht="12.95" customHeight="1">
      <c r="A2531" s="52">
        <f t="shared" ref="A2531:A2593" si="5530">A2529+1</f>
        <v>1263</v>
      </c>
      <c r="B2531" s="53" t="s">
        <v>53</v>
      </c>
      <c r="C2531" s="54"/>
      <c r="D2531" s="84"/>
      <c r="E2531" s="55"/>
      <c r="F2531" s="54"/>
      <c r="G2531" s="84"/>
      <c r="H2531" s="55"/>
      <c r="I2531" s="56">
        <f t="shared" ref="I2531" si="5531">IF(OR(C2531&lt;0,D2531&lt;0),C2531-ABS(D2531)/60,C2531+ABS(D2531)/60)</f>
        <v>0</v>
      </c>
      <c r="J2531" s="56">
        <f t="shared" si="5155"/>
        <v>0</v>
      </c>
      <c r="K2531" s="56">
        <f t="shared" si="5156"/>
        <v>0</v>
      </c>
      <c r="L2531" s="56">
        <f>3437.747*(LN(TAN(PI()/4+J2531/2))-EE*K2531-(EE^2)*(K2531^3)/3)</f>
        <v>-3.8166658722360578E-13</v>
      </c>
      <c r="M2531" s="56">
        <f>AA*(1-1/4*EE-3/64*EE^2-5/256*EE^3)*J2531-AA*(3/8*EE+3/32*EE^2+45/1024*EE^3)*SIN(2*J2531)+AA*(15/256*EE^2+45/1024*EE^3)*SIN(4*J2531)</f>
        <v>0</v>
      </c>
      <c r="N2531" s="56">
        <f t="shared" ref="N2531" si="5532">IF(OR(F2531&lt;0,G2531&lt;0),60*F2531-ABS(G2531),60*F2531+ABS(G2531))</f>
        <v>0</v>
      </c>
      <c r="O2531" s="56"/>
      <c r="P2531" s="56"/>
      <c r="Q2531" s="56"/>
      <c r="R2531" s="56"/>
      <c r="S2531" s="56"/>
      <c r="T2531" s="56"/>
      <c r="U2531" s="57"/>
      <c r="V2531" s="58"/>
      <c r="W2531" s="58">
        <f t="shared" si="5158"/>
        <v>0</v>
      </c>
      <c r="X2531" s="59"/>
      <c r="Y2531" s="58"/>
      <c r="Z2531" s="58">
        <f t="shared" si="5159"/>
        <v>0</v>
      </c>
      <c r="AA2531" s="60"/>
      <c r="AB2531" s="61">
        <f t="shared" ref="AB2531" si="5533">IF(AA2530=AA2528,AB2529+Y2530,Y2530)</f>
        <v>0</v>
      </c>
    </row>
    <row r="2532" spans="1:28" ht="12.95" customHeight="1">
      <c r="A2532" s="66"/>
      <c r="B2532" s="53"/>
      <c r="C2532" s="54"/>
      <c r="D2532" s="84"/>
      <c r="E2532" s="55"/>
      <c r="F2532" s="54"/>
      <c r="G2532" s="84"/>
      <c r="H2532" s="55"/>
      <c r="I2532" s="56"/>
      <c r="J2532" s="56"/>
      <c r="K2532" s="56"/>
      <c r="L2532" s="56"/>
      <c r="M2532" s="56"/>
      <c r="N2532" s="56"/>
      <c r="O2532" s="56">
        <f t="shared" ref="O2532" si="5534">I2533-I2531</f>
        <v>0</v>
      </c>
      <c r="P2532" s="56">
        <f t="shared" ref="P2532" si="5535">L2533-L2531</f>
        <v>0</v>
      </c>
      <c r="Q2532" s="56">
        <f t="shared" ref="Q2532" si="5536">M2533-M2531</f>
        <v>0</v>
      </c>
      <c r="R2532" s="56">
        <f t="shared" ref="R2532" si="5537">IF(ABS(N2533-N2531)&gt;180*60,ABS(N2533-N2531)-360*60,N2533-N2531)</f>
        <v>0</v>
      </c>
      <c r="S2532" s="56">
        <f t="shared" ref="S2532" si="5538">IF(P2532=0,PI()/2,ATAN(R2532/P2532))</f>
        <v>1.5707963267948966</v>
      </c>
      <c r="T2532" s="56">
        <f t="shared" ref="T2532" si="5539">IF(O2532=0,ABS(R2532*COS((J2531+J2533)/2)),ABS(Q2532/COS(S2532)))</f>
        <v>0</v>
      </c>
      <c r="U2532" s="67">
        <f t="shared" ref="U2532" si="5540">IF(O2532+0.0000001&lt;0,S2532*180/PI()+180,(IF(R2532+0.0000001&lt;0,S2532*180/PI()+360,S2532*180/PI())))</f>
        <v>90</v>
      </c>
      <c r="V2532" s="58">
        <f t="shared" ref="V2532" si="5541">T2532*1.85532</f>
        <v>0</v>
      </c>
      <c r="W2532" s="58"/>
      <c r="X2532" s="68"/>
      <c r="Y2532" s="58">
        <f t="shared" ref="Y2532" si="5542">V2532*(1+X2532/100)</f>
        <v>0</v>
      </c>
      <c r="Z2532" s="58"/>
      <c r="AA2532" s="57" t="s">
        <v>54</v>
      </c>
      <c r="AB2532" s="61"/>
    </row>
    <row r="2533" spans="1:28" ht="12.95" customHeight="1">
      <c r="A2533" s="52">
        <f t="shared" si="5530"/>
        <v>1264</v>
      </c>
      <c r="B2533" s="53" t="s">
        <v>53</v>
      </c>
      <c r="C2533" s="54"/>
      <c r="D2533" s="84"/>
      <c r="E2533" s="55"/>
      <c r="F2533" s="54"/>
      <c r="G2533" s="84"/>
      <c r="H2533" s="55"/>
      <c r="I2533" s="56">
        <f t="shared" ref="I2533" si="5543">IF(OR(C2533&lt;0,D2533&lt;0),C2533-ABS(D2533)/60,C2533+ABS(D2533)/60)</f>
        <v>0</v>
      </c>
      <c r="J2533" s="56">
        <f t="shared" ref="J2533:J2595" si="5544">I2533*PI()/180</f>
        <v>0</v>
      </c>
      <c r="K2533" s="56">
        <f t="shared" ref="K2533:K2595" si="5545">SIN(J2533)</f>
        <v>0</v>
      </c>
      <c r="L2533" s="56">
        <f>3437.747*(LN(TAN(PI()/4+J2533/2))-EE*K2533-(EE^2)*(K2533^3)/3)</f>
        <v>-3.8166658722360578E-13</v>
      </c>
      <c r="M2533" s="56">
        <f>AA*(1-1/4*EE-3/64*EE^2-5/256*EE^3)*J2533-AA*(3/8*EE+3/32*EE^2+45/1024*EE^3)*SIN(2*J2533)+AA*(15/256*EE^2+45/1024*EE^3)*SIN(4*J2533)</f>
        <v>0</v>
      </c>
      <c r="N2533" s="56">
        <f t="shared" ref="N2533" si="5546">IF(OR(F2533&lt;0,G2533&lt;0),60*F2533-ABS(G2533),60*F2533+ABS(G2533))</f>
        <v>0</v>
      </c>
      <c r="O2533" s="56"/>
      <c r="P2533" s="56"/>
      <c r="Q2533" s="56"/>
      <c r="R2533" s="56"/>
      <c r="S2533" s="56"/>
      <c r="T2533" s="56"/>
      <c r="U2533" s="57"/>
      <c r="V2533" s="58"/>
      <c r="W2533" s="58">
        <f t="shared" ref="W2533:W2595" si="5547">W2531+V2532</f>
        <v>0</v>
      </c>
      <c r="X2533" s="59"/>
      <c r="Y2533" s="58"/>
      <c r="Z2533" s="58">
        <f t="shared" ref="Z2533:Z2595" si="5548">Z2531+Y2532</f>
        <v>0</v>
      </c>
      <c r="AA2533" s="60"/>
      <c r="AB2533" s="61">
        <f t="shared" ref="AB2533" si="5549">IF(AA2532=AA2530,AB2531+Y2532,Y2532)</f>
        <v>0</v>
      </c>
    </row>
    <row r="2534" spans="1:28" ht="12.95" customHeight="1">
      <c r="A2534" s="66"/>
      <c r="B2534" s="53"/>
      <c r="C2534" s="54"/>
      <c r="D2534" s="84"/>
      <c r="E2534" s="55"/>
      <c r="F2534" s="54"/>
      <c r="G2534" s="84"/>
      <c r="H2534" s="55"/>
      <c r="I2534" s="56"/>
      <c r="J2534" s="56"/>
      <c r="K2534" s="56"/>
      <c r="L2534" s="56"/>
      <c r="M2534" s="56"/>
      <c r="N2534" s="56"/>
      <c r="O2534" s="56">
        <f t="shared" ref="O2534" si="5550">I2535-I2533</f>
        <v>0</v>
      </c>
      <c r="P2534" s="56">
        <f t="shared" ref="P2534" si="5551">L2535-L2533</f>
        <v>0</v>
      </c>
      <c r="Q2534" s="56">
        <f t="shared" ref="Q2534" si="5552">M2535-M2533</f>
        <v>0</v>
      </c>
      <c r="R2534" s="56">
        <f t="shared" ref="R2534" si="5553">IF(ABS(N2535-N2533)&gt;180*60,ABS(N2535-N2533)-360*60,N2535-N2533)</f>
        <v>0</v>
      </c>
      <c r="S2534" s="56">
        <f t="shared" ref="S2534" si="5554">IF(P2534=0,PI()/2,ATAN(R2534/P2534))</f>
        <v>1.5707963267948966</v>
      </c>
      <c r="T2534" s="56">
        <f t="shared" ref="T2534" si="5555">IF(O2534=0,ABS(R2534*COS((J2533+J2535)/2)),ABS(Q2534/COS(S2534)))</f>
        <v>0</v>
      </c>
      <c r="U2534" s="67">
        <f t="shared" ref="U2534" si="5556">IF(O2534+0.0000001&lt;0,S2534*180/PI()+180,(IF(R2534+0.0000001&lt;0,S2534*180/PI()+360,S2534*180/PI())))</f>
        <v>90</v>
      </c>
      <c r="V2534" s="58">
        <f t="shared" ref="V2534" si="5557">T2534*1.85532</f>
        <v>0</v>
      </c>
      <c r="W2534" s="58"/>
      <c r="X2534" s="68"/>
      <c r="Y2534" s="58">
        <f t="shared" ref="Y2534" si="5558">V2534*(1+X2534/100)</f>
        <v>0</v>
      </c>
      <c r="Z2534" s="58"/>
      <c r="AA2534" s="57" t="s">
        <v>54</v>
      </c>
      <c r="AB2534" s="61"/>
    </row>
    <row r="2535" spans="1:28" ht="12.95" customHeight="1">
      <c r="A2535" s="52">
        <f t="shared" si="5530"/>
        <v>1265</v>
      </c>
      <c r="B2535" s="53" t="s">
        <v>53</v>
      </c>
      <c r="C2535" s="54"/>
      <c r="D2535" s="84"/>
      <c r="E2535" s="55"/>
      <c r="F2535" s="54"/>
      <c r="G2535" s="84"/>
      <c r="H2535" s="55"/>
      <c r="I2535" s="56">
        <f t="shared" ref="I2535" si="5559">IF(OR(C2535&lt;0,D2535&lt;0),C2535-ABS(D2535)/60,C2535+ABS(D2535)/60)</f>
        <v>0</v>
      </c>
      <c r="J2535" s="56">
        <f t="shared" si="5544"/>
        <v>0</v>
      </c>
      <c r="K2535" s="56">
        <f t="shared" si="5545"/>
        <v>0</v>
      </c>
      <c r="L2535" s="56">
        <f>3437.747*(LN(TAN(PI()/4+J2535/2))-EE*K2535-(EE^2)*(K2535^3)/3)</f>
        <v>-3.8166658722360578E-13</v>
      </c>
      <c r="M2535" s="56">
        <f>AA*(1-1/4*EE-3/64*EE^2-5/256*EE^3)*J2535-AA*(3/8*EE+3/32*EE^2+45/1024*EE^3)*SIN(2*J2535)+AA*(15/256*EE^2+45/1024*EE^3)*SIN(4*J2535)</f>
        <v>0</v>
      </c>
      <c r="N2535" s="56">
        <f t="shared" ref="N2535" si="5560">IF(OR(F2535&lt;0,G2535&lt;0),60*F2535-ABS(G2535),60*F2535+ABS(G2535))</f>
        <v>0</v>
      </c>
      <c r="O2535" s="56"/>
      <c r="P2535" s="56"/>
      <c r="Q2535" s="56"/>
      <c r="R2535" s="56"/>
      <c r="S2535" s="56"/>
      <c r="T2535" s="56"/>
      <c r="U2535" s="57"/>
      <c r="V2535" s="58"/>
      <c r="W2535" s="58">
        <f t="shared" si="5547"/>
        <v>0</v>
      </c>
      <c r="X2535" s="59"/>
      <c r="Y2535" s="58"/>
      <c r="Z2535" s="58">
        <f t="shared" si="5548"/>
        <v>0</v>
      </c>
      <c r="AA2535" s="60"/>
      <c r="AB2535" s="61">
        <f t="shared" ref="AB2535" si="5561">IF(AA2534=AA2532,AB2533+Y2534,Y2534)</f>
        <v>0</v>
      </c>
    </row>
    <row r="2536" spans="1:28" ht="12.95" customHeight="1">
      <c r="A2536" s="66"/>
      <c r="B2536" s="53"/>
      <c r="C2536" s="54"/>
      <c r="D2536" s="84"/>
      <c r="E2536" s="55"/>
      <c r="F2536" s="54"/>
      <c r="G2536" s="84"/>
      <c r="H2536" s="55"/>
      <c r="I2536" s="56"/>
      <c r="J2536" s="56"/>
      <c r="K2536" s="56"/>
      <c r="L2536" s="56"/>
      <c r="M2536" s="56"/>
      <c r="N2536" s="56"/>
      <c r="O2536" s="56">
        <f t="shared" ref="O2536" si="5562">I2537-I2535</f>
        <v>0</v>
      </c>
      <c r="P2536" s="56">
        <f t="shared" ref="P2536" si="5563">L2537-L2535</f>
        <v>0</v>
      </c>
      <c r="Q2536" s="56">
        <f t="shared" ref="Q2536" si="5564">M2537-M2535</f>
        <v>0</v>
      </c>
      <c r="R2536" s="56">
        <f t="shared" ref="R2536" si="5565">IF(ABS(N2537-N2535)&gt;180*60,ABS(N2537-N2535)-360*60,N2537-N2535)</f>
        <v>0</v>
      </c>
      <c r="S2536" s="56">
        <f t="shared" ref="S2536" si="5566">IF(P2536=0,PI()/2,ATAN(R2536/P2536))</f>
        <v>1.5707963267948966</v>
      </c>
      <c r="T2536" s="56">
        <f t="shared" ref="T2536" si="5567">IF(O2536=0,ABS(R2536*COS((J2535+J2537)/2)),ABS(Q2536/COS(S2536)))</f>
        <v>0</v>
      </c>
      <c r="U2536" s="67">
        <f t="shared" ref="U2536" si="5568">IF(O2536+0.0000001&lt;0,S2536*180/PI()+180,(IF(R2536+0.0000001&lt;0,S2536*180/PI()+360,S2536*180/PI())))</f>
        <v>90</v>
      </c>
      <c r="V2536" s="58">
        <f t="shared" ref="V2536" si="5569">T2536*1.85532</f>
        <v>0</v>
      </c>
      <c r="W2536" s="58"/>
      <c r="X2536" s="68"/>
      <c r="Y2536" s="58">
        <f t="shared" ref="Y2536" si="5570">V2536*(1+X2536/100)</f>
        <v>0</v>
      </c>
      <c r="Z2536" s="58"/>
      <c r="AA2536" s="57" t="s">
        <v>54</v>
      </c>
      <c r="AB2536" s="61"/>
    </row>
    <row r="2537" spans="1:28" ht="12.95" customHeight="1">
      <c r="A2537" s="52">
        <f t="shared" si="5530"/>
        <v>1266</v>
      </c>
      <c r="B2537" s="53" t="s">
        <v>53</v>
      </c>
      <c r="C2537" s="54"/>
      <c r="D2537" s="84"/>
      <c r="E2537" s="55"/>
      <c r="F2537" s="54"/>
      <c r="G2537" s="84"/>
      <c r="H2537" s="55"/>
      <c r="I2537" s="56">
        <f t="shared" ref="I2537" si="5571">IF(OR(C2537&lt;0,D2537&lt;0),C2537-ABS(D2537)/60,C2537+ABS(D2537)/60)</f>
        <v>0</v>
      </c>
      <c r="J2537" s="56">
        <f t="shared" si="5544"/>
        <v>0</v>
      </c>
      <c r="K2537" s="56">
        <f t="shared" si="5545"/>
        <v>0</v>
      </c>
      <c r="L2537" s="56">
        <f>3437.747*(LN(TAN(PI()/4+J2537/2))-EE*K2537-(EE^2)*(K2537^3)/3)</f>
        <v>-3.8166658722360578E-13</v>
      </c>
      <c r="M2537" s="56">
        <f>AA*(1-1/4*EE-3/64*EE^2-5/256*EE^3)*J2537-AA*(3/8*EE+3/32*EE^2+45/1024*EE^3)*SIN(2*J2537)+AA*(15/256*EE^2+45/1024*EE^3)*SIN(4*J2537)</f>
        <v>0</v>
      </c>
      <c r="N2537" s="56">
        <f t="shared" ref="N2537" si="5572">IF(OR(F2537&lt;0,G2537&lt;0),60*F2537-ABS(G2537),60*F2537+ABS(G2537))</f>
        <v>0</v>
      </c>
      <c r="O2537" s="56"/>
      <c r="P2537" s="56"/>
      <c r="Q2537" s="56"/>
      <c r="R2537" s="56"/>
      <c r="S2537" s="56"/>
      <c r="T2537" s="56"/>
      <c r="U2537" s="57"/>
      <c r="V2537" s="58"/>
      <c r="W2537" s="58">
        <f t="shared" si="5547"/>
        <v>0</v>
      </c>
      <c r="X2537" s="59"/>
      <c r="Y2537" s="58"/>
      <c r="Z2537" s="58">
        <f t="shared" si="5548"/>
        <v>0</v>
      </c>
      <c r="AA2537" s="60"/>
      <c r="AB2537" s="61">
        <f t="shared" ref="AB2537" si="5573">IF(AA2536=AA2534,AB2535+Y2536,Y2536)</f>
        <v>0</v>
      </c>
    </row>
    <row r="2538" spans="1:28" ht="12.95" customHeight="1">
      <c r="A2538" s="66"/>
      <c r="B2538" s="53"/>
      <c r="C2538" s="54"/>
      <c r="D2538" s="84"/>
      <c r="E2538" s="55"/>
      <c r="F2538" s="54"/>
      <c r="G2538" s="84"/>
      <c r="H2538" s="55"/>
      <c r="I2538" s="56"/>
      <c r="J2538" s="56"/>
      <c r="K2538" s="56"/>
      <c r="L2538" s="56"/>
      <c r="M2538" s="56"/>
      <c r="N2538" s="56"/>
      <c r="O2538" s="56">
        <f t="shared" ref="O2538" si="5574">I2539-I2537</f>
        <v>0</v>
      </c>
      <c r="P2538" s="56">
        <f t="shared" ref="P2538" si="5575">L2539-L2537</f>
        <v>0</v>
      </c>
      <c r="Q2538" s="56">
        <f t="shared" ref="Q2538" si="5576">M2539-M2537</f>
        <v>0</v>
      </c>
      <c r="R2538" s="56">
        <f t="shared" ref="R2538" si="5577">IF(ABS(N2539-N2537)&gt;180*60,ABS(N2539-N2537)-360*60,N2539-N2537)</f>
        <v>0</v>
      </c>
      <c r="S2538" s="56">
        <f t="shared" ref="S2538" si="5578">IF(P2538=0,PI()/2,ATAN(R2538/P2538))</f>
        <v>1.5707963267948966</v>
      </c>
      <c r="T2538" s="56">
        <f t="shared" ref="T2538" si="5579">IF(O2538=0,ABS(R2538*COS((J2537+J2539)/2)),ABS(Q2538/COS(S2538)))</f>
        <v>0</v>
      </c>
      <c r="U2538" s="67">
        <f t="shared" ref="U2538" si="5580">IF(O2538+0.0000001&lt;0,S2538*180/PI()+180,(IF(R2538+0.0000001&lt;0,S2538*180/PI()+360,S2538*180/PI())))</f>
        <v>90</v>
      </c>
      <c r="V2538" s="58">
        <f t="shared" ref="V2538" si="5581">T2538*1.85532</f>
        <v>0</v>
      </c>
      <c r="W2538" s="58"/>
      <c r="X2538" s="68"/>
      <c r="Y2538" s="58">
        <f t="shared" ref="Y2538" si="5582">V2538*(1+X2538/100)</f>
        <v>0</v>
      </c>
      <c r="Z2538" s="58"/>
      <c r="AA2538" s="57" t="s">
        <v>54</v>
      </c>
      <c r="AB2538" s="61"/>
    </row>
    <row r="2539" spans="1:28" ht="12.95" customHeight="1">
      <c r="A2539" s="52">
        <f t="shared" si="5530"/>
        <v>1267</v>
      </c>
      <c r="B2539" s="53" t="s">
        <v>53</v>
      </c>
      <c r="C2539" s="54"/>
      <c r="D2539" s="84"/>
      <c r="E2539" s="55"/>
      <c r="F2539" s="54"/>
      <c r="G2539" s="84"/>
      <c r="H2539" s="55"/>
      <c r="I2539" s="56">
        <f t="shared" ref="I2539" si="5583">IF(OR(C2539&lt;0,D2539&lt;0),C2539-ABS(D2539)/60,C2539+ABS(D2539)/60)</f>
        <v>0</v>
      </c>
      <c r="J2539" s="56">
        <f t="shared" si="5544"/>
        <v>0</v>
      </c>
      <c r="K2539" s="56">
        <f t="shared" si="5545"/>
        <v>0</v>
      </c>
      <c r="L2539" s="56">
        <f>3437.747*(LN(TAN(PI()/4+J2539/2))-EE*K2539-(EE^2)*(K2539^3)/3)</f>
        <v>-3.8166658722360578E-13</v>
      </c>
      <c r="M2539" s="56">
        <f>AA*(1-1/4*EE-3/64*EE^2-5/256*EE^3)*J2539-AA*(3/8*EE+3/32*EE^2+45/1024*EE^3)*SIN(2*J2539)+AA*(15/256*EE^2+45/1024*EE^3)*SIN(4*J2539)</f>
        <v>0</v>
      </c>
      <c r="N2539" s="56">
        <f t="shared" ref="N2539" si="5584">IF(OR(F2539&lt;0,G2539&lt;0),60*F2539-ABS(G2539),60*F2539+ABS(G2539))</f>
        <v>0</v>
      </c>
      <c r="O2539" s="56"/>
      <c r="P2539" s="56"/>
      <c r="Q2539" s="56"/>
      <c r="R2539" s="56"/>
      <c r="S2539" s="56"/>
      <c r="T2539" s="56"/>
      <c r="U2539" s="57"/>
      <c r="V2539" s="58"/>
      <c r="W2539" s="58">
        <f t="shared" si="5547"/>
        <v>0</v>
      </c>
      <c r="X2539" s="59"/>
      <c r="Y2539" s="58"/>
      <c r="Z2539" s="58">
        <f t="shared" si="5548"/>
        <v>0</v>
      </c>
      <c r="AA2539" s="60"/>
      <c r="AB2539" s="61">
        <f t="shared" ref="AB2539" si="5585">IF(AA2538=AA2536,AB2537+Y2538,Y2538)</f>
        <v>0</v>
      </c>
    </row>
    <row r="2540" spans="1:28" ht="12.95" customHeight="1">
      <c r="A2540" s="66"/>
      <c r="B2540" s="53"/>
      <c r="C2540" s="54"/>
      <c r="D2540" s="84"/>
      <c r="E2540" s="55"/>
      <c r="F2540" s="54"/>
      <c r="G2540" s="84"/>
      <c r="H2540" s="55"/>
      <c r="I2540" s="56"/>
      <c r="J2540" s="56"/>
      <c r="K2540" s="56"/>
      <c r="L2540" s="56"/>
      <c r="M2540" s="56"/>
      <c r="N2540" s="56"/>
      <c r="O2540" s="56">
        <f t="shared" ref="O2540" si="5586">I2541-I2539</f>
        <v>0</v>
      </c>
      <c r="P2540" s="56">
        <f t="shared" ref="P2540" si="5587">L2541-L2539</f>
        <v>0</v>
      </c>
      <c r="Q2540" s="56">
        <f t="shared" ref="Q2540" si="5588">M2541-M2539</f>
        <v>0</v>
      </c>
      <c r="R2540" s="56">
        <f t="shared" ref="R2540" si="5589">IF(ABS(N2541-N2539)&gt;180*60,ABS(N2541-N2539)-360*60,N2541-N2539)</f>
        <v>0</v>
      </c>
      <c r="S2540" s="56">
        <f t="shared" ref="S2540" si="5590">IF(P2540=0,PI()/2,ATAN(R2540/P2540))</f>
        <v>1.5707963267948966</v>
      </c>
      <c r="T2540" s="56">
        <f t="shared" ref="T2540" si="5591">IF(O2540=0,ABS(R2540*COS((J2539+J2541)/2)),ABS(Q2540/COS(S2540)))</f>
        <v>0</v>
      </c>
      <c r="U2540" s="67">
        <f t="shared" ref="U2540" si="5592">IF(O2540+0.0000001&lt;0,S2540*180/PI()+180,(IF(R2540+0.0000001&lt;0,S2540*180/PI()+360,S2540*180/PI())))</f>
        <v>90</v>
      </c>
      <c r="V2540" s="58">
        <f t="shared" ref="V2540" si="5593">T2540*1.85532</f>
        <v>0</v>
      </c>
      <c r="W2540" s="58"/>
      <c r="X2540" s="68"/>
      <c r="Y2540" s="58">
        <f t="shared" ref="Y2540" si="5594">V2540*(1+X2540/100)</f>
        <v>0</v>
      </c>
      <c r="Z2540" s="58"/>
      <c r="AA2540" s="57" t="s">
        <v>54</v>
      </c>
      <c r="AB2540" s="61"/>
    </row>
    <row r="2541" spans="1:28" ht="12.95" customHeight="1">
      <c r="A2541" s="52">
        <f t="shared" si="5530"/>
        <v>1268</v>
      </c>
      <c r="B2541" s="53" t="s">
        <v>53</v>
      </c>
      <c r="C2541" s="54"/>
      <c r="D2541" s="84"/>
      <c r="E2541" s="55"/>
      <c r="F2541" s="54"/>
      <c r="G2541" s="84"/>
      <c r="H2541" s="55"/>
      <c r="I2541" s="56">
        <f t="shared" ref="I2541" si="5595">IF(OR(C2541&lt;0,D2541&lt;0),C2541-ABS(D2541)/60,C2541+ABS(D2541)/60)</f>
        <v>0</v>
      </c>
      <c r="J2541" s="56">
        <f t="shared" si="5544"/>
        <v>0</v>
      </c>
      <c r="K2541" s="56">
        <f t="shared" si="5545"/>
        <v>0</v>
      </c>
      <c r="L2541" s="56">
        <f>3437.747*(LN(TAN(PI()/4+J2541/2))-EE*K2541-(EE^2)*(K2541^3)/3)</f>
        <v>-3.8166658722360578E-13</v>
      </c>
      <c r="M2541" s="56">
        <f>AA*(1-1/4*EE-3/64*EE^2-5/256*EE^3)*J2541-AA*(3/8*EE+3/32*EE^2+45/1024*EE^3)*SIN(2*J2541)+AA*(15/256*EE^2+45/1024*EE^3)*SIN(4*J2541)</f>
        <v>0</v>
      </c>
      <c r="N2541" s="56">
        <f t="shared" ref="N2541" si="5596">IF(OR(F2541&lt;0,G2541&lt;0),60*F2541-ABS(G2541),60*F2541+ABS(G2541))</f>
        <v>0</v>
      </c>
      <c r="O2541" s="56"/>
      <c r="P2541" s="56"/>
      <c r="Q2541" s="56"/>
      <c r="R2541" s="56"/>
      <c r="S2541" s="56"/>
      <c r="T2541" s="56"/>
      <c r="U2541" s="57"/>
      <c r="V2541" s="58"/>
      <c r="W2541" s="58">
        <f t="shared" si="5547"/>
        <v>0</v>
      </c>
      <c r="X2541" s="59"/>
      <c r="Y2541" s="58"/>
      <c r="Z2541" s="58">
        <f t="shared" si="5548"/>
        <v>0</v>
      </c>
      <c r="AA2541" s="60"/>
      <c r="AB2541" s="61">
        <f t="shared" ref="AB2541" si="5597">IF(AA2540=AA2538,AB2539+Y2540,Y2540)</f>
        <v>0</v>
      </c>
    </row>
    <row r="2542" spans="1:28" ht="12.95" customHeight="1">
      <c r="A2542" s="66"/>
      <c r="B2542" s="53"/>
      <c r="C2542" s="54"/>
      <c r="D2542" s="84"/>
      <c r="E2542" s="55"/>
      <c r="F2542" s="54"/>
      <c r="G2542" s="84"/>
      <c r="H2542" s="55"/>
      <c r="I2542" s="56"/>
      <c r="J2542" s="56"/>
      <c r="K2542" s="56"/>
      <c r="L2542" s="56"/>
      <c r="M2542" s="56"/>
      <c r="N2542" s="56"/>
      <c r="O2542" s="56">
        <f t="shared" ref="O2542" si="5598">I2543-I2541</f>
        <v>0</v>
      </c>
      <c r="P2542" s="56">
        <f t="shared" ref="P2542" si="5599">L2543-L2541</f>
        <v>0</v>
      </c>
      <c r="Q2542" s="56">
        <f t="shared" ref="Q2542" si="5600">M2543-M2541</f>
        <v>0</v>
      </c>
      <c r="R2542" s="56">
        <f t="shared" ref="R2542" si="5601">IF(ABS(N2543-N2541)&gt;180*60,ABS(N2543-N2541)-360*60,N2543-N2541)</f>
        <v>0</v>
      </c>
      <c r="S2542" s="56">
        <f t="shared" ref="S2542" si="5602">IF(P2542=0,PI()/2,ATAN(R2542/P2542))</f>
        <v>1.5707963267948966</v>
      </c>
      <c r="T2542" s="56">
        <f t="shared" ref="T2542" si="5603">IF(O2542=0,ABS(R2542*COS((J2541+J2543)/2)),ABS(Q2542/COS(S2542)))</f>
        <v>0</v>
      </c>
      <c r="U2542" s="67">
        <f t="shared" ref="U2542" si="5604">IF(O2542+0.0000001&lt;0,S2542*180/PI()+180,(IF(R2542+0.0000001&lt;0,S2542*180/PI()+360,S2542*180/PI())))</f>
        <v>90</v>
      </c>
      <c r="V2542" s="58">
        <f t="shared" ref="V2542" si="5605">T2542*1.85532</f>
        <v>0</v>
      </c>
      <c r="W2542" s="58"/>
      <c r="X2542" s="68"/>
      <c r="Y2542" s="58">
        <f t="shared" ref="Y2542" si="5606">V2542*(1+X2542/100)</f>
        <v>0</v>
      </c>
      <c r="Z2542" s="58"/>
      <c r="AA2542" s="57" t="s">
        <v>54</v>
      </c>
      <c r="AB2542" s="61"/>
    </row>
    <row r="2543" spans="1:28" ht="12.95" customHeight="1">
      <c r="A2543" s="52">
        <f t="shared" si="5530"/>
        <v>1269</v>
      </c>
      <c r="B2543" s="53" t="s">
        <v>53</v>
      </c>
      <c r="C2543" s="54"/>
      <c r="D2543" s="84"/>
      <c r="E2543" s="55"/>
      <c r="F2543" s="54"/>
      <c r="G2543" s="84"/>
      <c r="H2543" s="55"/>
      <c r="I2543" s="56">
        <f t="shared" ref="I2543" si="5607">IF(OR(C2543&lt;0,D2543&lt;0),C2543-ABS(D2543)/60,C2543+ABS(D2543)/60)</f>
        <v>0</v>
      </c>
      <c r="J2543" s="56">
        <f t="shared" si="5544"/>
        <v>0</v>
      </c>
      <c r="K2543" s="56">
        <f t="shared" si="5545"/>
        <v>0</v>
      </c>
      <c r="L2543" s="56">
        <f>3437.747*(LN(TAN(PI()/4+J2543/2))-EE*K2543-(EE^2)*(K2543^3)/3)</f>
        <v>-3.8166658722360578E-13</v>
      </c>
      <c r="M2543" s="56">
        <f>AA*(1-1/4*EE-3/64*EE^2-5/256*EE^3)*J2543-AA*(3/8*EE+3/32*EE^2+45/1024*EE^3)*SIN(2*J2543)+AA*(15/256*EE^2+45/1024*EE^3)*SIN(4*J2543)</f>
        <v>0</v>
      </c>
      <c r="N2543" s="56">
        <f t="shared" ref="N2543" si="5608">IF(OR(F2543&lt;0,G2543&lt;0),60*F2543-ABS(G2543),60*F2543+ABS(G2543))</f>
        <v>0</v>
      </c>
      <c r="O2543" s="56"/>
      <c r="P2543" s="56"/>
      <c r="Q2543" s="56"/>
      <c r="R2543" s="56"/>
      <c r="S2543" s="56"/>
      <c r="T2543" s="56"/>
      <c r="U2543" s="57"/>
      <c r="V2543" s="58"/>
      <c r="W2543" s="58">
        <f t="shared" si="5547"/>
        <v>0</v>
      </c>
      <c r="X2543" s="59"/>
      <c r="Y2543" s="58"/>
      <c r="Z2543" s="58">
        <f t="shared" si="5548"/>
        <v>0</v>
      </c>
      <c r="AA2543" s="60"/>
      <c r="AB2543" s="61">
        <f t="shared" ref="AB2543" si="5609">IF(AA2542=AA2540,AB2541+Y2542,Y2542)</f>
        <v>0</v>
      </c>
    </row>
    <row r="2544" spans="1:28" ht="12.95" customHeight="1">
      <c r="A2544" s="66"/>
      <c r="B2544" s="53"/>
      <c r="C2544" s="54"/>
      <c r="D2544" s="84"/>
      <c r="E2544" s="55"/>
      <c r="F2544" s="54"/>
      <c r="G2544" s="84"/>
      <c r="H2544" s="55"/>
      <c r="I2544" s="56"/>
      <c r="J2544" s="56"/>
      <c r="K2544" s="56"/>
      <c r="L2544" s="56"/>
      <c r="M2544" s="56"/>
      <c r="N2544" s="56"/>
      <c r="O2544" s="56">
        <f t="shared" ref="O2544" si="5610">I2545-I2543</f>
        <v>0</v>
      </c>
      <c r="P2544" s="56">
        <f t="shared" ref="P2544" si="5611">L2545-L2543</f>
        <v>0</v>
      </c>
      <c r="Q2544" s="56">
        <f t="shared" ref="Q2544" si="5612">M2545-M2543</f>
        <v>0</v>
      </c>
      <c r="R2544" s="56">
        <f t="shared" ref="R2544" si="5613">IF(ABS(N2545-N2543)&gt;180*60,ABS(N2545-N2543)-360*60,N2545-N2543)</f>
        <v>0</v>
      </c>
      <c r="S2544" s="56">
        <f t="shared" ref="S2544" si="5614">IF(P2544=0,PI()/2,ATAN(R2544/P2544))</f>
        <v>1.5707963267948966</v>
      </c>
      <c r="T2544" s="56">
        <f t="shared" ref="T2544" si="5615">IF(O2544=0,ABS(R2544*COS((J2543+J2545)/2)),ABS(Q2544/COS(S2544)))</f>
        <v>0</v>
      </c>
      <c r="U2544" s="67">
        <f t="shared" ref="U2544" si="5616">IF(O2544+0.0000001&lt;0,S2544*180/PI()+180,(IF(R2544+0.0000001&lt;0,S2544*180/PI()+360,S2544*180/PI())))</f>
        <v>90</v>
      </c>
      <c r="V2544" s="58">
        <f t="shared" ref="V2544" si="5617">T2544*1.85532</f>
        <v>0</v>
      </c>
      <c r="W2544" s="58"/>
      <c r="X2544" s="68"/>
      <c r="Y2544" s="58">
        <f t="shared" ref="Y2544" si="5618">V2544*(1+X2544/100)</f>
        <v>0</v>
      </c>
      <c r="Z2544" s="58"/>
      <c r="AA2544" s="57" t="s">
        <v>54</v>
      </c>
      <c r="AB2544" s="61"/>
    </row>
    <row r="2545" spans="1:28" ht="12.95" customHeight="1">
      <c r="A2545" s="52">
        <f t="shared" si="5530"/>
        <v>1270</v>
      </c>
      <c r="B2545" s="53" t="s">
        <v>53</v>
      </c>
      <c r="C2545" s="54"/>
      <c r="D2545" s="84"/>
      <c r="E2545" s="55"/>
      <c r="F2545" s="54"/>
      <c r="G2545" s="84"/>
      <c r="H2545" s="55"/>
      <c r="I2545" s="56">
        <f t="shared" ref="I2545" si="5619">IF(OR(C2545&lt;0,D2545&lt;0),C2545-ABS(D2545)/60,C2545+ABS(D2545)/60)</f>
        <v>0</v>
      </c>
      <c r="J2545" s="56">
        <f t="shared" si="5544"/>
        <v>0</v>
      </c>
      <c r="K2545" s="56">
        <f t="shared" si="5545"/>
        <v>0</v>
      </c>
      <c r="L2545" s="56">
        <f>3437.747*(LN(TAN(PI()/4+J2545/2))-EE*K2545-(EE^2)*(K2545^3)/3)</f>
        <v>-3.8166658722360578E-13</v>
      </c>
      <c r="M2545" s="56">
        <f>AA*(1-1/4*EE-3/64*EE^2-5/256*EE^3)*J2545-AA*(3/8*EE+3/32*EE^2+45/1024*EE^3)*SIN(2*J2545)+AA*(15/256*EE^2+45/1024*EE^3)*SIN(4*J2545)</f>
        <v>0</v>
      </c>
      <c r="N2545" s="56">
        <f t="shared" ref="N2545" si="5620">IF(OR(F2545&lt;0,G2545&lt;0),60*F2545-ABS(G2545),60*F2545+ABS(G2545))</f>
        <v>0</v>
      </c>
      <c r="O2545" s="56"/>
      <c r="P2545" s="56"/>
      <c r="Q2545" s="56"/>
      <c r="R2545" s="56"/>
      <c r="S2545" s="56"/>
      <c r="T2545" s="56"/>
      <c r="U2545" s="57"/>
      <c r="V2545" s="58"/>
      <c r="W2545" s="58">
        <f t="shared" si="5547"/>
        <v>0</v>
      </c>
      <c r="X2545" s="59"/>
      <c r="Y2545" s="58"/>
      <c r="Z2545" s="58">
        <f t="shared" si="5548"/>
        <v>0</v>
      </c>
      <c r="AA2545" s="60"/>
      <c r="AB2545" s="61">
        <f t="shared" ref="AB2545" si="5621">IF(AA2544=AA2542,AB2543+Y2544,Y2544)</f>
        <v>0</v>
      </c>
    </row>
    <row r="2546" spans="1:28" ht="12.95" customHeight="1">
      <c r="A2546" s="66"/>
      <c r="B2546" s="53"/>
      <c r="C2546" s="54"/>
      <c r="D2546" s="84"/>
      <c r="E2546" s="55"/>
      <c r="F2546" s="54"/>
      <c r="G2546" s="84"/>
      <c r="H2546" s="55"/>
      <c r="I2546" s="56"/>
      <c r="J2546" s="56"/>
      <c r="K2546" s="56"/>
      <c r="L2546" s="56"/>
      <c r="M2546" s="56"/>
      <c r="N2546" s="56"/>
      <c r="O2546" s="56">
        <f t="shared" ref="O2546" si="5622">I2547-I2545</f>
        <v>0</v>
      </c>
      <c r="P2546" s="56">
        <f t="shared" ref="P2546" si="5623">L2547-L2545</f>
        <v>0</v>
      </c>
      <c r="Q2546" s="56">
        <f t="shared" ref="Q2546" si="5624">M2547-M2545</f>
        <v>0</v>
      </c>
      <c r="R2546" s="56">
        <f t="shared" ref="R2546" si="5625">IF(ABS(N2547-N2545)&gt;180*60,ABS(N2547-N2545)-360*60,N2547-N2545)</f>
        <v>0</v>
      </c>
      <c r="S2546" s="56">
        <f t="shared" ref="S2546" si="5626">IF(P2546=0,PI()/2,ATAN(R2546/P2546))</f>
        <v>1.5707963267948966</v>
      </c>
      <c r="T2546" s="56">
        <f t="shared" ref="T2546" si="5627">IF(O2546=0,ABS(R2546*COS((J2545+J2547)/2)),ABS(Q2546/COS(S2546)))</f>
        <v>0</v>
      </c>
      <c r="U2546" s="67">
        <f t="shared" ref="U2546" si="5628">IF(O2546+0.0000001&lt;0,S2546*180/PI()+180,(IF(R2546+0.0000001&lt;0,S2546*180/PI()+360,S2546*180/PI())))</f>
        <v>90</v>
      </c>
      <c r="V2546" s="58">
        <f t="shared" ref="V2546" si="5629">T2546*1.85532</f>
        <v>0</v>
      </c>
      <c r="W2546" s="58"/>
      <c r="X2546" s="68"/>
      <c r="Y2546" s="58">
        <f t="shared" ref="Y2546" si="5630">V2546*(1+X2546/100)</f>
        <v>0</v>
      </c>
      <c r="Z2546" s="58"/>
      <c r="AA2546" s="57" t="s">
        <v>54</v>
      </c>
      <c r="AB2546" s="61"/>
    </row>
    <row r="2547" spans="1:28" ht="12.95" customHeight="1">
      <c r="A2547" s="52">
        <f t="shared" si="5530"/>
        <v>1271</v>
      </c>
      <c r="B2547" s="53" t="s">
        <v>53</v>
      </c>
      <c r="C2547" s="54"/>
      <c r="D2547" s="84"/>
      <c r="E2547" s="55"/>
      <c r="F2547" s="54"/>
      <c r="G2547" s="84"/>
      <c r="H2547" s="55"/>
      <c r="I2547" s="56">
        <f t="shared" ref="I2547" si="5631">IF(OR(C2547&lt;0,D2547&lt;0),C2547-ABS(D2547)/60,C2547+ABS(D2547)/60)</f>
        <v>0</v>
      </c>
      <c r="J2547" s="56">
        <f t="shared" si="5544"/>
        <v>0</v>
      </c>
      <c r="K2547" s="56">
        <f t="shared" si="5545"/>
        <v>0</v>
      </c>
      <c r="L2547" s="56">
        <f>3437.747*(LN(TAN(PI()/4+J2547/2))-EE*K2547-(EE^2)*(K2547^3)/3)</f>
        <v>-3.8166658722360578E-13</v>
      </c>
      <c r="M2547" s="56">
        <f>AA*(1-1/4*EE-3/64*EE^2-5/256*EE^3)*J2547-AA*(3/8*EE+3/32*EE^2+45/1024*EE^3)*SIN(2*J2547)+AA*(15/256*EE^2+45/1024*EE^3)*SIN(4*J2547)</f>
        <v>0</v>
      </c>
      <c r="N2547" s="56">
        <f t="shared" ref="N2547" si="5632">IF(OR(F2547&lt;0,G2547&lt;0),60*F2547-ABS(G2547),60*F2547+ABS(G2547))</f>
        <v>0</v>
      </c>
      <c r="O2547" s="56"/>
      <c r="P2547" s="56"/>
      <c r="Q2547" s="56"/>
      <c r="R2547" s="56"/>
      <c r="S2547" s="56"/>
      <c r="T2547" s="56"/>
      <c r="U2547" s="57"/>
      <c r="V2547" s="58"/>
      <c r="W2547" s="58">
        <f t="shared" si="5547"/>
        <v>0</v>
      </c>
      <c r="X2547" s="59"/>
      <c r="Y2547" s="58"/>
      <c r="Z2547" s="58">
        <f t="shared" si="5548"/>
        <v>0</v>
      </c>
      <c r="AA2547" s="60"/>
      <c r="AB2547" s="61">
        <f t="shared" ref="AB2547" si="5633">IF(AA2546=AA2544,AB2545+Y2546,Y2546)</f>
        <v>0</v>
      </c>
    </row>
    <row r="2548" spans="1:28" ht="12.95" customHeight="1">
      <c r="A2548" s="66"/>
      <c r="B2548" s="53"/>
      <c r="C2548" s="54"/>
      <c r="D2548" s="84"/>
      <c r="E2548" s="55"/>
      <c r="F2548" s="54"/>
      <c r="G2548" s="84"/>
      <c r="H2548" s="55"/>
      <c r="I2548" s="56"/>
      <c r="J2548" s="56"/>
      <c r="K2548" s="56"/>
      <c r="L2548" s="56"/>
      <c r="M2548" s="56"/>
      <c r="N2548" s="56"/>
      <c r="O2548" s="56">
        <f t="shared" ref="O2548" si="5634">I2549-I2547</f>
        <v>0</v>
      </c>
      <c r="P2548" s="56">
        <f t="shared" ref="P2548" si="5635">L2549-L2547</f>
        <v>0</v>
      </c>
      <c r="Q2548" s="56">
        <f t="shared" ref="Q2548" si="5636">M2549-M2547</f>
        <v>0</v>
      </c>
      <c r="R2548" s="56">
        <f t="shared" ref="R2548" si="5637">IF(ABS(N2549-N2547)&gt;180*60,ABS(N2549-N2547)-360*60,N2549-N2547)</f>
        <v>0</v>
      </c>
      <c r="S2548" s="56">
        <f t="shared" ref="S2548" si="5638">IF(P2548=0,PI()/2,ATAN(R2548/P2548))</f>
        <v>1.5707963267948966</v>
      </c>
      <c r="T2548" s="56">
        <f t="shared" ref="T2548" si="5639">IF(O2548=0,ABS(R2548*COS((J2547+J2549)/2)),ABS(Q2548/COS(S2548)))</f>
        <v>0</v>
      </c>
      <c r="U2548" s="67">
        <f t="shared" ref="U2548" si="5640">IF(O2548+0.0000001&lt;0,S2548*180/PI()+180,(IF(R2548+0.0000001&lt;0,S2548*180/PI()+360,S2548*180/PI())))</f>
        <v>90</v>
      </c>
      <c r="V2548" s="58">
        <f t="shared" ref="V2548" si="5641">T2548*1.85532</f>
        <v>0</v>
      </c>
      <c r="W2548" s="58"/>
      <c r="X2548" s="68"/>
      <c r="Y2548" s="58">
        <f t="shared" ref="Y2548" si="5642">V2548*(1+X2548/100)</f>
        <v>0</v>
      </c>
      <c r="Z2548" s="58"/>
      <c r="AA2548" s="57" t="s">
        <v>54</v>
      </c>
      <c r="AB2548" s="61"/>
    </row>
    <row r="2549" spans="1:28" ht="12.95" customHeight="1">
      <c r="A2549" s="52">
        <f t="shared" si="5530"/>
        <v>1272</v>
      </c>
      <c r="B2549" s="53" t="s">
        <v>53</v>
      </c>
      <c r="C2549" s="54"/>
      <c r="D2549" s="84"/>
      <c r="E2549" s="55"/>
      <c r="F2549" s="54"/>
      <c r="G2549" s="84"/>
      <c r="H2549" s="55"/>
      <c r="I2549" s="56">
        <f t="shared" ref="I2549" si="5643">IF(OR(C2549&lt;0,D2549&lt;0),C2549-ABS(D2549)/60,C2549+ABS(D2549)/60)</f>
        <v>0</v>
      </c>
      <c r="J2549" s="56">
        <f t="shared" si="5544"/>
        <v>0</v>
      </c>
      <c r="K2549" s="56">
        <f t="shared" si="5545"/>
        <v>0</v>
      </c>
      <c r="L2549" s="56">
        <f>3437.747*(LN(TAN(PI()/4+J2549/2))-EE*K2549-(EE^2)*(K2549^3)/3)</f>
        <v>-3.8166658722360578E-13</v>
      </c>
      <c r="M2549" s="56">
        <f>AA*(1-1/4*EE-3/64*EE^2-5/256*EE^3)*J2549-AA*(3/8*EE+3/32*EE^2+45/1024*EE^3)*SIN(2*J2549)+AA*(15/256*EE^2+45/1024*EE^3)*SIN(4*J2549)</f>
        <v>0</v>
      </c>
      <c r="N2549" s="56">
        <f t="shared" ref="N2549" si="5644">IF(OR(F2549&lt;0,G2549&lt;0),60*F2549-ABS(G2549),60*F2549+ABS(G2549))</f>
        <v>0</v>
      </c>
      <c r="O2549" s="56"/>
      <c r="P2549" s="56"/>
      <c r="Q2549" s="56"/>
      <c r="R2549" s="56"/>
      <c r="S2549" s="56"/>
      <c r="T2549" s="56"/>
      <c r="U2549" s="57"/>
      <c r="V2549" s="58"/>
      <c r="W2549" s="58">
        <f t="shared" si="5547"/>
        <v>0</v>
      </c>
      <c r="X2549" s="59"/>
      <c r="Y2549" s="58"/>
      <c r="Z2549" s="58">
        <f t="shared" si="5548"/>
        <v>0</v>
      </c>
      <c r="AA2549" s="60"/>
      <c r="AB2549" s="61">
        <f t="shared" ref="AB2549" si="5645">IF(AA2548=AA2546,AB2547+Y2548,Y2548)</f>
        <v>0</v>
      </c>
    </row>
    <row r="2550" spans="1:28" ht="12.95" customHeight="1">
      <c r="A2550" s="66"/>
      <c r="B2550" s="53"/>
      <c r="C2550" s="54"/>
      <c r="D2550" s="84"/>
      <c r="E2550" s="55"/>
      <c r="F2550" s="54"/>
      <c r="G2550" s="84"/>
      <c r="H2550" s="55"/>
      <c r="I2550" s="56"/>
      <c r="J2550" s="56"/>
      <c r="K2550" s="56"/>
      <c r="L2550" s="56"/>
      <c r="M2550" s="56"/>
      <c r="N2550" s="56"/>
      <c r="O2550" s="56">
        <f t="shared" ref="O2550" si="5646">I2551-I2549</f>
        <v>0</v>
      </c>
      <c r="P2550" s="56">
        <f t="shared" ref="P2550" si="5647">L2551-L2549</f>
        <v>0</v>
      </c>
      <c r="Q2550" s="56">
        <f t="shared" ref="Q2550" si="5648">M2551-M2549</f>
        <v>0</v>
      </c>
      <c r="R2550" s="56">
        <f t="shared" ref="R2550" si="5649">IF(ABS(N2551-N2549)&gt;180*60,ABS(N2551-N2549)-360*60,N2551-N2549)</f>
        <v>0</v>
      </c>
      <c r="S2550" s="56">
        <f t="shared" ref="S2550" si="5650">IF(P2550=0,PI()/2,ATAN(R2550/P2550))</f>
        <v>1.5707963267948966</v>
      </c>
      <c r="T2550" s="56">
        <f t="shared" ref="T2550" si="5651">IF(O2550=0,ABS(R2550*COS((J2549+J2551)/2)),ABS(Q2550/COS(S2550)))</f>
        <v>0</v>
      </c>
      <c r="U2550" s="67">
        <f t="shared" ref="U2550" si="5652">IF(O2550+0.0000001&lt;0,S2550*180/PI()+180,(IF(R2550+0.0000001&lt;0,S2550*180/PI()+360,S2550*180/PI())))</f>
        <v>90</v>
      </c>
      <c r="V2550" s="58">
        <f t="shared" ref="V2550" si="5653">T2550*1.85532</f>
        <v>0</v>
      </c>
      <c r="W2550" s="58"/>
      <c r="X2550" s="68"/>
      <c r="Y2550" s="58">
        <f t="shared" ref="Y2550" si="5654">V2550*(1+X2550/100)</f>
        <v>0</v>
      </c>
      <c r="Z2550" s="58"/>
      <c r="AA2550" s="57" t="s">
        <v>54</v>
      </c>
      <c r="AB2550" s="61"/>
    </row>
    <row r="2551" spans="1:28" ht="12.95" customHeight="1">
      <c r="A2551" s="52">
        <f t="shared" si="5530"/>
        <v>1273</v>
      </c>
      <c r="B2551" s="53" t="s">
        <v>53</v>
      </c>
      <c r="C2551" s="54"/>
      <c r="D2551" s="84"/>
      <c r="E2551" s="55"/>
      <c r="F2551" s="54"/>
      <c r="G2551" s="84"/>
      <c r="H2551" s="55"/>
      <c r="I2551" s="56">
        <f t="shared" ref="I2551" si="5655">IF(OR(C2551&lt;0,D2551&lt;0),C2551-ABS(D2551)/60,C2551+ABS(D2551)/60)</f>
        <v>0</v>
      </c>
      <c r="J2551" s="56">
        <f t="shared" si="5544"/>
        <v>0</v>
      </c>
      <c r="K2551" s="56">
        <f t="shared" si="5545"/>
        <v>0</v>
      </c>
      <c r="L2551" s="56">
        <f>3437.747*(LN(TAN(PI()/4+J2551/2))-EE*K2551-(EE^2)*(K2551^3)/3)</f>
        <v>-3.8166658722360578E-13</v>
      </c>
      <c r="M2551" s="56">
        <f>AA*(1-1/4*EE-3/64*EE^2-5/256*EE^3)*J2551-AA*(3/8*EE+3/32*EE^2+45/1024*EE^3)*SIN(2*J2551)+AA*(15/256*EE^2+45/1024*EE^3)*SIN(4*J2551)</f>
        <v>0</v>
      </c>
      <c r="N2551" s="56">
        <f t="shared" ref="N2551" si="5656">IF(OR(F2551&lt;0,G2551&lt;0),60*F2551-ABS(G2551),60*F2551+ABS(G2551))</f>
        <v>0</v>
      </c>
      <c r="O2551" s="56"/>
      <c r="P2551" s="56"/>
      <c r="Q2551" s="56"/>
      <c r="R2551" s="56"/>
      <c r="S2551" s="56"/>
      <c r="T2551" s="56"/>
      <c r="U2551" s="57"/>
      <c r="V2551" s="58"/>
      <c r="W2551" s="58">
        <f t="shared" si="5547"/>
        <v>0</v>
      </c>
      <c r="X2551" s="59"/>
      <c r="Y2551" s="58"/>
      <c r="Z2551" s="58">
        <f t="shared" si="5548"/>
        <v>0</v>
      </c>
      <c r="AA2551" s="60"/>
      <c r="AB2551" s="61">
        <f t="shared" ref="AB2551" si="5657">IF(AA2550=AA2548,AB2549+Y2550,Y2550)</f>
        <v>0</v>
      </c>
    </row>
    <row r="2552" spans="1:28" ht="12.95" customHeight="1">
      <c r="A2552" s="66"/>
      <c r="B2552" s="53"/>
      <c r="C2552" s="54"/>
      <c r="D2552" s="84"/>
      <c r="E2552" s="55"/>
      <c r="F2552" s="54"/>
      <c r="G2552" s="84"/>
      <c r="H2552" s="55"/>
      <c r="I2552" s="56"/>
      <c r="J2552" s="56"/>
      <c r="K2552" s="56"/>
      <c r="L2552" s="56"/>
      <c r="M2552" s="56"/>
      <c r="N2552" s="56"/>
      <c r="O2552" s="56">
        <f t="shared" ref="O2552" si="5658">I2553-I2551</f>
        <v>0</v>
      </c>
      <c r="P2552" s="56">
        <f t="shared" ref="P2552" si="5659">L2553-L2551</f>
        <v>0</v>
      </c>
      <c r="Q2552" s="56">
        <f t="shared" ref="Q2552" si="5660">M2553-M2551</f>
        <v>0</v>
      </c>
      <c r="R2552" s="56">
        <f t="shared" ref="R2552" si="5661">IF(ABS(N2553-N2551)&gt;180*60,ABS(N2553-N2551)-360*60,N2553-N2551)</f>
        <v>0</v>
      </c>
      <c r="S2552" s="56">
        <f t="shared" ref="S2552" si="5662">IF(P2552=0,PI()/2,ATAN(R2552/P2552))</f>
        <v>1.5707963267948966</v>
      </c>
      <c r="T2552" s="56">
        <f t="shared" ref="T2552" si="5663">IF(O2552=0,ABS(R2552*COS((J2551+J2553)/2)),ABS(Q2552/COS(S2552)))</f>
        <v>0</v>
      </c>
      <c r="U2552" s="67">
        <f t="shared" ref="U2552" si="5664">IF(O2552+0.0000001&lt;0,S2552*180/PI()+180,(IF(R2552+0.0000001&lt;0,S2552*180/PI()+360,S2552*180/PI())))</f>
        <v>90</v>
      </c>
      <c r="V2552" s="58">
        <f t="shared" ref="V2552" si="5665">T2552*1.85532</f>
        <v>0</v>
      </c>
      <c r="W2552" s="58"/>
      <c r="X2552" s="68"/>
      <c r="Y2552" s="58">
        <f t="shared" ref="Y2552" si="5666">V2552*(1+X2552/100)</f>
        <v>0</v>
      </c>
      <c r="Z2552" s="58"/>
      <c r="AA2552" s="57" t="s">
        <v>54</v>
      </c>
      <c r="AB2552" s="61"/>
    </row>
    <row r="2553" spans="1:28" ht="12.95" customHeight="1">
      <c r="A2553" s="52">
        <f t="shared" si="5530"/>
        <v>1274</v>
      </c>
      <c r="B2553" s="53" t="s">
        <v>53</v>
      </c>
      <c r="C2553" s="54"/>
      <c r="D2553" s="84"/>
      <c r="E2553" s="55"/>
      <c r="F2553" s="54"/>
      <c r="G2553" s="84"/>
      <c r="H2553" s="55"/>
      <c r="I2553" s="56">
        <f t="shared" ref="I2553" si="5667">IF(OR(C2553&lt;0,D2553&lt;0),C2553-ABS(D2553)/60,C2553+ABS(D2553)/60)</f>
        <v>0</v>
      </c>
      <c r="J2553" s="56">
        <f t="shared" si="5544"/>
        <v>0</v>
      </c>
      <c r="K2553" s="56">
        <f t="shared" si="5545"/>
        <v>0</v>
      </c>
      <c r="L2553" s="56">
        <f>3437.747*(LN(TAN(PI()/4+J2553/2))-EE*K2553-(EE^2)*(K2553^3)/3)</f>
        <v>-3.8166658722360578E-13</v>
      </c>
      <c r="M2553" s="56">
        <f>AA*(1-1/4*EE-3/64*EE^2-5/256*EE^3)*J2553-AA*(3/8*EE+3/32*EE^2+45/1024*EE^3)*SIN(2*J2553)+AA*(15/256*EE^2+45/1024*EE^3)*SIN(4*J2553)</f>
        <v>0</v>
      </c>
      <c r="N2553" s="56">
        <f t="shared" ref="N2553" si="5668">IF(OR(F2553&lt;0,G2553&lt;0),60*F2553-ABS(G2553),60*F2553+ABS(G2553))</f>
        <v>0</v>
      </c>
      <c r="O2553" s="56"/>
      <c r="P2553" s="56"/>
      <c r="Q2553" s="56"/>
      <c r="R2553" s="56"/>
      <c r="S2553" s="56"/>
      <c r="T2553" s="56"/>
      <c r="U2553" s="57"/>
      <c r="V2553" s="58"/>
      <c r="W2553" s="58">
        <f t="shared" si="5547"/>
        <v>0</v>
      </c>
      <c r="X2553" s="59"/>
      <c r="Y2553" s="58"/>
      <c r="Z2553" s="58">
        <f t="shared" si="5548"/>
        <v>0</v>
      </c>
      <c r="AA2553" s="60"/>
      <c r="AB2553" s="61">
        <f t="shared" ref="AB2553" si="5669">IF(AA2552=AA2550,AB2551+Y2552,Y2552)</f>
        <v>0</v>
      </c>
    </row>
    <row r="2554" spans="1:28" ht="12.95" customHeight="1">
      <c r="A2554" s="66"/>
      <c r="B2554" s="53"/>
      <c r="C2554" s="54"/>
      <c r="D2554" s="84"/>
      <c r="E2554" s="55"/>
      <c r="F2554" s="54"/>
      <c r="G2554" s="84"/>
      <c r="H2554" s="55"/>
      <c r="I2554" s="56"/>
      <c r="J2554" s="56"/>
      <c r="K2554" s="56"/>
      <c r="L2554" s="56"/>
      <c r="M2554" s="56"/>
      <c r="N2554" s="56"/>
      <c r="O2554" s="56">
        <f t="shared" ref="O2554" si="5670">I2555-I2553</f>
        <v>0</v>
      </c>
      <c r="P2554" s="56">
        <f t="shared" ref="P2554" si="5671">L2555-L2553</f>
        <v>0</v>
      </c>
      <c r="Q2554" s="56">
        <f t="shared" ref="Q2554" si="5672">M2555-M2553</f>
        <v>0</v>
      </c>
      <c r="R2554" s="56">
        <f t="shared" ref="R2554" si="5673">IF(ABS(N2555-N2553)&gt;180*60,ABS(N2555-N2553)-360*60,N2555-N2553)</f>
        <v>0</v>
      </c>
      <c r="S2554" s="56">
        <f t="shared" ref="S2554" si="5674">IF(P2554=0,PI()/2,ATAN(R2554/P2554))</f>
        <v>1.5707963267948966</v>
      </c>
      <c r="T2554" s="56">
        <f t="shared" ref="T2554" si="5675">IF(O2554=0,ABS(R2554*COS((J2553+J2555)/2)),ABS(Q2554/COS(S2554)))</f>
        <v>0</v>
      </c>
      <c r="U2554" s="67">
        <f t="shared" ref="U2554" si="5676">IF(O2554+0.0000001&lt;0,S2554*180/PI()+180,(IF(R2554+0.0000001&lt;0,S2554*180/PI()+360,S2554*180/PI())))</f>
        <v>90</v>
      </c>
      <c r="V2554" s="58">
        <f t="shared" ref="V2554" si="5677">T2554*1.85532</f>
        <v>0</v>
      </c>
      <c r="W2554" s="58"/>
      <c r="X2554" s="68"/>
      <c r="Y2554" s="58">
        <f t="shared" ref="Y2554" si="5678">V2554*(1+X2554/100)</f>
        <v>0</v>
      </c>
      <c r="Z2554" s="58"/>
      <c r="AA2554" s="57" t="s">
        <v>54</v>
      </c>
      <c r="AB2554" s="61"/>
    </row>
    <row r="2555" spans="1:28" ht="12.95" customHeight="1">
      <c r="A2555" s="52">
        <f t="shared" si="5530"/>
        <v>1275</v>
      </c>
      <c r="B2555" s="53" t="s">
        <v>53</v>
      </c>
      <c r="C2555" s="54"/>
      <c r="D2555" s="84"/>
      <c r="E2555" s="55"/>
      <c r="F2555" s="54"/>
      <c r="G2555" s="84"/>
      <c r="H2555" s="55"/>
      <c r="I2555" s="56">
        <f t="shared" ref="I2555" si="5679">IF(OR(C2555&lt;0,D2555&lt;0),C2555-ABS(D2555)/60,C2555+ABS(D2555)/60)</f>
        <v>0</v>
      </c>
      <c r="J2555" s="56">
        <f t="shared" si="5544"/>
        <v>0</v>
      </c>
      <c r="K2555" s="56">
        <f t="shared" si="5545"/>
        <v>0</v>
      </c>
      <c r="L2555" s="56">
        <f>3437.747*(LN(TAN(PI()/4+J2555/2))-EE*K2555-(EE^2)*(K2555^3)/3)</f>
        <v>-3.8166658722360578E-13</v>
      </c>
      <c r="M2555" s="56">
        <f>AA*(1-1/4*EE-3/64*EE^2-5/256*EE^3)*J2555-AA*(3/8*EE+3/32*EE^2+45/1024*EE^3)*SIN(2*J2555)+AA*(15/256*EE^2+45/1024*EE^3)*SIN(4*J2555)</f>
        <v>0</v>
      </c>
      <c r="N2555" s="56">
        <f t="shared" ref="N2555" si="5680">IF(OR(F2555&lt;0,G2555&lt;0),60*F2555-ABS(G2555),60*F2555+ABS(G2555))</f>
        <v>0</v>
      </c>
      <c r="O2555" s="56"/>
      <c r="P2555" s="56"/>
      <c r="Q2555" s="56"/>
      <c r="R2555" s="56"/>
      <c r="S2555" s="56"/>
      <c r="T2555" s="56"/>
      <c r="U2555" s="57"/>
      <c r="V2555" s="58"/>
      <c r="W2555" s="58">
        <f t="shared" si="5547"/>
        <v>0</v>
      </c>
      <c r="X2555" s="59"/>
      <c r="Y2555" s="58"/>
      <c r="Z2555" s="58">
        <f t="shared" si="5548"/>
        <v>0</v>
      </c>
      <c r="AA2555" s="60"/>
      <c r="AB2555" s="61">
        <f t="shared" ref="AB2555" si="5681">IF(AA2554=AA2552,AB2553+Y2554,Y2554)</f>
        <v>0</v>
      </c>
    </row>
    <row r="2556" spans="1:28" ht="12.95" customHeight="1">
      <c r="A2556" s="66"/>
      <c r="B2556" s="53"/>
      <c r="C2556" s="54"/>
      <c r="D2556" s="84"/>
      <c r="E2556" s="55"/>
      <c r="F2556" s="54"/>
      <c r="G2556" s="84"/>
      <c r="H2556" s="55"/>
      <c r="I2556" s="56"/>
      <c r="J2556" s="56"/>
      <c r="K2556" s="56"/>
      <c r="L2556" s="56"/>
      <c r="M2556" s="56"/>
      <c r="N2556" s="56"/>
      <c r="O2556" s="56">
        <f t="shared" ref="O2556" si="5682">I2557-I2555</f>
        <v>0</v>
      </c>
      <c r="P2556" s="56">
        <f t="shared" ref="P2556" si="5683">L2557-L2555</f>
        <v>0</v>
      </c>
      <c r="Q2556" s="56">
        <f t="shared" ref="Q2556" si="5684">M2557-M2555</f>
        <v>0</v>
      </c>
      <c r="R2556" s="56">
        <f t="shared" ref="R2556" si="5685">IF(ABS(N2557-N2555)&gt;180*60,ABS(N2557-N2555)-360*60,N2557-N2555)</f>
        <v>0</v>
      </c>
      <c r="S2556" s="56">
        <f t="shared" ref="S2556" si="5686">IF(P2556=0,PI()/2,ATAN(R2556/P2556))</f>
        <v>1.5707963267948966</v>
      </c>
      <c r="T2556" s="56">
        <f t="shared" ref="T2556" si="5687">IF(O2556=0,ABS(R2556*COS((J2555+J2557)/2)),ABS(Q2556/COS(S2556)))</f>
        <v>0</v>
      </c>
      <c r="U2556" s="67">
        <f t="shared" ref="U2556" si="5688">IF(O2556+0.0000001&lt;0,S2556*180/PI()+180,(IF(R2556+0.0000001&lt;0,S2556*180/PI()+360,S2556*180/PI())))</f>
        <v>90</v>
      </c>
      <c r="V2556" s="58">
        <f t="shared" ref="V2556" si="5689">T2556*1.85532</f>
        <v>0</v>
      </c>
      <c r="W2556" s="58"/>
      <c r="X2556" s="68"/>
      <c r="Y2556" s="58">
        <f t="shared" ref="Y2556" si="5690">V2556*(1+X2556/100)</f>
        <v>0</v>
      </c>
      <c r="Z2556" s="58"/>
      <c r="AA2556" s="57" t="s">
        <v>54</v>
      </c>
      <c r="AB2556" s="61"/>
    </row>
    <row r="2557" spans="1:28" ht="12.95" customHeight="1">
      <c r="A2557" s="52">
        <f t="shared" si="5530"/>
        <v>1276</v>
      </c>
      <c r="B2557" s="53" t="s">
        <v>53</v>
      </c>
      <c r="C2557" s="54"/>
      <c r="D2557" s="84"/>
      <c r="E2557" s="55"/>
      <c r="F2557" s="54"/>
      <c r="G2557" s="84"/>
      <c r="H2557" s="55"/>
      <c r="I2557" s="56">
        <f t="shared" ref="I2557" si="5691">IF(OR(C2557&lt;0,D2557&lt;0),C2557-ABS(D2557)/60,C2557+ABS(D2557)/60)</f>
        <v>0</v>
      </c>
      <c r="J2557" s="56">
        <f t="shared" si="5544"/>
        <v>0</v>
      </c>
      <c r="K2557" s="56">
        <f t="shared" si="5545"/>
        <v>0</v>
      </c>
      <c r="L2557" s="56">
        <f>3437.747*(LN(TAN(PI()/4+J2557/2))-EE*K2557-(EE^2)*(K2557^3)/3)</f>
        <v>-3.8166658722360578E-13</v>
      </c>
      <c r="M2557" s="56">
        <f>AA*(1-1/4*EE-3/64*EE^2-5/256*EE^3)*J2557-AA*(3/8*EE+3/32*EE^2+45/1024*EE^3)*SIN(2*J2557)+AA*(15/256*EE^2+45/1024*EE^3)*SIN(4*J2557)</f>
        <v>0</v>
      </c>
      <c r="N2557" s="56">
        <f t="shared" ref="N2557" si="5692">IF(OR(F2557&lt;0,G2557&lt;0),60*F2557-ABS(G2557),60*F2557+ABS(G2557))</f>
        <v>0</v>
      </c>
      <c r="O2557" s="56"/>
      <c r="P2557" s="56"/>
      <c r="Q2557" s="56"/>
      <c r="R2557" s="56"/>
      <c r="S2557" s="56"/>
      <c r="T2557" s="56"/>
      <c r="U2557" s="57"/>
      <c r="V2557" s="58"/>
      <c r="W2557" s="58">
        <f t="shared" si="5547"/>
        <v>0</v>
      </c>
      <c r="X2557" s="59"/>
      <c r="Y2557" s="58"/>
      <c r="Z2557" s="58">
        <f t="shared" si="5548"/>
        <v>0</v>
      </c>
      <c r="AA2557" s="60"/>
      <c r="AB2557" s="61">
        <f t="shared" ref="AB2557" si="5693">IF(AA2556=AA2554,AB2555+Y2556,Y2556)</f>
        <v>0</v>
      </c>
    </row>
    <row r="2558" spans="1:28" ht="12.95" customHeight="1">
      <c r="A2558" s="66"/>
      <c r="B2558" s="53"/>
      <c r="C2558" s="54"/>
      <c r="D2558" s="84"/>
      <c r="E2558" s="55"/>
      <c r="F2558" s="54"/>
      <c r="G2558" s="84"/>
      <c r="H2558" s="55"/>
      <c r="I2558" s="56"/>
      <c r="J2558" s="56"/>
      <c r="K2558" s="56"/>
      <c r="L2558" s="56"/>
      <c r="M2558" s="56"/>
      <c r="N2558" s="56"/>
      <c r="O2558" s="56">
        <f t="shared" ref="O2558" si="5694">I2559-I2557</f>
        <v>0</v>
      </c>
      <c r="P2558" s="56">
        <f t="shared" ref="P2558" si="5695">L2559-L2557</f>
        <v>0</v>
      </c>
      <c r="Q2558" s="56">
        <f t="shared" ref="Q2558" si="5696">M2559-M2557</f>
        <v>0</v>
      </c>
      <c r="R2558" s="56">
        <f t="shared" ref="R2558" si="5697">IF(ABS(N2559-N2557)&gt;180*60,ABS(N2559-N2557)-360*60,N2559-N2557)</f>
        <v>0</v>
      </c>
      <c r="S2558" s="56">
        <f t="shared" ref="S2558" si="5698">IF(P2558=0,PI()/2,ATAN(R2558/P2558))</f>
        <v>1.5707963267948966</v>
      </c>
      <c r="T2558" s="56">
        <f t="shared" ref="T2558" si="5699">IF(O2558=0,ABS(R2558*COS((J2557+J2559)/2)),ABS(Q2558/COS(S2558)))</f>
        <v>0</v>
      </c>
      <c r="U2558" s="67">
        <f t="shared" ref="U2558" si="5700">IF(O2558+0.0000001&lt;0,S2558*180/PI()+180,(IF(R2558+0.0000001&lt;0,S2558*180/PI()+360,S2558*180/PI())))</f>
        <v>90</v>
      </c>
      <c r="V2558" s="58">
        <f t="shared" ref="V2558" si="5701">T2558*1.85532</f>
        <v>0</v>
      </c>
      <c r="W2558" s="58"/>
      <c r="X2558" s="68"/>
      <c r="Y2558" s="58">
        <f t="shared" ref="Y2558" si="5702">V2558*(1+X2558/100)</f>
        <v>0</v>
      </c>
      <c r="Z2558" s="58"/>
      <c r="AA2558" s="57" t="s">
        <v>54</v>
      </c>
      <c r="AB2558" s="61"/>
    </row>
    <row r="2559" spans="1:28" ht="12.95" customHeight="1">
      <c r="A2559" s="52">
        <f t="shared" si="5530"/>
        <v>1277</v>
      </c>
      <c r="B2559" s="53" t="s">
        <v>53</v>
      </c>
      <c r="C2559" s="54"/>
      <c r="D2559" s="84"/>
      <c r="E2559" s="55"/>
      <c r="F2559" s="54"/>
      <c r="G2559" s="84"/>
      <c r="H2559" s="55"/>
      <c r="I2559" s="56">
        <f t="shared" ref="I2559" si="5703">IF(OR(C2559&lt;0,D2559&lt;0),C2559-ABS(D2559)/60,C2559+ABS(D2559)/60)</f>
        <v>0</v>
      </c>
      <c r="J2559" s="56">
        <f t="shared" si="5544"/>
        <v>0</v>
      </c>
      <c r="K2559" s="56">
        <f t="shared" si="5545"/>
        <v>0</v>
      </c>
      <c r="L2559" s="56">
        <f>3437.747*(LN(TAN(PI()/4+J2559/2))-EE*K2559-(EE^2)*(K2559^3)/3)</f>
        <v>-3.8166658722360578E-13</v>
      </c>
      <c r="M2559" s="56">
        <f>AA*(1-1/4*EE-3/64*EE^2-5/256*EE^3)*J2559-AA*(3/8*EE+3/32*EE^2+45/1024*EE^3)*SIN(2*J2559)+AA*(15/256*EE^2+45/1024*EE^3)*SIN(4*J2559)</f>
        <v>0</v>
      </c>
      <c r="N2559" s="56">
        <f t="shared" ref="N2559" si="5704">IF(OR(F2559&lt;0,G2559&lt;0),60*F2559-ABS(G2559),60*F2559+ABS(G2559))</f>
        <v>0</v>
      </c>
      <c r="O2559" s="56"/>
      <c r="P2559" s="56"/>
      <c r="Q2559" s="56"/>
      <c r="R2559" s="56"/>
      <c r="S2559" s="56"/>
      <c r="T2559" s="56"/>
      <c r="U2559" s="57"/>
      <c r="V2559" s="58"/>
      <c r="W2559" s="58">
        <f t="shared" si="5547"/>
        <v>0</v>
      </c>
      <c r="X2559" s="59"/>
      <c r="Y2559" s="58"/>
      <c r="Z2559" s="58">
        <f t="shared" si="5548"/>
        <v>0</v>
      </c>
      <c r="AA2559" s="60"/>
      <c r="AB2559" s="61">
        <f t="shared" ref="AB2559" si="5705">IF(AA2558=AA2556,AB2557+Y2558,Y2558)</f>
        <v>0</v>
      </c>
    </row>
    <row r="2560" spans="1:28" ht="12.95" customHeight="1">
      <c r="A2560" s="66"/>
      <c r="B2560" s="53"/>
      <c r="C2560" s="54"/>
      <c r="D2560" s="84"/>
      <c r="E2560" s="55"/>
      <c r="F2560" s="54"/>
      <c r="G2560" s="84"/>
      <c r="H2560" s="55"/>
      <c r="I2560" s="56"/>
      <c r="J2560" s="56"/>
      <c r="K2560" s="56"/>
      <c r="L2560" s="56"/>
      <c r="M2560" s="56"/>
      <c r="N2560" s="56"/>
      <c r="O2560" s="56">
        <f t="shared" ref="O2560" si="5706">I2561-I2559</f>
        <v>0</v>
      </c>
      <c r="P2560" s="56">
        <f t="shared" ref="P2560" si="5707">L2561-L2559</f>
        <v>0</v>
      </c>
      <c r="Q2560" s="56">
        <f t="shared" ref="Q2560" si="5708">M2561-M2559</f>
        <v>0</v>
      </c>
      <c r="R2560" s="56">
        <f t="shared" ref="R2560" si="5709">IF(ABS(N2561-N2559)&gt;180*60,ABS(N2561-N2559)-360*60,N2561-N2559)</f>
        <v>0</v>
      </c>
      <c r="S2560" s="56">
        <f t="shared" ref="S2560" si="5710">IF(P2560=0,PI()/2,ATAN(R2560/P2560))</f>
        <v>1.5707963267948966</v>
      </c>
      <c r="T2560" s="56">
        <f t="shared" ref="T2560" si="5711">IF(O2560=0,ABS(R2560*COS((J2559+J2561)/2)),ABS(Q2560/COS(S2560)))</f>
        <v>0</v>
      </c>
      <c r="U2560" s="67">
        <f t="shared" ref="U2560" si="5712">IF(O2560+0.0000001&lt;0,S2560*180/PI()+180,(IF(R2560+0.0000001&lt;0,S2560*180/PI()+360,S2560*180/PI())))</f>
        <v>90</v>
      </c>
      <c r="V2560" s="58">
        <f t="shared" ref="V2560" si="5713">T2560*1.85532</f>
        <v>0</v>
      </c>
      <c r="W2560" s="58"/>
      <c r="X2560" s="68"/>
      <c r="Y2560" s="58">
        <f t="shared" ref="Y2560" si="5714">V2560*(1+X2560/100)</f>
        <v>0</v>
      </c>
      <c r="Z2560" s="58"/>
      <c r="AA2560" s="57" t="s">
        <v>54</v>
      </c>
      <c r="AB2560" s="61"/>
    </row>
    <row r="2561" spans="1:28" ht="12.95" customHeight="1">
      <c r="A2561" s="52">
        <f t="shared" si="5530"/>
        <v>1278</v>
      </c>
      <c r="B2561" s="53" t="s">
        <v>53</v>
      </c>
      <c r="C2561" s="54"/>
      <c r="D2561" s="84"/>
      <c r="E2561" s="55"/>
      <c r="F2561" s="54"/>
      <c r="G2561" s="84"/>
      <c r="H2561" s="55"/>
      <c r="I2561" s="56">
        <f t="shared" ref="I2561" si="5715">IF(OR(C2561&lt;0,D2561&lt;0),C2561-ABS(D2561)/60,C2561+ABS(D2561)/60)</f>
        <v>0</v>
      </c>
      <c r="J2561" s="56">
        <f t="shared" si="5544"/>
        <v>0</v>
      </c>
      <c r="K2561" s="56">
        <f t="shared" si="5545"/>
        <v>0</v>
      </c>
      <c r="L2561" s="56">
        <f>3437.747*(LN(TAN(PI()/4+J2561/2))-EE*K2561-(EE^2)*(K2561^3)/3)</f>
        <v>-3.8166658722360578E-13</v>
      </c>
      <c r="M2561" s="56">
        <f>AA*(1-1/4*EE-3/64*EE^2-5/256*EE^3)*J2561-AA*(3/8*EE+3/32*EE^2+45/1024*EE^3)*SIN(2*J2561)+AA*(15/256*EE^2+45/1024*EE^3)*SIN(4*J2561)</f>
        <v>0</v>
      </c>
      <c r="N2561" s="56">
        <f t="shared" ref="N2561" si="5716">IF(OR(F2561&lt;0,G2561&lt;0),60*F2561-ABS(G2561),60*F2561+ABS(G2561))</f>
        <v>0</v>
      </c>
      <c r="O2561" s="56"/>
      <c r="P2561" s="56"/>
      <c r="Q2561" s="56"/>
      <c r="R2561" s="56"/>
      <c r="S2561" s="56"/>
      <c r="T2561" s="56"/>
      <c r="U2561" s="57"/>
      <c r="V2561" s="58"/>
      <c r="W2561" s="58">
        <f t="shared" si="5547"/>
        <v>0</v>
      </c>
      <c r="X2561" s="59"/>
      <c r="Y2561" s="58"/>
      <c r="Z2561" s="58">
        <f t="shared" si="5548"/>
        <v>0</v>
      </c>
      <c r="AA2561" s="60"/>
      <c r="AB2561" s="61">
        <f t="shared" ref="AB2561" si="5717">IF(AA2560=AA2558,AB2559+Y2560,Y2560)</f>
        <v>0</v>
      </c>
    </row>
    <row r="2562" spans="1:28" ht="12.95" customHeight="1">
      <c r="A2562" s="66"/>
      <c r="B2562" s="53"/>
      <c r="C2562" s="54"/>
      <c r="D2562" s="84"/>
      <c r="E2562" s="55"/>
      <c r="F2562" s="54"/>
      <c r="G2562" s="84"/>
      <c r="H2562" s="55"/>
      <c r="I2562" s="56"/>
      <c r="J2562" s="56"/>
      <c r="K2562" s="56"/>
      <c r="L2562" s="56"/>
      <c r="M2562" s="56"/>
      <c r="N2562" s="56"/>
      <c r="O2562" s="56">
        <f t="shared" ref="O2562" si="5718">I2563-I2561</f>
        <v>0</v>
      </c>
      <c r="P2562" s="56">
        <f t="shared" ref="P2562" si="5719">L2563-L2561</f>
        <v>0</v>
      </c>
      <c r="Q2562" s="56">
        <f t="shared" ref="Q2562" si="5720">M2563-M2561</f>
        <v>0</v>
      </c>
      <c r="R2562" s="56">
        <f t="shared" ref="R2562" si="5721">IF(ABS(N2563-N2561)&gt;180*60,ABS(N2563-N2561)-360*60,N2563-N2561)</f>
        <v>0</v>
      </c>
      <c r="S2562" s="56">
        <f t="shared" ref="S2562" si="5722">IF(P2562=0,PI()/2,ATAN(R2562/P2562))</f>
        <v>1.5707963267948966</v>
      </c>
      <c r="T2562" s="56">
        <f t="shared" ref="T2562" si="5723">IF(O2562=0,ABS(R2562*COS((J2561+J2563)/2)),ABS(Q2562/COS(S2562)))</f>
        <v>0</v>
      </c>
      <c r="U2562" s="67">
        <f t="shared" ref="U2562" si="5724">IF(O2562+0.0000001&lt;0,S2562*180/PI()+180,(IF(R2562+0.0000001&lt;0,S2562*180/PI()+360,S2562*180/PI())))</f>
        <v>90</v>
      </c>
      <c r="V2562" s="58">
        <f t="shared" ref="V2562" si="5725">T2562*1.85532</f>
        <v>0</v>
      </c>
      <c r="W2562" s="58"/>
      <c r="X2562" s="68"/>
      <c r="Y2562" s="58">
        <f t="shared" ref="Y2562" si="5726">V2562*(1+X2562/100)</f>
        <v>0</v>
      </c>
      <c r="Z2562" s="58"/>
      <c r="AA2562" s="57" t="s">
        <v>54</v>
      </c>
      <c r="AB2562" s="61"/>
    </row>
    <row r="2563" spans="1:28" ht="12.95" customHeight="1">
      <c r="A2563" s="52">
        <f t="shared" si="5530"/>
        <v>1279</v>
      </c>
      <c r="B2563" s="53" t="s">
        <v>53</v>
      </c>
      <c r="C2563" s="54"/>
      <c r="D2563" s="84"/>
      <c r="E2563" s="55"/>
      <c r="F2563" s="54"/>
      <c r="G2563" s="84"/>
      <c r="H2563" s="55"/>
      <c r="I2563" s="56">
        <f t="shared" ref="I2563" si="5727">IF(OR(C2563&lt;0,D2563&lt;0),C2563-ABS(D2563)/60,C2563+ABS(D2563)/60)</f>
        <v>0</v>
      </c>
      <c r="J2563" s="56">
        <f t="shared" si="5544"/>
        <v>0</v>
      </c>
      <c r="K2563" s="56">
        <f t="shared" si="5545"/>
        <v>0</v>
      </c>
      <c r="L2563" s="56">
        <f>3437.747*(LN(TAN(PI()/4+J2563/2))-EE*K2563-(EE^2)*(K2563^3)/3)</f>
        <v>-3.8166658722360578E-13</v>
      </c>
      <c r="M2563" s="56">
        <f>AA*(1-1/4*EE-3/64*EE^2-5/256*EE^3)*J2563-AA*(3/8*EE+3/32*EE^2+45/1024*EE^3)*SIN(2*J2563)+AA*(15/256*EE^2+45/1024*EE^3)*SIN(4*J2563)</f>
        <v>0</v>
      </c>
      <c r="N2563" s="56">
        <f t="shared" ref="N2563" si="5728">IF(OR(F2563&lt;0,G2563&lt;0),60*F2563-ABS(G2563),60*F2563+ABS(G2563))</f>
        <v>0</v>
      </c>
      <c r="O2563" s="56"/>
      <c r="P2563" s="56"/>
      <c r="Q2563" s="56"/>
      <c r="R2563" s="56"/>
      <c r="S2563" s="56"/>
      <c r="T2563" s="56"/>
      <c r="U2563" s="57"/>
      <c r="V2563" s="58"/>
      <c r="W2563" s="58">
        <f t="shared" si="5547"/>
        <v>0</v>
      </c>
      <c r="X2563" s="59"/>
      <c r="Y2563" s="58"/>
      <c r="Z2563" s="58">
        <f t="shared" si="5548"/>
        <v>0</v>
      </c>
      <c r="AA2563" s="60"/>
      <c r="AB2563" s="61">
        <f t="shared" ref="AB2563" si="5729">IF(AA2562=AA2560,AB2561+Y2562,Y2562)</f>
        <v>0</v>
      </c>
    </row>
    <row r="2564" spans="1:28" ht="12.95" customHeight="1">
      <c r="A2564" s="66"/>
      <c r="B2564" s="53"/>
      <c r="C2564" s="54"/>
      <c r="D2564" s="84"/>
      <c r="E2564" s="55"/>
      <c r="F2564" s="54"/>
      <c r="G2564" s="84"/>
      <c r="H2564" s="55"/>
      <c r="I2564" s="56"/>
      <c r="J2564" s="56"/>
      <c r="K2564" s="56"/>
      <c r="L2564" s="56"/>
      <c r="M2564" s="56"/>
      <c r="N2564" s="56"/>
      <c r="O2564" s="56">
        <f t="shared" ref="O2564" si="5730">I2565-I2563</f>
        <v>0</v>
      </c>
      <c r="P2564" s="56">
        <f t="shared" ref="P2564" si="5731">L2565-L2563</f>
        <v>0</v>
      </c>
      <c r="Q2564" s="56">
        <f t="shared" ref="Q2564" si="5732">M2565-M2563</f>
        <v>0</v>
      </c>
      <c r="R2564" s="56">
        <f t="shared" ref="R2564" si="5733">IF(ABS(N2565-N2563)&gt;180*60,ABS(N2565-N2563)-360*60,N2565-N2563)</f>
        <v>0</v>
      </c>
      <c r="S2564" s="56">
        <f t="shared" ref="S2564" si="5734">IF(P2564=0,PI()/2,ATAN(R2564/P2564))</f>
        <v>1.5707963267948966</v>
      </c>
      <c r="T2564" s="56">
        <f t="shared" ref="T2564" si="5735">IF(O2564=0,ABS(R2564*COS((J2563+J2565)/2)),ABS(Q2564/COS(S2564)))</f>
        <v>0</v>
      </c>
      <c r="U2564" s="67">
        <f t="shared" ref="U2564" si="5736">IF(O2564+0.0000001&lt;0,S2564*180/PI()+180,(IF(R2564+0.0000001&lt;0,S2564*180/PI()+360,S2564*180/PI())))</f>
        <v>90</v>
      </c>
      <c r="V2564" s="58">
        <f t="shared" ref="V2564" si="5737">T2564*1.85532</f>
        <v>0</v>
      </c>
      <c r="W2564" s="58"/>
      <c r="X2564" s="68"/>
      <c r="Y2564" s="58">
        <f t="shared" ref="Y2564" si="5738">V2564*(1+X2564/100)</f>
        <v>0</v>
      </c>
      <c r="Z2564" s="58"/>
      <c r="AA2564" s="57" t="s">
        <v>54</v>
      </c>
      <c r="AB2564" s="61"/>
    </row>
    <row r="2565" spans="1:28" ht="12.95" customHeight="1">
      <c r="A2565" s="52">
        <f t="shared" si="5530"/>
        <v>1280</v>
      </c>
      <c r="B2565" s="53" t="s">
        <v>53</v>
      </c>
      <c r="C2565" s="54"/>
      <c r="D2565" s="84"/>
      <c r="E2565" s="55"/>
      <c r="F2565" s="54"/>
      <c r="G2565" s="84"/>
      <c r="H2565" s="55"/>
      <c r="I2565" s="56">
        <f t="shared" ref="I2565" si="5739">IF(OR(C2565&lt;0,D2565&lt;0),C2565-ABS(D2565)/60,C2565+ABS(D2565)/60)</f>
        <v>0</v>
      </c>
      <c r="J2565" s="56">
        <f t="shared" si="5544"/>
        <v>0</v>
      </c>
      <c r="K2565" s="56">
        <f t="shared" si="5545"/>
        <v>0</v>
      </c>
      <c r="L2565" s="56">
        <f>3437.747*(LN(TAN(PI()/4+J2565/2))-EE*K2565-(EE^2)*(K2565^3)/3)</f>
        <v>-3.8166658722360578E-13</v>
      </c>
      <c r="M2565" s="56">
        <f>AA*(1-1/4*EE-3/64*EE^2-5/256*EE^3)*J2565-AA*(3/8*EE+3/32*EE^2+45/1024*EE^3)*SIN(2*J2565)+AA*(15/256*EE^2+45/1024*EE^3)*SIN(4*J2565)</f>
        <v>0</v>
      </c>
      <c r="N2565" s="56">
        <f t="shared" ref="N2565" si="5740">IF(OR(F2565&lt;0,G2565&lt;0),60*F2565-ABS(G2565),60*F2565+ABS(G2565))</f>
        <v>0</v>
      </c>
      <c r="O2565" s="56"/>
      <c r="P2565" s="56"/>
      <c r="Q2565" s="56"/>
      <c r="R2565" s="56"/>
      <c r="S2565" s="56"/>
      <c r="T2565" s="56"/>
      <c r="U2565" s="57"/>
      <c r="V2565" s="58"/>
      <c r="W2565" s="58">
        <f t="shared" si="5547"/>
        <v>0</v>
      </c>
      <c r="X2565" s="59"/>
      <c r="Y2565" s="58"/>
      <c r="Z2565" s="58">
        <f t="shared" si="5548"/>
        <v>0</v>
      </c>
      <c r="AA2565" s="60"/>
      <c r="AB2565" s="61">
        <f t="shared" ref="AB2565" si="5741">IF(AA2564=AA2562,AB2563+Y2564,Y2564)</f>
        <v>0</v>
      </c>
    </row>
    <row r="2566" spans="1:28" ht="12.95" customHeight="1">
      <c r="A2566" s="66"/>
      <c r="B2566" s="53"/>
      <c r="C2566" s="54"/>
      <c r="D2566" s="84"/>
      <c r="E2566" s="55"/>
      <c r="F2566" s="54"/>
      <c r="G2566" s="84"/>
      <c r="H2566" s="55"/>
      <c r="I2566" s="56"/>
      <c r="J2566" s="56"/>
      <c r="K2566" s="56"/>
      <c r="L2566" s="56"/>
      <c r="M2566" s="56"/>
      <c r="N2566" s="56"/>
      <c r="O2566" s="56">
        <f t="shared" ref="O2566" si="5742">I2567-I2565</f>
        <v>0</v>
      </c>
      <c r="P2566" s="56">
        <f t="shared" ref="P2566" si="5743">L2567-L2565</f>
        <v>0</v>
      </c>
      <c r="Q2566" s="56">
        <f t="shared" ref="Q2566" si="5744">M2567-M2565</f>
        <v>0</v>
      </c>
      <c r="R2566" s="56">
        <f t="shared" ref="R2566" si="5745">IF(ABS(N2567-N2565)&gt;180*60,ABS(N2567-N2565)-360*60,N2567-N2565)</f>
        <v>0</v>
      </c>
      <c r="S2566" s="56">
        <f t="shared" ref="S2566" si="5746">IF(P2566=0,PI()/2,ATAN(R2566/P2566))</f>
        <v>1.5707963267948966</v>
      </c>
      <c r="T2566" s="56">
        <f t="shared" ref="T2566" si="5747">IF(O2566=0,ABS(R2566*COS((J2565+J2567)/2)),ABS(Q2566/COS(S2566)))</f>
        <v>0</v>
      </c>
      <c r="U2566" s="67">
        <f t="shared" ref="U2566" si="5748">IF(O2566+0.0000001&lt;0,S2566*180/PI()+180,(IF(R2566+0.0000001&lt;0,S2566*180/PI()+360,S2566*180/PI())))</f>
        <v>90</v>
      </c>
      <c r="V2566" s="58">
        <f t="shared" ref="V2566" si="5749">T2566*1.85532</f>
        <v>0</v>
      </c>
      <c r="W2566" s="58"/>
      <c r="X2566" s="68"/>
      <c r="Y2566" s="58">
        <f t="shared" ref="Y2566" si="5750">V2566*(1+X2566/100)</f>
        <v>0</v>
      </c>
      <c r="Z2566" s="58"/>
      <c r="AA2566" s="57" t="s">
        <v>54</v>
      </c>
      <c r="AB2566" s="61"/>
    </row>
    <row r="2567" spans="1:28" ht="12.95" customHeight="1">
      <c r="A2567" s="52">
        <f t="shared" si="5530"/>
        <v>1281</v>
      </c>
      <c r="B2567" s="53" t="s">
        <v>53</v>
      </c>
      <c r="C2567" s="54"/>
      <c r="D2567" s="84"/>
      <c r="E2567" s="55"/>
      <c r="F2567" s="54"/>
      <c r="G2567" s="84"/>
      <c r="H2567" s="55"/>
      <c r="I2567" s="56">
        <f t="shared" ref="I2567" si="5751">IF(OR(C2567&lt;0,D2567&lt;0),C2567-ABS(D2567)/60,C2567+ABS(D2567)/60)</f>
        <v>0</v>
      </c>
      <c r="J2567" s="56">
        <f t="shared" si="5544"/>
        <v>0</v>
      </c>
      <c r="K2567" s="56">
        <f t="shared" si="5545"/>
        <v>0</v>
      </c>
      <c r="L2567" s="56">
        <f>3437.747*(LN(TAN(PI()/4+J2567/2))-EE*K2567-(EE^2)*(K2567^3)/3)</f>
        <v>-3.8166658722360578E-13</v>
      </c>
      <c r="M2567" s="56">
        <f>AA*(1-1/4*EE-3/64*EE^2-5/256*EE^3)*J2567-AA*(3/8*EE+3/32*EE^2+45/1024*EE^3)*SIN(2*J2567)+AA*(15/256*EE^2+45/1024*EE^3)*SIN(4*J2567)</f>
        <v>0</v>
      </c>
      <c r="N2567" s="56">
        <f t="shared" ref="N2567" si="5752">IF(OR(F2567&lt;0,G2567&lt;0),60*F2567-ABS(G2567),60*F2567+ABS(G2567))</f>
        <v>0</v>
      </c>
      <c r="O2567" s="56"/>
      <c r="P2567" s="56"/>
      <c r="Q2567" s="56"/>
      <c r="R2567" s="56"/>
      <c r="S2567" s="56"/>
      <c r="T2567" s="56"/>
      <c r="U2567" s="57"/>
      <c r="V2567" s="58"/>
      <c r="W2567" s="58">
        <f t="shared" si="5547"/>
        <v>0</v>
      </c>
      <c r="X2567" s="59"/>
      <c r="Y2567" s="58"/>
      <c r="Z2567" s="58">
        <f t="shared" si="5548"/>
        <v>0</v>
      </c>
      <c r="AA2567" s="60"/>
      <c r="AB2567" s="61">
        <f t="shared" ref="AB2567" si="5753">IF(AA2566=AA2564,AB2565+Y2566,Y2566)</f>
        <v>0</v>
      </c>
    </row>
    <row r="2568" spans="1:28" ht="12.95" customHeight="1">
      <c r="A2568" s="66"/>
      <c r="B2568" s="53"/>
      <c r="C2568" s="54"/>
      <c r="D2568" s="84"/>
      <c r="E2568" s="55"/>
      <c r="F2568" s="54"/>
      <c r="G2568" s="84"/>
      <c r="H2568" s="55"/>
      <c r="I2568" s="56"/>
      <c r="J2568" s="56"/>
      <c r="K2568" s="56"/>
      <c r="L2568" s="56"/>
      <c r="M2568" s="56"/>
      <c r="N2568" s="56"/>
      <c r="O2568" s="56">
        <f t="shared" ref="O2568" si="5754">I2569-I2567</f>
        <v>0</v>
      </c>
      <c r="P2568" s="56">
        <f t="shared" ref="P2568" si="5755">L2569-L2567</f>
        <v>0</v>
      </c>
      <c r="Q2568" s="56">
        <f t="shared" ref="Q2568" si="5756">M2569-M2567</f>
        <v>0</v>
      </c>
      <c r="R2568" s="56">
        <f t="shared" ref="R2568" si="5757">IF(ABS(N2569-N2567)&gt;180*60,ABS(N2569-N2567)-360*60,N2569-N2567)</f>
        <v>0</v>
      </c>
      <c r="S2568" s="56">
        <f t="shared" ref="S2568" si="5758">IF(P2568=0,PI()/2,ATAN(R2568/P2568))</f>
        <v>1.5707963267948966</v>
      </c>
      <c r="T2568" s="56">
        <f t="shared" ref="T2568" si="5759">IF(O2568=0,ABS(R2568*COS((J2567+J2569)/2)),ABS(Q2568/COS(S2568)))</f>
        <v>0</v>
      </c>
      <c r="U2568" s="67">
        <f t="shared" ref="U2568" si="5760">IF(O2568+0.0000001&lt;0,S2568*180/PI()+180,(IF(R2568+0.0000001&lt;0,S2568*180/PI()+360,S2568*180/PI())))</f>
        <v>90</v>
      </c>
      <c r="V2568" s="58">
        <f t="shared" ref="V2568" si="5761">T2568*1.85532</f>
        <v>0</v>
      </c>
      <c r="W2568" s="58"/>
      <c r="X2568" s="68"/>
      <c r="Y2568" s="58">
        <f t="shared" ref="Y2568" si="5762">V2568*(1+X2568/100)</f>
        <v>0</v>
      </c>
      <c r="Z2568" s="58"/>
      <c r="AA2568" s="57" t="s">
        <v>54</v>
      </c>
      <c r="AB2568" s="61"/>
    </row>
    <row r="2569" spans="1:28" ht="12.95" customHeight="1">
      <c r="A2569" s="52">
        <f t="shared" si="5530"/>
        <v>1282</v>
      </c>
      <c r="B2569" s="53" t="s">
        <v>53</v>
      </c>
      <c r="C2569" s="54"/>
      <c r="D2569" s="84"/>
      <c r="E2569" s="55"/>
      <c r="F2569" s="54"/>
      <c r="G2569" s="84"/>
      <c r="H2569" s="55"/>
      <c r="I2569" s="56">
        <f t="shared" ref="I2569" si="5763">IF(OR(C2569&lt;0,D2569&lt;0),C2569-ABS(D2569)/60,C2569+ABS(D2569)/60)</f>
        <v>0</v>
      </c>
      <c r="J2569" s="56">
        <f t="shared" si="5544"/>
        <v>0</v>
      </c>
      <c r="K2569" s="56">
        <f t="shared" si="5545"/>
        <v>0</v>
      </c>
      <c r="L2569" s="56">
        <f>3437.747*(LN(TAN(PI()/4+J2569/2))-EE*K2569-(EE^2)*(K2569^3)/3)</f>
        <v>-3.8166658722360578E-13</v>
      </c>
      <c r="M2569" s="56">
        <f>AA*(1-1/4*EE-3/64*EE^2-5/256*EE^3)*J2569-AA*(3/8*EE+3/32*EE^2+45/1024*EE^3)*SIN(2*J2569)+AA*(15/256*EE^2+45/1024*EE^3)*SIN(4*J2569)</f>
        <v>0</v>
      </c>
      <c r="N2569" s="56">
        <f t="shared" ref="N2569" si="5764">IF(OR(F2569&lt;0,G2569&lt;0),60*F2569-ABS(G2569),60*F2569+ABS(G2569))</f>
        <v>0</v>
      </c>
      <c r="O2569" s="56"/>
      <c r="P2569" s="56"/>
      <c r="Q2569" s="56"/>
      <c r="R2569" s="56"/>
      <c r="S2569" s="56"/>
      <c r="T2569" s="56"/>
      <c r="U2569" s="57"/>
      <c r="V2569" s="58"/>
      <c r="W2569" s="58">
        <f t="shared" si="5547"/>
        <v>0</v>
      </c>
      <c r="X2569" s="59"/>
      <c r="Y2569" s="58"/>
      <c r="Z2569" s="58">
        <f t="shared" si="5548"/>
        <v>0</v>
      </c>
      <c r="AA2569" s="60"/>
      <c r="AB2569" s="61">
        <f t="shared" ref="AB2569" si="5765">IF(AA2568=AA2566,AB2567+Y2568,Y2568)</f>
        <v>0</v>
      </c>
    </row>
    <row r="2570" spans="1:28" ht="12.95" customHeight="1">
      <c r="A2570" s="66"/>
      <c r="B2570" s="53"/>
      <c r="C2570" s="54"/>
      <c r="D2570" s="84"/>
      <c r="E2570" s="55"/>
      <c r="F2570" s="54"/>
      <c r="G2570" s="84"/>
      <c r="H2570" s="55"/>
      <c r="I2570" s="56"/>
      <c r="J2570" s="56"/>
      <c r="K2570" s="56"/>
      <c r="L2570" s="56"/>
      <c r="M2570" s="56"/>
      <c r="N2570" s="56"/>
      <c r="O2570" s="56">
        <f t="shared" ref="O2570" si="5766">I2571-I2569</f>
        <v>0</v>
      </c>
      <c r="P2570" s="56">
        <f t="shared" ref="P2570" si="5767">L2571-L2569</f>
        <v>0</v>
      </c>
      <c r="Q2570" s="56">
        <f t="shared" ref="Q2570" si="5768">M2571-M2569</f>
        <v>0</v>
      </c>
      <c r="R2570" s="56">
        <f t="shared" ref="R2570" si="5769">IF(ABS(N2571-N2569)&gt;180*60,ABS(N2571-N2569)-360*60,N2571-N2569)</f>
        <v>0</v>
      </c>
      <c r="S2570" s="56">
        <f t="shared" ref="S2570" si="5770">IF(P2570=0,PI()/2,ATAN(R2570/P2570))</f>
        <v>1.5707963267948966</v>
      </c>
      <c r="T2570" s="56">
        <f t="shared" ref="T2570" si="5771">IF(O2570=0,ABS(R2570*COS((J2569+J2571)/2)),ABS(Q2570/COS(S2570)))</f>
        <v>0</v>
      </c>
      <c r="U2570" s="67">
        <f t="shared" ref="U2570" si="5772">IF(O2570+0.0000001&lt;0,S2570*180/PI()+180,(IF(R2570+0.0000001&lt;0,S2570*180/PI()+360,S2570*180/PI())))</f>
        <v>90</v>
      </c>
      <c r="V2570" s="58">
        <f t="shared" ref="V2570" si="5773">T2570*1.85532</f>
        <v>0</v>
      </c>
      <c r="W2570" s="58"/>
      <c r="X2570" s="68"/>
      <c r="Y2570" s="58">
        <f t="shared" ref="Y2570" si="5774">V2570*(1+X2570/100)</f>
        <v>0</v>
      </c>
      <c r="Z2570" s="58"/>
      <c r="AA2570" s="57" t="s">
        <v>54</v>
      </c>
      <c r="AB2570" s="61"/>
    </row>
    <row r="2571" spans="1:28" ht="12.95" customHeight="1">
      <c r="A2571" s="52">
        <f t="shared" si="5530"/>
        <v>1283</v>
      </c>
      <c r="B2571" s="53" t="s">
        <v>53</v>
      </c>
      <c r="C2571" s="54"/>
      <c r="D2571" s="84"/>
      <c r="E2571" s="55"/>
      <c r="F2571" s="54"/>
      <c r="G2571" s="84"/>
      <c r="H2571" s="55"/>
      <c r="I2571" s="56">
        <f t="shared" ref="I2571" si="5775">IF(OR(C2571&lt;0,D2571&lt;0),C2571-ABS(D2571)/60,C2571+ABS(D2571)/60)</f>
        <v>0</v>
      </c>
      <c r="J2571" s="56">
        <f t="shared" si="5544"/>
        <v>0</v>
      </c>
      <c r="K2571" s="56">
        <f t="shared" si="5545"/>
        <v>0</v>
      </c>
      <c r="L2571" s="56">
        <f>3437.747*(LN(TAN(PI()/4+J2571/2))-EE*K2571-(EE^2)*(K2571^3)/3)</f>
        <v>-3.8166658722360578E-13</v>
      </c>
      <c r="M2571" s="56">
        <f>AA*(1-1/4*EE-3/64*EE^2-5/256*EE^3)*J2571-AA*(3/8*EE+3/32*EE^2+45/1024*EE^3)*SIN(2*J2571)+AA*(15/256*EE^2+45/1024*EE^3)*SIN(4*J2571)</f>
        <v>0</v>
      </c>
      <c r="N2571" s="56">
        <f t="shared" ref="N2571" si="5776">IF(OR(F2571&lt;0,G2571&lt;0),60*F2571-ABS(G2571),60*F2571+ABS(G2571))</f>
        <v>0</v>
      </c>
      <c r="O2571" s="56"/>
      <c r="P2571" s="56"/>
      <c r="Q2571" s="56"/>
      <c r="R2571" s="56"/>
      <c r="S2571" s="56"/>
      <c r="T2571" s="56"/>
      <c r="U2571" s="57"/>
      <c r="V2571" s="58"/>
      <c r="W2571" s="58">
        <f t="shared" si="5547"/>
        <v>0</v>
      </c>
      <c r="X2571" s="59"/>
      <c r="Y2571" s="58"/>
      <c r="Z2571" s="58">
        <f t="shared" si="5548"/>
        <v>0</v>
      </c>
      <c r="AA2571" s="60"/>
      <c r="AB2571" s="61">
        <f t="shared" ref="AB2571" si="5777">IF(AA2570=AA2568,AB2569+Y2570,Y2570)</f>
        <v>0</v>
      </c>
    </row>
    <row r="2572" spans="1:28" ht="12.95" customHeight="1">
      <c r="A2572" s="66"/>
      <c r="B2572" s="53"/>
      <c r="C2572" s="54"/>
      <c r="D2572" s="84"/>
      <c r="E2572" s="55"/>
      <c r="F2572" s="54"/>
      <c r="G2572" s="84"/>
      <c r="H2572" s="55"/>
      <c r="I2572" s="56"/>
      <c r="J2572" s="56"/>
      <c r="K2572" s="56"/>
      <c r="L2572" s="56"/>
      <c r="M2572" s="56"/>
      <c r="N2572" s="56"/>
      <c r="O2572" s="56">
        <f t="shared" ref="O2572" si="5778">I2573-I2571</f>
        <v>0</v>
      </c>
      <c r="P2572" s="56">
        <f t="shared" ref="P2572" si="5779">L2573-L2571</f>
        <v>0</v>
      </c>
      <c r="Q2572" s="56">
        <f t="shared" ref="Q2572" si="5780">M2573-M2571</f>
        <v>0</v>
      </c>
      <c r="R2572" s="56">
        <f t="shared" ref="R2572" si="5781">IF(ABS(N2573-N2571)&gt;180*60,ABS(N2573-N2571)-360*60,N2573-N2571)</f>
        <v>0</v>
      </c>
      <c r="S2572" s="56">
        <f t="shared" ref="S2572" si="5782">IF(P2572=0,PI()/2,ATAN(R2572/P2572))</f>
        <v>1.5707963267948966</v>
      </c>
      <c r="T2572" s="56">
        <f t="shared" ref="T2572" si="5783">IF(O2572=0,ABS(R2572*COS((J2571+J2573)/2)),ABS(Q2572/COS(S2572)))</f>
        <v>0</v>
      </c>
      <c r="U2572" s="67">
        <f t="shared" ref="U2572" si="5784">IF(O2572+0.0000001&lt;0,S2572*180/PI()+180,(IF(R2572+0.0000001&lt;0,S2572*180/PI()+360,S2572*180/PI())))</f>
        <v>90</v>
      </c>
      <c r="V2572" s="58">
        <f t="shared" ref="V2572" si="5785">T2572*1.85532</f>
        <v>0</v>
      </c>
      <c r="W2572" s="58"/>
      <c r="X2572" s="68"/>
      <c r="Y2572" s="58">
        <f t="shared" ref="Y2572" si="5786">V2572*(1+X2572/100)</f>
        <v>0</v>
      </c>
      <c r="Z2572" s="58"/>
      <c r="AA2572" s="57" t="s">
        <v>54</v>
      </c>
      <c r="AB2572" s="61"/>
    </row>
    <row r="2573" spans="1:28" ht="12.95" customHeight="1">
      <c r="A2573" s="52">
        <f t="shared" si="5530"/>
        <v>1284</v>
      </c>
      <c r="B2573" s="53" t="s">
        <v>53</v>
      </c>
      <c r="C2573" s="54"/>
      <c r="D2573" s="84"/>
      <c r="E2573" s="55"/>
      <c r="F2573" s="54"/>
      <c r="G2573" s="84"/>
      <c r="H2573" s="55"/>
      <c r="I2573" s="56">
        <f t="shared" ref="I2573" si="5787">IF(OR(C2573&lt;0,D2573&lt;0),C2573-ABS(D2573)/60,C2573+ABS(D2573)/60)</f>
        <v>0</v>
      </c>
      <c r="J2573" s="56">
        <f t="shared" si="5544"/>
        <v>0</v>
      </c>
      <c r="K2573" s="56">
        <f t="shared" si="5545"/>
        <v>0</v>
      </c>
      <c r="L2573" s="56">
        <f>3437.747*(LN(TAN(PI()/4+J2573/2))-EE*K2573-(EE^2)*(K2573^3)/3)</f>
        <v>-3.8166658722360578E-13</v>
      </c>
      <c r="M2573" s="56">
        <f>AA*(1-1/4*EE-3/64*EE^2-5/256*EE^3)*J2573-AA*(3/8*EE+3/32*EE^2+45/1024*EE^3)*SIN(2*J2573)+AA*(15/256*EE^2+45/1024*EE^3)*SIN(4*J2573)</f>
        <v>0</v>
      </c>
      <c r="N2573" s="56">
        <f t="shared" ref="N2573" si="5788">IF(OR(F2573&lt;0,G2573&lt;0),60*F2573-ABS(G2573),60*F2573+ABS(G2573))</f>
        <v>0</v>
      </c>
      <c r="O2573" s="56"/>
      <c r="P2573" s="56"/>
      <c r="Q2573" s="56"/>
      <c r="R2573" s="56"/>
      <c r="S2573" s="56"/>
      <c r="T2573" s="56"/>
      <c r="U2573" s="57"/>
      <c r="V2573" s="58"/>
      <c r="W2573" s="58">
        <f t="shared" si="5547"/>
        <v>0</v>
      </c>
      <c r="X2573" s="59"/>
      <c r="Y2573" s="58"/>
      <c r="Z2573" s="58">
        <f t="shared" si="5548"/>
        <v>0</v>
      </c>
      <c r="AA2573" s="60"/>
      <c r="AB2573" s="61">
        <f t="shared" ref="AB2573" si="5789">IF(AA2572=AA2570,AB2571+Y2572,Y2572)</f>
        <v>0</v>
      </c>
    </row>
    <row r="2574" spans="1:28" ht="12.95" customHeight="1">
      <c r="A2574" s="66"/>
      <c r="B2574" s="53"/>
      <c r="C2574" s="54"/>
      <c r="D2574" s="84"/>
      <c r="E2574" s="55"/>
      <c r="F2574" s="54"/>
      <c r="G2574" s="84"/>
      <c r="H2574" s="55"/>
      <c r="I2574" s="56"/>
      <c r="J2574" s="56"/>
      <c r="K2574" s="56"/>
      <c r="L2574" s="56"/>
      <c r="M2574" s="56"/>
      <c r="N2574" s="56"/>
      <c r="O2574" s="56">
        <f t="shared" ref="O2574" si="5790">I2575-I2573</f>
        <v>0</v>
      </c>
      <c r="P2574" s="56">
        <f t="shared" ref="P2574" si="5791">L2575-L2573</f>
        <v>0</v>
      </c>
      <c r="Q2574" s="56">
        <f t="shared" ref="Q2574" si="5792">M2575-M2573</f>
        <v>0</v>
      </c>
      <c r="R2574" s="56">
        <f t="shared" ref="R2574" si="5793">IF(ABS(N2575-N2573)&gt;180*60,ABS(N2575-N2573)-360*60,N2575-N2573)</f>
        <v>0</v>
      </c>
      <c r="S2574" s="56">
        <f t="shared" ref="S2574" si="5794">IF(P2574=0,PI()/2,ATAN(R2574/P2574))</f>
        <v>1.5707963267948966</v>
      </c>
      <c r="T2574" s="56">
        <f t="shared" ref="T2574" si="5795">IF(O2574=0,ABS(R2574*COS((J2573+J2575)/2)),ABS(Q2574/COS(S2574)))</f>
        <v>0</v>
      </c>
      <c r="U2574" s="67">
        <f t="shared" ref="U2574" si="5796">IF(O2574+0.0000001&lt;0,S2574*180/PI()+180,(IF(R2574+0.0000001&lt;0,S2574*180/PI()+360,S2574*180/PI())))</f>
        <v>90</v>
      </c>
      <c r="V2574" s="58">
        <f t="shared" ref="V2574" si="5797">T2574*1.85532</f>
        <v>0</v>
      </c>
      <c r="W2574" s="58"/>
      <c r="X2574" s="68"/>
      <c r="Y2574" s="58">
        <f t="shared" ref="Y2574" si="5798">V2574*(1+X2574/100)</f>
        <v>0</v>
      </c>
      <c r="Z2574" s="58"/>
      <c r="AA2574" s="57" t="s">
        <v>54</v>
      </c>
      <c r="AB2574" s="61"/>
    </row>
    <row r="2575" spans="1:28" ht="12.95" customHeight="1">
      <c r="A2575" s="52">
        <f t="shared" si="5530"/>
        <v>1285</v>
      </c>
      <c r="B2575" s="53" t="s">
        <v>53</v>
      </c>
      <c r="C2575" s="54"/>
      <c r="D2575" s="84"/>
      <c r="E2575" s="55"/>
      <c r="F2575" s="54"/>
      <c r="G2575" s="84"/>
      <c r="H2575" s="55"/>
      <c r="I2575" s="56">
        <f t="shared" ref="I2575" si="5799">IF(OR(C2575&lt;0,D2575&lt;0),C2575-ABS(D2575)/60,C2575+ABS(D2575)/60)</f>
        <v>0</v>
      </c>
      <c r="J2575" s="56">
        <f t="shared" si="5544"/>
        <v>0</v>
      </c>
      <c r="K2575" s="56">
        <f t="shared" si="5545"/>
        <v>0</v>
      </c>
      <c r="L2575" s="56">
        <f>3437.747*(LN(TAN(PI()/4+J2575/2))-EE*K2575-(EE^2)*(K2575^3)/3)</f>
        <v>-3.8166658722360578E-13</v>
      </c>
      <c r="M2575" s="56">
        <f>AA*(1-1/4*EE-3/64*EE^2-5/256*EE^3)*J2575-AA*(3/8*EE+3/32*EE^2+45/1024*EE^3)*SIN(2*J2575)+AA*(15/256*EE^2+45/1024*EE^3)*SIN(4*J2575)</f>
        <v>0</v>
      </c>
      <c r="N2575" s="56">
        <f t="shared" ref="N2575" si="5800">IF(OR(F2575&lt;0,G2575&lt;0),60*F2575-ABS(G2575),60*F2575+ABS(G2575))</f>
        <v>0</v>
      </c>
      <c r="O2575" s="56"/>
      <c r="P2575" s="56"/>
      <c r="Q2575" s="56"/>
      <c r="R2575" s="56"/>
      <c r="S2575" s="56"/>
      <c r="T2575" s="56"/>
      <c r="U2575" s="57"/>
      <c r="V2575" s="58"/>
      <c r="W2575" s="58">
        <f t="shared" si="5547"/>
        <v>0</v>
      </c>
      <c r="X2575" s="59"/>
      <c r="Y2575" s="58"/>
      <c r="Z2575" s="58">
        <f t="shared" si="5548"/>
        <v>0</v>
      </c>
      <c r="AA2575" s="60"/>
      <c r="AB2575" s="61">
        <f t="shared" ref="AB2575" si="5801">IF(AA2574=AA2572,AB2573+Y2574,Y2574)</f>
        <v>0</v>
      </c>
    </row>
    <row r="2576" spans="1:28" ht="12.95" customHeight="1">
      <c r="A2576" s="66"/>
      <c r="B2576" s="53"/>
      <c r="C2576" s="54"/>
      <c r="D2576" s="84"/>
      <c r="E2576" s="55"/>
      <c r="F2576" s="54"/>
      <c r="G2576" s="84"/>
      <c r="H2576" s="55"/>
      <c r="I2576" s="56"/>
      <c r="J2576" s="56"/>
      <c r="K2576" s="56"/>
      <c r="L2576" s="56"/>
      <c r="M2576" s="56"/>
      <c r="N2576" s="56"/>
      <c r="O2576" s="56">
        <f t="shared" ref="O2576" si="5802">I2577-I2575</f>
        <v>0</v>
      </c>
      <c r="P2576" s="56">
        <f t="shared" ref="P2576" si="5803">L2577-L2575</f>
        <v>0</v>
      </c>
      <c r="Q2576" s="56">
        <f t="shared" ref="Q2576" si="5804">M2577-M2575</f>
        <v>0</v>
      </c>
      <c r="R2576" s="56">
        <f t="shared" ref="R2576" si="5805">IF(ABS(N2577-N2575)&gt;180*60,ABS(N2577-N2575)-360*60,N2577-N2575)</f>
        <v>0</v>
      </c>
      <c r="S2576" s="56">
        <f t="shared" ref="S2576" si="5806">IF(P2576=0,PI()/2,ATAN(R2576/P2576))</f>
        <v>1.5707963267948966</v>
      </c>
      <c r="T2576" s="56">
        <f t="shared" ref="T2576" si="5807">IF(O2576=0,ABS(R2576*COS((J2575+J2577)/2)),ABS(Q2576/COS(S2576)))</f>
        <v>0</v>
      </c>
      <c r="U2576" s="67">
        <f t="shared" ref="U2576" si="5808">IF(O2576+0.0000001&lt;0,S2576*180/PI()+180,(IF(R2576+0.0000001&lt;0,S2576*180/PI()+360,S2576*180/PI())))</f>
        <v>90</v>
      </c>
      <c r="V2576" s="58">
        <f t="shared" ref="V2576" si="5809">T2576*1.85532</f>
        <v>0</v>
      </c>
      <c r="W2576" s="58"/>
      <c r="X2576" s="68"/>
      <c r="Y2576" s="58">
        <f t="shared" ref="Y2576" si="5810">V2576*(1+X2576/100)</f>
        <v>0</v>
      </c>
      <c r="Z2576" s="58"/>
      <c r="AA2576" s="57" t="s">
        <v>54</v>
      </c>
      <c r="AB2576" s="61"/>
    </row>
    <row r="2577" spans="1:28" ht="12.95" customHeight="1">
      <c r="A2577" s="52">
        <f t="shared" si="5530"/>
        <v>1286</v>
      </c>
      <c r="B2577" s="53" t="s">
        <v>53</v>
      </c>
      <c r="C2577" s="54"/>
      <c r="D2577" s="84"/>
      <c r="E2577" s="55"/>
      <c r="F2577" s="54"/>
      <c r="G2577" s="84"/>
      <c r="H2577" s="55"/>
      <c r="I2577" s="56">
        <f t="shared" ref="I2577" si="5811">IF(OR(C2577&lt;0,D2577&lt;0),C2577-ABS(D2577)/60,C2577+ABS(D2577)/60)</f>
        <v>0</v>
      </c>
      <c r="J2577" s="56">
        <f t="shared" si="5544"/>
        <v>0</v>
      </c>
      <c r="K2577" s="56">
        <f t="shared" si="5545"/>
        <v>0</v>
      </c>
      <c r="L2577" s="56">
        <f>3437.747*(LN(TAN(PI()/4+J2577/2))-EE*K2577-(EE^2)*(K2577^3)/3)</f>
        <v>-3.8166658722360578E-13</v>
      </c>
      <c r="M2577" s="56">
        <f>AA*(1-1/4*EE-3/64*EE^2-5/256*EE^3)*J2577-AA*(3/8*EE+3/32*EE^2+45/1024*EE^3)*SIN(2*J2577)+AA*(15/256*EE^2+45/1024*EE^3)*SIN(4*J2577)</f>
        <v>0</v>
      </c>
      <c r="N2577" s="56">
        <f t="shared" ref="N2577" si="5812">IF(OR(F2577&lt;0,G2577&lt;0),60*F2577-ABS(G2577),60*F2577+ABS(G2577))</f>
        <v>0</v>
      </c>
      <c r="O2577" s="56"/>
      <c r="P2577" s="56"/>
      <c r="Q2577" s="56"/>
      <c r="R2577" s="56"/>
      <c r="S2577" s="56"/>
      <c r="T2577" s="56"/>
      <c r="U2577" s="57"/>
      <c r="V2577" s="58"/>
      <c r="W2577" s="58">
        <f t="shared" si="5547"/>
        <v>0</v>
      </c>
      <c r="X2577" s="59"/>
      <c r="Y2577" s="58"/>
      <c r="Z2577" s="58">
        <f t="shared" si="5548"/>
        <v>0</v>
      </c>
      <c r="AA2577" s="60"/>
      <c r="AB2577" s="61">
        <f t="shared" ref="AB2577" si="5813">IF(AA2576=AA2574,AB2575+Y2576,Y2576)</f>
        <v>0</v>
      </c>
    </row>
    <row r="2578" spans="1:28" ht="12.95" customHeight="1">
      <c r="A2578" s="66"/>
      <c r="B2578" s="53"/>
      <c r="C2578" s="54"/>
      <c r="D2578" s="84"/>
      <c r="E2578" s="55"/>
      <c r="F2578" s="54"/>
      <c r="G2578" s="84"/>
      <c r="H2578" s="55"/>
      <c r="I2578" s="56"/>
      <c r="J2578" s="56"/>
      <c r="K2578" s="56"/>
      <c r="L2578" s="56"/>
      <c r="M2578" s="56"/>
      <c r="N2578" s="56"/>
      <c r="O2578" s="56">
        <f t="shared" ref="O2578" si="5814">I2579-I2577</f>
        <v>0</v>
      </c>
      <c r="P2578" s="56">
        <f t="shared" ref="P2578" si="5815">L2579-L2577</f>
        <v>0</v>
      </c>
      <c r="Q2578" s="56">
        <f t="shared" ref="Q2578" si="5816">M2579-M2577</f>
        <v>0</v>
      </c>
      <c r="R2578" s="56">
        <f t="shared" ref="R2578" si="5817">IF(ABS(N2579-N2577)&gt;180*60,ABS(N2579-N2577)-360*60,N2579-N2577)</f>
        <v>0</v>
      </c>
      <c r="S2578" s="56">
        <f t="shared" ref="S2578" si="5818">IF(P2578=0,PI()/2,ATAN(R2578/P2578))</f>
        <v>1.5707963267948966</v>
      </c>
      <c r="T2578" s="56">
        <f t="shared" ref="T2578" si="5819">IF(O2578=0,ABS(R2578*COS((J2577+J2579)/2)),ABS(Q2578/COS(S2578)))</f>
        <v>0</v>
      </c>
      <c r="U2578" s="67">
        <f t="shared" ref="U2578" si="5820">IF(O2578+0.0000001&lt;0,S2578*180/PI()+180,(IF(R2578+0.0000001&lt;0,S2578*180/PI()+360,S2578*180/PI())))</f>
        <v>90</v>
      </c>
      <c r="V2578" s="58">
        <f t="shared" ref="V2578" si="5821">T2578*1.85532</f>
        <v>0</v>
      </c>
      <c r="W2578" s="58"/>
      <c r="X2578" s="68"/>
      <c r="Y2578" s="58">
        <f t="shared" ref="Y2578" si="5822">V2578*(1+X2578/100)</f>
        <v>0</v>
      </c>
      <c r="Z2578" s="58"/>
      <c r="AA2578" s="57" t="s">
        <v>54</v>
      </c>
      <c r="AB2578" s="61"/>
    </row>
    <row r="2579" spans="1:28" ht="12.95" customHeight="1">
      <c r="A2579" s="52">
        <f t="shared" si="5530"/>
        <v>1287</v>
      </c>
      <c r="B2579" s="53" t="s">
        <v>53</v>
      </c>
      <c r="C2579" s="54"/>
      <c r="D2579" s="84"/>
      <c r="E2579" s="55"/>
      <c r="F2579" s="54"/>
      <c r="G2579" s="84"/>
      <c r="H2579" s="55"/>
      <c r="I2579" s="56">
        <f t="shared" ref="I2579" si="5823">IF(OR(C2579&lt;0,D2579&lt;0),C2579-ABS(D2579)/60,C2579+ABS(D2579)/60)</f>
        <v>0</v>
      </c>
      <c r="J2579" s="56">
        <f t="shared" si="5544"/>
        <v>0</v>
      </c>
      <c r="K2579" s="56">
        <f t="shared" si="5545"/>
        <v>0</v>
      </c>
      <c r="L2579" s="56">
        <f>3437.747*(LN(TAN(PI()/4+J2579/2))-EE*K2579-(EE^2)*(K2579^3)/3)</f>
        <v>-3.8166658722360578E-13</v>
      </c>
      <c r="M2579" s="56">
        <f>AA*(1-1/4*EE-3/64*EE^2-5/256*EE^3)*J2579-AA*(3/8*EE+3/32*EE^2+45/1024*EE^3)*SIN(2*J2579)+AA*(15/256*EE^2+45/1024*EE^3)*SIN(4*J2579)</f>
        <v>0</v>
      </c>
      <c r="N2579" s="56">
        <f t="shared" ref="N2579" si="5824">IF(OR(F2579&lt;0,G2579&lt;0),60*F2579-ABS(G2579),60*F2579+ABS(G2579))</f>
        <v>0</v>
      </c>
      <c r="O2579" s="56"/>
      <c r="P2579" s="56"/>
      <c r="Q2579" s="56"/>
      <c r="R2579" s="56"/>
      <c r="S2579" s="56"/>
      <c r="T2579" s="56"/>
      <c r="U2579" s="57"/>
      <c r="V2579" s="58"/>
      <c r="W2579" s="58">
        <f t="shared" si="5547"/>
        <v>0</v>
      </c>
      <c r="X2579" s="59"/>
      <c r="Y2579" s="58"/>
      <c r="Z2579" s="58">
        <f t="shared" si="5548"/>
        <v>0</v>
      </c>
      <c r="AA2579" s="60"/>
      <c r="AB2579" s="61">
        <f t="shared" ref="AB2579" si="5825">IF(AA2578=AA2576,AB2577+Y2578,Y2578)</f>
        <v>0</v>
      </c>
    </row>
    <row r="2580" spans="1:28" ht="12.95" customHeight="1">
      <c r="A2580" s="66"/>
      <c r="B2580" s="53"/>
      <c r="C2580" s="54"/>
      <c r="D2580" s="84"/>
      <c r="E2580" s="55"/>
      <c r="F2580" s="54"/>
      <c r="G2580" s="84"/>
      <c r="H2580" s="55"/>
      <c r="I2580" s="56"/>
      <c r="J2580" s="56"/>
      <c r="K2580" s="56"/>
      <c r="L2580" s="56"/>
      <c r="M2580" s="56"/>
      <c r="N2580" s="56"/>
      <c r="O2580" s="56">
        <f t="shared" ref="O2580" si="5826">I2581-I2579</f>
        <v>0</v>
      </c>
      <c r="P2580" s="56">
        <f t="shared" ref="P2580" si="5827">L2581-L2579</f>
        <v>0</v>
      </c>
      <c r="Q2580" s="56">
        <f t="shared" ref="Q2580" si="5828">M2581-M2579</f>
        <v>0</v>
      </c>
      <c r="R2580" s="56">
        <f t="shared" ref="R2580" si="5829">IF(ABS(N2581-N2579)&gt;180*60,ABS(N2581-N2579)-360*60,N2581-N2579)</f>
        <v>0</v>
      </c>
      <c r="S2580" s="56">
        <f t="shared" ref="S2580" si="5830">IF(P2580=0,PI()/2,ATAN(R2580/P2580))</f>
        <v>1.5707963267948966</v>
      </c>
      <c r="T2580" s="56">
        <f t="shared" ref="T2580" si="5831">IF(O2580=0,ABS(R2580*COS((J2579+J2581)/2)),ABS(Q2580/COS(S2580)))</f>
        <v>0</v>
      </c>
      <c r="U2580" s="67">
        <f t="shared" ref="U2580" si="5832">IF(O2580+0.0000001&lt;0,S2580*180/PI()+180,(IF(R2580+0.0000001&lt;0,S2580*180/PI()+360,S2580*180/PI())))</f>
        <v>90</v>
      </c>
      <c r="V2580" s="58">
        <f t="shared" ref="V2580" si="5833">T2580*1.85532</f>
        <v>0</v>
      </c>
      <c r="W2580" s="58"/>
      <c r="X2580" s="68"/>
      <c r="Y2580" s="58">
        <f t="shared" ref="Y2580" si="5834">V2580*(1+X2580/100)</f>
        <v>0</v>
      </c>
      <c r="Z2580" s="58"/>
      <c r="AA2580" s="57" t="s">
        <v>54</v>
      </c>
      <c r="AB2580" s="61"/>
    </row>
    <row r="2581" spans="1:28" ht="12.95" customHeight="1">
      <c r="A2581" s="52">
        <f t="shared" si="5530"/>
        <v>1288</v>
      </c>
      <c r="B2581" s="53" t="s">
        <v>53</v>
      </c>
      <c r="C2581" s="54"/>
      <c r="D2581" s="84"/>
      <c r="E2581" s="55"/>
      <c r="F2581" s="54"/>
      <c r="G2581" s="84"/>
      <c r="H2581" s="55"/>
      <c r="I2581" s="56">
        <f t="shared" ref="I2581" si="5835">IF(OR(C2581&lt;0,D2581&lt;0),C2581-ABS(D2581)/60,C2581+ABS(D2581)/60)</f>
        <v>0</v>
      </c>
      <c r="J2581" s="56">
        <f t="shared" si="5544"/>
        <v>0</v>
      </c>
      <c r="K2581" s="56">
        <f t="shared" si="5545"/>
        <v>0</v>
      </c>
      <c r="L2581" s="56">
        <f>3437.747*(LN(TAN(PI()/4+J2581/2))-EE*K2581-(EE^2)*(K2581^3)/3)</f>
        <v>-3.8166658722360578E-13</v>
      </c>
      <c r="M2581" s="56">
        <f>AA*(1-1/4*EE-3/64*EE^2-5/256*EE^3)*J2581-AA*(3/8*EE+3/32*EE^2+45/1024*EE^3)*SIN(2*J2581)+AA*(15/256*EE^2+45/1024*EE^3)*SIN(4*J2581)</f>
        <v>0</v>
      </c>
      <c r="N2581" s="56">
        <f t="shared" ref="N2581" si="5836">IF(OR(F2581&lt;0,G2581&lt;0),60*F2581-ABS(G2581),60*F2581+ABS(G2581))</f>
        <v>0</v>
      </c>
      <c r="O2581" s="56"/>
      <c r="P2581" s="56"/>
      <c r="Q2581" s="56"/>
      <c r="R2581" s="56"/>
      <c r="S2581" s="56"/>
      <c r="T2581" s="56"/>
      <c r="U2581" s="57"/>
      <c r="V2581" s="58"/>
      <c r="W2581" s="58">
        <f t="shared" si="5547"/>
        <v>0</v>
      </c>
      <c r="X2581" s="59"/>
      <c r="Y2581" s="58"/>
      <c r="Z2581" s="58">
        <f t="shared" si="5548"/>
        <v>0</v>
      </c>
      <c r="AA2581" s="60"/>
      <c r="AB2581" s="61">
        <f t="shared" ref="AB2581" si="5837">IF(AA2580=AA2578,AB2579+Y2580,Y2580)</f>
        <v>0</v>
      </c>
    </row>
    <row r="2582" spans="1:28" ht="12.95" customHeight="1">
      <c r="A2582" s="66"/>
      <c r="B2582" s="53"/>
      <c r="C2582" s="54"/>
      <c r="D2582" s="84"/>
      <c r="E2582" s="55"/>
      <c r="F2582" s="54"/>
      <c r="G2582" s="84"/>
      <c r="H2582" s="55"/>
      <c r="I2582" s="56"/>
      <c r="J2582" s="56"/>
      <c r="K2582" s="56"/>
      <c r="L2582" s="56"/>
      <c r="M2582" s="56"/>
      <c r="N2582" s="56"/>
      <c r="O2582" s="56">
        <f t="shared" ref="O2582" si="5838">I2583-I2581</f>
        <v>0</v>
      </c>
      <c r="P2582" s="56">
        <f t="shared" ref="P2582" si="5839">L2583-L2581</f>
        <v>0</v>
      </c>
      <c r="Q2582" s="56">
        <f t="shared" ref="Q2582" si="5840">M2583-M2581</f>
        <v>0</v>
      </c>
      <c r="R2582" s="56">
        <f t="shared" ref="R2582" si="5841">IF(ABS(N2583-N2581)&gt;180*60,ABS(N2583-N2581)-360*60,N2583-N2581)</f>
        <v>0</v>
      </c>
      <c r="S2582" s="56">
        <f t="shared" ref="S2582" si="5842">IF(P2582=0,PI()/2,ATAN(R2582/P2582))</f>
        <v>1.5707963267948966</v>
      </c>
      <c r="T2582" s="56">
        <f t="shared" ref="T2582" si="5843">IF(O2582=0,ABS(R2582*COS((J2581+J2583)/2)),ABS(Q2582/COS(S2582)))</f>
        <v>0</v>
      </c>
      <c r="U2582" s="67">
        <f t="shared" ref="U2582" si="5844">IF(O2582+0.0000001&lt;0,S2582*180/PI()+180,(IF(R2582+0.0000001&lt;0,S2582*180/PI()+360,S2582*180/PI())))</f>
        <v>90</v>
      </c>
      <c r="V2582" s="58">
        <f t="shared" ref="V2582" si="5845">T2582*1.85532</f>
        <v>0</v>
      </c>
      <c r="W2582" s="58"/>
      <c r="X2582" s="68"/>
      <c r="Y2582" s="58">
        <f t="shared" ref="Y2582" si="5846">V2582*(1+X2582/100)</f>
        <v>0</v>
      </c>
      <c r="Z2582" s="58"/>
      <c r="AA2582" s="57" t="s">
        <v>54</v>
      </c>
      <c r="AB2582" s="61"/>
    </row>
    <row r="2583" spans="1:28" ht="12.95" customHeight="1">
      <c r="A2583" s="52">
        <f t="shared" si="5530"/>
        <v>1289</v>
      </c>
      <c r="B2583" s="53" t="s">
        <v>53</v>
      </c>
      <c r="C2583" s="54"/>
      <c r="D2583" s="84"/>
      <c r="E2583" s="55"/>
      <c r="F2583" s="54"/>
      <c r="G2583" s="84"/>
      <c r="H2583" s="55"/>
      <c r="I2583" s="56">
        <f t="shared" ref="I2583" si="5847">IF(OR(C2583&lt;0,D2583&lt;0),C2583-ABS(D2583)/60,C2583+ABS(D2583)/60)</f>
        <v>0</v>
      </c>
      <c r="J2583" s="56">
        <f t="shared" si="5544"/>
        <v>0</v>
      </c>
      <c r="K2583" s="56">
        <f t="shared" si="5545"/>
        <v>0</v>
      </c>
      <c r="L2583" s="56">
        <f>3437.747*(LN(TAN(PI()/4+J2583/2))-EE*K2583-(EE^2)*(K2583^3)/3)</f>
        <v>-3.8166658722360578E-13</v>
      </c>
      <c r="M2583" s="56">
        <f>AA*(1-1/4*EE-3/64*EE^2-5/256*EE^3)*J2583-AA*(3/8*EE+3/32*EE^2+45/1024*EE^3)*SIN(2*J2583)+AA*(15/256*EE^2+45/1024*EE^3)*SIN(4*J2583)</f>
        <v>0</v>
      </c>
      <c r="N2583" s="56">
        <f t="shared" ref="N2583" si="5848">IF(OR(F2583&lt;0,G2583&lt;0),60*F2583-ABS(G2583),60*F2583+ABS(G2583))</f>
        <v>0</v>
      </c>
      <c r="O2583" s="56"/>
      <c r="P2583" s="56"/>
      <c r="Q2583" s="56"/>
      <c r="R2583" s="56"/>
      <c r="S2583" s="56"/>
      <c r="T2583" s="56"/>
      <c r="U2583" s="57"/>
      <c r="V2583" s="58"/>
      <c r="W2583" s="58">
        <f t="shared" si="5547"/>
        <v>0</v>
      </c>
      <c r="X2583" s="59"/>
      <c r="Y2583" s="58"/>
      <c r="Z2583" s="58">
        <f t="shared" si="5548"/>
        <v>0</v>
      </c>
      <c r="AA2583" s="60"/>
      <c r="AB2583" s="61">
        <f t="shared" ref="AB2583" si="5849">IF(AA2582=AA2580,AB2581+Y2582,Y2582)</f>
        <v>0</v>
      </c>
    </row>
    <row r="2584" spans="1:28" ht="12.95" customHeight="1">
      <c r="A2584" s="66"/>
      <c r="B2584" s="53"/>
      <c r="C2584" s="54"/>
      <c r="D2584" s="84"/>
      <c r="E2584" s="55"/>
      <c r="F2584" s="54"/>
      <c r="G2584" s="84"/>
      <c r="H2584" s="55"/>
      <c r="I2584" s="56"/>
      <c r="J2584" s="56"/>
      <c r="K2584" s="56"/>
      <c r="L2584" s="56"/>
      <c r="M2584" s="56"/>
      <c r="N2584" s="56"/>
      <c r="O2584" s="56">
        <f t="shared" ref="O2584" si="5850">I2585-I2583</f>
        <v>0</v>
      </c>
      <c r="P2584" s="56">
        <f t="shared" ref="P2584" si="5851">L2585-L2583</f>
        <v>0</v>
      </c>
      <c r="Q2584" s="56">
        <f t="shared" ref="Q2584" si="5852">M2585-M2583</f>
        <v>0</v>
      </c>
      <c r="R2584" s="56">
        <f t="shared" ref="R2584" si="5853">IF(ABS(N2585-N2583)&gt;180*60,ABS(N2585-N2583)-360*60,N2585-N2583)</f>
        <v>0</v>
      </c>
      <c r="S2584" s="56">
        <f t="shared" ref="S2584" si="5854">IF(P2584=0,PI()/2,ATAN(R2584/P2584))</f>
        <v>1.5707963267948966</v>
      </c>
      <c r="T2584" s="56">
        <f t="shared" ref="T2584" si="5855">IF(O2584=0,ABS(R2584*COS((J2583+J2585)/2)),ABS(Q2584/COS(S2584)))</f>
        <v>0</v>
      </c>
      <c r="U2584" s="67">
        <f t="shared" ref="U2584" si="5856">IF(O2584+0.0000001&lt;0,S2584*180/PI()+180,(IF(R2584+0.0000001&lt;0,S2584*180/PI()+360,S2584*180/PI())))</f>
        <v>90</v>
      </c>
      <c r="V2584" s="58">
        <f t="shared" ref="V2584" si="5857">T2584*1.85532</f>
        <v>0</v>
      </c>
      <c r="W2584" s="58"/>
      <c r="X2584" s="68"/>
      <c r="Y2584" s="58">
        <f t="shared" ref="Y2584" si="5858">V2584*(1+X2584/100)</f>
        <v>0</v>
      </c>
      <c r="Z2584" s="58"/>
      <c r="AA2584" s="57" t="s">
        <v>54</v>
      </c>
      <c r="AB2584" s="61"/>
    </row>
    <row r="2585" spans="1:28" ht="12.95" customHeight="1">
      <c r="A2585" s="52">
        <f t="shared" si="5530"/>
        <v>1290</v>
      </c>
      <c r="B2585" s="53" t="s">
        <v>53</v>
      </c>
      <c r="C2585" s="54"/>
      <c r="D2585" s="84"/>
      <c r="E2585" s="55"/>
      <c r="F2585" s="54"/>
      <c r="G2585" s="84"/>
      <c r="H2585" s="55"/>
      <c r="I2585" s="56">
        <f t="shared" ref="I2585" si="5859">IF(OR(C2585&lt;0,D2585&lt;0),C2585-ABS(D2585)/60,C2585+ABS(D2585)/60)</f>
        <v>0</v>
      </c>
      <c r="J2585" s="56">
        <f t="shared" si="5544"/>
        <v>0</v>
      </c>
      <c r="K2585" s="56">
        <f t="shared" si="5545"/>
        <v>0</v>
      </c>
      <c r="L2585" s="56">
        <f>3437.747*(LN(TAN(PI()/4+J2585/2))-EE*K2585-(EE^2)*(K2585^3)/3)</f>
        <v>-3.8166658722360578E-13</v>
      </c>
      <c r="M2585" s="56">
        <f>AA*(1-1/4*EE-3/64*EE^2-5/256*EE^3)*J2585-AA*(3/8*EE+3/32*EE^2+45/1024*EE^3)*SIN(2*J2585)+AA*(15/256*EE^2+45/1024*EE^3)*SIN(4*J2585)</f>
        <v>0</v>
      </c>
      <c r="N2585" s="56">
        <f t="shared" ref="N2585" si="5860">IF(OR(F2585&lt;0,G2585&lt;0),60*F2585-ABS(G2585),60*F2585+ABS(G2585))</f>
        <v>0</v>
      </c>
      <c r="O2585" s="56"/>
      <c r="P2585" s="56"/>
      <c r="Q2585" s="56"/>
      <c r="R2585" s="56"/>
      <c r="S2585" s="56"/>
      <c r="T2585" s="56"/>
      <c r="U2585" s="57"/>
      <c r="V2585" s="58"/>
      <c r="W2585" s="58">
        <f t="shared" si="5547"/>
        <v>0</v>
      </c>
      <c r="X2585" s="59"/>
      <c r="Y2585" s="58"/>
      <c r="Z2585" s="58">
        <f t="shared" si="5548"/>
        <v>0</v>
      </c>
      <c r="AA2585" s="60"/>
      <c r="AB2585" s="61">
        <f t="shared" ref="AB2585" si="5861">IF(AA2584=AA2582,AB2583+Y2584,Y2584)</f>
        <v>0</v>
      </c>
    </row>
    <row r="2586" spans="1:28" ht="12.95" customHeight="1">
      <c r="A2586" s="66"/>
      <c r="B2586" s="53"/>
      <c r="C2586" s="54"/>
      <c r="D2586" s="84"/>
      <c r="E2586" s="55"/>
      <c r="F2586" s="54"/>
      <c r="G2586" s="84"/>
      <c r="H2586" s="55"/>
      <c r="I2586" s="56"/>
      <c r="J2586" s="56"/>
      <c r="K2586" s="56"/>
      <c r="L2586" s="56"/>
      <c r="M2586" s="56"/>
      <c r="N2586" s="56"/>
      <c r="O2586" s="56">
        <f t="shared" ref="O2586" si="5862">I2587-I2585</f>
        <v>0</v>
      </c>
      <c r="P2586" s="56">
        <f t="shared" ref="P2586" si="5863">L2587-L2585</f>
        <v>0</v>
      </c>
      <c r="Q2586" s="56">
        <f t="shared" ref="Q2586" si="5864">M2587-M2585</f>
        <v>0</v>
      </c>
      <c r="R2586" s="56">
        <f t="shared" ref="R2586" si="5865">IF(ABS(N2587-N2585)&gt;180*60,ABS(N2587-N2585)-360*60,N2587-N2585)</f>
        <v>0</v>
      </c>
      <c r="S2586" s="56">
        <f t="shared" ref="S2586" si="5866">IF(P2586=0,PI()/2,ATAN(R2586/P2586))</f>
        <v>1.5707963267948966</v>
      </c>
      <c r="T2586" s="56">
        <f t="shared" ref="T2586" si="5867">IF(O2586=0,ABS(R2586*COS((J2585+J2587)/2)),ABS(Q2586/COS(S2586)))</f>
        <v>0</v>
      </c>
      <c r="U2586" s="67">
        <f t="shared" ref="U2586" si="5868">IF(O2586+0.0000001&lt;0,S2586*180/PI()+180,(IF(R2586+0.0000001&lt;0,S2586*180/PI()+360,S2586*180/PI())))</f>
        <v>90</v>
      </c>
      <c r="V2586" s="58">
        <f t="shared" ref="V2586" si="5869">T2586*1.85532</f>
        <v>0</v>
      </c>
      <c r="W2586" s="58"/>
      <c r="X2586" s="68"/>
      <c r="Y2586" s="58">
        <f t="shared" ref="Y2586" si="5870">V2586*(1+X2586/100)</f>
        <v>0</v>
      </c>
      <c r="Z2586" s="58"/>
      <c r="AA2586" s="57" t="s">
        <v>54</v>
      </c>
      <c r="AB2586" s="61"/>
    </row>
    <row r="2587" spans="1:28" ht="12.95" customHeight="1">
      <c r="A2587" s="52">
        <f t="shared" si="5530"/>
        <v>1291</v>
      </c>
      <c r="B2587" s="53" t="s">
        <v>53</v>
      </c>
      <c r="C2587" s="54"/>
      <c r="D2587" s="84"/>
      <c r="E2587" s="55"/>
      <c r="F2587" s="54"/>
      <c r="G2587" s="84"/>
      <c r="H2587" s="55"/>
      <c r="I2587" s="56">
        <f t="shared" ref="I2587" si="5871">IF(OR(C2587&lt;0,D2587&lt;0),C2587-ABS(D2587)/60,C2587+ABS(D2587)/60)</f>
        <v>0</v>
      </c>
      <c r="J2587" s="56">
        <f t="shared" si="5544"/>
        <v>0</v>
      </c>
      <c r="K2587" s="56">
        <f t="shared" si="5545"/>
        <v>0</v>
      </c>
      <c r="L2587" s="56">
        <f>3437.747*(LN(TAN(PI()/4+J2587/2))-EE*K2587-(EE^2)*(K2587^3)/3)</f>
        <v>-3.8166658722360578E-13</v>
      </c>
      <c r="M2587" s="56">
        <f>AA*(1-1/4*EE-3/64*EE^2-5/256*EE^3)*J2587-AA*(3/8*EE+3/32*EE^2+45/1024*EE^3)*SIN(2*J2587)+AA*(15/256*EE^2+45/1024*EE^3)*SIN(4*J2587)</f>
        <v>0</v>
      </c>
      <c r="N2587" s="56">
        <f t="shared" ref="N2587" si="5872">IF(OR(F2587&lt;0,G2587&lt;0),60*F2587-ABS(G2587),60*F2587+ABS(G2587))</f>
        <v>0</v>
      </c>
      <c r="O2587" s="56"/>
      <c r="P2587" s="56"/>
      <c r="Q2587" s="56"/>
      <c r="R2587" s="56"/>
      <c r="S2587" s="56"/>
      <c r="T2587" s="56"/>
      <c r="U2587" s="57"/>
      <c r="V2587" s="58"/>
      <c r="W2587" s="58">
        <f t="shared" si="5547"/>
        <v>0</v>
      </c>
      <c r="X2587" s="59"/>
      <c r="Y2587" s="58"/>
      <c r="Z2587" s="58">
        <f t="shared" si="5548"/>
        <v>0</v>
      </c>
      <c r="AA2587" s="60"/>
      <c r="AB2587" s="61">
        <f t="shared" ref="AB2587" si="5873">IF(AA2586=AA2584,AB2585+Y2586,Y2586)</f>
        <v>0</v>
      </c>
    </row>
    <row r="2588" spans="1:28" ht="12.95" customHeight="1">
      <c r="A2588" s="66"/>
      <c r="B2588" s="53"/>
      <c r="C2588" s="54"/>
      <c r="D2588" s="84"/>
      <c r="E2588" s="55"/>
      <c r="F2588" s="54"/>
      <c r="G2588" s="84"/>
      <c r="H2588" s="55"/>
      <c r="I2588" s="56"/>
      <c r="J2588" s="56"/>
      <c r="K2588" s="56"/>
      <c r="L2588" s="56"/>
      <c r="M2588" s="56"/>
      <c r="N2588" s="56"/>
      <c r="O2588" s="56">
        <f t="shared" ref="O2588" si="5874">I2589-I2587</f>
        <v>0</v>
      </c>
      <c r="P2588" s="56">
        <f t="shared" ref="P2588" si="5875">L2589-L2587</f>
        <v>0</v>
      </c>
      <c r="Q2588" s="56">
        <f t="shared" ref="Q2588" si="5876">M2589-M2587</f>
        <v>0</v>
      </c>
      <c r="R2588" s="56">
        <f t="shared" ref="R2588" si="5877">IF(ABS(N2589-N2587)&gt;180*60,ABS(N2589-N2587)-360*60,N2589-N2587)</f>
        <v>0</v>
      </c>
      <c r="S2588" s="56">
        <f t="shared" ref="S2588" si="5878">IF(P2588=0,PI()/2,ATAN(R2588/P2588))</f>
        <v>1.5707963267948966</v>
      </c>
      <c r="T2588" s="56">
        <f t="shared" ref="T2588" si="5879">IF(O2588=0,ABS(R2588*COS((J2587+J2589)/2)),ABS(Q2588/COS(S2588)))</f>
        <v>0</v>
      </c>
      <c r="U2588" s="67">
        <f t="shared" ref="U2588" si="5880">IF(O2588+0.0000001&lt;0,S2588*180/PI()+180,(IF(R2588+0.0000001&lt;0,S2588*180/PI()+360,S2588*180/PI())))</f>
        <v>90</v>
      </c>
      <c r="V2588" s="58">
        <f t="shared" ref="V2588" si="5881">T2588*1.85532</f>
        <v>0</v>
      </c>
      <c r="W2588" s="58"/>
      <c r="X2588" s="68"/>
      <c r="Y2588" s="58">
        <f t="shared" ref="Y2588" si="5882">V2588*(1+X2588/100)</f>
        <v>0</v>
      </c>
      <c r="Z2588" s="58"/>
      <c r="AA2588" s="57" t="s">
        <v>54</v>
      </c>
      <c r="AB2588" s="61"/>
    </row>
    <row r="2589" spans="1:28" ht="12.95" customHeight="1">
      <c r="A2589" s="52">
        <f t="shared" si="5530"/>
        <v>1292</v>
      </c>
      <c r="B2589" s="53" t="s">
        <v>53</v>
      </c>
      <c r="C2589" s="54"/>
      <c r="D2589" s="84"/>
      <c r="E2589" s="55"/>
      <c r="F2589" s="54"/>
      <c r="G2589" s="84"/>
      <c r="H2589" s="55"/>
      <c r="I2589" s="56">
        <f t="shared" ref="I2589" si="5883">IF(OR(C2589&lt;0,D2589&lt;0),C2589-ABS(D2589)/60,C2589+ABS(D2589)/60)</f>
        <v>0</v>
      </c>
      <c r="J2589" s="56">
        <f t="shared" si="5544"/>
        <v>0</v>
      </c>
      <c r="K2589" s="56">
        <f t="shared" si="5545"/>
        <v>0</v>
      </c>
      <c r="L2589" s="56">
        <f>3437.747*(LN(TAN(PI()/4+J2589/2))-EE*K2589-(EE^2)*(K2589^3)/3)</f>
        <v>-3.8166658722360578E-13</v>
      </c>
      <c r="M2589" s="56">
        <f>AA*(1-1/4*EE-3/64*EE^2-5/256*EE^3)*J2589-AA*(3/8*EE+3/32*EE^2+45/1024*EE^3)*SIN(2*J2589)+AA*(15/256*EE^2+45/1024*EE^3)*SIN(4*J2589)</f>
        <v>0</v>
      </c>
      <c r="N2589" s="56">
        <f t="shared" ref="N2589" si="5884">IF(OR(F2589&lt;0,G2589&lt;0),60*F2589-ABS(G2589),60*F2589+ABS(G2589))</f>
        <v>0</v>
      </c>
      <c r="O2589" s="56"/>
      <c r="P2589" s="56"/>
      <c r="Q2589" s="56"/>
      <c r="R2589" s="56"/>
      <c r="S2589" s="56"/>
      <c r="T2589" s="56"/>
      <c r="U2589" s="57"/>
      <c r="V2589" s="58"/>
      <c r="W2589" s="58">
        <f t="shared" si="5547"/>
        <v>0</v>
      </c>
      <c r="X2589" s="59"/>
      <c r="Y2589" s="58"/>
      <c r="Z2589" s="58">
        <f t="shared" si="5548"/>
        <v>0</v>
      </c>
      <c r="AA2589" s="60"/>
      <c r="AB2589" s="61">
        <f t="shared" ref="AB2589" si="5885">IF(AA2588=AA2586,AB2587+Y2588,Y2588)</f>
        <v>0</v>
      </c>
    </row>
    <row r="2590" spans="1:28" ht="12.95" customHeight="1">
      <c r="A2590" s="66"/>
      <c r="B2590" s="53"/>
      <c r="C2590" s="54"/>
      <c r="D2590" s="84"/>
      <c r="E2590" s="55"/>
      <c r="F2590" s="54"/>
      <c r="G2590" s="84"/>
      <c r="H2590" s="55"/>
      <c r="I2590" s="56"/>
      <c r="J2590" s="56"/>
      <c r="K2590" s="56"/>
      <c r="L2590" s="56"/>
      <c r="M2590" s="56"/>
      <c r="N2590" s="56"/>
      <c r="O2590" s="56">
        <f t="shared" ref="O2590" si="5886">I2591-I2589</f>
        <v>0</v>
      </c>
      <c r="P2590" s="56">
        <f t="shared" ref="P2590" si="5887">L2591-L2589</f>
        <v>0</v>
      </c>
      <c r="Q2590" s="56">
        <f t="shared" ref="Q2590" si="5888">M2591-M2589</f>
        <v>0</v>
      </c>
      <c r="R2590" s="56">
        <f t="shared" ref="R2590" si="5889">IF(ABS(N2591-N2589)&gt;180*60,ABS(N2591-N2589)-360*60,N2591-N2589)</f>
        <v>0</v>
      </c>
      <c r="S2590" s="56">
        <f t="shared" ref="S2590" si="5890">IF(P2590=0,PI()/2,ATAN(R2590/P2590))</f>
        <v>1.5707963267948966</v>
      </c>
      <c r="T2590" s="56">
        <f t="shared" ref="T2590" si="5891">IF(O2590=0,ABS(R2590*COS((J2589+J2591)/2)),ABS(Q2590/COS(S2590)))</f>
        <v>0</v>
      </c>
      <c r="U2590" s="67">
        <f t="shared" ref="U2590" si="5892">IF(O2590+0.0000001&lt;0,S2590*180/PI()+180,(IF(R2590+0.0000001&lt;0,S2590*180/PI()+360,S2590*180/PI())))</f>
        <v>90</v>
      </c>
      <c r="V2590" s="58">
        <f t="shared" ref="V2590" si="5893">T2590*1.85532</f>
        <v>0</v>
      </c>
      <c r="W2590" s="58"/>
      <c r="X2590" s="68"/>
      <c r="Y2590" s="58">
        <f t="shared" ref="Y2590" si="5894">V2590*(1+X2590/100)</f>
        <v>0</v>
      </c>
      <c r="Z2590" s="58"/>
      <c r="AA2590" s="57" t="s">
        <v>54</v>
      </c>
      <c r="AB2590" s="61"/>
    </row>
    <row r="2591" spans="1:28" ht="12.95" customHeight="1">
      <c r="A2591" s="52">
        <f t="shared" si="5530"/>
        <v>1293</v>
      </c>
      <c r="B2591" s="53" t="s">
        <v>53</v>
      </c>
      <c r="C2591" s="54"/>
      <c r="D2591" s="84"/>
      <c r="E2591" s="55"/>
      <c r="F2591" s="54"/>
      <c r="G2591" s="84"/>
      <c r="H2591" s="55"/>
      <c r="I2591" s="56">
        <f t="shared" ref="I2591" si="5895">IF(OR(C2591&lt;0,D2591&lt;0),C2591-ABS(D2591)/60,C2591+ABS(D2591)/60)</f>
        <v>0</v>
      </c>
      <c r="J2591" s="56">
        <f t="shared" si="5544"/>
        <v>0</v>
      </c>
      <c r="K2591" s="56">
        <f t="shared" si="5545"/>
        <v>0</v>
      </c>
      <c r="L2591" s="56">
        <f>3437.747*(LN(TAN(PI()/4+J2591/2))-EE*K2591-(EE^2)*(K2591^3)/3)</f>
        <v>-3.8166658722360578E-13</v>
      </c>
      <c r="M2591" s="56">
        <f>AA*(1-1/4*EE-3/64*EE^2-5/256*EE^3)*J2591-AA*(3/8*EE+3/32*EE^2+45/1024*EE^3)*SIN(2*J2591)+AA*(15/256*EE^2+45/1024*EE^3)*SIN(4*J2591)</f>
        <v>0</v>
      </c>
      <c r="N2591" s="56">
        <f t="shared" ref="N2591" si="5896">IF(OR(F2591&lt;0,G2591&lt;0),60*F2591-ABS(G2591),60*F2591+ABS(G2591))</f>
        <v>0</v>
      </c>
      <c r="O2591" s="56"/>
      <c r="P2591" s="56"/>
      <c r="Q2591" s="56"/>
      <c r="R2591" s="56"/>
      <c r="S2591" s="56"/>
      <c r="T2591" s="56"/>
      <c r="U2591" s="57"/>
      <c r="V2591" s="58"/>
      <c r="W2591" s="58">
        <f t="shared" si="5547"/>
        <v>0</v>
      </c>
      <c r="X2591" s="59"/>
      <c r="Y2591" s="58"/>
      <c r="Z2591" s="58">
        <f t="shared" si="5548"/>
        <v>0</v>
      </c>
      <c r="AA2591" s="60"/>
      <c r="AB2591" s="61">
        <f t="shared" ref="AB2591" si="5897">IF(AA2590=AA2588,AB2589+Y2590,Y2590)</f>
        <v>0</v>
      </c>
    </row>
    <row r="2592" spans="1:28" ht="12.95" customHeight="1">
      <c r="A2592" s="66"/>
      <c r="B2592" s="53"/>
      <c r="C2592" s="54"/>
      <c r="D2592" s="84"/>
      <c r="E2592" s="55"/>
      <c r="F2592" s="54"/>
      <c r="G2592" s="84"/>
      <c r="H2592" s="55"/>
      <c r="I2592" s="56"/>
      <c r="J2592" s="56"/>
      <c r="K2592" s="56"/>
      <c r="L2592" s="56"/>
      <c r="M2592" s="56"/>
      <c r="N2592" s="56"/>
      <c r="O2592" s="56">
        <f t="shared" ref="O2592" si="5898">I2593-I2591</f>
        <v>0</v>
      </c>
      <c r="P2592" s="56">
        <f t="shared" ref="P2592" si="5899">L2593-L2591</f>
        <v>0</v>
      </c>
      <c r="Q2592" s="56">
        <f t="shared" ref="Q2592" si="5900">M2593-M2591</f>
        <v>0</v>
      </c>
      <c r="R2592" s="56">
        <f t="shared" ref="R2592" si="5901">IF(ABS(N2593-N2591)&gt;180*60,ABS(N2593-N2591)-360*60,N2593-N2591)</f>
        <v>0</v>
      </c>
      <c r="S2592" s="56">
        <f t="shared" ref="S2592" si="5902">IF(P2592=0,PI()/2,ATAN(R2592/P2592))</f>
        <v>1.5707963267948966</v>
      </c>
      <c r="T2592" s="56">
        <f t="shared" ref="T2592" si="5903">IF(O2592=0,ABS(R2592*COS((J2591+J2593)/2)),ABS(Q2592/COS(S2592)))</f>
        <v>0</v>
      </c>
      <c r="U2592" s="67">
        <f t="shared" ref="U2592" si="5904">IF(O2592+0.0000001&lt;0,S2592*180/PI()+180,(IF(R2592+0.0000001&lt;0,S2592*180/PI()+360,S2592*180/PI())))</f>
        <v>90</v>
      </c>
      <c r="V2592" s="58">
        <f t="shared" ref="V2592" si="5905">T2592*1.85532</f>
        <v>0</v>
      </c>
      <c r="W2592" s="58"/>
      <c r="X2592" s="68"/>
      <c r="Y2592" s="58">
        <f t="shared" ref="Y2592" si="5906">V2592*(1+X2592/100)</f>
        <v>0</v>
      </c>
      <c r="Z2592" s="58"/>
      <c r="AA2592" s="57" t="s">
        <v>54</v>
      </c>
      <c r="AB2592" s="61"/>
    </row>
    <row r="2593" spans="1:28" ht="12.95" customHeight="1">
      <c r="A2593" s="52">
        <f t="shared" si="5530"/>
        <v>1294</v>
      </c>
      <c r="B2593" s="53" t="s">
        <v>53</v>
      </c>
      <c r="C2593" s="54"/>
      <c r="D2593" s="84"/>
      <c r="E2593" s="55"/>
      <c r="F2593" s="54"/>
      <c r="G2593" s="84"/>
      <c r="H2593" s="55"/>
      <c r="I2593" s="56">
        <f t="shared" ref="I2593" si="5907">IF(OR(C2593&lt;0,D2593&lt;0),C2593-ABS(D2593)/60,C2593+ABS(D2593)/60)</f>
        <v>0</v>
      </c>
      <c r="J2593" s="56">
        <f t="shared" si="5544"/>
        <v>0</v>
      </c>
      <c r="K2593" s="56">
        <f t="shared" si="5545"/>
        <v>0</v>
      </c>
      <c r="L2593" s="56">
        <f>3437.747*(LN(TAN(PI()/4+J2593/2))-EE*K2593-(EE^2)*(K2593^3)/3)</f>
        <v>-3.8166658722360578E-13</v>
      </c>
      <c r="M2593" s="56">
        <f>AA*(1-1/4*EE-3/64*EE^2-5/256*EE^3)*J2593-AA*(3/8*EE+3/32*EE^2+45/1024*EE^3)*SIN(2*J2593)+AA*(15/256*EE^2+45/1024*EE^3)*SIN(4*J2593)</f>
        <v>0</v>
      </c>
      <c r="N2593" s="56">
        <f t="shared" ref="N2593" si="5908">IF(OR(F2593&lt;0,G2593&lt;0),60*F2593-ABS(G2593),60*F2593+ABS(G2593))</f>
        <v>0</v>
      </c>
      <c r="O2593" s="56"/>
      <c r="P2593" s="56"/>
      <c r="Q2593" s="56"/>
      <c r="R2593" s="56"/>
      <c r="S2593" s="56"/>
      <c r="T2593" s="56"/>
      <c r="U2593" s="57"/>
      <c r="V2593" s="58"/>
      <c r="W2593" s="58">
        <f t="shared" si="5547"/>
        <v>0</v>
      </c>
      <c r="X2593" s="59"/>
      <c r="Y2593" s="58"/>
      <c r="Z2593" s="58">
        <f t="shared" si="5548"/>
        <v>0</v>
      </c>
      <c r="AA2593" s="60"/>
      <c r="AB2593" s="61">
        <f t="shared" ref="AB2593" si="5909">IF(AA2592=AA2590,AB2591+Y2592,Y2592)</f>
        <v>0</v>
      </c>
    </row>
    <row r="2594" spans="1:28" ht="12.95" customHeight="1">
      <c r="A2594" s="66"/>
      <c r="B2594" s="53"/>
      <c r="C2594" s="54"/>
      <c r="D2594" s="84"/>
      <c r="E2594" s="55"/>
      <c r="F2594" s="54"/>
      <c r="G2594" s="84"/>
      <c r="H2594" s="55"/>
      <c r="I2594" s="56"/>
      <c r="J2594" s="56"/>
      <c r="K2594" s="56"/>
      <c r="L2594" s="56"/>
      <c r="M2594" s="56"/>
      <c r="N2594" s="56"/>
      <c r="O2594" s="56">
        <f t="shared" ref="O2594" si="5910">I2595-I2593</f>
        <v>0</v>
      </c>
      <c r="P2594" s="56">
        <f t="shared" ref="P2594" si="5911">L2595-L2593</f>
        <v>0</v>
      </c>
      <c r="Q2594" s="56">
        <f t="shared" ref="Q2594" si="5912">M2595-M2593</f>
        <v>0</v>
      </c>
      <c r="R2594" s="56">
        <f t="shared" ref="R2594" si="5913">IF(ABS(N2595-N2593)&gt;180*60,ABS(N2595-N2593)-360*60,N2595-N2593)</f>
        <v>0</v>
      </c>
      <c r="S2594" s="56">
        <f t="shared" ref="S2594" si="5914">IF(P2594=0,PI()/2,ATAN(R2594/P2594))</f>
        <v>1.5707963267948966</v>
      </c>
      <c r="T2594" s="56">
        <f t="shared" ref="T2594" si="5915">IF(O2594=0,ABS(R2594*COS((J2593+J2595)/2)),ABS(Q2594/COS(S2594)))</f>
        <v>0</v>
      </c>
      <c r="U2594" s="67">
        <f t="shared" ref="U2594" si="5916">IF(O2594+0.0000001&lt;0,S2594*180/PI()+180,(IF(R2594+0.0000001&lt;0,S2594*180/PI()+360,S2594*180/PI())))</f>
        <v>90</v>
      </c>
      <c r="V2594" s="58">
        <f t="shared" ref="V2594" si="5917">T2594*1.85532</f>
        <v>0</v>
      </c>
      <c r="W2594" s="58"/>
      <c r="X2594" s="68"/>
      <c r="Y2594" s="58">
        <f t="shared" ref="Y2594" si="5918">V2594*(1+X2594/100)</f>
        <v>0</v>
      </c>
      <c r="Z2594" s="58"/>
      <c r="AA2594" s="57" t="s">
        <v>54</v>
      </c>
      <c r="AB2594" s="61"/>
    </row>
    <row r="2595" spans="1:28" ht="12.95" customHeight="1">
      <c r="A2595" s="52">
        <f t="shared" ref="A2595:A2657" si="5919">A2593+1</f>
        <v>1295</v>
      </c>
      <c r="B2595" s="53" t="s">
        <v>53</v>
      </c>
      <c r="C2595" s="54"/>
      <c r="D2595" s="84"/>
      <c r="E2595" s="55"/>
      <c r="F2595" s="54"/>
      <c r="G2595" s="84"/>
      <c r="H2595" s="55"/>
      <c r="I2595" s="56">
        <f t="shared" ref="I2595" si="5920">IF(OR(C2595&lt;0,D2595&lt;0),C2595-ABS(D2595)/60,C2595+ABS(D2595)/60)</f>
        <v>0</v>
      </c>
      <c r="J2595" s="56">
        <f t="shared" si="5544"/>
        <v>0</v>
      </c>
      <c r="K2595" s="56">
        <f t="shared" si="5545"/>
        <v>0</v>
      </c>
      <c r="L2595" s="56">
        <f>3437.747*(LN(TAN(PI()/4+J2595/2))-EE*K2595-(EE^2)*(K2595^3)/3)</f>
        <v>-3.8166658722360578E-13</v>
      </c>
      <c r="M2595" s="56">
        <f>AA*(1-1/4*EE-3/64*EE^2-5/256*EE^3)*J2595-AA*(3/8*EE+3/32*EE^2+45/1024*EE^3)*SIN(2*J2595)+AA*(15/256*EE^2+45/1024*EE^3)*SIN(4*J2595)</f>
        <v>0</v>
      </c>
      <c r="N2595" s="56">
        <f t="shared" ref="N2595" si="5921">IF(OR(F2595&lt;0,G2595&lt;0),60*F2595-ABS(G2595),60*F2595+ABS(G2595))</f>
        <v>0</v>
      </c>
      <c r="O2595" s="56"/>
      <c r="P2595" s="56"/>
      <c r="Q2595" s="56"/>
      <c r="R2595" s="56"/>
      <c r="S2595" s="56"/>
      <c r="T2595" s="56"/>
      <c r="U2595" s="57"/>
      <c r="V2595" s="58"/>
      <c r="W2595" s="58">
        <f t="shared" si="5547"/>
        <v>0</v>
      </c>
      <c r="X2595" s="59"/>
      <c r="Y2595" s="58"/>
      <c r="Z2595" s="58">
        <f t="shared" si="5548"/>
        <v>0</v>
      </c>
      <c r="AA2595" s="60"/>
      <c r="AB2595" s="61">
        <f t="shared" ref="AB2595" si="5922">IF(AA2594=AA2592,AB2593+Y2594,Y2594)</f>
        <v>0</v>
      </c>
    </row>
    <row r="2596" spans="1:28" ht="12.95" customHeight="1">
      <c r="A2596" s="66"/>
      <c r="B2596" s="53"/>
      <c r="C2596" s="54"/>
      <c r="D2596" s="84"/>
      <c r="E2596" s="55"/>
      <c r="F2596" s="54"/>
      <c r="G2596" s="84"/>
      <c r="H2596" s="55"/>
      <c r="I2596" s="56"/>
      <c r="J2596" s="56"/>
      <c r="K2596" s="56"/>
      <c r="L2596" s="56"/>
      <c r="M2596" s="56"/>
      <c r="N2596" s="56"/>
      <c r="O2596" s="56">
        <f t="shared" ref="O2596" si="5923">I2597-I2595</f>
        <v>0</v>
      </c>
      <c r="P2596" s="56">
        <f t="shared" ref="P2596" si="5924">L2597-L2595</f>
        <v>0</v>
      </c>
      <c r="Q2596" s="56">
        <f t="shared" ref="Q2596" si="5925">M2597-M2595</f>
        <v>0</v>
      </c>
      <c r="R2596" s="56">
        <f t="shared" ref="R2596" si="5926">IF(ABS(N2597-N2595)&gt;180*60,ABS(N2597-N2595)-360*60,N2597-N2595)</f>
        <v>0</v>
      </c>
      <c r="S2596" s="56">
        <f t="shared" ref="S2596" si="5927">IF(P2596=0,PI()/2,ATAN(R2596/P2596))</f>
        <v>1.5707963267948966</v>
      </c>
      <c r="T2596" s="56">
        <f t="shared" ref="T2596" si="5928">IF(O2596=0,ABS(R2596*COS((J2595+J2597)/2)),ABS(Q2596/COS(S2596)))</f>
        <v>0</v>
      </c>
      <c r="U2596" s="67">
        <f t="shared" ref="U2596" si="5929">IF(O2596+0.0000001&lt;0,S2596*180/PI()+180,(IF(R2596+0.0000001&lt;0,S2596*180/PI()+360,S2596*180/PI())))</f>
        <v>90</v>
      </c>
      <c r="V2596" s="58">
        <f t="shared" ref="V2596" si="5930">T2596*1.85532</f>
        <v>0</v>
      </c>
      <c r="W2596" s="58"/>
      <c r="X2596" s="68"/>
      <c r="Y2596" s="58">
        <f t="shared" ref="Y2596" si="5931">V2596*(1+X2596/100)</f>
        <v>0</v>
      </c>
      <c r="Z2596" s="58"/>
      <c r="AA2596" s="57" t="s">
        <v>54</v>
      </c>
      <c r="AB2596" s="61"/>
    </row>
    <row r="2597" spans="1:28" ht="12.95" customHeight="1">
      <c r="A2597" s="52">
        <f t="shared" si="5919"/>
        <v>1296</v>
      </c>
      <c r="B2597" s="53" t="s">
        <v>53</v>
      </c>
      <c r="C2597" s="54"/>
      <c r="D2597" s="84"/>
      <c r="E2597" s="55"/>
      <c r="F2597" s="54"/>
      <c r="G2597" s="84"/>
      <c r="H2597" s="55"/>
      <c r="I2597" s="56">
        <f t="shared" ref="I2597" si="5932">IF(OR(C2597&lt;0,D2597&lt;0),C2597-ABS(D2597)/60,C2597+ABS(D2597)/60)</f>
        <v>0</v>
      </c>
      <c r="J2597" s="56">
        <f t="shared" ref="J2597:J2659" si="5933">I2597*PI()/180</f>
        <v>0</v>
      </c>
      <c r="K2597" s="56">
        <f t="shared" ref="K2597:K2659" si="5934">SIN(J2597)</f>
        <v>0</v>
      </c>
      <c r="L2597" s="56">
        <f>3437.747*(LN(TAN(PI()/4+J2597/2))-EE*K2597-(EE^2)*(K2597^3)/3)</f>
        <v>-3.8166658722360578E-13</v>
      </c>
      <c r="M2597" s="56">
        <f>AA*(1-1/4*EE-3/64*EE^2-5/256*EE^3)*J2597-AA*(3/8*EE+3/32*EE^2+45/1024*EE^3)*SIN(2*J2597)+AA*(15/256*EE^2+45/1024*EE^3)*SIN(4*J2597)</f>
        <v>0</v>
      </c>
      <c r="N2597" s="56">
        <f t="shared" ref="N2597" si="5935">IF(OR(F2597&lt;0,G2597&lt;0),60*F2597-ABS(G2597),60*F2597+ABS(G2597))</f>
        <v>0</v>
      </c>
      <c r="O2597" s="56"/>
      <c r="P2597" s="56"/>
      <c r="Q2597" s="56"/>
      <c r="R2597" s="56"/>
      <c r="S2597" s="56"/>
      <c r="T2597" s="56"/>
      <c r="U2597" s="57"/>
      <c r="V2597" s="58"/>
      <c r="W2597" s="58">
        <f t="shared" ref="W2597:W2659" si="5936">W2595+V2596</f>
        <v>0</v>
      </c>
      <c r="X2597" s="59"/>
      <c r="Y2597" s="58"/>
      <c r="Z2597" s="58">
        <f t="shared" ref="Z2597:Z2659" si="5937">Z2595+Y2596</f>
        <v>0</v>
      </c>
      <c r="AA2597" s="60"/>
      <c r="AB2597" s="61">
        <f t="shared" ref="AB2597" si="5938">IF(AA2596=AA2594,AB2595+Y2596,Y2596)</f>
        <v>0</v>
      </c>
    </row>
    <row r="2598" spans="1:28" ht="12.95" customHeight="1">
      <c r="A2598" s="66"/>
      <c r="B2598" s="53"/>
      <c r="C2598" s="54"/>
      <c r="D2598" s="84"/>
      <c r="E2598" s="55"/>
      <c r="F2598" s="54"/>
      <c r="G2598" s="84"/>
      <c r="H2598" s="55"/>
      <c r="I2598" s="56"/>
      <c r="J2598" s="56"/>
      <c r="K2598" s="56"/>
      <c r="L2598" s="56"/>
      <c r="M2598" s="56"/>
      <c r="N2598" s="56"/>
      <c r="O2598" s="56">
        <f t="shared" ref="O2598" si="5939">I2599-I2597</f>
        <v>0</v>
      </c>
      <c r="P2598" s="56">
        <f t="shared" ref="P2598" si="5940">L2599-L2597</f>
        <v>0</v>
      </c>
      <c r="Q2598" s="56">
        <f t="shared" ref="Q2598" si="5941">M2599-M2597</f>
        <v>0</v>
      </c>
      <c r="R2598" s="56">
        <f t="shared" ref="R2598" si="5942">IF(ABS(N2599-N2597)&gt;180*60,ABS(N2599-N2597)-360*60,N2599-N2597)</f>
        <v>0</v>
      </c>
      <c r="S2598" s="56">
        <f t="shared" ref="S2598" si="5943">IF(P2598=0,PI()/2,ATAN(R2598/P2598))</f>
        <v>1.5707963267948966</v>
      </c>
      <c r="T2598" s="56">
        <f t="shared" ref="T2598" si="5944">IF(O2598=0,ABS(R2598*COS((J2597+J2599)/2)),ABS(Q2598/COS(S2598)))</f>
        <v>0</v>
      </c>
      <c r="U2598" s="67">
        <f t="shared" ref="U2598" si="5945">IF(O2598+0.0000001&lt;0,S2598*180/PI()+180,(IF(R2598+0.0000001&lt;0,S2598*180/PI()+360,S2598*180/PI())))</f>
        <v>90</v>
      </c>
      <c r="V2598" s="58">
        <f t="shared" ref="V2598" si="5946">T2598*1.85532</f>
        <v>0</v>
      </c>
      <c r="W2598" s="58"/>
      <c r="X2598" s="68"/>
      <c r="Y2598" s="58">
        <f t="shared" ref="Y2598" si="5947">V2598*(1+X2598/100)</f>
        <v>0</v>
      </c>
      <c r="Z2598" s="58"/>
      <c r="AA2598" s="57" t="s">
        <v>54</v>
      </c>
      <c r="AB2598" s="61"/>
    </row>
    <row r="2599" spans="1:28" ht="12.95" customHeight="1">
      <c r="A2599" s="52">
        <f t="shared" si="5919"/>
        <v>1297</v>
      </c>
      <c r="B2599" s="53" t="s">
        <v>53</v>
      </c>
      <c r="C2599" s="54"/>
      <c r="D2599" s="84"/>
      <c r="E2599" s="55"/>
      <c r="F2599" s="54"/>
      <c r="G2599" s="84"/>
      <c r="H2599" s="55"/>
      <c r="I2599" s="56">
        <f t="shared" ref="I2599" si="5948">IF(OR(C2599&lt;0,D2599&lt;0),C2599-ABS(D2599)/60,C2599+ABS(D2599)/60)</f>
        <v>0</v>
      </c>
      <c r="J2599" s="56">
        <f t="shared" si="5933"/>
        <v>0</v>
      </c>
      <c r="K2599" s="56">
        <f t="shared" si="5934"/>
        <v>0</v>
      </c>
      <c r="L2599" s="56">
        <f>3437.747*(LN(TAN(PI()/4+J2599/2))-EE*K2599-(EE^2)*(K2599^3)/3)</f>
        <v>-3.8166658722360578E-13</v>
      </c>
      <c r="M2599" s="56">
        <f>AA*(1-1/4*EE-3/64*EE^2-5/256*EE^3)*J2599-AA*(3/8*EE+3/32*EE^2+45/1024*EE^3)*SIN(2*J2599)+AA*(15/256*EE^2+45/1024*EE^3)*SIN(4*J2599)</f>
        <v>0</v>
      </c>
      <c r="N2599" s="56">
        <f t="shared" ref="N2599" si="5949">IF(OR(F2599&lt;0,G2599&lt;0),60*F2599-ABS(G2599),60*F2599+ABS(G2599))</f>
        <v>0</v>
      </c>
      <c r="O2599" s="56"/>
      <c r="P2599" s="56"/>
      <c r="Q2599" s="56"/>
      <c r="R2599" s="56"/>
      <c r="S2599" s="56"/>
      <c r="T2599" s="56"/>
      <c r="U2599" s="57"/>
      <c r="V2599" s="58"/>
      <c r="W2599" s="58">
        <f t="shared" si="5936"/>
        <v>0</v>
      </c>
      <c r="X2599" s="59"/>
      <c r="Y2599" s="58"/>
      <c r="Z2599" s="58">
        <f t="shared" si="5937"/>
        <v>0</v>
      </c>
      <c r="AA2599" s="60"/>
      <c r="AB2599" s="61">
        <f t="shared" ref="AB2599" si="5950">IF(AA2598=AA2596,AB2597+Y2598,Y2598)</f>
        <v>0</v>
      </c>
    </row>
    <row r="2600" spans="1:28" ht="12.95" customHeight="1">
      <c r="A2600" s="66"/>
      <c r="B2600" s="53"/>
      <c r="C2600" s="54"/>
      <c r="D2600" s="84"/>
      <c r="E2600" s="55"/>
      <c r="F2600" s="54"/>
      <c r="G2600" s="84"/>
      <c r="H2600" s="55"/>
      <c r="I2600" s="56"/>
      <c r="J2600" s="56"/>
      <c r="K2600" s="56"/>
      <c r="L2600" s="56"/>
      <c r="M2600" s="56"/>
      <c r="N2600" s="56"/>
      <c r="O2600" s="56">
        <f t="shared" ref="O2600" si="5951">I2601-I2599</f>
        <v>0</v>
      </c>
      <c r="P2600" s="56">
        <f t="shared" ref="P2600" si="5952">L2601-L2599</f>
        <v>0</v>
      </c>
      <c r="Q2600" s="56">
        <f t="shared" ref="Q2600" si="5953">M2601-M2599</f>
        <v>0</v>
      </c>
      <c r="R2600" s="56">
        <f t="shared" ref="R2600" si="5954">IF(ABS(N2601-N2599)&gt;180*60,ABS(N2601-N2599)-360*60,N2601-N2599)</f>
        <v>0</v>
      </c>
      <c r="S2600" s="56">
        <f t="shared" ref="S2600" si="5955">IF(P2600=0,PI()/2,ATAN(R2600/P2600))</f>
        <v>1.5707963267948966</v>
      </c>
      <c r="T2600" s="56">
        <f t="shared" ref="T2600" si="5956">IF(O2600=0,ABS(R2600*COS((J2599+J2601)/2)),ABS(Q2600/COS(S2600)))</f>
        <v>0</v>
      </c>
      <c r="U2600" s="67">
        <f t="shared" ref="U2600" si="5957">IF(O2600+0.0000001&lt;0,S2600*180/PI()+180,(IF(R2600+0.0000001&lt;0,S2600*180/PI()+360,S2600*180/PI())))</f>
        <v>90</v>
      </c>
      <c r="V2600" s="58">
        <f t="shared" ref="V2600" si="5958">T2600*1.85532</f>
        <v>0</v>
      </c>
      <c r="W2600" s="58"/>
      <c r="X2600" s="68"/>
      <c r="Y2600" s="58">
        <f t="shared" ref="Y2600" si="5959">V2600*(1+X2600/100)</f>
        <v>0</v>
      </c>
      <c r="Z2600" s="58"/>
      <c r="AA2600" s="57" t="s">
        <v>54</v>
      </c>
      <c r="AB2600" s="61"/>
    </row>
    <row r="2601" spans="1:28" ht="12.95" customHeight="1">
      <c r="A2601" s="52">
        <f t="shared" si="5919"/>
        <v>1298</v>
      </c>
      <c r="B2601" s="53" t="s">
        <v>53</v>
      </c>
      <c r="C2601" s="54"/>
      <c r="D2601" s="84"/>
      <c r="E2601" s="55"/>
      <c r="F2601" s="54"/>
      <c r="G2601" s="84"/>
      <c r="H2601" s="55"/>
      <c r="I2601" s="56">
        <f t="shared" ref="I2601" si="5960">IF(OR(C2601&lt;0,D2601&lt;0),C2601-ABS(D2601)/60,C2601+ABS(D2601)/60)</f>
        <v>0</v>
      </c>
      <c r="J2601" s="56">
        <f t="shared" si="5933"/>
        <v>0</v>
      </c>
      <c r="K2601" s="56">
        <f t="shared" si="5934"/>
        <v>0</v>
      </c>
      <c r="L2601" s="56">
        <f>3437.747*(LN(TAN(PI()/4+J2601/2))-EE*K2601-(EE^2)*(K2601^3)/3)</f>
        <v>-3.8166658722360578E-13</v>
      </c>
      <c r="M2601" s="56">
        <f>AA*(1-1/4*EE-3/64*EE^2-5/256*EE^3)*J2601-AA*(3/8*EE+3/32*EE^2+45/1024*EE^3)*SIN(2*J2601)+AA*(15/256*EE^2+45/1024*EE^3)*SIN(4*J2601)</f>
        <v>0</v>
      </c>
      <c r="N2601" s="56">
        <f t="shared" ref="N2601" si="5961">IF(OR(F2601&lt;0,G2601&lt;0),60*F2601-ABS(G2601),60*F2601+ABS(G2601))</f>
        <v>0</v>
      </c>
      <c r="O2601" s="56"/>
      <c r="P2601" s="56"/>
      <c r="Q2601" s="56"/>
      <c r="R2601" s="56"/>
      <c r="S2601" s="56"/>
      <c r="T2601" s="56"/>
      <c r="U2601" s="57"/>
      <c r="V2601" s="58"/>
      <c r="W2601" s="58">
        <f t="shared" si="5936"/>
        <v>0</v>
      </c>
      <c r="X2601" s="59"/>
      <c r="Y2601" s="58"/>
      <c r="Z2601" s="58">
        <f t="shared" si="5937"/>
        <v>0</v>
      </c>
      <c r="AA2601" s="60"/>
      <c r="AB2601" s="61">
        <f t="shared" ref="AB2601" si="5962">IF(AA2600=AA2598,AB2599+Y2600,Y2600)</f>
        <v>0</v>
      </c>
    </row>
    <row r="2602" spans="1:28" ht="12.95" customHeight="1">
      <c r="A2602" s="66"/>
      <c r="B2602" s="53"/>
      <c r="C2602" s="54"/>
      <c r="D2602" s="84"/>
      <c r="E2602" s="55"/>
      <c r="F2602" s="54"/>
      <c r="G2602" s="84"/>
      <c r="H2602" s="55"/>
      <c r="I2602" s="56"/>
      <c r="J2602" s="56"/>
      <c r="K2602" s="56"/>
      <c r="L2602" s="56"/>
      <c r="M2602" s="56"/>
      <c r="N2602" s="56"/>
      <c r="O2602" s="56">
        <f t="shared" ref="O2602" si="5963">I2603-I2601</f>
        <v>0</v>
      </c>
      <c r="P2602" s="56">
        <f t="shared" ref="P2602" si="5964">L2603-L2601</f>
        <v>0</v>
      </c>
      <c r="Q2602" s="56">
        <f t="shared" ref="Q2602" si="5965">M2603-M2601</f>
        <v>0</v>
      </c>
      <c r="R2602" s="56">
        <f t="shared" ref="R2602" si="5966">IF(ABS(N2603-N2601)&gt;180*60,ABS(N2603-N2601)-360*60,N2603-N2601)</f>
        <v>0</v>
      </c>
      <c r="S2602" s="56">
        <f t="shared" ref="S2602" si="5967">IF(P2602=0,PI()/2,ATAN(R2602/P2602))</f>
        <v>1.5707963267948966</v>
      </c>
      <c r="T2602" s="56">
        <f t="shared" ref="T2602" si="5968">IF(O2602=0,ABS(R2602*COS((J2601+J2603)/2)),ABS(Q2602/COS(S2602)))</f>
        <v>0</v>
      </c>
      <c r="U2602" s="67">
        <f t="shared" ref="U2602" si="5969">IF(O2602+0.0000001&lt;0,S2602*180/PI()+180,(IF(R2602+0.0000001&lt;0,S2602*180/PI()+360,S2602*180/PI())))</f>
        <v>90</v>
      </c>
      <c r="V2602" s="58">
        <f t="shared" ref="V2602" si="5970">T2602*1.85532</f>
        <v>0</v>
      </c>
      <c r="W2602" s="58"/>
      <c r="X2602" s="68"/>
      <c r="Y2602" s="58">
        <f t="shared" ref="Y2602" si="5971">V2602*(1+X2602/100)</f>
        <v>0</v>
      </c>
      <c r="Z2602" s="58"/>
      <c r="AA2602" s="57" t="s">
        <v>54</v>
      </c>
      <c r="AB2602" s="61"/>
    </row>
    <row r="2603" spans="1:28" ht="12.95" customHeight="1">
      <c r="A2603" s="52">
        <f t="shared" si="5919"/>
        <v>1299</v>
      </c>
      <c r="B2603" s="53" t="s">
        <v>53</v>
      </c>
      <c r="C2603" s="54"/>
      <c r="D2603" s="84"/>
      <c r="E2603" s="55"/>
      <c r="F2603" s="54"/>
      <c r="G2603" s="84"/>
      <c r="H2603" s="55"/>
      <c r="I2603" s="56">
        <f t="shared" ref="I2603" si="5972">IF(OR(C2603&lt;0,D2603&lt;0),C2603-ABS(D2603)/60,C2603+ABS(D2603)/60)</f>
        <v>0</v>
      </c>
      <c r="J2603" s="56">
        <f t="shared" si="5933"/>
        <v>0</v>
      </c>
      <c r="K2603" s="56">
        <f t="shared" si="5934"/>
        <v>0</v>
      </c>
      <c r="L2603" s="56">
        <f>3437.747*(LN(TAN(PI()/4+J2603/2))-EE*K2603-(EE^2)*(K2603^3)/3)</f>
        <v>-3.8166658722360578E-13</v>
      </c>
      <c r="M2603" s="56">
        <f>AA*(1-1/4*EE-3/64*EE^2-5/256*EE^3)*J2603-AA*(3/8*EE+3/32*EE^2+45/1024*EE^3)*SIN(2*J2603)+AA*(15/256*EE^2+45/1024*EE^3)*SIN(4*J2603)</f>
        <v>0</v>
      </c>
      <c r="N2603" s="56">
        <f t="shared" ref="N2603" si="5973">IF(OR(F2603&lt;0,G2603&lt;0),60*F2603-ABS(G2603),60*F2603+ABS(G2603))</f>
        <v>0</v>
      </c>
      <c r="O2603" s="56"/>
      <c r="P2603" s="56"/>
      <c r="Q2603" s="56"/>
      <c r="R2603" s="56"/>
      <c r="S2603" s="56"/>
      <c r="T2603" s="56"/>
      <c r="U2603" s="57"/>
      <c r="V2603" s="58"/>
      <c r="W2603" s="58">
        <f t="shared" si="5936"/>
        <v>0</v>
      </c>
      <c r="X2603" s="59"/>
      <c r="Y2603" s="58"/>
      <c r="Z2603" s="58">
        <f t="shared" si="5937"/>
        <v>0</v>
      </c>
      <c r="AA2603" s="60"/>
      <c r="AB2603" s="61">
        <f t="shared" ref="AB2603" si="5974">IF(AA2602=AA2600,AB2601+Y2602,Y2602)</f>
        <v>0</v>
      </c>
    </row>
    <row r="2604" spans="1:28" ht="12.95" customHeight="1">
      <c r="A2604" s="66"/>
      <c r="B2604" s="53"/>
      <c r="C2604" s="54"/>
      <c r="D2604" s="84"/>
      <c r="E2604" s="55"/>
      <c r="F2604" s="54"/>
      <c r="G2604" s="84"/>
      <c r="H2604" s="55"/>
      <c r="I2604" s="56"/>
      <c r="J2604" s="56"/>
      <c r="K2604" s="56"/>
      <c r="L2604" s="56"/>
      <c r="M2604" s="56"/>
      <c r="N2604" s="56"/>
      <c r="O2604" s="56">
        <f t="shared" ref="O2604" si="5975">I2605-I2603</f>
        <v>0</v>
      </c>
      <c r="P2604" s="56">
        <f t="shared" ref="P2604" si="5976">L2605-L2603</f>
        <v>0</v>
      </c>
      <c r="Q2604" s="56">
        <f t="shared" ref="Q2604" si="5977">M2605-M2603</f>
        <v>0</v>
      </c>
      <c r="R2604" s="56">
        <f t="shared" ref="R2604" si="5978">IF(ABS(N2605-N2603)&gt;180*60,ABS(N2605-N2603)-360*60,N2605-N2603)</f>
        <v>0</v>
      </c>
      <c r="S2604" s="56">
        <f t="shared" ref="S2604" si="5979">IF(P2604=0,PI()/2,ATAN(R2604/P2604))</f>
        <v>1.5707963267948966</v>
      </c>
      <c r="T2604" s="56">
        <f t="shared" ref="T2604" si="5980">IF(O2604=0,ABS(R2604*COS((J2603+J2605)/2)),ABS(Q2604/COS(S2604)))</f>
        <v>0</v>
      </c>
      <c r="U2604" s="67">
        <f t="shared" ref="U2604" si="5981">IF(O2604+0.0000001&lt;0,S2604*180/PI()+180,(IF(R2604+0.0000001&lt;0,S2604*180/PI()+360,S2604*180/PI())))</f>
        <v>90</v>
      </c>
      <c r="V2604" s="58">
        <f t="shared" ref="V2604" si="5982">T2604*1.85532</f>
        <v>0</v>
      </c>
      <c r="W2604" s="58"/>
      <c r="X2604" s="68"/>
      <c r="Y2604" s="58">
        <f t="shared" ref="Y2604" si="5983">V2604*(1+X2604/100)</f>
        <v>0</v>
      </c>
      <c r="Z2604" s="58"/>
      <c r="AA2604" s="57" t="s">
        <v>54</v>
      </c>
      <c r="AB2604" s="61"/>
    </row>
    <row r="2605" spans="1:28" ht="12.95" customHeight="1">
      <c r="A2605" s="52">
        <f t="shared" si="5919"/>
        <v>1300</v>
      </c>
      <c r="B2605" s="53" t="s">
        <v>53</v>
      </c>
      <c r="C2605" s="54"/>
      <c r="D2605" s="84"/>
      <c r="E2605" s="55"/>
      <c r="F2605" s="54"/>
      <c r="G2605" s="84"/>
      <c r="H2605" s="55"/>
      <c r="I2605" s="56">
        <f t="shared" ref="I2605" si="5984">IF(OR(C2605&lt;0,D2605&lt;0),C2605-ABS(D2605)/60,C2605+ABS(D2605)/60)</f>
        <v>0</v>
      </c>
      <c r="J2605" s="56">
        <f t="shared" si="5933"/>
        <v>0</v>
      </c>
      <c r="K2605" s="56">
        <f t="shared" si="5934"/>
        <v>0</v>
      </c>
      <c r="L2605" s="56">
        <f>3437.747*(LN(TAN(PI()/4+J2605/2))-EE*K2605-(EE^2)*(K2605^3)/3)</f>
        <v>-3.8166658722360578E-13</v>
      </c>
      <c r="M2605" s="56">
        <f>AA*(1-1/4*EE-3/64*EE^2-5/256*EE^3)*J2605-AA*(3/8*EE+3/32*EE^2+45/1024*EE^3)*SIN(2*J2605)+AA*(15/256*EE^2+45/1024*EE^3)*SIN(4*J2605)</f>
        <v>0</v>
      </c>
      <c r="N2605" s="56">
        <f t="shared" ref="N2605" si="5985">IF(OR(F2605&lt;0,G2605&lt;0),60*F2605-ABS(G2605),60*F2605+ABS(G2605))</f>
        <v>0</v>
      </c>
      <c r="O2605" s="56"/>
      <c r="P2605" s="56"/>
      <c r="Q2605" s="56"/>
      <c r="R2605" s="56"/>
      <c r="S2605" s="56"/>
      <c r="T2605" s="56"/>
      <c r="U2605" s="57"/>
      <c r="V2605" s="58"/>
      <c r="W2605" s="58">
        <f t="shared" si="5936"/>
        <v>0</v>
      </c>
      <c r="X2605" s="59"/>
      <c r="Y2605" s="58"/>
      <c r="Z2605" s="58">
        <f t="shared" si="5937"/>
        <v>0</v>
      </c>
      <c r="AA2605" s="60"/>
      <c r="AB2605" s="61">
        <f t="shared" ref="AB2605" si="5986">IF(AA2604=AA2602,AB2603+Y2604,Y2604)</f>
        <v>0</v>
      </c>
    </row>
    <row r="2606" spans="1:28" ht="12.95" customHeight="1">
      <c r="A2606" s="66"/>
      <c r="B2606" s="53"/>
      <c r="C2606" s="54"/>
      <c r="D2606" s="84"/>
      <c r="E2606" s="55"/>
      <c r="F2606" s="54"/>
      <c r="G2606" s="84"/>
      <c r="H2606" s="55"/>
      <c r="I2606" s="56"/>
      <c r="J2606" s="56"/>
      <c r="K2606" s="56"/>
      <c r="L2606" s="56"/>
      <c r="M2606" s="56"/>
      <c r="N2606" s="56"/>
      <c r="O2606" s="56">
        <f t="shared" ref="O2606" si="5987">I2607-I2605</f>
        <v>0</v>
      </c>
      <c r="P2606" s="56">
        <f t="shared" ref="P2606" si="5988">L2607-L2605</f>
        <v>0</v>
      </c>
      <c r="Q2606" s="56">
        <f t="shared" ref="Q2606" si="5989">M2607-M2605</f>
        <v>0</v>
      </c>
      <c r="R2606" s="56">
        <f t="shared" ref="R2606" si="5990">IF(ABS(N2607-N2605)&gt;180*60,ABS(N2607-N2605)-360*60,N2607-N2605)</f>
        <v>0</v>
      </c>
      <c r="S2606" s="56">
        <f t="shared" ref="S2606" si="5991">IF(P2606=0,PI()/2,ATAN(R2606/P2606))</f>
        <v>1.5707963267948966</v>
      </c>
      <c r="T2606" s="56">
        <f t="shared" ref="T2606" si="5992">IF(O2606=0,ABS(R2606*COS((J2605+J2607)/2)),ABS(Q2606/COS(S2606)))</f>
        <v>0</v>
      </c>
      <c r="U2606" s="67">
        <f t="shared" ref="U2606" si="5993">IF(O2606+0.0000001&lt;0,S2606*180/PI()+180,(IF(R2606+0.0000001&lt;0,S2606*180/PI()+360,S2606*180/PI())))</f>
        <v>90</v>
      </c>
      <c r="V2606" s="58">
        <f t="shared" ref="V2606" si="5994">T2606*1.85532</f>
        <v>0</v>
      </c>
      <c r="W2606" s="58"/>
      <c r="X2606" s="68"/>
      <c r="Y2606" s="58">
        <f t="shared" ref="Y2606" si="5995">V2606*(1+X2606/100)</f>
        <v>0</v>
      </c>
      <c r="Z2606" s="58"/>
      <c r="AA2606" s="57" t="s">
        <v>54</v>
      </c>
      <c r="AB2606" s="61"/>
    </row>
    <row r="2607" spans="1:28" ht="12.95" customHeight="1">
      <c r="A2607" s="52">
        <f t="shared" si="5919"/>
        <v>1301</v>
      </c>
      <c r="B2607" s="53" t="s">
        <v>53</v>
      </c>
      <c r="C2607" s="54"/>
      <c r="D2607" s="84"/>
      <c r="E2607" s="55"/>
      <c r="F2607" s="54"/>
      <c r="G2607" s="84"/>
      <c r="H2607" s="55"/>
      <c r="I2607" s="56">
        <f t="shared" ref="I2607" si="5996">IF(OR(C2607&lt;0,D2607&lt;0),C2607-ABS(D2607)/60,C2607+ABS(D2607)/60)</f>
        <v>0</v>
      </c>
      <c r="J2607" s="56">
        <f t="shared" si="5933"/>
        <v>0</v>
      </c>
      <c r="K2607" s="56">
        <f t="shared" si="5934"/>
        <v>0</v>
      </c>
      <c r="L2607" s="56">
        <f>3437.747*(LN(TAN(PI()/4+J2607/2))-EE*K2607-(EE^2)*(K2607^3)/3)</f>
        <v>-3.8166658722360578E-13</v>
      </c>
      <c r="M2607" s="56">
        <f>AA*(1-1/4*EE-3/64*EE^2-5/256*EE^3)*J2607-AA*(3/8*EE+3/32*EE^2+45/1024*EE^3)*SIN(2*J2607)+AA*(15/256*EE^2+45/1024*EE^3)*SIN(4*J2607)</f>
        <v>0</v>
      </c>
      <c r="N2607" s="56">
        <f t="shared" ref="N2607" si="5997">IF(OR(F2607&lt;0,G2607&lt;0),60*F2607-ABS(G2607),60*F2607+ABS(G2607))</f>
        <v>0</v>
      </c>
      <c r="O2607" s="56"/>
      <c r="P2607" s="56"/>
      <c r="Q2607" s="56"/>
      <c r="R2607" s="56"/>
      <c r="S2607" s="56"/>
      <c r="T2607" s="56"/>
      <c r="U2607" s="57"/>
      <c r="V2607" s="58"/>
      <c r="W2607" s="58">
        <f t="shared" si="5936"/>
        <v>0</v>
      </c>
      <c r="X2607" s="59"/>
      <c r="Y2607" s="58"/>
      <c r="Z2607" s="58">
        <f t="shared" si="5937"/>
        <v>0</v>
      </c>
      <c r="AA2607" s="60"/>
      <c r="AB2607" s="61">
        <f t="shared" ref="AB2607" si="5998">IF(AA2606=AA2604,AB2605+Y2606,Y2606)</f>
        <v>0</v>
      </c>
    </row>
    <row r="2608" spans="1:28" ht="12.95" customHeight="1">
      <c r="A2608" s="66"/>
      <c r="B2608" s="53"/>
      <c r="C2608" s="54"/>
      <c r="D2608" s="84"/>
      <c r="E2608" s="55"/>
      <c r="F2608" s="54"/>
      <c r="G2608" s="84"/>
      <c r="H2608" s="55"/>
      <c r="I2608" s="56"/>
      <c r="J2608" s="56"/>
      <c r="K2608" s="56"/>
      <c r="L2608" s="56"/>
      <c r="M2608" s="56"/>
      <c r="N2608" s="56"/>
      <c r="O2608" s="56">
        <f t="shared" ref="O2608" si="5999">I2609-I2607</f>
        <v>0</v>
      </c>
      <c r="P2608" s="56">
        <f t="shared" ref="P2608" si="6000">L2609-L2607</f>
        <v>0</v>
      </c>
      <c r="Q2608" s="56">
        <f t="shared" ref="Q2608" si="6001">M2609-M2607</f>
        <v>0</v>
      </c>
      <c r="R2608" s="56">
        <f t="shared" ref="R2608" si="6002">IF(ABS(N2609-N2607)&gt;180*60,ABS(N2609-N2607)-360*60,N2609-N2607)</f>
        <v>0</v>
      </c>
      <c r="S2608" s="56">
        <f t="shared" ref="S2608" si="6003">IF(P2608=0,PI()/2,ATAN(R2608/P2608))</f>
        <v>1.5707963267948966</v>
      </c>
      <c r="T2608" s="56">
        <f t="shared" ref="T2608" si="6004">IF(O2608=0,ABS(R2608*COS((J2607+J2609)/2)),ABS(Q2608/COS(S2608)))</f>
        <v>0</v>
      </c>
      <c r="U2608" s="67">
        <f t="shared" ref="U2608" si="6005">IF(O2608+0.0000001&lt;0,S2608*180/PI()+180,(IF(R2608+0.0000001&lt;0,S2608*180/PI()+360,S2608*180/PI())))</f>
        <v>90</v>
      </c>
      <c r="V2608" s="58">
        <f t="shared" ref="V2608" si="6006">T2608*1.85532</f>
        <v>0</v>
      </c>
      <c r="W2608" s="58"/>
      <c r="X2608" s="68"/>
      <c r="Y2608" s="58">
        <f t="shared" ref="Y2608" si="6007">V2608*(1+X2608/100)</f>
        <v>0</v>
      </c>
      <c r="Z2608" s="58"/>
      <c r="AA2608" s="57" t="s">
        <v>54</v>
      </c>
      <c r="AB2608" s="61"/>
    </row>
    <row r="2609" spans="1:28" ht="12.95" customHeight="1">
      <c r="A2609" s="52">
        <f t="shared" si="5919"/>
        <v>1302</v>
      </c>
      <c r="B2609" s="53" t="s">
        <v>53</v>
      </c>
      <c r="C2609" s="54"/>
      <c r="D2609" s="84"/>
      <c r="E2609" s="55"/>
      <c r="F2609" s="54"/>
      <c r="G2609" s="84"/>
      <c r="H2609" s="55"/>
      <c r="I2609" s="56">
        <f t="shared" ref="I2609" si="6008">IF(OR(C2609&lt;0,D2609&lt;0),C2609-ABS(D2609)/60,C2609+ABS(D2609)/60)</f>
        <v>0</v>
      </c>
      <c r="J2609" s="56">
        <f t="shared" si="5933"/>
        <v>0</v>
      </c>
      <c r="K2609" s="56">
        <f t="shared" si="5934"/>
        <v>0</v>
      </c>
      <c r="L2609" s="56">
        <f>3437.747*(LN(TAN(PI()/4+J2609/2))-EE*K2609-(EE^2)*(K2609^3)/3)</f>
        <v>-3.8166658722360578E-13</v>
      </c>
      <c r="M2609" s="56">
        <f>AA*(1-1/4*EE-3/64*EE^2-5/256*EE^3)*J2609-AA*(3/8*EE+3/32*EE^2+45/1024*EE^3)*SIN(2*J2609)+AA*(15/256*EE^2+45/1024*EE^3)*SIN(4*J2609)</f>
        <v>0</v>
      </c>
      <c r="N2609" s="56">
        <f t="shared" ref="N2609" si="6009">IF(OR(F2609&lt;0,G2609&lt;0),60*F2609-ABS(G2609),60*F2609+ABS(G2609))</f>
        <v>0</v>
      </c>
      <c r="O2609" s="56"/>
      <c r="P2609" s="56"/>
      <c r="Q2609" s="56"/>
      <c r="R2609" s="56"/>
      <c r="S2609" s="56"/>
      <c r="T2609" s="56"/>
      <c r="U2609" s="57"/>
      <c r="V2609" s="58"/>
      <c r="W2609" s="58">
        <f t="shared" si="5936"/>
        <v>0</v>
      </c>
      <c r="X2609" s="59"/>
      <c r="Y2609" s="58"/>
      <c r="Z2609" s="58">
        <f t="shared" si="5937"/>
        <v>0</v>
      </c>
      <c r="AA2609" s="60"/>
      <c r="AB2609" s="61">
        <f t="shared" ref="AB2609" si="6010">IF(AA2608=AA2606,AB2607+Y2608,Y2608)</f>
        <v>0</v>
      </c>
    </row>
    <row r="2610" spans="1:28" ht="12.95" customHeight="1">
      <c r="A2610" s="66"/>
      <c r="B2610" s="53"/>
      <c r="C2610" s="54"/>
      <c r="D2610" s="84"/>
      <c r="E2610" s="55"/>
      <c r="F2610" s="54"/>
      <c r="G2610" s="84"/>
      <c r="H2610" s="55"/>
      <c r="I2610" s="56"/>
      <c r="J2610" s="56"/>
      <c r="K2610" s="56"/>
      <c r="L2610" s="56"/>
      <c r="M2610" s="56"/>
      <c r="N2610" s="56"/>
      <c r="O2610" s="56">
        <f t="shared" ref="O2610" si="6011">I2611-I2609</f>
        <v>0</v>
      </c>
      <c r="P2610" s="56">
        <f t="shared" ref="P2610" si="6012">L2611-L2609</f>
        <v>0</v>
      </c>
      <c r="Q2610" s="56">
        <f t="shared" ref="Q2610" si="6013">M2611-M2609</f>
        <v>0</v>
      </c>
      <c r="R2610" s="56">
        <f t="shared" ref="R2610" si="6014">IF(ABS(N2611-N2609)&gt;180*60,ABS(N2611-N2609)-360*60,N2611-N2609)</f>
        <v>0</v>
      </c>
      <c r="S2610" s="56">
        <f t="shared" ref="S2610" si="6015">IF(P2610=0,PI()/2,ATAN(R2610/P2610))</f>
        <v>1.5707963267948966</v>
      </c>
      <c r="T2610" s="56">
        <f t="shared" ref="T2610" si="6016">IF(O2610=0,ABS(R2610*COS((J2609+J2611)/2)),ABS(Q2610/COS(S2610)))</f>
        <v>0</v>
      </c>
      <c r="U2610" s="67">
        <f t="shared" ref="U2610" si="6017">IF(O2610+0.0000001&lt;0,S2610*180/PI()+180,(IF(R2610+0.0000001&lt;0,S2610*180/PI()+360,S2610*180/PI())))</f>
        <v>90</v>
      </c>
      <c r="V2610" s="58">
        <f t="shared" ref="V2610" si="6018">T2610*1.85532</f>
        <v>0</v>
      </c>
      <c r="W2610" s="58"/>
      <c r="X2610" s="68"/>
      <c r="Y2610" s="58">
        <f t="shared" ref="Y2610" si="6019">V2610*(1+X2610/100)</f>
        <v>0</v>
      </c>
      <c r="Z2610" s="58"/>
      <c r="AA2610" s="57" t="s">
        <v>54</v>
      </c>
      <c r="AB2610" s="61"/>
    </row>
    <row r="2611" spans="1:28" ht="12.95" customHeight="1">
      <c r="A2611" s="52">
        <f t="shared" si="5919"/>
        <v>1303</v>
      </c>
      <c r="B2611" s="53" t="s">
        <v>53</v>
      </c>
      <c r="C2611" s="54"/>
      <c r="D2611" s="84"/>
      <c r="E2611" s="55"/>
      <c r="F2611" s="54"/>
      <c r="G2611" s="84"/>
      <c r="H2611" s="55"/>
      <c r="I2611" s="56">
        <f t="shared" ref="I2611" si="6020">IF(OR(C2611&lt;0,D2611&lt;0),C2611-ABS(D2611)/60,C2611+ABS(D2611)/60)</f>
        <v>0</v>
      </c>
      <c r="J2611" s="56">
        <f t="shared" si="5933"/>
        <v>0</v>
      </c>
      <c r="K2611" s="56">
        <f t="shared" si="5934"/>
        <v>0</v>
      </c>
      <c r="L2611" s="56">
        <f>3437.747*(LN(TAN(PI()/4+J2611/2))-EE*K2611-(EE^2)*(K2611^3)/3)</f>
        <v>-3.8166658722360578E-13</v>
      </c>
      <c r="M2611" s="56">
        <f>AA*(1-1/4*EE-3/64*EE^2-5/256*EE^3)*J2611-AA*(3/8*EE+3/32*EE^2+45/1024*EE^3)*SIN(2*J2611)+AA*(15/256*EE^2+45/1024*EE^3)*SIN(4*J2611)</f>
        <v>0</v>
      </c>
      <c r="N2611" s="56">
        <f t="shared" ref="N2611" si="6021">IF(OR(F2611&lt;0,G2611&lt;0),60*F2611-ABS(G2611),60*F2611+ABS(G2611))</f>
        <v>0</v>
      </c>
      <c r="O2611" s="56"/>
      <c r="P2611" s="56"/>
      <c r="Q2611" s="56"/>
      <c r="R2611" s="56"/>
      <c r="S2611" s="56"/>
      <c r="T2611" s="56"/>
      <c r="U2611" s="57"/>
      <c r="V2611" s="58"/>
      <c r="W2611" s="58">
        <f t="shared" si="5936"/>
        <v>0</v>
      </c>
      <c r="X2611" s="59"/>
      <c r="Y2611" s="58"/>
      <c r="Z2611" s="58">
        <f t="shared" si="5937"/>
        <v>0</v>
      </c>
      <c r="AA2611" s="60"/>
      <c r="AB2611" s="61">
        <f t="shared" ref="AB2611" si="6022">IF(AA2610=AA2608,AB2609+Y2610,Y2610)</f>
        <v>0</v>
      </c>
    </row>
    <row r="2612" spans="1:28" ht="12.95" customHeight="1">
      <c r="A2612" s="66"/>
      <c r="B2612" s="53"/>
      <c r="C2612" s="54"/>
      <c r="D2612" s="84"/>
      <c r="E2612" s="55"/>
      <c r="F2612" s="54"/>
      <c r="G2612" s="84"/>
      <c r="H2612" s="55"/>
      <c r="I2612" s="56"/>
      <c r="J2612" s="56"/>
      <c r="K2612" s="56"/>
      <c r="L2612" s="56"/>
      <c r="M2612" s="56"/>
      <c r="N2612" s="56"/>
      <c r="O2612" s="56">
        <f t="shared" ref="O2612" si="6023">I2613-I2611</f>
        <v>0</v>
      </c>
      <c r="P2612" s="56">
        <f t="shared" ref="P2612" si="6024">L2613-L2611</f>
        <v>0</v>
      </c>
      <c r="Q2612" s="56">
        <f t="shared" ref="Q2612" si="6025">M2613-M2611</f>
        <v>0</v>
      </c>
      <c r="R2612" s="56">
        <f t="shared" ref="R2612" si="6026">IF(ABS(N2613-N2611)&gt;180*60,ABS(N2613-N2611)-360*60,N2613-N2611)</f>
        <v>0</v>
      </c>
      <c r="S2612" s="56">
        <f t="shared" ref="S2612" si="6027">IF(P2612=0,PI()/2,ATAN(R2612/P2612))</f>
        <v>1.5707963267948966</v>
      </c>
      <c r="T2612" s="56">
        <f t="shared" ref="T2612" si="6028">IF(O2612=0,ABS(R2612*COS((J2611+J2613)/2)),ABS(Q2612/COS(S2612)))</f>
        <v>0</v>
      </c>
      <c r="U2612" s="67">
        <f t="shared" ref="U2612" si="6029">IF(O2612+0.0000001&lt;0,S2612*180/PI()+180,(IF(R2612+0.0000001&lt;0,S2612*180/PI()+360,S2612*180/PI())))</f>
        <v>90</v>
      </c>
      <c r="V2612" s="58">
        <f t="shared" ref="V2612" si="6030">T2612*1.85532</f>
        <v>0</v>
      </c>
      <c r="W2612" s="58"/>
      <c r="X2612" s="68"/>
      <c r="Y2612" s="58">
        <f t="shared" ref="Y2612" si="6031">V2612*(1+X2612/100)</f>
        <v>0</v>
      </c>
      <c r="Z2612" s="58"/>
      <c r="AA2612" s="57" t="s">
        <v>54</v>
      </c>
      <c r="AB2612" s="61"/>
    </row>
    <row r="2613" spans="1:28" ht="12.95" customHeight="1">
      <c r="A2613" s="52">
        <f t="shared" si="5919"/>
        <v>1304</v>
      </c>
      <c r="B2613" s="53" t="s">
        <v>53</v>
      </c>
      <c r="C2613" s="54"/>
      <c r="D2613" s="84"/>
      <c r="E2613" s="55"/>
      <c r="F2613" s="54"/>
      <c r="G2613" s="84"/>
      <c r="H2613" s="55"/>
      <c r="I2613" s="56">
        <f t="shared" ref="I2613" si="6032">IF(OR(C2613&lt;0,D2613&lt;0),C2613-ABS(D2613)/60,C2613+ABS(D2613)/60)</f>
        <v>0</v>
      </c>
      <c r="J2613" s="56">
        <f t="shared" si="5933"/>
        <v>0</v>
      </c>
      <c r="K2613" s="56">
        <f t="shared" si="5934"/>
        <v>0</v>
      </c>
      <c r="L2613" s="56">
        <f>3437.747*(LN(TAN(PI()/4+J2613/2))-EE*K2613-(EE^2)*(K2613^3)/3)</f>
        <v>-3.8166658722360578E-13</v>
      </c>
      <c r="M2613" s="56">
        <f>AA*(1-1/4*EE-3/64*EE^2-5/256*EE^3)*J2613-AA*(3/8*EE+3/32*EE^2+45/1024*EE^3)*SIN(2*J2613)+AA*(15/256*EE^2+45/1024*EE^3)*SIN(4*J2613)</f>
        <v>0</v>
      </c>
      <c r="N2613" s="56">
        <f t="shared" ref="N2613" si="6033">IF(OR(F2613&lt;0,G2613&lt;0),60*F2613-ABS(G2613),60*F2613+ABS(G2613))</f>
        <v>0</v>
      </c>
      <c r="O2613" s="56"/>
      <c r="P2613" s="56"/>
      <c r="Q2613" s="56"/>
      <c r="R2613" s="56"/>
      <c r="S2613" s="56"/>
      <c r="T2613" s="56"/>
      <c r="U2613" s="57"/>
      <c r="V2613" s="58"/>
      <c r="W2613" s="58">
        <f t="shared" si="5936"/>
        <v>0</v>
      </c>
      <c r="X2613" s="59"/>
      <c r="Y2613" s="58"/>
      <c r="Z2613" s="58">
        <f t="shared" si="5937"/>
        <v>0</v>
      </c>
      <c r="AA2613" s="60"/>
      <c r="AB2613" s="61">
        <f t="shared" ref="AB2613" si="6034">IF(AA2612=AA2610,AB2611+Y2612,Y2612)</f>
        <v>0</v>
      </c>
    </row>
    <row r="2614" spans="1:28" ht="12.95" customHeight="1">
      <c r="A2614" s="66"/>
      <c r="B2614" s="53"/>
      <c r="C2614" s="54"/>
      <c r="D2614" s="84"/>
      <c r="E2614" s="55"/>
      <c r="F2614" s="54"/>
      <c r="G2614" s="84"/>
      <c r="H2614" s="55"/>
      <c r="I2614" s="56"/>
      <c r="J2614" s="56"/>
      <c r="K2614" s="56"/>
      <c r="L2614" s="56"/>
      <c r="M2614" s="56"/>
      <c r="N2614" s="56"/>
      <c r="O2614" s="56">
        <f t="shared" ref="O2614" si="6035">I2615-I2613</f>
        <v>0</v>
      </c>
      <c r="P2614" s="56">
        <f t="shared" ref="P2614" si="6036">L2615-L2613</f>
        <v>0</v>
      </c>
      <c r="Q2614" s="56">
        <f t="shared" ref="Q2614" si="6037">M2615-M2613</f>
        <v>0</v>
      </c>
      <c r="R2614" s="56">
        <f t="shared" ref="R2614" si="6038">IF(ABS(N2615-N2613)&gt;180*60,ABS(N2615-N2613)-360*60,N2615-N2613)</f>
        <v>0</v>
      </c>
      <c r="S2614" s="56">
        <f t="shared" ref="S2614" si="6039">IF(P2614=0,PI()/2,ATAN(R2614/P2614))</f>
        <v>1.5707963267948966</v>
      </c>
      <c r="T2614" s="56">
        <f t="shared" ref="T2614" si="6040">IF(O2614=0,ABS(R2614*COS((J2613+J2615)/2)),ABS(Q2614/COS(S2614)))</f>
        <v>0</v>
      </c>
      <c r="U2614" s="67">
        <f t="shared" ref="U2614" si="6041">IF(O2614+0.0000001&lt;0,S2614*180/PI()+180,(IF(R2614+0.0000001&lt;0,S2614*180/PI()+360,S2614*180/PI())))</f>
        <v>90</v>
      </c>
      <c r="V2614" s="58">
        <f t="shared" ref="V2614" si="6042">T2614*1.85532</f>
        <v>0</v>
      </c>
      <c r="W2614" s="58"/>
      <c r="X2614" s="68"/>
      <c r="Y2614" s="58">
        <f t="shared" ref="Y2614" si="6043">V2614*(1+X2614/100)</f>
        <v>0</v>
      </c>
      <c r="Z2614" s="58"/>
      <c r="AA2614" s="57" t="s">
        <v>54</v>
      </c>
      <c r="AB2614" s="61"/>
    </row>
    <row r="2615" spans="1:28" ht="12.95" customHeight="1">
      <c r="A2615" s="52">
        <f t="shared" si="5919"/>
        <v>1305</v>
      </c>
      <c r="B2615" s="53" t="s">
        <v>53</v>
      </c>
      <c r="C2615" s="54"/>
      <c r="D2615" s="84"/>
      <c r="E2615" s="55"/>
      <c r="F2615" s="54"/>
      <c r="G2615" s="84"/>
      <c r="H2615" s="55"/>
      <c r="I2615" s="56">
        <f t="shared" ref="I2615" si="6044">IF(OR(C2615&lt;0,D2615&lt;0),C2615-ABS(D2615)/60,C2615+ABS(D2615)/60)</f>
        <v>0</v>
      </c>
      <c r="J2615" s="56">
        <f t="shared" si="5933"/>
        <v>0</v>
      </c>
      <c r="K2615" s="56">
        <f t="shared" si="5934"/>
        <v>0</v>
      </c>
      <c r="L2615" s="56">
        <f>3437.747*(LN(TAN(PI()/4+J2615/2))-EE*K2615-(EE^2)*(K2615^3)/3)</f>
        <v>-3.8166658722360578E-13</v>
      </c>
      <c r="M2615" s="56">
        <f>AA*(1-1/4*EE-3/64*EE^2-5/256*EE^3)*J2615-AA*(3/8*EE+3/32*EE^2+45/1024*EE^3)*SIN(2*J2615)+AA*(15/256*EE^2+45/1024*EE^3)*SIN(4*J2615)</f>
        <v>0</v>
      </c>
      <c r="N2615" s="56">
        <f t="shared" ref="N2615" si="6045">IF(OR(F2615&lt;0,G2615&lt;0),60*F2615-ABS(G2615),60*F2615+ABS(G2615))</f>
        <v>0</v>
      </c>
      <c r="O2615" s="56"/>
      <c r="P2615" s="56"/>
      <c r="Q2615" s="56"/>
      <c r="R2615" s="56"/>
      <c r="S2615" s="56"/>
      <c r="T2615" s="56"/>
      <c r="U2615" s="57"/>
      <c r="V2615" s="58"/>
      <c r="W2615" s="58">
        <f t="shared" si="5936"/>
        <v>0</v>
      </c>
      <c r="X2615" s="59"/>
      <c r="Y2615" s="58"/>
      <c r="Z2615" s="58">
        <f t="shared" si="5937"/>
        <v>0</v>
      </c>
      <c r="AA2615" s="60"/>
      <c r="AB2615" s="61">
        <f t="shared" ref="AB2615" si="6046">IF(AA2614=AA2612,AB2613+Y2614,Y2614)</f>
        <v>0</v>
      </c>
    </row>
    <row r="2616" spans="1:28" ht="12.95" customHeight="1">
      <c r="A2616" s="66"/>
      <c r="B2616" s="53"/>
      <c r="C2616" s="54"/>
      <c r="D2616" s="84"/>
      <c r="E2616" s="55"/>
      <c r="F2616" s="54"/>
      <c r="G2616" s="84"/>
      <c r="H2616" s="55"/>
      <c r="I2616" s="56"/>
      <c r="J2616" s="56"/>
      <c r="K2616" s="56"/>
      <c r="L2616" s="56"/>
      <c r="M2616" s="56"/>
      <c r="N2616" s="56"/>
      <c r="O2616" s="56">
        <f t="shared" ref="O2616" si="6047">I2617-I2615</f>
        <v>0</v>
      </c>
      <c r="P2616" s="56">
        <f t="shared" ref="P2616" si="6048">L2617-L2615</f>
        <v>0</v>
      </c>
      <c r="Q2616" s="56">
        <f t="shared" ref="Q2616" si="6049">M2617-M2615</f>
        <v>0</v>
      </c>
      <c r="R2616" s="56">
        <f t="shared" ref="R2616" si="6050">IF(ABS(N2617-N2615)&gt;180*60,ABS(N2617-N2615)-360*60,N2617-N2615)</f>
        <v>0</v>
      </c>
      <c r="S2616" s="56">
        <f t="shared" ref="S2616" si="6051">IF(P2616=0,PI()/2,ATAN(R2616/P2616))</f>
        <v>1.5707963267948966</v>
      </c>
      <c r="T2616" s="56">
        <f t="shared" ref="T2616" si="6052">IF(O2616=0,ABS(R2616*COS((J2615+J2617)/2)),ABS(Q2616/COS(S2616)))</f>
        <v>0</v>
      </c>
      <c r="U2616" s="67">
        <f t="shared" ref="U2616" si="6053">IF(O2616+0.0000001&lt;0,S2616*180/PI()+180,(IF(R2616+0.0000001&lt;0,S2616*180/PI()+360,S2616*180/PI())))</f>
        <v>90</v>
      </c>
      <c r="V2616" s="58">
        <f t="shared" ref="V2616" si="6054">T2616*1.85532</f>
        <v>0</v>
      </c>
      <c r="W2616" s="58"/>
      <c r="X2616" s="68"/>
      <c r="Y2616" s="58">
        <f t="shared" ref="Y2616" si="6055">V2616*(1+X2616/100)</f>
        <v>0</v>
      </c>
      <c r="Z2616" s="58"/>
      <c r="AA2616" s="57" t="s">
        <v>54</v>
      </c>
      <c r="AB2616" s="61"/>
    </row>
    <row r="2617" spans="1:28" ht="12.95" customHeight="1">
      <c r="A2617" s="52">
        <f t="shared" si="5919"/>
        <v>1306</v>
      </c>
      <c r="B2617" s="53" t="s">
        <v>53</v>
      </c>
      <c r="C2617" s="54"/>
      <c r="D2617" s="84"/>
      <c r="E2617" s="55"/>
      <c r="F2617" s="54"/>
      <c r="G2617" s="84"/>
      <c r="H2617" s="55"/>
      <c r="I2617" s="56">
        <f t="shared" ref="I2617" si="6056">IF(OR(C2617&lt;0,D2617&lt;0),C2617-ABS(D2617)/60,C2617+ABS(D2617)/60)</f>
        <v>0</v>
      </c>
      <c r="J2617" s="56">
        <f t="shared" si="5933"/>
        <v>0</v>
      </c>
      <c r="K2617" s="56">
        <f t="shared" si="5934"/>
        <v>0</v>
      </c>
      <c r="L2617" s="56">
        <f>3437.747*(LN(TAN(PI()/4+J2617/2))-EE*K2617-(EE^2)*(K2617^3)/3)</f>
        <v>-3.8166658722360578E-13</v>
      </c>
      <c r="M2617" s="56">
        <f>AA*(1-1/4*EE-3/64*EE^2-5/256*EE^3)*J2617-AA*(3/8*EE+3/32*EE^2+45/1024*EE^3)*SIN(2*J2617)+AA*(15/256*EE^2+45/1024*EE^3)*SIN(4*J2617)</f>
        <v>0</v>
      </c>
      <c r="N2617" s="56">
        <f t="shared" ref="N2617" si="6057">IF(OR(F2617&lt;0,G2617&lt;0),60*F2617-ABS(G2617),60*F2617+ABS(G2617))</f>
        <v>0</v>
      </c>
      <c r="O2617" s="56"/>
      <c r="P2617" s="56"/>
      <c r="Q2617" s="56"/>
      <c r="R2617" s="56"/>
      <c r="S2617" s="56"/>
      <c r="T2617" s="56"/>
      <c r="U2617" s="57"/>
      <c r="V2617" s="58"/>
      <c r="W2617" s="58">
        <f t="shared" si="5936"/>
        <v>0</v>
      </c>
      <c r="X2617" s="59"/>
      <c r="Y2617" s="58"/>
      <c r="Z2617" s="58">
        <f t="shared" si="5937"/>
        <v>0</v>
      </c>
      <c r="AA2617" s="60"/>
      <c r="AB2617" s="61">
        <f t="shared" ref="AB2617" si="6058">IF(AA2616=AA2614,AB2615+Y2616,Y2616)</f>
        <v>0</v>
      </c>
    </row>
    <row r="2618" spans="1:28" ht="12.95" customHeight="1">
      <c r="A2618" s="66"/>
      <c r="B2618" s="53"/>
      <c r="C2618" s="54"/>
      <c r="D2618" s="84"/>
      <c r="E2618" s="55"/>
      <c r="F2618" s="54"/>
      <c r="G2618" s="84"/>
      <c r="H2618" s="55"/>
      <c r="I2618" s="56"/>
      <c r="J2618" s="56"/>
      <c r="K2618" s="56"/>
      <c r="L2618" s="56"/>
      <c r="M2618" s="56"/>
      <c r="N2618" s="56"/>
      <c r="O2618" s="56">
        <f t="shared" ref="O2618" si="6059">I2619-I2617</f>
        <v>0</v>
      </c>
      <c r="P2618" s="56">
        <f t="shared" ref="P2618" si="6060">L2619-L2617</f>
        <v>0</v>
      </c>
      <c r="Q2618" s="56">
        <f t="shared" ref="Q2618" si="6061">M2619-M2617</f>
        <v>0</v>
      </c>
      <c r="R2618" s="56">
        <f t="shared" ref="R2618" si="6062">IF(ABS(N2619-N2617)&gt;180*60,ABS(N2619-N2617)-360*60,N2619-N2617)</f>
        <v>0</v>
      </c>
      <c r="S2618" s="56">
        <f t="shared" ref="S2618" si="6063">IF(P2618=0,PI()/2,ATAN(R2618/P2618))</f>
        <v>1.5707963267948966</v>
      </c>
      <c r="T2618" s="56">
        <f t="shared" ref="T2618" si="6064">IF(O2618=0,ABS(R2618*COS((J2617+J2619)/2)),ABS(Q2618/COS(S2618)))</f>
        <v>0</v>
      </c>
      <c r="U2618" s="67">
        <f t="shared" ref="U2618" si="6065">IF(O2618+0.0000001&lt;0,S2618*180/PI()+180,(IF(R2618+0.0000001&lt;0,S2618*180/PI()+360,S2618*180/PI())))</f>
        <v>90</v>
      </c>
      <c r="V2618" s="58">
        <f t="shared" ref="V2618" si="6066">T2618*1.85532</f>
        <v>0</v>
      </c>
      <c r="W2618" s="58"/>
      <c r="X2618" s="68"/>
      <c r="Y2618" s="58">
        <f t="shared" ref="Y2618" si="6067">V2618*(1+X2618/100)</f>
        <v>0</v>
      </c>
      <c r="Z2618" s="58"/>
      <c r="AA2618" s="57" t="s">
        <v>54</v>
      </c>
      <c r="AB2618" s="61"/>
    </row>
    <row r="2619" spans="1:28" ht="12.95" customHeight="1">
      <c r="A2619" s="52">
        <f t="shared" si="5919"/>
        <v>1307</v>
      </c>
      <c r="B2619" s="53" t="s">
        <v>53</v>
      </c>
      <c r="C2619" s="54"/>
      <c r="D2619" s="84"/>
      <c r="E2619" s="55"/>
      <c r="F2619" s="54"/>
      <c r="G2619" s="84"/>
      <c r="H2619" s="55"/>
      <c r="I2619" s="56">
        <f t="shared" ref="I2619" si="6068">IF(OR(C2619&lt;0,D2619&lt;0),C2619-ABS(D2619)/60,C2619+ABS(D2619)/60)</f>
        <v>0</v>
      </c>
      <c r="J2619" s="56">
        <f t="shared" si="5933"/>
        <v>0</v>
      </c>
      <c r="K2619" s="56">
        <f t="shared" si="5934"/>
        <v>0</v>
      </c>
      <c r="L2619" s="56">
        <f>3437.747*(LN(TAN(PI()/4+J2619/2))-EE*K2619-(EE^2)*(K2619^3)/3)</f>
        <v>-3.8166658722360578E-13</v>
      </c>
      <c r="M2619" s="56">
        <f>AA*(1-1/4*EE-3/64*EE^2-5/256*EE^3)*J2619-AA*(3/8*EE+3/32*EE^2+45/1024*EE^3)*SIN(2*J2619)+AA*(15/256*EE^2+45/1024*EE^3)*SIN(4*J2619)</f>
        <v>0</v>
      </c>
      <c r="N2619" s="56">
        <f t="shared" ref="N2619" si="6069">IF(OR(F2619&lt;0,G2619&lt;0),60*F2619-ABS(G2619),60*F2619+ABS(G2619))</f>
        <v>0</v>
      </c>
      <c r="O2619" s="56"/>
      <c r="P2619" s="56"/>
      <c r="Q2619" s="56"/>
      <c r="R2619" s="56"/>
      <c r="S2619" s="56"/>
      <c r="T2619" s="56"/>
      <c r="U2619" s="57"/>
      <c r="V2619" s="58"/>
      <c r="W2619" s="58">
        <f t="shared" si="5936"/>
        <v>0</v>
      </c>
      <c r="X2619" s="59"/>
      <c r="Y2619" s="58"/>
      <c r="Z2619" s="58">
        <f t="shared" si="5937"/>
        <v>0</v>
      </c>
      <c r="AA2619" s="60"/>
      <c r="AB2619" s="61">
        <f t="shared" ref="AB2619" si="6070">IF(AA2618=AA2616,AB2617+Y2618,Y2618)</f>
        <v>0</v>
      </c>
    </row>
    <row r="2620" spans="1:28" ht="12.95" customHeight="1">
      <c r="A2620" s="66"/>
      <c r="B2620" s="53"/>
      <c r="C2620" s="54"/>
      <c r="D2620" s="84"/>
      <c r="E2620" s="55"/>
      <c r="F2620" s="54"/>
      <c r="G2620" s="84"/>
      <c r="H2620" s="55"/>
      <c r="I2620" s="56"/>
      <c r="J2620" s="56"/>
      <c r="K2620" s="56"/>
      <c r="L2620" s="56"/>
      <c r="M2620" s="56"/>
      <c r="N2620" s="56"/>
      <c r="O2620" s="56">
        <f t="shared" ref="O2620" si="6071">I2621-I2619</f>
        <v>0</v>
      </c>
      <c r="P2620" s="56">
        <f t="shared" ref="P2620" si="6072">L2621-L2619</f>
        <v>0</v>
      </c>
      <c r="Q2620" s="56">
        <f t="shared" ref="Q2620" si="6073">M2621-M2619</f>
        <v>0</v>
      </c>
      <c r="R2620" s="56">
        <f t="shared" ref="R2620" si="6074">IF(ABS(N2621-N2619)&gt;180*60,ABS(N2621-N2619)-360*60,N2621-N2619)</f>
        <v>0</v>
      </c>
      <c r="S2620" s="56">
        <f t="shared" ref="S2620" si="6075">IF(P2620=0,PI()/2,ATAN(R2620/P2620))</f>
        <v>1.5707963267948966</v>
      </c>
      <c r="T2620" s="56">
        <f t="shared" ref="T2620" si="6076">IF(O2620=0,ABS(R2620*COS((J2619+J2621)/2)),ABS(Q2620/COS(S2620)))</f>
        <v>0</v>
      </c>
      <c r="U2620" s="67">
        <f t="shared" ref="U2620" si="6077">IF(O2620+0.0000001&lt;0,S2620*180/PI()+180,(IF(R2620+0.0000001&lt;0,S2620*180/PI()+360,S2620*180/PI())))</f>
        <v>90</v>
      </c>
      <c r="V2620" s="58">
        <f t="shared" ref="V2620" si="6078">T2620*1.85532</f>
        <v>0</v>
      </c>
      <c r="W2620" s="58"/>
      <c r="X2620" s="68"/>
      <c r="Y2620" s="58">
        <f t="shared" ref="Y2620" si="6079">V2620*(1+X2620/100)</f>
        <v>0</v>
      </c>
      <c r="Z2620" s="58"/>
      <c r="AA2620" s="57" t="s">
        <v>54</v>
      </c>
      <c r="AB2620" s="61"/>
    </row>
    <row r="2621" spans="1:28" ht="12.95" customHeight="1">
      <c r="A2621" s="52">
        <f t="shared" si="5919"/>
        <v>1308</v>
      </c>
      <c r="B2621" s="53" t="s">
        <v>53</v>
      </c>
      <c r="C2621" s="54"/>
      <c r="D2621" s="84"/>
      <c r="E2621" s="55"/>
      <c r="F2621" s="54"/>
      <c r="G2621" s="84"/>
      <c r="H2621" s="55"/>
      <c r="I2621" s="56">
        <f t="shared" ref="I2621" si="6080">IF(OR(C2621&lt;0,D2621&lt;0),C2621-ABS(D2621)/60,C2621+ABS(D2621)/60)</f>
        <v>0</v>
      </c>
      <c r="J2621" s="56">
        <f t="shared" si="5933"/>
        <v>0</v>
      </c>
      <c r="K2621" s="56">
        <f t="shared" si="5934"/>
        <v>0</v>
      </c>
      <c r="L2621" s="56">
        <f>3437.747*(LN(TAN(PI()/4+J2621/2))-EE*K2621-(EE^2)*(K2621^3)/3)</f>
        <v>-3.8166658722360578E-13</v>
      </c>
      <c r="M2621" s="56">
        <f>AA*(1-1/4*EE-3/64*EE^2-5/256*EE^3)*J2621-AA*(3/8*EE+3/32*EE^2+45/1024*EE^3)*SIN(2*J2621)+AA*(15/256*EE^2+45/1024*EE^3)*SIN(4*J2621)</f>
        <v>0</v>
      </c>
      <c r="N2621" s="56">
        <f t="shared" ref="N2621" si="6081">IF(OR(F2621&lt;0,G2621&lt;0),60*F2621-ABS(G2621),60*F2621+ABS(G2621))</f>
        <v>0</v>
      </c>
      <c r="O2621" s="56"/>
      <c r="P2621" s="56"/>
      <c r="Q2621" s="56"/>
      <c r="R2621" s="56"/>
      <c r="S2621" s="56"/>
      <c r="T2621" s="56"/>
      <c r="U2621" s="57"/>
      <c r="V2621" s="58"/>
      <c r="W2621" s="58">
        <f t="shared" si="5936"/>
        <v>0</v>
      </c>
      <c r="X2621" s="59"/>
      <c r="Y2621" s="58"/>
      <c r="Z2621" s="58">
        <f t="shared" si="5937"/>
        <v>0</v>
      </c>
      <c r="AA2621" s="60"/>
      <c r="AB2621" s="61">
        <f t="shared" ref="AB2621" si="6082">IF(AA2620=AA2618,AB2619+Y2620,Y2620)</f>
        <v>0</v>
      </c>
    </row>
    <row r="2622" spans="1:28" ht="12.95" customHeight="1">
      <c r="A2622" s="66"/>
      <c r="B2622" s="53"/>
      <c r="C2622" s="54"/>
      <c r="D2622" s="84"/>
      <c r="E2622" s="55"/>
      <c r="F2622" s="54"/>
      <c r="G2622" s="84"/>
      <c r="H2622" s="55"/>
      <c r="I2622" s="56"/>
      <c r="J2622" s="56"/>
      <c r="K2622" s="56"/>
      <c r="L2622" s="56"/>
      <c r="M2622" s="56"/>
      <c r="N2622" s="56"/>
      <c r="O2622" s="56">
        <f t="shared" ref="O2622" si="6083">I2623-I2621</f>
        <v>0</v>
      </c>
      <c r="P2622" s="56">
        <f t="shared" ref="P2622" si="6084">L2623-L2621</f>
        <v>0</v>
      </c>
      <c r="Q2622" s="56">
        <f t="shared" ref="Q2622" si="6085">M2623-M2621</f>
        <v>0</v>
      </c>
      <c r="R2622" s="56">
        <f t="shared" ref="R2622" si="6086">IF(ABS(N2623-N2621)&gt;180*60,ABS(N2623-N2621)-360*60,N2623-N2621)</f>
        <v>0</v>
      </c>
      <c r="S2622" s="56">
        <f t="shared" ref="S2622" si="6087">IF(P2622=0,PI()/2,ATAN(R2622/P2622))</f>
        <v>1.5707963267948966</v>
      </c>
      <c r="T2622" s="56">
        <f t="shared" ref="T2622" si="6088">IF(O2622=0,ABS(R2622*COS((J2621+J2623)/2)),ABS(Q2622/COS(S2622)))</f>
        <v>0</v>
      </c>
      <c r="U2622" s="67">
        <f t="shared" ref="U2622" si="6089">IF(O2622+0.0000001&lt;0,S2622*180/PI()+180,(IF(R2622+0.0000001&lt;0,S2622*180/PI()+360,S2622*180/PI())))</f>
        <v>90</v>
      </c>
      <c r="V2622" s="58">
        <f t="shared" ref="V2622" si="6090">T2622*1.85532</f>
        <v>0</v>
      </c>
      <c r="W2622" s="58"/>
      <c r="X2622" s="68"/>
      <c r="Y2622" s="58">
        <f t="shared" ref="Y2622" si="6091">V2622*(1+X2622/100)</f>
        <v>0</v>
      </c>
      <c r="Z2622" s="58"/>
      <c r="AA2622" s="57" t="s">
        <v>54</v>
      </c>
      <c r="AB2622" s="61"/>
    </row>
    <row r="2623" spans="1:28" ht="12.95" customHeight="1">
      <c r="A2623" s="52">
        <f t="shared" si="5919"/>
        <v>1309</v>
      </c>
      <c r="B2623" s="53" t="s">
        <v>53</v>
      </c>
      <c r="C2623" s="54"/>
      <c r="D2623" s="84"/>
      <c r="E2623" s="55"/>
      <c r="F2623" s="54"/>
      <c r="G2623" s="84"/>
      <c r="H2623" s="55"/>
      <c r="I2623" s="56">
        <f t="shared" ref="I2623" si="6092">IF(OR(C2623&lt;0,D2623&lt;0),C2623-ABS(D2623)/60,C2623+ABS(D2623)/60)</f>
        <v>0</v>
      </c>
      <c r="J2623" s="56">
        <f t="shared" si="5933"/>
        <v>0</v>
      </c>
      <c r="K2623" s="56">
        <f t="shared" si="5934"/>
        <v>0</v>
      </c>
      <c r="L2623" s="56">
        <f>3437.747*(LN(TAN(PI()/4+J2623/2))-EE*K2623-(EE^2)*(K2623^3)/3)</f>
        <v>-3.8166658722360578E-13</v>
      </c>
      <c r="M2623" s="56">
        <f>AA*(1-1/4*EE-3/64*EE^2-5/256*EE^3)*J2623-AA*(3/8*EE+3/32*EE^2+45/1024*EE^3)*SIN(2*J2623)+AA*(15/256*EE^2+45/1024*EE^3)*SIN(4*J2623)</f>
        <v>0</v>
      </c>
      <c r="N2623" s="56">
        <f t="shared" ref="N2623" si="6093">IF(OR(F2623&lt;0,G2623&lt;0),60*F2623-ABS(G2623),60*F2623+ABS(G2623))</f>
        <v>0</v>
      </c>
      <c r="O2623" s="56"/>
      <c r="P2623" s="56"/>
      <c r="Q2623" s="56"/>
      <c r="R2623" s="56"/>
      <c r="S2623" s="56"/>
      <c r="T2623" s="56"/>
      <c r="U2623" s="57"/>
      <c r="V2623" s="58"/>
      <c r="W2623" s="58">
        <f t="shared" si="5936"/>
        <v>0</v>
      </c>
      <c r="X2623" s="59"/>
      <c r="Y2623" s="58"/>
      <c r="Z2623" s="58">
        <f t="shared" si="5937"/>
        <v>0</v>
      </c>
      <c r="AA2623" s="60"/>
      <c r="AB2623" s="61">
        <f t="shared" ref="AB2623" si="6094">IF(AA2622=AA2620,AB2621+Y2622,Y2622)</f>
        <v>0</v>
      </c>
    </row>
    <row r="2624" spans="1:28" ht="12.95" customHeight="1">
      <c r="A2624" s="66"/>
      <c r="B2624" s="53"/>
      <c r="C2624" s="54"/>
      <c r="D2624" s="84"/>
      <c r="E2624" s="55"/>
      <c r="F2624" s="54"/>
      <c r="G2624" s="84"/>
      <c r="H2624" s="55"/>
      <c r="I2624" s="56"/>
      <c r="J2624" s="56"/>
      <c r="K2624" s="56"/>
      <c r="L2624" s="56"/>
      <c r="M2624" s="56"/>
      <c r="N2624" s="56"/>
      <c r="O2624" s="56">
        <f t="shared" ref="O2624" si="6095">I2625-I2623</f>
        <v>0</v>
      </c>
      <c r="P2624" s="56">
        <f t="shared" ref="P2624" si="6096">L2625-L2623</f>
        <v>0</v>
      </c>
      <c r="Q2624" s="56">
        <f t="shared" ref="Q2624" si="6097">M2625-M2623</f>
        <v>0</v>
      </c>
      <c r="R2624" s="56">
        <f t="shared" ref="R2624" si="6098">IF(ABS(N2625-N2623)&gt;180*60,ABS(N2625-N2623)-360*60,N2625-N2623)</f>
        <v>0</v>
      </c>
      <c r="S2624" s="56">
        <f t="shared" ref="S2624" si="6099">IF(P2624=0,PI()/2,ATAN(R2624/P2624))</f>
        <v>1.5707963267948966</v>
      </c>
      <c r="T2624" s="56">
        <f t="shared" ref="T2624" si="6100">IF(O2624=0,ABS(R2624*COS((J2623+J2625)/2)),ABS(Q2624/COS(S2624)))</f>
        <v>0</v>
      </c>
      <c r="U2624" s="67">
        <f t="shared" ref="U2624" si="6101">IF(O2624+0.0000001&lt;0,S2624*180/PI()+180,(IF(R2624+0.0000001&lt;0,S2624*180/PI()+360,S2624*180/PI())))</f>
        <v>90</v>
      </c>
      <c r="V2624" s="58">
        <f t="shared" ref="V2624" si="6102">T2624*1.85532</f>
        <v>0</v>
      </c>
      <c r="W2624" s="58"/>
      <c r="X2624" s="68"/>
      <c r="Y2624" s="58">
        <f t="shared" ref="Y2624" si="6103">V2624*(1+X2624/100)</f>
        <v>0</v>
      </c>
      <c r="Z2624" s="58"/>
      <c r="AA2624" s="57" t="s">
        <v>54</v>
      </c>
      <c r="AB2624" s="61"/>
    </row>
    <row r="2625" spans="1:28" ht="12.95" customHeight="1">
      <c r="A2625" s="52">
        <f t="shared" si="5919"/>
        <v>1310</v>
      </c>
      <c r="B2625" s="53" t="s">
        <v>53</v>
      </c>
      <c r="C2625" s="54"/>
      <c r="D2625" s="84"/>
      <c r="E2625" s="55"/>
      <c r="F2625" s="54"/>
      <c r="G2625" s="84"/>
      <c r="H2625" s="55"/>
      <c r="I2625" s="56">
        <f t="shared" ref="I2625" si="6104">IF(OR(C2625&lt;0,D2625&lt;0),C2625-ABS(D2625)/60,C2625+ABS(D2625)/60)</f>
        <v>0</v>
      </c>
      <c r="J2625" s="56">
        <f t="shared" si="5933"/>
        <v>0</v>
      </c>
      <c r="K2625" s="56">
        <f t="shared" si="5934"/>
        <v>0</v>
      </c>
      <c r="L2625" s="56">
        <f>3437.747*(LN(TAN(PI()/4+J2625/2))-EE*K2625-(EE^2)*(K2625^3)/3)</f>
        <v>-3.8166658722360578E-13</v>
      </c>
      <c r="M2625" s="56">
        <f>AA*(1-1/4*EE-3/64*EE^2-5/256*EE^3)*J2625-AA*(3/8*EE+3/32*EE^2+45/1024*EE^3)*SIN(2*J2625)+AA*(15/256*EE^2+45/1024*EE^3)*SIN(4*J2625)</f>
        <v>0</v>
      </c>
      <c r="N2625" s="56">
        <f t="shared" ref="N2625" si="6105">IF(OR(F2625&lt;0,G2625&lt;0),60*F2625-ABS(G2625),60*F2625+ABS(G2625))</f>
        <v>0</v>
      </c>
      <c r="O2625" s="56"/>
      <c r="P2625" s="56"/>
      <c r="Q2625" s="56"/>
      <c r="R2625" s="56"/>
      <c r="S2625" s="56"/>
      <c r="T2625" s="56"/>
      <c r="U2625" s="57"/>
      <c r="V2625" s="58"/>
      <c r="W2625" s="58">
        <f t="shared" si="5936"/>
        <v>0</v>
      </c>
      <c r="X2625" s="59"/>
      <c r="Y2625" s="58"/>
      <c r="Z2625" s="58">
        <f t="shared" si="5937"/>
        <v>0</v>
      </c>
      <c r="AA2625" s="60"/>
      <c r="AB2625" s="61">
        <f t="shared" ref="AB2625" si="6106">IF(AA2624=AA2622,AB2623+Y2624,Y2624)</f>
        <v>0</v>
      </c>
    </row>
    <row r="2626" spans="1:28" ht="12.95" customHeight="1">
      <c r="A2626" s="66"/>
      <c r="B2626" s="53"/>
      <c r="C2626" s="54"/>
      <c r="D2626" s="84"/>
      <c r="E2626" s="55"/>
      <c r="F2626" s="54"/>
      <c r="G2626" s="84"/>
      <c r="H2626" s="55"/>
      <c r="I2626" s="56"/>
      <c r="J2626" s="56"/>
      <c r="K2626" s="56"/>
      <c r="L2626" s="56"/>
      <c r="M2626" s="56"/>
      <c r="N2626" s="56"/>
      <c r="O2626" s="56">
        <f t="shared" ref="O2626" si="6107">I2627-I2625</f>
        <v>0</v>
      </c>
      <c r="P2626" s="56">
        <f t="shared" ref="P2626" si="6108">L2627-L2625</f>
        <v>0</v>
      </c>
      <c r="Q2626" s="56">
        <f t="shared" ref="Q2626" si="6109">M2627-M2625</f>
        <v>0</v>
      </c>
      <c r="R2626" s="56">
        <f t="shared" ref="R2626" si="6110">IF(ABS(N2627-N2625)&gt;180*60,ABS(N2627-N2625)-360*60,N2627-N2625)</f>
        <v>0</v>
      </c>
      <c r="S2626" s="56">
        <f t="shared" ref="S2626" si="6111">IF(P2626=0,PI()/2,ATAN(R2626/P2626))</f>
        <v>1.5707963267948966</v>
      </c>
      <c r="T2626" s="56">
        <f t="shared" ref="T2626" si="6112">IF(O2626=0,ABS(R2626*COS((J2625+J2627)/2)),ABS(Q2626/COS(S2626)))</f>
        <v>0</v>
      </c>
      <c r="U2626" s="67">
        <f t="shared" ref="U2626" si="6113">IF(O2626+0.0000001&lt;0,S2626*180/PI()+180,(IF(R2626+0.0000001&lt;0,S2626*180/PI()+360,S2626*180/PI())))</f>
        <v>90</v>
      </c>
      <c r="V2626" s="58">
        <f t="shared" ref="V2626" si="6114">T2626*1.85532</f>
        <v>0</v>
      </c>
      <c r="W2626" s="58"/>
      <c r="X2626" s="68"/>
      <c r="Y2626" s="58">
        <f t="shared" ref="Y2626" si="6115">V2626*(1+X2626/100)</f>
        <v>0</v>
      </c>
      <c r="Z2626" s="58"/>
      <c r="AA2626" s="57" t="s">
        <v>54</v>
      </c>
      <c r="AB2626" s="61"/>
    </row>
    <row r="2627" spans="1:28" ht="12.95" customHeight="1">
      <c r="A2627" s="52">
        <f t="shared" si="5919"/>
        <v>1311</v>
      </c>
      <c r="B2627" s="53" t="s">
        <v>53</v>
      </c>
      <c r="C2627" s="54"/>
      <c r="D2627" s="84"/>
      <c r="E2627" s="55"/>
      <c r="F2627" s="54"/>
      <c r="G2627" s="84"/>
      <c r="H2627" s="55"/>
      <c r="I2627" s="56">
        <f t="shared" ref="I2627" si="6116">IF(OR(C2627&lt;0,D2627&lt;0),C2627-ABS(D2627)/60,C2627+ABS(D2627)/60)</f>
        <v>0</v>
      </c>
      <c r="J2627" s="56">
        <f t="shared" si="5933"/>
        <v>0</v>
      </c>
      <c r="K2627" s="56">
        <f t="shared" si="5934"/>
        <v>0</v>
      </c>
      <c r="L2627" s="56">
        <f>3437.747*(LN(TAN(PI()/4+J2627/2))-EE*K2627-(EE^2)*(K2627^3)/3)</f>
        <v>-3.8166658722360578E-13</v>
      </c>
      <c r="M2627" s="56">
        <f>AA*(1-1/4*EE-3/64*EE^2-5/256*EE^3)*J2627-AA*(3/8*EE+3/32*EE^2+45/1024*EE^3)*SIN(2*J2627)+AA*(15/256*EE^2+45/1024*EE^3)*SIN(4*J2627)</f>
        <v>0</v>
      </c>
      <c r="N2627" s="56">
        <f t="shared" ref="N2627" si="6117">IF(OR(F2627&lt;0,G2627&lt;0),60*F2627-ABS(G2627),60*F2627+ABS(G2627))</f>
        <v>0</v>
      </c>
      <c r="O2627" s="56"/>
      <c r="P2627" s="56"/>
      <c r="Q2627" s="56"/>
      <c r="R2627" s="56"/>
      <c r="S2627" s="56"/>
      <c r="T2627" s="56"/>
      <c r="U2627" s="57"/>
      <c r="V2627" s="58"/>
      <c r="W2627" s="58">
        <f t="shared" si="5936"/>
        <v>0</v>
      </c>
      <c r="X2627" s="59"/>
      <c r="Y2627" s="58"/>
      <c r="Z2627" s="58">
        <f t="shared" si="5937"/>
        <v>0</v>
      </c>
      <c r="AA2627" s="60"/>
      <c r="AB2627" s="61">
        <f t="shared" ref="AB2627" si="6118">IF(AA2626=AA2624,AB2625+Y2626,Y2626)</f>
        <v>0</v>
      </c>
    </row>
    <row r="2628" spans="1:28" ht="12.95" customHeight="1">
      <c r="A2628" s="66"/>
      <c r="B2628" s="53"/>
      <c r="C2628" s="54"/>
      <c r="D2628" s="84"/>
      <c r="E2628" s="55"/>
      <c r="F2628" s="54"/>
      <c r="G2628" s="84"/>
      <c r="H2628" s="55"/>
      <c r="I2628" s="56"/>
      <c r="J2628" s="56"/>
      <c r="K2628" s="56"/>
      <c r="L2628" s="56"/>
      <c r="M2628" s="56"/>
      <c r="N2628" s="56"/>
      <c r="O2628" s="56">
        <f t="shared" ref="O2628" si="6119">I2629-I2627</f>
        <v>0</v>
      </c>
      <c r="P2628" s="56">
        <f t="shared" ref="P2628" si="6120">L2629-L2627</f>
        <v>0</v>
      </c>
      <c r="Q2628" s="56">
        <f t="shared" ref="Q2628" si="6121">M2629-M2627</f>
        <v>0</v>
      </c>
      <c r="R2628" s="56">
        <f t="shared" ref="R2628" si="6122">IF(ABS(N2629-N2627)&gt;180*60,ABS(N2629-N2627)-360*60,N2629-N2627)</f>
        <v>0</v>
      </c>
      <c r="S2628" s="56">
        <f t="shared" ref="S2628" si="6123">IF(P2628=0,PI()/2,ATAN(R2628/P2628))</f>
        <v>1.5707963267948966</v>
      </c>
      <c r="T2628" s="56">
        <f t="shared" ref="T2628" si="6124">IF(O2628=0,ABS(R2628*COS((J2627+J2629)/2)),ABS(Q2628/COS(S2628)))</f>
        <v>0</v>
      </c>
      <c r="U2628" s="67">
        <f t="shared" ref="U2628" si="6125">IF(O2628+0.0000001&lt;0,S2628*180/PI()+180,(IF(R2628+0.0000001&lt;0,S2628*180/PI()+360,S2628*180/PI())))</f>
        <v>90</v>
      </c>
      <c r="V2628" s="58">
        <f t="shared" ref="V2628" si="6126">T2628*1.85532</f>
        <v>0</v>
      </c>
      <c r="W2628" s="58"/>
      <c r="X2628" s="68"/>
      <c r="Y2628" s="58">
        <f t="shared" ref="Y2628" si="6127">V2628*(1+X2628/100)</f>
        <v>0</v>
      </c>
      <c r="Z2628" s="58"/>
      <c r="AA2628" s="57" t="s">
        <v>54</v>
      </c>
      <c r="AB2628" s="61"/>
    </row>
    <row r="2629" spans="1:28" ht="12.95" customHeight="1">
      <c r="A2629" s="52">
        <f t="shared" si="5919"/>
        <v>1312</v>
      </c>
      <c r="B2629" s="53" t="s">
        <v>53</v>
      </c>
      <c r="C2629" s="54"/>
      <c r="D2629" s="84"/>
      <c r="E2629" s="55"/>
      <c r="F2629" s="54"/>
      <c r="G2629" s="84"/>
      <c r="H2629" s="55"/>
      <c r="I2629" s="56">
        <f t="shared" ref="I2629" si="6128">IF(OR(C2629&lt;0,D2629&lt;0),C2629-ABS(D2629)/60,C2629+ABS(D2629)/60)</f>
        <v>0</v>
      </c>
      <c r="J2629" s="56">
        <f t="shared" si="5933"/>
        <v>0</v>
      </c>
      <c r="K2629" s="56">
        <f t="shared" si="5934"/>
        <v>0</v>
      </c>
      <c r="L2629" s="56">
        <f>3437.747*(LN(TAN(PI()/4+J2629/2))-EE*K2629-(EE^2)*(K2629^3)/3)</f>
        <v>-3.8166658722360578E-13</v>
      </c>
      <c r="M2629" s="56">
        <f>AA*(1-1/4*EE-3/64*EE^2-5/256*EE^3)*J2629-AA*(3/8*EE+3/32*EE^2+45/1024*EE^3)*SIN(2*J2629)+AA*(15/256*EE^2+45/1024*EE^3)*SIN(4*J2629)</f>
        <v>0</v>
      </c>
      <c r="N2629" s="56">
        <f t="shared" ref="N2629" si="6129">IF(OR(F2629&lt;0,G2629&lt;0),60*F2629-ABS(G2629),60*F2629+ABS(G2629))</f>
        <v>0</v>
      </c>
      <c r="O2629" s="56"/>
      <c r="P2629" s="56"/>
      <c r="Q2629" s="56"/>
      <c r="R2629" s="56"/>
      <c r="S2629" s="56"/>
      <c r="T2629" s="56"/>
      <c r="U2629" s="57"/>
      <c r="V2629" s="58"/>
      <c r="W2629" s="58">
        <f t="shared" si="5936"/>
        <v>0</v>
      </c>
      <c r="X2629" s="59"/>
      <c r="Y2629" s="58"/>
      <c r="Z2629" s="58">
        <f t="shared" si="5937"/>
        <v>0</v>
      </c>
      <c r="AA2629" s="60"/>
      <c r="AB2629" s="61">
        <f t="shared" ref="AB2629" si="6130">IF(AA2628=AA2626,AB2627+Y2628,Y2628)</f>
        <v>0</v>
      </c>
    </row>
    <row r="2630" spans="1:28" ht="12.95" customHeight="1">
      <c r="A2630" s="66"/>
      <c r="B2630" s="53"/>
      <c r="C2630" s="54"/>
      <c r="D2630" s="84"/>
      <c r="E2630" s="55"/>
      <c r="F2630" s="54"/>
      <c r="G2630" s="84"/>
      <c r="H2630" s="55"/>
      <c r="I2630" s="56"/>
      <c r="J2630" s="56"/>
      <c r="K2630" s="56"/>
      <c r="L2630" s="56"/>
      <c r="M2630" s="56"/>
      <c r="N2630" s="56"/>
      <c r="O2630" s="56">
        <f t="shared" ref="O2630" si="6131">I2631-I2629</f>
        <v>0</v>
      </c>
      <c r="P2630" s="56">
        <f t="shared" ref="P2630" si="6132">L2631-L2629</f>
        <v>0</v>
      </c>
      <c r="Q2630" s="56">
        <f t="shared" ref="Q2630" si="6133">M2631-M2629</f>
        <v>0</v>
      </c>
      <c r="R2630" s="56">
        <f t="shared" ref="R2630" si="6134">IF(ABS(N2631-N2629)&gt;180*60,ABS(N2631-N2629)-360*60,N2631-N2629)</f>
        <v>0</v>
      </c>
      <c r="S2630" s="56">
        <f t="shared" ref="S2630" si="6135">IF(P2630=0,PI()/2,ATAN(R2630/P2630))</f>
        <v>1.5707963267948966</v>
      </c>
      <c r="T2630" s="56">
        <f t="shared" ref="T2630" si="6136">IF(O2630=0,ABS(R2630*COS((J2629+J2631)/2)),ABS(Q2630/COS(S2630)))</f>
        <v>0</v>
      </c>
      <c r="U2630" s="67">
        <f t="shared" ref="U2630" si="6137">IF(O2630+0.0000001&lt;0,S2630*180/PI()+180,(IF(R2630+0.0000001&lt;0,S2630*180/PI()+360,S2630*180/PI())))</f>
        <v>90</v>
      </c>
      <c r="V2630" s="58">
        <f t="shared" ref="V2630" si="6138">T2630*1.85532</f>
        <v>0</v>
      </c>
      <c r="W2630" s="58"/>
      <c r="X2630" s="68"/>
      <c r="Y2630" s="58">
        <f t="shared" ref="Y2630" si="6139">V2630*(1+X2630/100)</f>
        <v>0</v>
      </c>
      <c r="Z2630" s="58"/>
      <c r="AA2630" s="57" t="s">
        <v>54</v>
      </c>
      <c r="AB2630" s="61"/>
    </row>
    <row r="2631" spans="1:28" ht="12.95" customHeight="1">
      <c r="A2631" s="52">
        <f t="shared" si="5919"/>
        <v>1313</v>
      </c>
      <c r="B2631" s="53" t="s">
        <v>53</v>
      </c>
      <c r="C2631" s="54"/>
      <c r="D2631" s="84"/>
      <c r="E2631" s="55"/>
      <c r="F2631" s="54"/>
      <c r="G2631" s="84"/>
      <c r="H2631" s="55"/>
      <c r="I2631" s="56">
        <f t="shared" ref="I2631" si="6140">IF(OR(C2631&lt;0,D2631&lt;0),C2631-ABS(D2631)/60,C2631+ABS(D2631)/60)</f>
        <v>0</v>
      </c>
      <c r="J2631" s="56">
        <f t="shared" si="5933"/>
        <v>0</v>
      </c>
      <c r="K2631" s="56">
        <f t="shared" si="5934"/>
        <v>0</v>
      </c>
      <c r="L2631" s="56">
        <f>3437.747*(LN(TAN(PI()/4+J2631/2))-EE*K2631-(EE^2)*(K2631^3)/3)</f>
        <v>-3.8166658722360578E-13</v>
      </c>
      <c r="M2631" s="56">
        <f>AA*(1-1/4*EE-3/64*EE^2-5/256*EE^3)*J2631-AA*(3/8*EE+3/32*EE^2+45/1024*EE^3)*SIN(2*J2631)+AA*(15/256*EE^2+45/1024*EE^3)*SIN(4*J2631)</f>
        <v>0</v>
      </c>
      <c r="N2631" s="56">
        <f t="shared" ref="N2631" si="6141">IF(OR(F2631&lt;0,G2631&lt;0),60*F2631-ABS(G2631),60*F2631+ABS(G2631))</f>
        <v>0</v>
      </c>
      <c r="O2631" s="56"/>
      <c r="P2631" s="56"/>
      <c r="Q2631" s="56"/>
      <c r="R2631" s="56"/>
      <c r="S2631" s="56"/>
      <c r="T2631" s="56"/>
      <c r="U2631" s="57"/>
      <c r="V2631" s="58"/>
      <c r="W2631" s="58">
        <f t="shared" si="5936"/>
        <v>0</v>
      </c>
      <c r="X2631" s="59"/>
      <c r="Y2631" s="58"/>
      <c r="Z2631" s="58">
        <f t="shared" si="5937"/>
        <v>0</v>
      </c>
      <c r="AA2631" s="60"/>
      <c r="AB2631" s="61">
        <f t="shared" ref="AB2631" si="6142">IF(AA2630=AA2628,AB2629+Y2630,Y2630)</f>
        <v>0</v>
      </c>
    </row>
    <row r="2632" spans="1:28" ht="12.95" customHeight="1">
      <c r="A2632" s="66"/>
      <c r="B2632" s="53"/>
      <c r="C2632" s="54"/>
      <c r="D2632" s="84"/>
      <c r="E2632" s="55"/>
      <c r="F2632" s="54"/>
      <c r="G2632" s="84"/>
      <c r="H2632" s="55"/>
      <c r="I2632" s="56"/>
      <c r="J2632" s="56"/>
      <c r="K2632" s="56"/>
      <c r="L2632" s="56"/>
      <c r="M2632" s="56"/>
      <c r="N2632" s="56"/>
      <c r="O2632" s="56">
        <f t="shared" ref="O2632" si="6143">I2633-I2631</f>
        <v>0</v>
      </c>
      <c r="P2632" s="56">
        <f t="shared" ref="P2632" si="6144">L2633-L2631</f>
        <v>0</v>
      </c>
      <c r="Q2632" s="56">
        <f t="shared" ref="Q2632" si="6145">M2633-M2631</f>
        <v>0</v>
      </c>
      <c r="R2632" s="56">
        <f t="shared" ref="R2632" si="6146">IF(ABS(N2633-N2631)&gt;180*60,ABS(N2633-N2631)-360*60,N2633-N2631)</f>
        <v>0</v>
      </c>
      <c r="S2632" s="56">
        <f t="shared" ref="S2632" si="6147">IF(P2632=0,PI()/2,ATAN(R2632/P2632))</f>
        <v>1.5707963267948966</v>
      </c>
      <c r="T2632" s="56">
        <f t="shared" ref="T2632" si="6148">IF(O2632=0,ABS(R2632*COS((J2631+J2633)/2)),ABS(Q2632/COS(S2632)))</f>
        <v>0</v>
      </c>
      <c r="U2632" s="67">
        <f t="shared" ref="U2632" si="6149">IF(O2632+0.0000001&lt;0,S2632*180/PI()+180,(IF(R2632+0.0000001&lt;0,S2632*180/PI()+360,S2632*180/PI())))</f>
        <v>90</v>
      </c>
      <c r="V2632" s="58">
        <f t="shared" ref="V2632" si="6150">T2632*1.85532</f>
        <v>0</v>
      </c>
      <c r="W2632" s="58"/>
      <c r="X2632" s="68"/>
      <c r="Y2632" s="58">
        <f t="shared" ref="Y2632" si="6151">V2632*(1+X2632/100)</f>
        <v>0</v>
      </c>
      <c r="Z2632" s="58"/>
      <c r="AA2632" s="57" t="s">
        <v>54</v>
      </c>
      <c r="AB2632" s="61"/>
    </row>
    <row r="2633" spans="1:28" ht="12.95" customHeight="1">
      <c r="A2633" s="52">
        <f t="shared" si="5919"/>
        <v>1314</v>
      </c>
      <c r="B2633" s="53" t="s">
        <v>53</v>
      </c>
      <c r="C2633" s="54"/>
      <c r="D2633" s="84"/>
      <c r="E2633" s="55"/>
      <c r="F2633" s="54"/>
      <c r="G2633" s="84"/>
      <c r="H2633" s="55"/>
      <c r="I2633" s="56">
        <f t="shared" ref="I2633" si="6152">IF(OR(C2633&lt;0,D2633&lt;0),C2633-ABS(D2633)/60,C2633+ABS(D2633)/60)</f>
        <v>0</v>
      </c>
      <c r="J2633" s="56">
        <f t="shared" si="5933"/>
        <v>0</v>
      </c>
      <c r="K2633" s="56">
        <f t="shared" si="5934"/>
        <v>0</v>
      </c>
      <c r="L2633" s="56">
        <f>3437.747*(LN(TAN(PI()/4+J2633/2))-EE*K2633-(EE^2)*(K2633^3)/3)</f>
        <v>-3.8166658722360578E-13</v>
      </c>
      <c r="M2633" s="56">
        <f>AA*(1-1/4*EE-3/64*EE^2-5/256*EE^3)*J2633-AA*(3/8*EE+3/32*EE^2+45/1024*EE^3)*SIN(2*J2633)+AA*(15/256*EE^2+45/1024*EE^3)*SIN(4*J2633)</f>
        <v>0</v>
      </c>
      <c r="N2633" s="56">
        <f t="shared" ref="N2633" si="6153">IF(OR(F2633&lt;0,G2633&lt;0),60*F2633-ABS(G2633),60*F2633+ABS(G2633))</f>
        <v>0</v>
      </c>
      <c r="O2633" s="56"/>
      <c r="P2633" s="56"/>
      <c r="Q2633" s="56"/>
      <c r="R2633" s="56"/>
      <c r="S2633" s="56"/>
      <c r="T2633" s="56"/>
      <c r="U2633" s="57"/>
      <c r="V2633" s="58"/>
      <c r="W2633" s="58">
        <f t="shared" si="5936"/>
        <v>0</v>
      </c>
      <c r="X2633" s="59"/>
      <c r="Y2633" s="58"/>
      <c r="Z2633" s="58">
        <f t="shared" si="5937"/>
        <v>0</v>
      </c>
      <c r="AA2633" s="60"/>
      <c r="AB2633" s="61">
        <f t="shared" ref="AB2633" si="6154">IF(AA2632=AA2630,AB2631+Y2632,Y2632)</f>
        <v>0</v>
      </c>
    </row>
    <row r="2634" spans="1:28" ht="12.95" customHeight="1">
      <c r="A2634" s="66"/>
      <c r="B2634" s="53"/>
      <c r="C2634" s="54"/>
      <c r="D2634" s="84"/>
      <c r="E2634" s="55"/>
      <c r="F2634" s="54"/>
      <c r="G2634" s="84"/>
      <c r="H2634" s="55"/>
      <c r="I2634" s="56"/>
      <c r="J2634" s="56"/>
      <c r="K2634" s="56"/>
      <c r="L2634" s="56"/>
      <c r="M2634" s="56"/>
      <c r="N2634" s="56"/>
      <c r="O2634" s="56">
        <f t="shared" ref="O2634" si="6155">I2635-I2633</f>
        <v>0</v>
      </c>
      <c r="P2634" s="56">
        <f t="shared" ref="P2634" si="6156">L2635-L2633</f>
        <v>0</v>
      </c>
      <c r="Q2634" s="56">
        <f t="shared" ref="Q2634" si="6157">M2635-M2633</f>
        <v>0</v>
      </c>
      <c r="R2634" s="56">
        <f t="shared" ref="R2634" si="6158">IF(ABS(N2635-N2633)&gt;180*60,ABS(N2635-N2633)-360*60,N2635-N2633)</f>
        <v>0</v>
      </c>
      <c r="S2634" s="56">
        <f t="shared" ref="S2634" si="6159">IF(P2634=0,PI()/2,ATAN(R2634/P2634))</f>
        <v>1.5707963267948966</v>
      </c>
      <c r="T2634" s="56">
        <f t="shared" ref="T2634" si="6160">IF(O2634=0,ABS(R2634*COS((J2633+J2635)/2)),ABS(Q2634/COS(S2634)))</f>
        <v>0</v>
      </c>
      <c r="U2634" s="67">
        <f t="shared" ref="U2634" si="6161">IF(O2634+0.0000001&lt;0,S2634*180/PI()+180,(IF(R2634+0.0000001&lt;0,S2634*180/PI()+360,S2634*180/PI())))</f>
        <v>90</v>
      </c>
      <c r="V2634" s="58">
        <f t="shared" ref="V2634" si="6162">T2634*1.85532</f>
        <v>0</v>
      </c>
      <c r="W2634" s="58"/>
      <c r="X2634" s="68"/>
      <c r="Y2634" s="58">
        <f t="shared" ref="Y2634" si="6163">V2634*(1+X2634/100)</f>
        <v>0</v>
      </c>
      <c r="Z2634" s="58"/>
      <c r="AA2634" s="57" t="s">
        <v>54</v>
      </c>
      <c r="AB2634" s="61"/>
    </row>
    <row r="2635" spans="1:28" ht="12.95" customHeight="1">
      <c r="A2635" s="52">
        <f t="shared" si="5919"/>
        <v>1315</v>
      </c>
      <c r="B2635" s="53" t="s">
        <v>53</v>
      </c>
      <c r="C2635" s="54"/>
      <c r="D2635" s="84"/>
      <c r="E2635" s="55"/>
      <c r="F2635" s="54"/>
      <c r="G2635" s="84"/>
      <c r="H2635" s="55"/>
      <c r="I2635" s="56">
        <f t="shared" ref="I2635" si="6164">IF(OR(C2635&lt;0,D2635&lt;0),C2635-ABS(D2635)/60,C2635+ABS(D2635)/60)</f>
        <v>0</v>
      </c>
      <c r="J2635" s="56">
        <f t="shared" si="5933"/>
        <v>0</v>
      </c>
      <c r="K2635" s="56">
        <f t="shared" si="5934"/>
        <v>0</v>
      </c>
      <c r="L2635" s="56">
        <f>3437.747*(LN(TAN(PI()/4+J2635/2))-EE*K2635-(EE^2)*(K2635^3)/3)</f>
        <v>-3.8166658722360578E-13</v>
      </c>
      <c r="M2635" s="56">
        <f>AA*(1-1/4*EE-3/64*EE^2-5/256*EE^3)*J2635-AA*(3/8*EE+3/32*EE^2+45/1024*EE^3)*SIN(2*J2635)+AA*(15/256*EE^2+45/1024*EE^3)*SIN(4*J2635)</f>
        <v>0</v>
      </c>
      <c r="N2635" s="56">
        <f t="shared" ref="N2635" si="6165">IF(OR(F2635&lt;0,G2635&lt;0),60*F2635-ABS(G2635),60*F2635+ABS(G2635))</f>
        <v>0</v>
      </c>
      <c r="O2635" s="56"/>
      <c r="P2635" s="56"/>
      <c r="Q2635" s="56"/>
      <c r="R2635" s="56"/>
      <c r="S2635" s="56"/>
      <c r="T2635" s="56"/>
      <c r="U2635" s="57"/>
      <c r="V2635" s="58"/>
      <c r="W2635" s="58">
        <f t="shared" si="5936"/>
        <v>0</v>
      </c>
      <c r="X2635" s="59"/>
      <c r="Y2635" s="58"/>
      <c r="Z2635" s="58">
        <f t="shared" si="5937"/>
        <v>0</v>
      </c>
      <c r="AA2635" s="60"/>
      <c r="AB2635" s="61">
        <f t="shared" ref="AB2635" si="6166">IF(AA2634=AA2632,AB2633+Y2634,Y2634)</f>
        <v>0</v>
      </c>
    </row>
    <row r="2636" spans="1:28" ht="12.95" customHeight="1">
      <c r="A2636" s="66"/>
      <c r="B2636" s="53"/>
      <c r="C2636" s="54"/>
      <c r="D2636" s="84"/>
      <c r="E2636" s="55"/>
      <c r="F2636" s="54"/>
      <c r="G2636" s="84"/>
      <c r="H2636" s="55"/>
      <c r="I2636" s="56"/>
      <c r="J2636" s="56"/>
      <c r="K2636" s="56"/>
      <c r="L2636" s="56"/>
      <c r="M2636" s="56"/>
      <c r="N2636" s="56"/>
      <c r="O2636" s="56">
        <f t="shared" ref="O2636" si="6167">I2637-I2635</f>
        <v>0</v>
      </c>
      <c r="P2636" s="56">
        <f t="shared" ref="P2636" si="6168">L2637-L2635</f>
        <v>0</v>
      </c>
      <c r="Q2636" s="56">
        <f t="shared" ref="Q2636" si="6169">M2637-M2635</f>
        <v>0</v>
      </c>
      <c r="R2636" s="56">
        <f t="shared" ref="R2636" si="6170">IF(ABS(N2637-N2635)&gt;180*60,ABS(N2637-N2635)-360*60,N2637-N2635)</f>
        <v>0</v>
      </c>
      <c r="S2636" s="56">
        <f t="shared" ref="S2636" si="6171">IF(P2636=0,PI()/2,ATAN(R2636/P2636))</f>
        <v>1.5707963267948966</v>
      </c>
      <c r="T2636" s="56">
        <f t="shared" ref="T2636" si="6172">IF(O2636=0,ABS(R2636*COS((J2635+J2637)/2)),ABS(Q2636/COS(S2636)))</f>
        <v>0</v>
      </c>
      <c r="U2636" s="67">
        <f t="shared" ref="U2636" si="6173">IF(O2636+0.0000001&lt;0,S2636*180/PI()+180,(IF(R2636+0.0000001&lt;0,S2636*180/PI()+360,S2636*180/PI())))</f>
        <v>90</v>
      </c>
      <c r="V2636" s="58">
        <f t="shared" ref="V2636" si="6174">T2636*1.85532</f>
        <v>0</v>
      </c>
      <c r="W2636" s="58"/>
      <c r="X2636" s="68"/>
      <c r="Y2636" s="58">
        <f t="shared" ref="Y2636" si="6175">V2636*(1+X2636/100)</f>
        <v>0</v>
      </c>
      <c r="Z2636" s="58"/>
      <c r="AA2636" s="57" t="s">
        <v>54</v>
      </c>
      <c r="AB2636" s="61"/>
    </row>
    <row r="2637" spans="1:28" ht="12.95" customHeight="1">
      <c r="A2637" s="52">
        <f t="shared" si="5919"/>
        <v>1316</v>
      </c>
      <c r="B2637" s="53" t="s">
        <v>53</v>
      </c>
      <c r="C2637" s="54"/>
      <c r="D2637" s="84"/>
      <c r="E2637" s="55"/>
      <c r="F2637" s="54"/>
      <c r="G2637" s="84"/>
      <c r="H2637" s="55"/>
      <c r="I2637" s="56">
        <f t="shared" ref="I2637" si="6176">IF(OR(C2637&lt;0,D2637&lt;0),C2637-ABS(D2637)/60,C2637+ABS(D2637)/60)</f>
        <v>0</v>
      </c>
      <c r="J2637" s="56">
        <f t="shared" si="5933"/>
        <v>0</v>
      </c>
      <c r="K2637" s="56">
        <f t="shared" si="5934"/>
        <v>0</v>
      </c>
      <c r="L2637" s="56">
        <f>3437.747*(LN(TAN(PI()/4+J2637/2))-EE*K2637-(EE^2)*(K2637^3)/3)</f>
        <v>-3.8166658722360578E-13</v>
      </c>
      <c r="M2637" s="56">
        <f>AA*(1-1/4*EE-3/64*EE^2-5/256*EE^3)*J2637-AA*(3/8*EE+3/32*EE^2+45/1024*EE^3)*SIN(2*J2637)+AA*(15/256*EE^2+45/1024*EE^3)*SIN(4*J2637)</f>
        <v>0</v>
      </c>
      <c r="N2637" s="56">
        <f t="shared" ref="N2637" si="6177">IF(OR(F2637&lt;0,G2637&lt;0),60*F2637-ABS(G2637),60*F2637+ABS(G2637))</f>
        <v>0</v>
      </c>
      <c r="O2637" s="56"/>
      <c r="P2637" s="56"/>
      <c r="Q2637" s="56"/>
      <c r="R2637" s="56"/>
      <c r="S2637" s="56"/>
      <c r="T2637" s="56"/>
      <c r="U2637" s="57"/>
      <c r="V2637" s="58"/>
      <c r="W2637" s="58">
        <f t="shared" si="5936"/>
        <v>0</v>
      </c>
      <c r="X2637" s="59"/>
      <c r="Y2637" s="58"/>
      <c r="Z2637" s="58">
        <f t="shared" si="5937"/>
        <v>0</v>
      </c>
      <c r="AA2637" s="60"/>
      <c r="AB2637" s="61">
        <f t="shared" ref="AB2637" si="6178">IF(AA2636=AA2634,AB2635+Y2636,Y2636)</f>
        <v>0</v>
      </c>
    </row>
    <row r="2638" spans="1:28" ht="12.95" customHeight="1">
      <c r="A2638" s="66"/>
      <c r="B2638" s="53"/>
      <c r="C2638" s="54"/>
      <c r="D2638" s="84"/>
      <c r="E2638" s="55"/>
      <c r="F2638" s="54"/>
      <c r="G2638" s="84"/>
      <c r="H2638" s="55"/>
      <c r="I2638" s="56"/>
      <c r="J2638" s="56"/>
      <c r="K2638" s="56"/>
      <c r="L2638" s="56"/>
      <c r="M2638" s="56"/>
      <c r="N2638" s="56"/>
      <c r="O2638" s="56">
        <f t="shared" ref="O2638" si="6179">I2639-I2637</f>
        <v>0</v>
      </c>
      <c r="P2638" s="56">
        <f t="shared" ref="P2638" si="6180">L2639-L2637</f>
        <v>0</v>
      </c>
      <c r="Q2638" s="56">
        <f t="shared" ref="Q2638" si="6181">M2639-M2637</f>
        <v>0</v>
      </c>
      <c r="R2638" s="56">
        <f t="shared" ref="R2638" si="6182">IF(ABS(N2639-N2637)&gt;180*60,ABS(N2639-N2637)-360*60,N2639-N2637)</f>
        <v>0</v>
      </c>
      <c r="S2638" s="56">
        <f t="shared" ref="S2638" si="6183">IF(P2638=0,PI()/2,ATAN(R2638/P2638))</f>
        <v>1.5707963267948966</v>
      </c>
      <c r="T2638" s="56">
        <f t="shared" ref="T2638" si="6184">IF(O2638=0,ABS(R2638*COS((J2637+J2639)/2)),ABS(Q2638/COS(S2638)))</f>
        <v>0</v>
      </c>
      <c r="U2638" s="67">
        <f t="shared" ref="U2638" si="6185">IF(O2638+0.0000001&lt;0,S2638*180/PI()+180,(IF(R2638+0.0000001&lt;0,S2638*180/PI()+360,S2638*180/PI())))</f>
        <v>90</v>
      </c>
      <c r="V2638" s="58">
        <f t="shared" ref="V2638" si="6186">T2638*1.85532</f>
        <v>0</v>
      </c>
      <c r="W2638" s="58"/>
      <c r="X2638" s="68"/>
      <c r="Y2638" s="58">
        <f t="shared" ref="Y2638" si="6187">V2638*(1+X2638/100)</f>
        <v>0</v>
      </c>
      <c r="Z2638" s="58"/>
      <c r="AA2638" s="57" t="s">
        <v>54</v>
      </c>
      <c r="AB2638" s="61"/>
    </row>
    <row r="2639" spans="1:28" ht="12.95" customHeight="1">
      <c r="A2639" s="52">
        <f t="shared" si="5919"/>
        <v>1317</v>
      </c>
      <c r="B2639" s="53" t="s">
        <v>53</v>
      </c>
      <c r="C2639" s="54"/>
      <c r="D2639" s="84"/>
      <c r="E2639" s="55"/>
      <c r="F2639" s="54"/>
      <c r="G2639" s="84"/>
      <c r="H2639" s="55"/>
      <c r="I2639" s="56">
        <f t="shared" ref="I2639" si="6188">IF(OR(C2639&lt;0,D2639&lt;0),C2639-ABS(D2639)/60,C2639+ABS(D2639)/60)</f>
        <v>0</v>
      </c>
      <c r="J2639" s="56">
        <f t="shared" si="5933"/>
        <v>0</v>
      </c>
      <c r="K2639" s="56">
        <f t="shared" si="5934"/>
        <v>0</v>
      </c>
      <c r="L2639" s="56">
        <f>3437.747*(LN(TAN(PI()/4+J2639/2))-EE*K2639-(EE^2)*(K2639^3)/3)</f>
        <v>-3.8166658722360578E-13</v>
      </c>
      <c r="M2639" s="56">
        <f>AA*(1-1/4*EE-3/64*EE^2-5/256*EE^3)*J2639-AA*(3/8*EE+3/32*EE^2+45/1024*EE^3)*SIN(2*J2639)+AA*(15/256*EE^2+45/1024*EE^3)*SIN(4*J2639)</f>
        <v>0</v>
      </c>
      <c r="N2639" s="56">
        <f t="shared" ref="N2639" si="6189">IF(OR(F2639&lt;0,G2639&lt;0),60*F2639-ABS(G2639),60*F2639+ABS(G2639))</f>
        <v>0</v>
      </c>
      <c r="O2639" s="56"/>
      <c r="P2639" s="56"/>
      <c r="Q2639" s="56"/>
      <c r="R2639" s="56"/>
      <c r="S2639" s="56"/>
      <c r="T2639" s="56"/>
      <c r="U2639" s="57"/>
      <c r="V2639" s="58"/>
      <c r="W2639" s="58">
        <f t="shared" si="5936"/>
        <v>0</v>
      </c>
      <c r="X2639" s="59"/>
      <c r="Y2639" s="58"/>
      <c r="Z2639" s="58">
        <f t="shared" si="5937"/>
        <v>0</v>
      </c>
      <c r="AA2639" s="60"/>
      <c r="AB2639" s="61">
        <f t="shared" ref="AB2639" si="6190">IF(AA2638=AA2636,AB2637+Y2638,Y2638)</f>
        <v>0</v>
      </c>
    </row>
    <row r="2640" spans="1:28" ht="12.95" customHeight="1">
      <c r="A2640" s="66"/>
      <c r="B2640" s="53"/>
      <c r="C2640" s="54"/>
      <c r="D2640" s="84"/>
      <c r="E2640" s="55"/>
      <c r="F2640" s="54"/>
      <c r="G2640" s="84"/>
      <c r="H2640" s="55"/>
      <c r="I2640" s="56"/>
      <c r="J2640" s="56"/>
      <c r="K2640" s="56"/>
      <c r="L2640" s="56"/>
      <c r="M2640" s="56"/>
      <c r="N2640" s="56"/>
      <c r="O2640" s="56">
        <f t="shared" ref="O2640" si="6191">I2641-I2639</f>
        <v>0</v>
      </c>
      <c r="P2640" s="56">
        <f t="shared" ref="P2640" si="6192">L2641-L2639</f>
        <v>0</v>
      </c>
      <c r="Q2640" s="56">
        <f t="shared" ref="Q2640" si="6193">M2641-M2639</f>
        <v>0</v>
      </c>
      <c r="R2640" s="56">
        <f t="shared" ref="R2640" si="6194">IF(ABS(N2641-N2639)&gt;180*60,ABS(N2641-N2639)-360*60,N2641-N2639)</f>
        <v>0</v>
      </c>
      <c r="S2640" s="56">
        <f t="shared" ref="S2640" si="6195">IF(P2640=0,PI()/2,ATAN(R2640/P2640))</f>
        <v>1.5707963267948966</v>
      </c>
      <c r="T2640" s="56">
        <f t="shared" ref="T2640" si="6196">IF(O2640=0,ABS(R2640*COS((J2639+J2641)/2)),ABS(Q2640/COS(S2640)))</f>
        <v>0</v>
      </c>
      <c r="U2640" s="67">
        <f t="shared" ref="U2640" si="6197">IF(O2640+0.0000001&lt;0,S2640*180/PI()+180,(IF(R2640+0.0000001&lt;0,S2640*180/PI()+360,S2640*180/PI())))</f>
        <v>90</v>
      </c>
      <c r="V2640" s="58">
        <f t="shared" ref="V2640" si="6198">T2640*1.85532</f>
        <v>0</v>
      </c>
      <c r="W2640" s="58"/>
      <c r="X2640" s="68"/>
      <c r="Y2640" s="58">
        <f t="shared" ref="Y2640" si="6199">V2640*(1+X2640/100)</f>
        <v>0</v>
      </c>
      <c r="Z2640" s="58"/>
      <c r="AA2640" s="57" t="s">
        <v>54</v>
      </c>
      <c r="AB2640" s="61"/>
    </row>
    <row r="2641" spans="1:28" ht="12.95" customHeight="1">
      <c r="A2641" s="52">
        <f t="shared" si="5919"/>
        <v>1318</v>
      </c>
      <c r="B2641" s="53" t="s">
        <v>53</v>
      </c>
      <c r="C2641" s="54"/>
      <c r="D2641" s="84"/>
      <c r="E2641" s="55"/>
      <c r="F2641" s="54"/>
      <c r="G2641" s="84"/>
      <c r="H2641" s="55"/>
      <c r="I2641" s="56">
        <f t="shared" ref="I2641" si="6200">IF(OR(C2641&lt;0,D2641&lt;0),C2641-ABS(D2641)/60,C2641+ABS(D2641)/60)</f>
        <v>0</v>
      </c>
      <c r="J2641" s="56">
        <f t="shared" si="5933"/>
        <v>0</v>
      </c>
      <c r="K2641" s="56">
        <f t="shared" si="5934"/>
        <v>0</v>
      </c>
      <c r="L2641" s="56">
        <f>3437.747*(LN(TAN(PI()/4+J2641/2))-EE*K2641-(EE^2)*(K2641^3)/3)</f>
        <v>-3.8166658722360578E-13</v>
      </c>
      <c r="M2641" s="56">
        <f>AA*(1-1/4*EE-3/64*EE^2-5/256*EE^3)*J2641-AA*(3/8*EE+3/32*EE^2+45/1024*EE^3)*SIN(2*J2641)+AA*(15/256*EE^2+45/1024*EE^3)*SIN(4*J2641)</f>
        <v>0</v>
      </c>
      <c r="N2641" s="56">
        <f t="shared" ref="N2641" si="6201">IF(OR(F2641&lt;0,G2641&lt;0),60*F2641-ABS(G2641),60*F2641+ABS(G2641))</f>
        <v>0</v>
      </c>
      <c r="O2641" s="56"/>
      <c r="P2641" s="56"/>
      <c r="Q2641" s="56"/>
      <c r="R2641" s="56"/>
      <c r="S2641" s="56"/>
      <c r="T2641" s="56"/>
      <c r="U2641" s="57"/>
      <c r="V2641" s="58"/>
      <c r="W2641" s="58">
        <f t="shared" si="5936"/>
        <v>0</v>
      </c>
      <c r="X2641" s="59"/>
      <c r="Y2641" s="58"/>
      <c r="Z2641" s="58">
        <f t="shared" si="5937"/>
        <v>0</v>
      </c>
      <c r="AA2641" s="60"/>
      <c r="AB2641" s="61">
        <f t="shared" ref="AB2641" si="6202">IF(AA2640=AA2638,AB2639+Y2640,Y2640)</f>
        <v>0</v>
      </c>
    </row>
    <row r="2642" spans="1:28" ht="12.95" customHeight="1">
      <c r="A2642" s="66"/>
      <c r="B2642" s="53"/>
      <c r="C2642" s="54"/>
      <c r="D2642" s="84"/>
      <c r="E2642" s="55"/>
      <c r="F2642" s="54"/>
      <c r="G2642" s="84"/>
      <c r="H2642" s="55"/>
      <c r="I2642" s="56"/>
      <c r="J2642" s="56"/>
      <c r="K2642" s="56"/>
      <c r="L2642" s="56"/>
      <c r="M2642" s="56"/>
      <c r="N2642" s="56"/>
      <c r="O2642" s="56">
        <f t="shared" ref="O2642" si="6203">I2643-I2641</f>
        <v>0</v>
      </c>
      <c r="P2642" s="56">
        <f t="shared" ref="P2642" si="6204">L2643-L2641</f>
        <v>0</v>
      </c>
      <c r="Q2642" s="56">
        <f t="shared" ref="Q2642" si="6205">M2643-M2641</f>
        <v>0</v>
      </c>
      <c r="R2642" s="56">
        <f t="shared" ref="R2642" si="6206">IF(ABS(N2643-N2641)&gt;180*60,ABS(N2643-N2641)-360*60,N2643-N2641)</f>
        <v>0</v>
      </c>
      <c r="S2642" s="56">
        <f t="shared" ref="S2642" si="6207">IF(P2642=0,PI()/2,ATAN(R2642/P2642))</f>
        <v>1.5707963267948966</v>
      </c>
      <c r="T2642" s="56">
        <f t="shared" ref="T2642" si="6208">IF(O2642=0,ABS(R2642*COS((J2641+J2643)/2)),ABS(Q2642/COS(S2642)))</f>
        <v>0</v>
      </c>
      <c r="U2642" s="67">
        <f t="shared" ref="U2642" si="6209">IF(O2642+0.0000001&lt;0,S2642*180/PI()+180,(IF(R2642+0.0000001&lt;0,S2642*180/PI()+360,S2642*180/PI())))</f>
        <v>90</v>
      </c>
      <c r="V2642" s="58">
        <f t="shared" ref="V2642" si="6210">T2642*1.85532</f>
        <v>0</v>
      </c>
      <c r="W2642" s="58"/>
      <c r="X2642" s="68"/>
      <c r="Y2642" s="58">
        <f t="shared" ref="Y2642" si="6211">V2642*(1+X2642/100)</f>
        <v>0</v>
      </c>
      <c r="Z2642" s="58"/>
      <c r="AA2642" s="57" t="s">
        <v>54</v>
      </c>
      <c r="AB2642" s="61"/>
    </row>
    <row r="2643" spans="1:28" ht="12.95" customHeight="1">
      <c r="A2643" s="52">
        <f t="shared" si="5919"/>
        <v>1319</v>
      </c>
      <c r="B2643" s="53" t="s">
        <v>53</v>
      </c>
      <c r="C2643" s="54"/>
      <c r="D2643" s="84"/>
      <c r="E2643" s="55"/>
      <c r="F2643" s="54"/>
      <c r="G2643" s="84"/>
      <c r="H2643" s="55"/>
      <c r="I2643" s="56">
        <f t="shared" ref="I2643" si="6212">IF(OR(C2643&lt;0,D2643&lt;0),C2643-ABS(D2643)/60,C2643+ABS(D2643)/60)</f>
        <v>0</v>
      </c>
      <c r="J2643" s="56">
        <f t="shared" si="5933"/>
        <v>0</v>
      </c>
      <c r="K2643" s="56">
        <f t="shared" si="5934"/>
        <v>0</v>
      </c>
      <c r="L2643" s="56">
        <f>3437.747*(LN(TAN(PI()/4+J2643/2))-EE*K2643-(EE^2)*(K2643^3)/3)</f>
        <v>-3.8166658722360578E-13</v>
      </c>
      <c r="M2643" s="56">
        <f>AA*(1-1/4*EE-3/64*EE^2-5/256*EE^3)*J2643-AA*(3/8*EE+3/32*EE^2+45/1024*EE^3)*SIN(2*J2643)+AA*(15/256*EE^2+45/1024*EE^3)*SIN(4*J2643)</f>
        <v>0</v>
      </c>
      <c r="N2643" s="56">
        <f t="shared" ref="N2643" si="6213">IF(OR(F2643&lt;0,G2643&lt;0),60*F2643-ABS(G2643),60*F2643+ABS(G2643))</f>
        <v>0</v>
      </c>
      <c r="O2643" s="56"/>
      <c r="P2643" s="56"/>
      <c r="Q2643" s="56"/>
      <c r="R2643" s="56"/>
      <c r="S2643" s="56"/>
      <c r="T2643" s="56"/>
      <c r="U2643" s="57"/>
      <c r="V2643" s="58"/>
      <c r="W2643" s="58">
        <f t="shared" si="5936"/>
        <v>0</v>
      </c>
      <c r="X2643" s="59"/>
      <c r="Y2643" s="58"/>
      <c r="Z2643" s="58">
        <f t="shared" si="5937"/>
        <v>0</v>
      </c>
      <c r="AA2643" s="60"/>
      <c r="AB2643" s="61">
        <f t="shared" ref="AB2643" si="6214">IF(AA2642=AA2640,AB2641+Y2642,Y2642)</f>
        <v>0</v>
      </c>
    </row>
    <row r="2644" spans="1:28" ht="12.95" customHeight="1">
      <c r="A2644" s="66"/>
      <c r="B2644" s="53"/>
      <c r="C2644" s="54"/>
      <c r="D2644" s="84"/>
      <c r="E2644" s="55"/>
      <c r="F2644" s="54"/>
      <c r="G2644" s="84"/>
      <c r="H2644" s="55"/>
      <c r="I2644" s="56"/>
      <c r="J2644" s="56"/>
      <c r="K2644" s="56"/>
      <c r="L2644" s="56"/>
      <c r="M2644" s="56"/>
      <c r="N2644" s="56"/>
      <c r="O2644" s="56">
        <f t="shared" ref="O2644" si="6215">I2645-I2643</f>
        <v>0</v>
      </c>
      <c r="P2644" s="56">
        <f t="shared" ref="P2644" si="6216">L2645-L2643</f>
        <v>0</v>
      </c>
      <c r="Q2644" s="56">
        <f t="shared" ref="Q2644" si="6217">M2645-M2643</f>
        <v>0</v>
      </c>
      <c r="R2644" s="56">
        <f t="shared" ref="R2644" si="6218">IF(ABS(N2645-N2643)&gt;180*60,ABS(N2645-N2643)-360*60,N2645-N2643)</f>
        <v>0</v>
      </c>
      <c r="S2644" s="56">
        <f t="shared" ref="S2644" si="6219">IF(P2644=0,PI()/2,ATAN(R2644/P2644))</f>
        <v>1.5707963267948966</v>
      </c>
      <c r="T2644" s="56">
        <f t="shared" ref="T2644" si="6220">IF(O2644=0,ABS(R2644*COS((J2643+J2645)/2)),ABS(Q2644/COS(S2644)))</f>
        <v>0</v>
      </c>
      <c r="U2644" s="67">
        <f t="shared" ref="U2644" si="6221">IF(O2644+0.0000001&lt;0,S2644*180/PI()+180,(IF(R2644+0.0000001&lt;0,S2644*180/PI()+360,S2644*180/PI())))</f>
        <v>90</v>
      </c>
      <c r="V2644" s="58">
        <f t="shared" ref="V2644" si="6222">T2644*1.85532</f>
        <v>0</v>
      </c>
      <c r="W2644" s="58"/>
      <c r="X2644" s="68"/>
      <c r="Y2644" s="58">
        <f t="shared" ref="Y2644" si="6223">V2644*(1+X2644/100)</f>
        <v>0</v>
      </c>
      <c r="Z2644" s="58"/>
      <c r="AA2644" s="57" t="s">
        <v>54</v>
      </c>
      <c r="AB2644" s="61"/>
    </row>
    <row r="2645" spans="1:28" ht="12.95" customHeight="1">
      <c r="A2645" s="52">
        <f t="shared" si="5919"/>
        <v>1320</v>
      </c>
      <c r="B2645" s="53" t="s">
        <v>53</v>
      </c>
      <c r="C2645" s="54"/>
      <c r="D2645" s="84"/>
      <c r="E2645" s="55"/>
      <c r="F2645" s="54"/>
      <c r="G2645" s="84"/>
      <c r="H2645" s="55"/>
      <c r="I2645" s="56">
        <f t="shared" ref="I2645" si="6224">IF(OR(C2645&lt;0,D2645&lt;0),C2645-ABS(D2645)/60,C2645+ABS(D2645)/60)</f>
        <v>0</v>
      </c>
      <c r="J2645" s="56">
        <f t="shared" si="5933"/>
        <v>0</v>
      </c>
      <c r="K2645" s="56">
        <f t="shared" si="5934"/>
        <v>0</v>
      </c>
      <c r="L2645" s="56">
        <f>3437.747*(LN(TAN(PI()/4+J2645/2))-EE*K2645-(EE^2)*(K2645^3)/3)</f>
        <v>-3.8166658722360578E-13</v>
      </c>
      <c r="M2645" s="56">
        <f>AA*(1-1/4*EE-3/64*EE^2-5/256*EE^3)*J2645-AA*(3/8*EE+3/32*EE^2+45/1024*EE^3)*SIN(2*J2645)+AA*(15/256*EE^2+45/1024*EE^3)*SIN(4*J2645)</f>
        <v>0</v>
      </c>
      <c r="N2645" s="56">
        <f t="shared" ref="N2645" si="6225">IF(OR(F2645&lt;0,G2645&lt;0),60*F2645-ABS(G2645),60*F2645+ABS(G2645))</f>
        <v>0</v>
      </c>
      <c r="O2645" s="56"/>
      <c r="P2645" s="56"/>
      <c r="Q2645" s="56"/>
      <c r="R2645" s="56"/>
      <c r="S2645" s="56"/>
      <c r="T2645" s="56"/>
      <c r="U2645" s="57"/>
      <c r="V2645" s="58"/>
      <c r="W2645" s="58">
        <f t="shared" si="5936"/>
        <v>0</v>
      </c>
      <c r="X2645" s="59"/>
      <c r="Y2645" s="58"/>
      <c r="Z2645" s="58">
        <f t="shared" si="5937"/>
        <v>0</v>
      </c>
      <c r="AA2645" s="60"/>
      <c r="AB2645" s="61">
        <f t="shared" ref="AB2645" si="6226">IF(AA2644=AA2642,AB2643+Y2644,Y2644)</f>
        <v>0</v>
      </c>
    </row>
    <row r="2646" spans="1:28" ht="12.95" customHeight="1">
      <c r="A2646" s="66"/>
      <c r="B2646" s="53"/>
      <c r="C2646" s="54"/>
      <c r="D2646" s="84"/>
      <c r="E2646" s="55"/>
      <c r="F2646" s="54"/>
      <c r="G2646" s="84"/>
      <c r="H2646" s="55"/>
      <c r="I2646" s="56"/>
      <c r="J2646" s="56"/>
      <c r="K2646" s="56"/>
      <c r="L2646" s="56"/>
      <c r="M2646" s="56"/>
      <c r="N2646" s="56"/>
      <c r="O2646" s="56">
        <f t="shared" ref="O2646" si="6227">I2647-I2645</f>
        <v>0</v>
      </c>
      <c r="P2646" s="56">
        <f t="shared" ref="P2646" si="6228">L2647-L2645</f>
        <v>0</v>
      </c>
      <c r="Q2646" s="56">
        <f t="shared" ref="Q2646" si="6229">M2647-M2645</f>
        <v>0</v>
      </c>
      <c r="R2646" s="56">
        <f t="shared" ref="R2646" si="6230">IF(ABS(N2647-N2645)&gt;180*60,ABS(N2647-N2645)-360*60,N2647-N2645)</f>
        <v>0</v>
      </c>
      <c r="S2646" s="56">
        <f t="shared" ref="S2646" si="6231">IF(P2646=0,PI()/2,ATAN(R2646/P2646))</f>
        <v>1.5707963267948966</v>
      </c>
      <c r="T2646" s="56">
        <f t="shared" ref="T2646" si="6232">IF(O2646=0,ABS(R2646*COS((J2645+J2647)/2)),ABS(Q2646/COS(S2646)))</f>
        <v>0</v>
      </c>
      <c r="U2646" s="67">
        <f t="shared" ref="U2646" si="6233">IF(O2646+0.0000001&lt;0,S2646*180/PI()+180,(IF(R2646+0.0000001&lt;0,S2646*180/PI()+360,S2646*180/PI())))</f>
        <v>90</v>
      </c>
      <c r="V2646" s="58">
        <f t="shared" ref="V2646" si="6234">T2646*1.85532</f>
        <v>0</v>
      </c>
      <c r="W2646" s="58"/>
      <c r="X2646" s="68"/>
      <c r="Y2646" s="58">
        <f t="shared" ref="Y2646" si="6235">V2646*(1+X2646/100)</f>
        <v>0</v>
      </c>
      <c r="Z2646" s="58"/>
      <c r="AA2646" s="57" t="s">
        <v>54</v>
      </c>
      <c r="AB2646" s="61"/>
    </row>
    <row r="2647" spans="1:28" ht="12.95" customHeight="1">
      <c r="A2647" s="52">
        <f t="shared" si="5919"/>
        <v>1321</v>
      </c>
      <c r="B2647" s="53" t="s">
        <v>53</v>
      </c>
      <c r="C2647" s="54"/>
      <c r="D2647" s="84"/>
      <c r="E2647" s="55"/>
      <c r="F2647" s="54"/>
      <c r="G2647" s="84"/>
      <c r="H2647" s="55"/>
      <c r="I2647" s="56">
        <f t="shared" ref="I2647" si="6236">IF(OR(C2647&lt;0,D2647&lt;0),C2647-ABS(D2647)/60,C2647+ABS(D2647)/60)</f>
        <v>0</v>
      </c>
      <c r="J2647" s="56">
        <f t="shared" si="5933"/>
        <v>0</v>
      </c>
      <c r="K2647" s="56">
        <f t="shared" si="5934"/>
        <v>0</v>
      </c>
      <c r="L2647" s="56">
        <f>3437.747*(LN(TAN(PI()/4+J2647/2))-EE*K2647-(EE^2)*(K2647^3)/3)</f>
        <v>-3.8166658722360578E-13</v>
      </c>
      <c r="M2647" s="56">
        <f>AA*(1-1/4*EE-3/64*EE^2-5/256*EE^3)*J2647-AA*(3/8*EE+3/32*EE^2+45/1024*EE^3)*SIN(2*J2647)+AA*(15/256*EE^2+45/1024*EE^3)*SIN(4*J2647)</f>
        <v>0</v>
      </c>
      <c r="N2647" s="56">
        <f t="shared" ref="N2647" si="6237">IF(OR(F2647&lt;0,G2647&lt;0),60*F2647-ABS(G2647),60*F2647+ABS(G2647))</f>
        <v>0</v>
      </c>
      <c r="O2647" s="56"/>
      <c r="P2647" s="56"/>
      <c r="Q2647" s="56"/>
      <c r="R2647" s="56"/>
      <c r="S2647" s="56"/>
      <c r="T2647" s="56"/>
      <c r="U2647" s="57"/>
      <c r="V2647" s="58"/>
      <c r="W2647" s="58">
        <f t="shared" si="5936"/>
        <v>0</v>
      </c>
      <c r="X2647" s="59"/>
      <c r="Y2647" s="58"/>
      <c r="Z2647" s="58">
        <f t="shared" si="5937"/>
        <v>0</v>
      </c>
      <c r="AA2647" s="60"/>
      <c r="AB2647" s="61">
        <f t="shared" ref="AB2647" si="6238">IF(AA2646=AA2644,AB2645+Y2646,Y2646)</f>
        <v>0</v>
      </c>
    </row>
    <row r="2648" spans="1:28" ht="12.95" customHeight="1">
      <c r="A2648" s="66"/>
      <c r="B2648" s="53"/>
      <c r="C2648" s="54"/>
      <c r="D2648" s="84"/>
      <c r="E2648" s="55"/>
      <c r="F2648" s="54"/>
      <c r="G2648" s="84"/>
      <c r="H2648" s="55"/>
      <c r="I2648" s="56"/>
      <c r="J2648" s="56"/>
      <c r="K2648" s="56"/>
      <c r="L2648" s="56"/>
      <c r="M2648" s="56"/>
      <c r="N2648" s="56"/>
      <c r="O2648" s="56">
        <f t="shared" ref="O2648" si="6239">I2649-I2647</f>
        <v>0</v>
      </c>
      <c r="P2648" s="56">
        <f t="shared" ref="P2648" si="6240">L2649-L2647</f>
        <v>0</v>
      </c>
      <c r="Q2648" s="56">
        <f t="shared" ref="Q2648" si="6241">M2649-M2647</f>
        <v>0</v>
      </c>
      <c r="R2648" s="56">
        <f t="shared" ref="R2648" si="6242">IF(ABS(N2649-N2647)&gt;180*60,ABS(N2649-N2647)-360*60,N2649-N2647)</f>
        <v>0</v>
      </c>
      <c r="S2648" s="56">
        <f t="shared" ref="S2648" si="6243">IF(P2648=0,PI()/2,ATAN(R2648/P2648))</f>
        <v>1.5707963267948966</v>
      </c>
      <c r="T2648" s="56">
        <f t="shared" ref="T2648" si="6244">IF(O2648=0,ABS(R2648*COS((J2647+J2649)/2)),ABS(Q2648/COS(S2648)))</f>
        <v>0</v>
      </c>
      <c r="U2648" s="67">
        <f t="shared" ref="U2648" si="6245">IF(O2648+0.0000001&lt;0,S2648*180/PI()+180,(IF(R2648+0.0000001&lt;0,S2648*180/PI()+360,S2648*180/PI())))</f>
        <v>90</v>
      </c>
      <c r="V2648" s="58">
        <f t="shared" ref="V2648" si="6246">T2648*1.85532</f>
        <v>0</v>
      </c>
      <c r="W2648" s="58"/>
      <c r="X2648" s="68"/>
      <c r="Y2648" s="58">
        <f t="shared" ref="Y2648" si="6247">V2648*(1+X2648/100)</f>
        <v>0</v>
      </c>
      <c r="Z2648" s="58"/>
      <c r="AA2648" s="57" t="s">
        <v>54</v>
      </c>
      <c r="AB2648" s="61"/>
    </row>
    <row r="2649" spans="1:28" ht="12.95" customHeight="1">
      <c r="A2649" s="52">
        <f t="shared" si="5919"/>
        <v>1322</v>
      </c>
      <c r="B2649" s="53" t="s">
        <v>53</v>
      </c>
      <c r="C2649" s="54"/>
      <c r="D2649" s="84"/>
      <c r="E2649" s="55"/>
      <c r="F2649" s="54"/>
      <c r="G2649" s="84"/>
      <c r="H2649" s="55"/>
      <c r="I2649" s="56">
        <f t="shared" ref="I2649" si="6248">IF(OR(C2649&lt;0,D2649&lt;0),C2649-ABS(D2649)/60,C2649+ABS(D2649)/60)</f>
        <v>0</v>
      </c>
      <c r="J2649" s="56">
        <f t="shared" si="5933"/>
        <v>0</v>
      </c>
      <c r="K2649" s="56">
        <f t="shared" si="5934"/>
        <v>0</v>
      </c>
      <c r="L2649" s="56">
        <f>3437.747*(LN(TAN(PI()/4+J2649/2))-EE*K2649-(EE^2)*(K2649^3)/3)</f>
        <v>-3.8166658722360578E-13</v>
      </c>
      <c r="M2649" s="56">
        <f>AA*(1-1/4*EE-3/64*EE^2-5/256*EE^3)*J2649-AA*(3/8*EE+3/32*EE^2+45/1024*EE^3)*SIN(2*J2649)+AA*(15/256*EE^2+45/1024*EE^3)*SIN(4*J2649)</f>
        <v>0</v>
      </c>
      <c r="N2649" s="56">
        <f t="shared" ref="N2649" si="6249">IF(OR(F2649&lt;0,G2649&lt;0),60*F2649-ABS(G2649),60*F2649+ABS(G2649))</f>
        <v>0</v>
      </c>
      <c r="O2649" s="56"/>
      <c r="P2649" s="56"/>
      <c r="Q2649" s="56"/>
      <c r="R2649" s="56"/>
      <c r="S2649" s="56"/>
      <c r="T2649" s="56"/>
      <c r="U2649" s="57"/>
      <c r="V2649" s="58"/>
      <c r="W2649" s="58">
        <f t="shared" si="5936"/>
        <v>0</v>
      </c>
      <c r="X2649" s="59"/>
      <c r="Y2649" s="58"/>
      <c r="Z2649" s="58">
        <f t="shared" si="5937"/>
        <v>0</v>
      </c>
      <c r="AA2649" s="60"/>
      <c r="AB2649" s="61">
        <f t="shared" ref="AB2649" si="6250">IF(AA2648=AA2646,AB2647+Y2648,Y2648)</f>
        <v>0</v>
      </c>
    </row>
    <row r="2650" spans="1:28" ht="12.95" customHeight="1">
      <c r="A2650" s="66"/>
      <c r="B2650" s="53"/>
      <c r="C2650" s="54"/>
      <c r="D2650" s="84"/>
      <c r="E2650" s="55"/>
      <c r="F2650" s="54"/>
      <c r="G2650" s="84"/>
      <c r="H2650" s="55"/>
      <c r="I2650" s="56"/>
      <c r="J2650" s="56"/>
      <c r="K2650" s="56"/>
      <c r="L2650" s="56"/>
      <c r="M2650" s="56"/>
      <c r="N2650" s="56"/>
      <c r="O2650" s="56">
        <f t="shared" ref="O2650" si="6251">I2651-I2649</f>
        <v>0</v>
      </c>
      <c r="P2650" s="56">
        <f t="shared" ref="P2650" si="6252">L2651-L2649</f>
        <v>0</v>
      </c>
      <c r="Q2650" s="56">
        <f t="shared" ref="Q2650" si="6253">M2651-M2649</f>
        <v>0</v>
      </c>
      <c r="R2650" s="56">
        <f t="shared" ref="R2650" si="6254">IF(ABS(N2651-N2649)&gt;180*60,ABS(N2651-N2649)-360*60,N2651-N2649)</f>
        <v>0</v>
      </c>
      <c r="S2650" s="56">
        <f t="shared" ref="S2650" si="6255">IF(P2650=0,PI()/2,ATAN(R2650/P2650))</f>
        <v>1.5707963267948966</v>
      </c>
      <c r="T2650" s="56">
        <f t="shared" ref="T2650" si="6256">IF(O2650=0,ABS(R2650*COS((J2649+J2651)/2)),ABS(Q2650/COS(S2650)))</f>
        <v>0</v>
      </c>
      <c r="U2650" s="67">
        <f t="shared" ref="U2650" si="6257">IF(O2650+0.0000001&lt;0,S2650*180/PI()+180,(IF(R2650+0.0000001&lt;0,S2650*180/PI()+360,S2650*180/PI())))</f>
        <v>90</v>
      </c>
      <c r="V2650" s="58">
        <f t="shared" ref="V2650" si="6258">T2650*1.85532</f>
        <v>0</v>
      </c>
      <c r="W2650" s="58"/>
      <c r="X2650" s="68"/>
      <c r="Y2650" s="58">
        <f t="shared" ref="Y2650" si="6259">V2650*(1+X2650/100)</f>
        <v>0</v>
      </c>
      <c r="Z2650" s="58"/>
      <c r="AA2650" s="57" t="s">
        <v>54</v>
      </c>
      <c r="AB2650" s="61"/>
    </row>
    <row r="2651" spans="1:28" ht="12.95" customHeight="1">
      <c r="A2651" s="52">
        <f t="shared" si="5919"/>
        <v>1323</v>
      </c>
      <c r="B2651" s="53" t="s">
        <v>53</v>
      </c>
      <c r="C2651" s="54"/>
      <c r="D2651" s="84"/>
      <c r="E2651" s="55"/>
      <c r="F2651" s="54"/>
      <c r="G2651" s="84"/>
      <c r="H2651" s="55"/>
      <c r="I2651" s="56">
        <f t="shared" ref="I2651" si="6260">IF(OR(C2651&lt;0,D2651&lt;0),C2651-ABS(D2651)/60,C2651+ABS(D2651)/60)</f>
        <v>0</v>
      </c>
      <c r="J2651" s="56">
        <f t="shared" si="5933"/>
        <v>0</v>
      </c>
      <c r="K2651" s="56">
        <f t="shared" si="5934"/>
        <v>0</v>
      </c>
      <c r="L2651" s="56">
        <f>3437.747*(LN(TAN(PI()/4+J2651/2))-EE*K2651-(EE^2)*(K2651^3)/3)</f>
        <v>-3.8166658722360578E-13</v>
      </c>
      <c r="M2651" s="56">
        <f>AA*(1-1/4*EE-3/64*EE^2-5/256*EE^3)*J2651-AA*(3/8*EE+3/32*EE^2+45/1024*EE^3)*SIN(2*J2651)+AA*(15/256*EE^2+45/1024*EE^3)*SIN(4*J2651)</f>
        <v>0</v>
      </c>
      <c r="N2651" s="56">
        <f t="shared" ref="N2651" si="6261">IF(OR(F2651&lt;0,G2651&lt;0),60*F2651-ABS(G2651),60*F2651+ABS(G2651))</f>
        <v>0</v>
      </c>
      <c r="O2651" s="56"/>
      <c r="P2651" s="56"/>
      <c r="Q2651" s="56"/>
      <c r="R2651" s="56"/>
      <c r="S2651" s="56"/>
      <c r="T2651" s="56"/>
      <c r="U2651" s="57"/>
      <c r="V2651" s="58"/>
      <c r="W2651" s="58">
        <f t="shared" si="5936"/>
        <v>0</v>
      </c>
      <c r="X2651" s="59"/>
      <c r="Y2651" s="58"/>
      <c r="Z2651" s="58">
        <f t="shared" si="5937"/>
        <v>0</v>
      </c>
      <c r="AA2651" s="60"/>
      <c r="AB2651" s="61">
        <f t="shared" ref="AB2651" si="6262">IF(AA2650=AA2648,AB2649+Y2650,Y2650)</f>
        <v>0</v>
      </c>
    </row>
    <row r="2652" spans="1:28" ht="12.95" customHeight="1">
      <c r="A2652" s="66"/>
      <c r="B2652" s="53"/>
      <c r="C2652" s="54"/>
      <c r="D2652" s="84"/>
      <c r="E2652" s="55"/>
      <c r="F2652" s="54"/>
      <c r="G2652" s="84"/>
      <c r="H2652" s="55"/>
      <c r="I2652" s="56"/>
      <c r="J2652" s="56"/>
      <c r="K2652" s="56"/>
      <c r="L2652" s="56"/>
      <c r="M2652" s="56"/>
      <c r="N2652" s="56"/>
      <c r="O2652" s="56">
        <f t="shared" ref="O2652" si="6263">I2653-I2651</f>
        <v>0</v>
      </c>
      <c r="P2652" s="56">
        <f t="shared" ref="P2652" si="6264">L2653-L2651</f>
        <v>0</v>
      </c>
      <c r="Q2652" s="56">
        <f t="shared" ref="Q2652" si="6265">M2653-M2651</f>
        <v>0</v>
      </c>
      <c r="R2652" s="56">
        <f t="shared" ref="R2652" si="6266">IF(ABS(N2653-N2651)&gt;180*60,ABS(N2653-N2651)-360*60,N2653-N2651)</f>
        <v>0</v>
      </c>
      <c r="S2652" s="56">
        <f t="shared" ref="S2652" si="6267">IF(P2652=0,PI()/2,ATAN(R2652/P2652))</f>
        <v>1.5707963267948966</v>
      </c>
      <c r="T2652" s="56">
        <f t="shared" ref="T2652" si="6268">IF(O2652=0,ABS(R2652*COS((J2651+J2653)/2)),ABS(Q2652/COS(S2652)))</f>
        <v>0</v>
      </c>
      <c r="U2652" s="67">
        <f t="shared" ref="U2652" si="6269">IF(O2652+0.0000001&lt;0,S2652*180/PI()+180,(IF(R2652+0.0000001&lt;0,S2652*180/PI()+360,S2652*180/PI())))</f>
        <v>90</v>
      </c>
      <c r="V2652" s="58">
        <f t="shared" ref="V2652" si="6270">T2652*1.85532</f>
        <v>0</v>
      </c>
      <c r="W2652" s="58"/>
      <c r="X2652" s="68"/>
      <c r="Y2652" s="58">
        <f t="shared" ref="Y2652" si="6271">V2652*(1+X2652/100)</f>
        <v>0</v>
      </c>
      <c r="Z2652" s="58"/>
      <c r="AA2652" s="57" t="s">
        <v>54</v>
      </c>
      <c r="AB2652" s="61"/>
    </row>
    <row r="2653" spans="1:28" ht="12.95" customHeight="1">
      <c r="A2653" s="52">
        <f t="shared" si="5919"/>
        <v>1324</v>
      </c>
      <c r="B2653" s="53" t="s">
        <v>53</v>
      </c>
      <c r="C2653" s="54"/>
      <c r="D2653" s="84"/>
      <c r="E2653" s="55"/>
      <c r="F2653" s="54"/>
      <c r="G2653" s="84"/>
      <c r="H2653" s="55"/>
      <c r="I2653" s="56">
        <f t="shared" ref="I2653" si="6272">IF(OR(C2653&lt;0,D2653&lt;0),C2653-ABS(D2653)/60,C2653+ABS(D2653)/60)</f>
        <v>0</v>
      </c>
      <c r="J2653" s="56">
        <f t="shared" si="5933"/>
        <v>0</v>
      </c>
      <c r="K2653" s="56">
        <f t="shared" si="5934"/>
        <v>0</v>
      </c>
      <c r="L2653" s="56">
        <f>3437.747*(LN(TAN(PI()/4+J2653/2))-EE*K2653-(EE^2)*(K2653^3)/3)</f>
        <v>-3.8166658722360578E-13</v>
      </c>
      <c r="M2653" s="56">
        <f>AA*(1-1/4*EE-3/64*EE^2-5/256*EE^3)*J2653-AA*(3/8*EE+3/32*EE^2+45/1024*EE^3)*SIN(2*J2653)+AA*(15/256*EE^2+45/1024*EE^3)*SIN(4*J2653)</f>
        <v>0</v>
      </c>
      <c r="N2653" s="56">
        <f t="shared" ref="N2653" si="6273">IF(OR(F2653&lt;0,G2653&lt;0),60*F2653-ABS(G2653),60*F2653+ABS(G2653))</f>
        <v>0</v>
      </c>
      <c r="O2653" s="56"/>
      <c r="P2653" s="56"/>
      <c r="Q2653" s="56"/>
      <c r="R2653" s="56"/>
      <c r="S2653" s="56"/>
      <c r="T2653" s="56"/>
      <c r="U2653" s="57"/>
      <c r="V2653" s="58"/>
      <c r="W2653" s="58">
        <f t="shared" si="5936"/>
        <v>0</v>
      </c>
      <c r="X2653" s="59"/>
      <c r="Y2653" s="58"/>
      <c r="Z2653" s="58">
        <f t="shared" si="5937"/>
        <v>0</v>
      </c>
      <c r="AA2653" s="60"/>
      <c r="AB2653" s="61">
        <f t="shared" ref="AB2653" si="6274">IF(AA2652=AA2650,AB2651+Y2652,Y2652)</f>
        <v>0</v>
      </c>
    </row>
    <row r="2654" spans="1:28" ht="12.95" customHeight="1">
      <c r="A2654" s="66"/>
      <c r="B2654" s="53"/>
      <c r="C2654" s="54"/>
      <c r="D2654" s="84"/>
      <c r="E2654" s="55"/>
      <c r="F2654" s="54"/>
      <c r="G2654" s="84"/>
      <c r="H2654" s="55"/>
      <c r="I2654" s="56"/>
      <c r="J2654" s="56"/>
      <c r="K2654" s="56"/>
      <c r="L2654" s="56"/>
      <c r="M2654" s="56"/>
      <c r="N2654" s="56"/>
      <c r="O2654" s="56">
        <f t="shared" ref="O2654" si="6275">I2655-I2653</f>
        <v>0</v>
      </c>
      <c r="P2654" s="56">
        <f t="shared" ref="P2654" si="6276">L2655-L2653</f>
        <v>0</v>
      </c>
      <c r="Q2654" s="56">
        <f t="shared" ref="Q2654" si="6277">M2655-M2653</f>
        <v>0</v>
      </c>
      <c r="R2654" s="56">
        <f t="shared" ref="R2654" si="6278">IF(ABS(N2655-N2653)&gt;180*60,ABS(N2655-N2653)-360*60,N2655-N2653)</f>
        <v>0</v>
      </c>
      <c r="S2654" s="56">
        <f t="shared" ref="S2654" si="6279">IF(P2654=0,PI()/2,ATAN(R2654/P2654))</f>
        <v>1.5707963267948966</v>
      </c>
      <c r="T2654" s="56">
        <f t="shared" ref="T2654" si="6280">IF(O2654=0,ABS(R2654*COS((J2653+J2655)/2)),ABS(Q2654/COS(S2654)))</f>
        <v>0</v>
      </c>
      <c r="U2654" s="67">
        <f t="shared" ref="U2654" si="6281">IF(O2654+0.0000001&lt;0,S2654*180/PI()+180,(IF(R2654+0.0000001&lt;0,S2654*180/PI()+360,S2654*180/PI())))</f>
        <v>90</v>
      </c>
      <c r="V2654" s="58">
        <f t="shared" ref="V2654" si="6282">T2654*1.85532</f>
        <v>0</v>
      </c>
      <c r="W2654" s="58"/>
      <c r="X2654" s="68"/>
      <c r="Y2654" s="58">
        <f t="shared" ref="Y2654" si="6283">V2654*(1+X2654/100)</f>
        <v>0</v>
      </c>
      <c r="Z2654" s="58"/>
      <c r="AA2654" s="57" t="s">
        <v>54</v>
      </c>
      <c r="AB2654" s="61"/>
    </row>
    <row r="2655" spans="1:28" ht="12.95" customHeight="1">
      <c r="A2655" s="52">
        <f t="shared" si="5919"/>
        <v>1325</v>
      </c>
      <c r="B2655" s="53" t="s">
        <v>53</v>
      </c>
      <c r="C2655" s="54"/>
      <c r="D2655" s="84"/>
      <c r="E2655" s="55"/>
      <c r="F2655" s="54"/>
      <c r="G2655" s="84"/>
      <c r="H2655" s="55"/>
      <c r="I2655" s="56">
        <f t="shared" ref="I2655" si="6284">IF(OR(C2655&lt;0,D2655&lt;0),C2655-ABS(D2655)/60,C2655+ABS(D2655)/60)</f>
        <v>0</v>
      </c>
      <c r="J2655" s="56">
        <f t="shared" si="5933"/>
        <v>0</v>
      </c>
      <c r="K2655" s="56">
        <f t="shared" si="5934"/>
        <v>0</v>
      </c>
      <c r="L2655" s="56">
        <f>3437.747*(LN(TAN(PI()/4+J2655/2))-EE*K2655-(EE^2)*(K2655^3)/3)</f>
        <v>-3.8166658722360578E-13</v>
      </c>
      <c r="M2655" s="56">
        <f>AA*(1-1/4*EE-3/64*EE^2-5/256*EE^3)*J2655-AA*(3/8*EE+3/32*EE^2+45/1024*EE^3)*SIN(2*J2655)+AA*(15/256*EE^2+45/1024*EE^3)*SIN(4*J2655)</f>
        <v>0</v>
      </c>
      <c r="N2655" s="56">
        <f t="shared" ref="N2655" si="6285">IF(OR(F2655&lt;0,G2655&lt;0),60*F2655-ABS(G2655),60*F2655+ABS(G2655))</f>
        <v>0</v>
      </c>
      <c r="O2655" s="56"/>
      <c r="P2655" s="56"/>
      <c r="Q2655" s="56"/>
      <c r="R2655" s="56"/>
      <c r="S2655" s="56"/>
      <c r="T2655" s="56"/>
      <c r="U2655" s="57"/>
      <c r="V2655" s="58"/>
      <c r="W2655" s="58">
        <f t="shared" si="5936"/>
        <v>0</v>
      </c>
      <c r="X2655" s="59"/>
      <c r="Y2655" s="58"/>
      <c r="Z2655" s="58">
        <f t="shared" si="5937"/>
        <v>0</v>
      </c>
      <c r="AA2655" s="60"/>
      <c r="AB2655" s="61">
        <f t="shared" ref="AB2655" si="6286">IF(AA2654=AA2652,AB2653+Y2654,Y2654)</f>
        <v>0</v>
      </c>
    </row>
    <row r="2656" spans="1:28" ht="12.95" customHeight="1">
      <c r="A2656" s="66"/>
      <c r="B2656" s="53"/>
      <c r="C2656" s="54"/>
      <c r="D2656" s="84"/>
      <c r="E2656" s="55"/>
      <c r="F2656" s="54"/>
      <c r="G2656" s="84"/>
      <c r="H2656" s="55"/>
      <c r="I2656" s="56"/>
      <c r="J2656" s="56"/>
      <c r="K2656" s="56"/>
      <c r="L2656" s="56"/>
      <c r="M2656" s="56"/>
      <c r="N2656" s="56"/>
      <c r="O2656" s="56">
        <f t="shared" ref="O2656" si="6287">I2657-I2655</f>
        <v>0</v>
      </c>
      <c r="P2656" s="56">
        <f t="shared" ref="P2656" si="6288">L2657-L2655</f>
        <v>0</v>
      </c>
      <c r="Q2656" s="56">
        <f t="shared" ref="Q2656" si="6289">M2657-M2655</f>
        <v>0</v>
      </c>
      <c r="R2656" s="56">
        <f t="shared" ref="R2656" si="6290">IF(ABS(N2657-N2655)&gt;180*60,ABS(N2657-N2655)-360*60,N2657-N2655)</f>
        <v>0</v>
      </c>
      <c r="S2656" s="56">
        <f t="shared" ref="S2656" si="6291">IF(P2656=0,PI()/2,ATAN(R2656/P2656))</f>
        <v>1.5707963267948966</v>
      </c>
      <c r="T2656" s="56">
        <f t="shared" ref="T2656" si="6292">IF(O2656=0,ABS(R2656*COS((J2655+J2657)/2)),ABS(Q2656/COS(S2656)))</f>
        <v>0</v>
      </c>
      <c r="U2656" s="67">
        <f t="shared" ref="U2656" si="6293">IF(O2656+0.0000001&lt;0,S2656*180/PI()+180,(IF(R2656+0.0000001&lt;0,S2656*180/PI()+360,S2656*180/PI())))</f>
        <v>90</v>
      </c>
      <c r="V2656" s="58">
        <f t="shared" ref="V2656" si="6294">T2656*1.85532</f>
        <v>0</v>
      </c>
      <c r="W2656" s="58"/>
      <c r="X2656" s="68"/>
      <c r="Y2656" s="58">
        <f t="shared" ref="Y2656" si="6295">V2656*(1+X2656/100)</f>
        <v>0</v>
      </c>
      <c r="Z2656" s="58"/>
      <c r="AA2656" s="57" t="s">
        <v>54</v>
      </c>
      <c r="AB2656" s="61"/>
    </row>
    <row r="2657" spans="1:28" ht="12.95" customHeight="1">
      <c r="A2657" s="52">
        <f t="shared" si="5919"/>
        <v>1326</v>
      </c>
      <c r="B2657" s="53" t="s">
        <v>53</v>
      </c>
      <c r="C2657" s="54"/>
      <c r="D2657" s="84"/>
      <c r="E2657" s="55"/>
      <c r="F2657" s="54"/>
      <c r="G2657" s="84"/>
      <c r="H2657" s="55"/>
      <c r="I2657" s="56">
        <f t="shared" ref="I2657" si="6296">IF(OR(C2657&lt;0,D2657&lt;0),C2657-ABS(D2657)/60,C2657+ABS(D2657)/60)</f>
        <v>0</v>
      </c>
      <c r="J2657" s="56">
        <f t="shared" si="5933"/>
        <v>0</v>
      </c>
      <c r="K2657" s="56">
        <f t="shared" si="5934"/>
        <v>0</v>
      </c>
      <c r="L2657" s="56">
        <f>3437.747*(LN(TAN(PI()/4+J2657/2))-EE*K2657-(EE^2)*(K2657^3)/3)</f>
        <v>-3.8166658722360578E-13</v>
      </c>
      <c r="M2657" s="56">
        <f>AA*(1-1/4*EE-3/64*EE^2-5/256*EE^3)*J2657-AA*(3/8*EE+3/32*EE^2+45/1024*EE^3)*SIN(2*J2657)+AA*(15/256*EE^2+45/1024*EE^3)*SIN(4*J2657)</f>
        <v>0</v>
      </c>
      <c r="N2657" s="56">
        <f t="shared" ref="N2657" si="6297">IF(OR(F2657&lt;0,G2657&lt;0),60*F2657-ABS(G2657),60*F2657+ABS(G2657))</f>
        <v>0</v>
      </c>
      <c r="O2657" s="56"/>
      <c r="P2657" s="56"/>
      <c r="Q2657" s="56"/>
      <c r="R2657" s="56"/>
      <c r="S2657" s="56"/>
      <c r="T2657" s="56"/>
      <c r="U2657" s="57"/>
      <c r="V2657" s="58"/>
      <c r="W2657" s="58">
        <f t="shared" si="5936"/>
        <v>0</v>
      </c>
      <c r="X2657" s="59"/>
      <c r="Y2657" s="58"/>
      <c r="Z2657" s="58">
        <f t="shared" si="5937"/>
        <v>0</v>
      </c>
      <c r="AA2657" s="60"/>
      <c r="AB2657" s="61">
        <f t="shared" ref="AB2657" si="6298">IF(AA2656=AA2654,AB2655+Y2656,Y2656)</f>
        <v>0</v>
      </c>
    </row>
    <row r="2658" spans="1:28" ht="12.95" customHeight="1">
      <c r="A2658" s="66"/>
      <c r="B2658" s="53"/>
      <c r="C2658" s="54"/>
      <c r="D2658" s="84"/>
      <c r="E2658" s="55"/>
      <c r="F2658" s="54"/>
      <c r="G2658" s="84"/>
      <c r="H2658" s="55"/>
      <c r="I2658" s="56"/>
      <c r="J2658" s="56"/>
      <c r="K2658" s="56"/>
      <c r="L2658" s="56"/>
      <c r="M2658" s="56"/>
      <c r="N2658" s="56"/>
      <c r="O2658" s="56">
        <f t="shared" ref="O2658" si="6299">I2659-I2657</f>
        <v>0</v>
      </c>
      <c r="P2658" s="56">
        <f t="shared" ref="P2658" si="6300">L2659-L2657</f>
        <v>0</v>
      </c>
      <c r="Q2658" s="56">
        <f t="shared" ref="Q2658" si="6301">M2659-M2657</f>
        <v>0</v>
      </c>
      <c r="R2658" s="56">
        <f t="shared" ref="R2658" si="6302">IF(ABS(N2659-N2657)&gt;180*60,ABS(N2659-N2657)-360*60,N2659-N2657)</f>
        <v>0</v>
      </c>
      <c r="S2658" s="56">
        <f t="shared" ref="S2658" si="6303">IF(P2658=0,PI()/2,ATAN(R2658/P2658))</f>
        <v>1.5707963267948966</v>
      </c>
      <c r="T2658" s="56">
        <f t="shared" ref="T2658" si="6304">IF(O2658=0,ABS(R2658*COS((J2657+J2659)/2)),ABS(Q2658/COS(S2658)))</f>
        <v>0</v>
      </c>
      <c r="U2658" s="67">
        <f t="shared" ref="U2658" si="6305">IF(O2658+0.0000001&lt;0,S2658*180/PI()+180,(IF(R2658+0.0000001&lt;0,S2658*180/PI()+360,S2658*180/PI())))</f>
        <v>90</v>
      </c>
      <c r="V2658" s="58">
        <f t="shared" ref="V2658" si="6306">T2658*1.85532</f>
        <v>0</v>
      </c>
      <c r="W2658" s="58"/>
      <c r="X2658" s="68"/>
      <c r="Y2658" s="58">
        <f t="shared" ref="Y2658" si="6307">V2658*(1+X2658/100)</f>
        <v>0</v>
      </c>
      <c r="Z2658" s="58"/>
      <c r="AA2658" s="57" t="s">
        <v>54</v>
      </c>
      <c r="AB2658" s="61"/>
    </row>
    <row r="2659" spans="1:28" ht="12.95" customHeight="1">
      <c r="A2659" s="52">
        <f t="shared" ref="A2659:A2721" si="6308">A2657+1</f>
        <v>1327</v>
      </c>
      <c r="B2659" s="53" t="s">
        <v>53</v>
      </c>
      <c r="C2659" s="54"/>
      <c r="D2659" s="84"/>
      <c r="E2659" s="55"/>
      <c r="F2659" s="54"/>
      <c r="G2659" s="84"/>
      <c r="H2659" s="55"/>
      <c r="I2659" s="56">
        <f t="shared" ref="I2659" si="6309">IF(OR(C2659&lt;0,D2659&lt;0),C2659-ABS(D2659)/60,C2659+ABS(D2659)/60)</f>
        <v>0</v>
      </c>
      <c r="J2659" s="56">
        <f t="shared" si="5933"/>
        <v>0</v>
      </c>
      <c r="K2659" s="56">
        <f t="shared" si="5934"/>
        <v>0</v>
      </c>
      <c r="L2659" s="56">
        <f>3437.747*(LN(TAN(PI()/4+J2659/2))-EE*K2659-(EE^2)*(K2659^3)/3)</f>
        <v>-3.8166658722360578E-13</v>
      </c>
      <c r="M2659" s="56">
        <f>AA*(1-1/4*EE-3/64*EE^2-5/256*EE^3)*J2659-AA*(3/8*EE+3/32*EE^2+45/1024*EE^3)*SIN(2*J2659)+AA*(15/256*EE^2+45/1024*EE^3)*SIN(4*J2659)</f>
        <v>0</v>
      </c>
      <c r="N2659" s="56">
        <f t="shared" ref="N2659" si="6310">IF(OR(F2659&lt;0,G2659&lt;0),60*F2659-ABS(G2659),60*F2659+ABS(G2659))</f>
        <v>0</v>
      </c>
      <c r="O2659" s="56"/>
      <c r="P2659" s="56"/>
      <c r="Q2659" s="56"/>
      <c r="R2659" s="56"/>
      <c r="S2659" s="56"/>
      <c r="T2659" s="56"/>
      <c r="U2659" s="57"/>
      <c r="V2659" s="58"/>
      <c r="W2659" s="58">
        <f t="shared" si="5936"/>
        <v>0</v>
      </c>
      <c r="X2659" s="59"/>
      <c r="Y2659" s="58"/>
      <c r="Z2659" s="58">
        <f t="shared" si="5937"/>
        <v>0</v>
      </c>
      <c r="AA2659" s="60"/>
      <c r="AB2659" s="61">
        <f t="shared" ref="AB2659" si="6311">IF(AA2658=AA2656,AB2657+Y2658,Y2658)</f>
        <v>0</v>
      </c>
    </row>
    <row r="2660" spans="1:28" ht="12.95" customHeight="1">
      <c r="A2660" s="66"/>
      <c r="B2660" s="53"/>
      <c r="C2660" s="54"/>
      <c r="D2660" s="84"/>
      <c r="E2660" s="55"/>
      <c r="F2660" s="54"/>
      <c r="G2660" s="84"/>
      <c r="H2660" s="55"/>
      <c r="I2660" s="56"/>
      <c r="J2660" s="56"/>
      <c r="K2660" s="56"/>
      <c r="L2660" s="56"/>
      <c r="M2660" s="56"/>
      <c r="N2660" s="56"/>
      <c r="O2660" s="56">
        <f t="shared" ref="O2660" si="6312">I2661-I2659</f>
        <v>0</v>
      </c>
      <c r="P2660" s="56">
        <f t="shared" ref="P2660" si="6313">L2661-L2659</f>
        <v>0</v>
      </c>
      <c r="Q2660" s="56">
        <f t="shared" ref="Q2660" si="6314">M2661-M2659</f>
        <v>0</v>
      </c>
      <c r="R2660" s="56">
        <f t="shared" ref="R2660" si="6315">IF(ABS(N2661-N2659)&gt;180*60,ABS(N2661-N2659)-360*60,N2661-N2659)</f>
        <v>0</v>
      </c>
      <c r="S2660" s="56">
        <f t="shared" ref="S2660" si="6316">IF(P2660=0,PI()/2,ATAN(R2660/P2660))</f>
        <v>1.5707963267948966</v>
      </c>
      <c r="T2660" s="56">
        <f t="shared" ref="T2660" si="6317">IF(O2660=0,ABS(R2660*COS((J2659+J2661)/2)),ABS(Q2660/COS(S2660)))</f>
        <v>0</v>
      </c>
      <c r="U2660" s="67">
        <f t="shared" ref="U2660" si="6318">IF(O2660+0.0000001&lt;0,S2660*180/PI()+180,(IF(R2660+0.0000001&lt;0,S2660*180/PI()+360,S2660*180/PI())))</f>
        <v>90</v>
      </c>
      <c r="V2660" s="58">
        <f t="shared" ref="V2660" si="6319">T2660*1.85532</f>
        <v>0</v>
      </c>
      <c r="W2660" s="58"/>
      <c r="X2660" s="68"/>
      <c r="Y2660" s="58">
        <f t="shared" ref="Y2660" si="6320">V2660*(1+X2660/100)</f>
        <v>0</v>
      </c>
      <c r="Z2660" s="58"/>
      <c r="AA2660" s="57" t="s">
        <v>54</v>
      </c>
      <c r="AB2660" s="61"/>
    </row>
    <row r="2661" spans="1:28" ht="12.95" customHeight="1">
      <c r="A2661" s="52">
        <f t="shared" si="6308"/>
        <v>1328</v>
      </c>
      <c r="B2661" s="53" t="s">
        <v>53</v>
      </c>
      <c r="C2661" s="54"/>
      <c r="D2661" s="84"/>
      <c r="E2661" s="55"/>
      <c r="F2661" s="54"/>
      <c r="G2661" s="84"/>
      <c r="H2661" s="55"/>
      <c r="I2661" s="56">
        <f t="shared" ref="I2661" si="6321">IF(OR(C2661&lt;0,D2661&lt;0),C2661-ABS(D2661)/60,C2661+ABS(D2661)/60)</f>
        <v>0</v>
      </c>
      <c r="J2661" s="56">
        <f t="shared" ref="J2661:J2723" si="6322">I2661*PI()/180</f>
        <v>0</v>
      </c>
      <c r="K2661" s="56">
        <f t="shared" ref="K2661:K2723" si="6323">SIN(J2661)</f>
        <v>0</v>
      </c>
      <c r="L2661" s="56">
        <f>3437.747*(LN(TAN(PI()/4+J2661/2))-EE*K2661-(EE^2)*(K2661^3)/3)</f>
        <v>-3.8166658722360578E-13</v>
      </c>
      <c r="M2661" s="56">
        <f>AA*(1-1/4*EE-3/64*EE^2-5/256*EE^3)*J2661-AA*(3/8*EE+3/32*EE^2+45/1024*EE^3)*SIN(2*J2661)+AA*(15/256*EE^2+45/1024*EE^3)*SIN(4*J2661)</f>
        <v>0</v>
      </c>
      <c r="N2661" s="56">
        <f t="shared" ref="N2661" si="6324">IF(OR(F2661&lt;0,G2661&lt;0),60*F2661-ABS(G2661),60*F2661+ABS(G2661))</f>
        <v>0</v>
      </c>
      <c r="O2661" s="56"/>
      <c r="P2661" s="56"/>
      <c r="Q2661" s="56"/>
      <c r="R2661" s="56"/>
      <c r="S2661" s="56"/>
      <c r="T2661" s="56"/>
      <c r="U2661" s="57"/>
      <c r="V2661" s="58"/>
      <c r="W2661" s="58">
        <f t="shared" ref="W2661:W2723" si="6325">W2659+V2660</f>
        <v>0</v>
      </c>
      <c r="X2661" s="59"/>
      <c r="Y2661" s="58"/>
      <c r="Z2661" s="58">
        <f t="shared" ref="Z2661:Z2723" si="6326">Z2659+Y2660</f>
        <v>0</v>
      </c>
      <c r="AA2661" s="60"/>
      <c r="AB2661" s="61">
        <f t="shared" ref="AB2661" si="6327">IF(AA2660=AA2658,AB2659+Y2660,Y2660)</f>
        <v>0</v>
      </c>
    </row>
    <row r="2662" spans="1:28" ht="12.95" customHeight="1">
      <c r="A2662" s="66"/>
      <c r="B2662" s="53"/>
      <c r="C2662" s="54"/>
      <c r="D2662" s="84"/>
      <c r="E2662" s="55"/>
      <c r="F2662" s="54"/>
      <c r="G2662" s="84"/>
      <c r="H2662" s="55"/>
      <c r="I2662" s="56"/>
      <c r="J2662" s="56"/>
      <c r="K2662" s="56"/>
      <c r="L2662" s="56"/>
      <c r="M2662" s="56"/>
      <c r="N2662" s="56"/>
      <c r="O2662" s="56">
        <f t="shared" ref="O2662" si="6328">I2663-I2661</f>
        <v>0</v>
      </c>
      <c r="P2662" s="56">
        <f t="shared" ref="P2662" si="6329">L2663-L2661</f>
        <v>0</v>
      </c>
      <c r="Q2662" s="56">
        <f t="shared" ref="Q2662" si="6330">M2663-M2661</f>
        <v>0</v>
      </c>
      <c r="R2662" s="56">
        <f t="shared" ref="R2662" si="6331">IF(ABS(N2663-N2661)&gt;180*60,ABS(N2663-N2661)-360*60,N2663-N2661)</f>
        <v>0</v>
      </c>
      <c r="S2662" s="56">
        <f t="shared" ref="S2662" si="6332">IF(P2662=0,PI()/2,ATAN(R2662/P2662))</f>
        <v>1.5707963267948966</v>
      </c>
      <c r="T2662" s="56">
        <f t="shared" ref="T2662" si="6333">IF(O2662=0,ABS(R2662*COS((J2661+J2663)/2)),ABS(Q2662/COS(S2662)))</f>
        <v>0</v>
      </c>
      <c r="U2662" s="67">
        <f t="shared" ref="U2662" si="6334">IF(O2662+0.0000001&lt;0,S2662*180/PI()+180,(IF(R2662+0.0000001&lt;0,S2662*180/PI()+360,S2662*180/PI())))</f>
        <v>90</v>
      </c>
      <c r="V2662" s="58">
        <f t="shared" ref="V2662" si="6335">T2662*1.85532</f>
        <v>0</v>
      </c>
      <c r="W2662" s="58"/>
      <c r="X2662" s="68"/>
      <c r="Y2662" s="58">
        <f t="shared" ref="Y2662" si="6336">V2662*(1+X2662/100)</f>
        <v>0</v>
      </c>
      <c r="Z2662" s="58"/>
      <c r="AA2662" s="57" t="s">
        <v>54</v>
      </c>
      <c r="AB2662" s="61"/>
    </row>
    <row r="2663" spans="1:28" ht="12.95" customHeight="1">
      <c r="A2663" s="52">
        <f t="shared" si="6308"/>
        <v>1329</v>
      </c>
      <c r="B2663" s="53" t="s">
        <v>53</v>
      </c>
      <c r="C2663" s="54"/>
      <c r="D2663" s="84"/>
      <c r="E2663" s="55"/>
      <c r="F2663" s="54"/>
      <c r="G2663" s="84"/>
      <c r="H2663" s="55"/>
      <c r="I2663" s="56">
        <f t="shared" ref="I2663" si="6337">IF(OR(C2663&lt;0,D2663&lt;0),C2663-ABS(D2663)/60,C2663+ABS(D2663)/60)</f>
        <v>0</v>
      </c>
      <c r="J2663" s="56">
        <f t="shared" si="6322"/>
        <v>0</v>
      </c>
      <c r="K2663" s="56">
        <f t="shared" si="6323"/>
        <v>0</v>
      </c>
      <c r="L2663" s="56">
        <f>3437.747*(LN(TAN(PI()/4+J2663/2))-EE*K2663-(EE^2)*(K2663^3)/3)</f>
        <v>-3.8166658722360578E-13</v>
      </c>
      <c r="M2663" s="56">
        <f>AA*(1-1/4*EE-3/64*EE^2-5/256*EE^3)*J2663-AA*(3/8*EE+3/32*EE^2+45/1024*EE^3)*SIN(2*J2663)+AA*(15/256*EE^2+45/1024*EE^3)*SIN(4*J2663)</f>
        <v>0</v>
      </c>
      <c r="N2663" s="56">
        <f t="shared" ref="N2663" si="6338">IF(OR(F2663&lt;0,G2663&lt;0),60*F2663-ABS(G2663),60*F2663+ABS(G2663))</f>
        <v>0</v>
      </c>
      <c r="O2663" s="56"/>
      <c r="P2663" s="56"/>
      <c r="Q2663" s="56"/>
      <c r="R2663" s="56"/>
      <c r="S2663" s="56"/>
      <c r="T2663" s="56"/>
      <c r="U2663" s="57"/>
      <c r="V2663" s="58"/>
      <c r="W2663" s="58">
        <f t="shared" si="6325"/>
        <v>0</v>
      </c>
      <c r="X2663" s="59"/>
      <c r="Y2663" s="58"/>
      <c r="Z2663" s="58">
        <f t="shared" si="6326"/>
        <v>0</v>
      </c>
      <c r="AA2663" s="60"/>
      <c r="AB2663" s="61">
        <f t="shared" ref="AB2663" si="6339">IF(AA2662=AA2660,AB2661+Y2662,Y2662)</f>
        <v>0</v>
      </c>
    </row>
    <row r="2664" spans="1:28" ht="12.95" customHeight="1">
      <c r="A2664" s="66"/>
      <c r="B2664" s="53"/>
      <c r="C2664" s="54"/>
      <c r="D2664" s="84"/>
      <c r="E2664" s="55"/>
      <c r="F2664" s="54"/>
      <c r="G2664" s="84"/>
      <c r="H2664" s="55"/>
      <c r="I2664" s="56"/>
      <c r="J2664" s="56"/>
      <c r="K2664" s="56"/>
      <c r="L2664" s="56"/>
      <c r="M2664" s="56"/>
      <c r="N2664" s="56"/>
      <c r="O2664" s="56">
        <f t="shared" ref="O2664" si="6340">I2665-I2663</f>
        <v>0</v>
      </c>
      <c r="P2664" s="56">
        <f t="shared" ref="P2664" si="6341">L2665-L2663</f>
        <v>0</v>
      </c>
      <c r="Q2664" s="56">
        <f t="shared" ref="Q2664" si="6342">M2665-M2663</f>
        <v>0</v>
      </c>
      <c r="R2664" s="56">
        <f t="shared" ref="R2664" si="6343">IF(ABS(N2665-N2663)&gt;180*60,ABS(N2665-N2663)-360*60,N2665-N2663)</f>
        <v>0</v>
      </c>
      <c r="S2664" s="56">
        <f t="shared" ref="S2664" si="6344">IF(P2664=0,PI()/2,ATAN(R2664/P2664))</f>
        <v>1.5707963267948966</v>
      </c>
      <c r="T2664" s="56">
        <f t="shared" ref="T2664" si="6345">IF(O2664=0,ABS(R2664*COS((J2663+J2665)/2)),ABS(Q2664/COS(S2664)))</f>
        <v>0</v>
      </c>
      <c r="U2664" s="67">
        <f t="shared" ref="U2664" si="6346">IF(O2664+0.0000001&lt;0,S2664*180/PI()+180,(IF(R2664+0.0000001&lt;0,S2664*180/PI()+360,S2664*180/PI())))</f>
        <v>90</v>
      </c>
      <c r="V2664" s="58">
        <f t="shared" ref="V2664" si="6347">T2664*1.85532</f>
        <v>0</v>
      </c>
      <c r="W2664" s="58"/>
      <c r="X2664" s="68"/>
      <c r="Y2664" s="58">
        <f t="shared" ref="Y2664" si="6348">V2664*(1+X2664/100)</f>
        <v>0</v>
      </c>
      <c r="Z2664" s="58"/>
      <c r="AA2664" s="57" t="s">
        <v>54</v>
      </c>
      <c r="AB2664" s="61"/>
    </row>
    <row r="2665" spans="1:28" ht="12.95" customHeight="1">
      <c r="A2665" s="52">
        <f t="shared" si="6308"/>
        <v>1330</v>
      </c>
      <c r="B2665" s="53" t="s">
        <v>53</v>
      </c>
      <c r="C2665" s="54"/>
      <c r="D2665" s="84"/>
      <c r="E2665" s="55"/>
      <c r="F2665" s="54"/>
      <c r="G2665" s="84"/>
      <c r="H2665" s="55"/>
      <c r="I2665" s="56">
        <f t="shared" ref="I2665" si="6349">IF(OR(C2665&lt;0,D2665&lt;0),C2665-ABS(D2665)/60,C2665+ABS(D2665)/60)</f>
        <v>0</v>
      </c>
      <c r="J2665" s="56">
        <f t="shared" si="6322"/>
        <v>0</v>
      </c>
      <c r="K2665" s="56">
        <f t="shared" si="6323"/>
        <v>0</v>
      </c>
      <c r="L2665" s="56">
        <f>3437.747*(LN(TAN(PI()/4+J2665/2))-EE*K2665-(EE^2)*(K2665^3)/3)</f>
        <v>-3.8166658722360578E-13</v>
      </c>
      <c r="M2665" s="56">
        <f>AA*(1-1/4*EE-3/64*EE^2-5/256*EE^3)*J2665-AA*(3/8*EE+3/32*EE^2+45/1024*EE^3)*SIN(2*J2665)+AA*(15/256*EE^2+45/1024*EE^3)*SIN(4*J2665)</f>
        <v>0</v>
      </c>
      <c r="N2665" s="56">
        <f t="shared" ref="N2665" si="6350">IF(OR(F2665&lt;0,G2665&lt;0),60*F2665-ABS(G2665),60*F2665+ABS(G2665))</f>
        <v>0</v>
      </c>
      <c r="O2665" s="56"/>
      <c r="P2665" s="56"/>
      <c r="Q2665" s="56"/>
      <c r="R2665" s="56"/>
      <c r="S2665" s="56"/>
      <c r="T2665" s="56"/>
      <c r="U2665" s="57"/>
      <c r="V2665" s="58"/>
      <c r="W2665" s="58">
        <f t="shared" si="6325"/>
        <v>0</v>
      </c>
      <c r="X2665" s="59"/>
      <c r="Y2665" s="58"/>
      <c r="Z2665" s="58">
        <f t="shared" si="6326"/>
        <v>0</v>
      </c>
      <c r="AA2665" s="60"/>
      <c r="AB2665" s="61">
        <f t="shared" ref="AB2665" si="6351">IF(AA2664=AA2662,AB2663+Y2664,Y2664)</f>
        <v>0</v>
      </c>
    </row>
    <row r="2666" spans="1:28" ht="12.95" customHeight="1">
      <c r="A2666" s="66"/>
      <c r="B2666" s="53"/>
      <c r="C2666" s="54"/>
      <c r="D2666" s="84"/>
      <c r="E2666" s="55"/>
      <c r="F2666" s="54"/>
      <c r="G2666" s="84"/>
      <c r="H2666" s="55"/>
      <c r="I2666" s="56"/>
      <c r="J2666" s="56"/>
      <c r="K2666" s="56"/>
      <c r="L2666" s="56"/>
      <c r="M2666" s="56"/>
      <c r="N2666" s="56"/>
      <c r="O2666" s="56">
        <f t="shared" ref="O2666" si="6352">I2667-I2665</f>
        <v>0</v>
      </c>
      <c r="P2666" s="56">
        <f t="shared" ref="P2666" si="6353">L2667-L2665</f>
        <v>0</v>
      </c>
      <c r="Q2666" s="56">
        <f t="shared" ref="Q2666" si="6354">M2667-M2665</f>
        <v>0</v>
      </c>
      <c r="R2666" s="56">
        <f t="shared" ref="R2666" si="6355">IF(ABS(N2667-N2665)&gt;180*60,ABS(N2667-N2665)-360*60,N2667-N2665)</f>
        <v>0</v>
      </c>
      <c r="S2666" s="56">
        <f t="shared" ref="S2666" si="6356">IF(P2666=0,PI()/2,ATAN(R2666/P2666))</f>
        <v>1.5707963267948966</v>
      </c>
      <c r="T2666" s="56">
        <f t="shared" ref="T2666" si="6357">IF(O2666=0,ABS(R2666*COS((J2665+J2667)/2)),ABS(Q2666/COS(S2666)))</f>
        <v>0</v>
      </c>
      <c r="U2666" s="67">
        <f t="shared" ref="U2666" si="6358">IF(O2666+0.0000001&lt;0,S2666*180/PI()+180,(IF(R2666+0.0000001&lt;0,S2666*180/PI()+360,S2666*180/PI())))</f>
        <v>90</v>
      </c>
      <c r="V2666" s="58">
        <f t="shared" ref="V2666" si="6359">T2666*1.85532</f>
        <v>0</v>
      </c>
      <c r="W2666" s="58"/>
      <c r="X2666" s="68"/>
      <c r="Y2666" s="58">
        <f t="shared" ref="Y2666" si="6360">V2666*(1+X2666/100)</f>
        <v>0</v>
      </c>
      <c r="Z2666" s="58"/>
      <c r="AA2666" s="57" t="s">
        <v>54</v>
      </c>
      <c r="AB2666" s="61"/>
    </row>
    <row r="2667" spans="1:28" ht="12.95" customHeight="1">
      <c r="A2667" s="52">
        <f t="shared" si="6308"/>
        <v>1331</v>
      </c>
      <c r="B2667" s="53" t="s">
        <v>53</v>
      </c>
      <c r="C2667" s="54"/>
      <c r="D2667" s="84"/>
      <c r="E2667" s="55"/>
      <c r="F2667" s="54"/>
      <c r="G2667" s="84"/>
      <c r="H2667" s="55"/>
      <c r="I2667" s="56">
        <f t="shared" ref="I2667" si="6361">IF(OR(C2667&lt;0,D2667&lt;0),C2667-ABS(D2667)/60,C2667+ABS(D2667)/60)</f>
        <v>0</v>
      </c>
      <c r="J2667" s="56">
        <f t="shared" si="6322"/>
        <v>0</v>
      </c>
      <c r="K2667" s="56">
        <f t="shared" si="6323"/>
        <v>0</v>
      </c>
      <c r="L2667" s="56">
        <f>3437.747*(LN(TAN(PI()/4+J2667/2))-EE*K2667-(EE^2)*(K2667^3)/3)</f>
        <v>-3.8166658722360578E-13</v>
      </c>
      <c r="M2667" s="56">
        <f>AA*(1-1/4*EE-3/64*EE^2-5/256*EE^3)*J2667-AA*(3/8*EE+3/32*EE^2+45/1024*EE^3)*SIN(2*J2667)+AA*(15/256*EE^2+45/1024*EE^3)*SIN(4*J2667)</f>
        <v>0</v>
      </c>
      <c r="N2667" s="56">
        <f t="shared" ref="N2667" si="6362">IF(OR(F2667&lt;0,G2667&lt;0),60*F2667-ABS(G2667),60*F2667+ABS(G2667))</f>
        <v>0</v>
      </c>
      <c r="O2667" s="56"/>
      <c r="P2667" s="56"/>
      <c r="Q2667" s="56"/>
      <c r="R2667" s="56"/>
      <c r="S2667" s="56"/>
      <c r="T2667" s="56"/>
      <c r="U2667" s="57"/>
      <c r="V2667" s="58"/>
      <c r="W2667" s="58">
        <f t="shared" si="6325"/>
        <v>0</v>
      </c>
      <c r="X2667" s="59"/>
      <c r="Y2667" s="58"/>
      <c r="Z2667" s="58">
        <f t="shared" si="6326"/>
        <v>0</v>
      </c>
      <c r="AA2667" s="60"/>
      <c r="AB2667" s="61">
        <f t="shared" ref="AB2667" si="6363">IF(AA2666=AA2664,AB2665+Y2666,Y2666)</f>
        <v>0</v>
      </c>
    </row>
    <row r="2668" spans="1:28" ht="12.95" customHeight="1">
      <c r="A2668" s="66"/>
      <c r="B2668" s="53"/>
      <c r="C2668" s="54"/>
      <c r="D2668" s="84"/>
      <c r="E2668" s="55"/>
      <c r="F2668" s="54"/>
      <c r="G2668" s="84"/>
      <c r="H2668" s="55"/>
      <c r="I2668" s="56"/>
      <c r="J2668" s="56"/>
      <c r="K2668" s="56"/>
      <c r="L2668" s="56"/>
      <c r="M2668" s="56"/>
      <c r="N2668" s="56"/>
      <c r="O2668" s="56">
        <f t="shared" ref="O2668" si="6364">I2669-I2667</f>
        <v>0</v>
      </c>
      <c r="P2668" s="56">
        <f t="shared" ref="P2668" si="6365">L2669-L2667</f>
        <v>0</v>
      </c>
      <c r="Q2668" s="56">
        <f t="shared" ref="Q2668" si="6366">M2669-M2667</f>
        <v>0</v>
      </c>
      <c r="R2668" s="56">
        <f t="shared" ref="R2668" si="6367">IF(ABS(N2669-N2667)&gt;180*60,ABS(N2669-N2667)-360*60,N2669-N2667)</f>
        <v>0</v>
      </c>
      <c r="S2668" s="56">
        <f t="shared" ref="S2668" si="6368">IF(P2668=0,PI()/2,ATAN(R2668/P2668))</f>
        <v>1.5707963267948966</v>
      </c>
      <c r="T2668" s="56">
        <f t="shared" ref="T2668" si="6369">IF(O2668=0,ABS(R2668*COS((J2667+J2669)/2)),ABS(Q2668/COS(S2668)))</f>
        <v>0</v>
      </c>
      <c r="U2668" s="67">
        <f t="shared" ref="U2668" si="6370">IF(O2668+0.0000001&lt;0,S2668*180/PI()+180,(IF(R2668+0.0000001&lt;0,S2668*180/PI()+360,S2668*180/PI())))</f>
        <v>90</v>
      </c>
      <c r="V2668" s="58">
        <f t="shared" ref="V2668" si="6371">T2668*1.85532</f>
        <v>0</v>
      </c>
      <c r="W2668" s="58"/>
      <c r="X2668" s="68"/>
      <c r="Y2668" s="58">
        <f t="shared" ref="Y2668" si="6372">V2668*(1+X2668/100)</f>
        <v>0</v>
      </c>
      <c r="Z2668" s="58"/>
      <c r="AA2668" s="57" t="s">
        <v>54</v>
      </c>
      <c r="AB2668" s="61"/>
    </row>
    <row r="2669" spans="1:28" ht="12.95" customHeight="1">
      <c r="A2669" s="52">
        <f t="shared" si="6308"/>
        <v>1332</v>
      </c>
      <c r="B2669" s="53" t="s">
        <v>53</v>
      </c>
      <c r="C2669" s="54"/>
      <c r="D2669" s="84"/>
      <c r="E2669" s="55"/>
      <c r="F2669" s="54"/>
      <c r="G2669" s="84"/>
      <c r="H2669" s="55"/>
      <c r="I2669" s="56">
        <f t="shared" ref="I2669" si="6373">IF(OR(C2669&lt;0,D2669&lt;0),C2669-ABS(D2669)/60,C2669+ABS(D2669)/60)</f>
        <v>0</v>
      </c>
      <c r="J2669" s="56">
        <f t="shared" si="6322"/>
        <v>0</v>
      </c>
      <c r="K2669" s="56">
        <f t="shared" si="6323"/>
        <v>0</v>
      </c>
      <c r="L2669" s="56">
        <f>3437.747*(LN(TAN(PI()/4+J2669/2))-EE*K2669-(EE^2)*(K2669^3)/3)</f>
        <v>-3.8166658722360578E-13</v>
      </c>
      <c r="M2669" s="56">
        <f>AA*(1-1/4*EE-3/64*EE^2-5/256*EE^3)*J2669-AA*(3/8*EE+3/32*EE^2+45/1024*EE^3)*SIN(2*J2669)+AA*(15/256*EE^2+45/1024*EE^3)*SIN(4*J2669)</f>
        <v>0</v>
      </c>
      <c r="N2669" s="56">
        <f t="shared" ref="N2669" si="6374">IF(OR(F2669&lt;0,G2669&lt;0),60*F2669-ABS(G2669),60*F2669+ABS(G2669))</f>
        <v>0</v>
      </c>
      <c r="O2669" s="56"/>
      <c r="P2669" s="56"/>
      <c r="Q2669" s="56"/>
      <c r="R2669" s="56"/>
      <c r="S2669" s="56"/>
      <c r="T2669" s="56"/>
      <c r="U2669" s="57"/>
      <c r="V2669" s="58"/>
      <c r="W2669" s="58">
        <f t="shared" si="6325"/>
        <v>0</v>
      </c>
      <c r="X2669" s="59"/>
      <c r="Y2669" s="58"/>
      <c r="Z2669" s="58">
        <f t="shared" si="6326"/>
        <v>0</v>
      </c>
      <c r="AA2669" s="60"/>
      <c r="AB2669" s="61">
        <f t="shared" ref="AB2669" si="6375">IF(AA2668=AA2666,AB2667+Y2668,Y2668)</f>
        <v>0</v>
      </c>
    </row>
    <row r="2670" spans="1:28" ht="12.95" customHeight="1">
      <c r="A2670" s="66"/>
      <c r="B2670" s="53"/>
      <c r="C2670" s="54"/>
      <c r="D2670" s="84"/>
      <c r="E2670" s="55"/>
      <c r="F2670" s="54"/>
      <c r="G2670" s="84"/>
      <c r="H2670" s="55"/>
      <c r="I2670" s="56"/>
      <c r="J2670" s="56"/>
      <c r="K2670" s="56"/>
      <c r="L2670" s="56"/>
      <c r="M2670" s="56"/>
      <c r="N2670" s="56"/>
      <c r="O2670" s="56">
        <f t="shared" ref="O2670" si="6376">I2671-I2669</f>
        <v>0</v>
      </c>
      <c r="P2670" s="56">
        <f t="shared" ref="P2670" si="6377">L2671-L2669</f>
        <v>0</v>
      </c>
      <c r="Q2670" s="56">
        <f t="shared" ref="Q2670" si="6378">M2671-M2669</f>
        <v>0</v>
      </c>
      <c r="R2670" s="56">
        <f t="shared" ref="R2670" si="6379">IF(ABS(N2671-N2669)&gt;180*60,ABS(N2671-N2669)-360*60,N2671-N2669)</f>
        <v>0</v>
      </c>
      <c r="S2670" s="56">
        <f t="shared" ref="S2670" si="6380">IF(P2670=0,PI()/2,ATAN(R2670/P2670))</f>
        <v>1.5707963267948966</v>
      </c>
      <c r="T2670" s="56">
        <f t="shared" ref="T2670" si="6381">IF(O2670=0,ABS(R2670*COS((J2669+J2671)/2)),ABS(Q2670/COS(S2670)))</f>
        <v>0</v>
      </c>
      <c r="U2670" s="67">
        <f t="shared" ref="U2670" si="6382">IF(O2670+0.0000001&lt;0,S2670*180/PI()+180,(IF(R2670+0.0000001&lt;0,S2670*180/PI()+360,S2670*180/PI())))</f>
        <v>90</v>
      </c>
      <c r="V2670" s="58">
        <f t="shared" ref="V2670" si="6383">T2670*1.85532</f>
        <v>0</v>
      </c>
      <c r="W2670" s="58"/>
      <c r="X2670" s="68"/>
      <c r="Y2670" s="58">
        <f t="shared" ref="Y2670" si="6384">V2670*(1+X2670/100)</f>
        <v>0</v>
      </c>
      <c r="Z2670" s="58"/>
      <c r="AA2670" s="57" t="s">
        <v>54</v>
      </c>
      <c r="AB2670" s="61"/>
    </row>
    <row r="2671" spans="1:28" ht="12.95" customHeight="1">
      <c r="A2671" s="52">
        <f t="shared" si="6308"/>
        <v>1333</v>
      </c>
      <c r="B2671" s="53" t="s">
        <v>53</v>
      </c>
      <c r="C2671" s="54"/>
      <c r="D2671" s="84"/>
      <c r="E2671" s="55"/>
      <c r="F2671" s="54"/>
      <c r="G2671" s="84"/>
      <c r="H2671" s="55"/>
      <c r="I2671" s="56">
        <f t="shared" ref="I2671" si="6385">IF(OR(C2671&lt;0,D2671&lt;0),C2671-ABS(D2671)/60,C2671+ABS(D2671)/60)</f>
        <v>0</v>
      </c>
      <c r="J2671" s="56">
        <f t="shared" si="6322"/>
        <v>0</v>
      </c>
      <c r="K2671" s="56">
        <f t="shared" si="6323"/>
        <v>0</v>
      </c>
      <c r="L2671" s="56">
        <f>3437.747*(LN(TAN(PI()/4+J2671/2))-EE*K2671-(EE^2)*(K2671^3)/3)</f>
        <v>-3.8166658722360578E-13</v>
      </c>
      <c r="M2671" s="56">
        <f>AA*(1-1/4*EE-3/64*EE^2-5/256*EE^3)*J2671-AA*(3/8*EE+3/32*EE^2+45/1024*EE^3)*SIN(2*J2671)+AA*(15/256*EE^2+45/1024*EE^3)*SIN(4*J2671)</f>
        <v>0</v>
      </c>
      <c r="N2671" s="56">
        <f t="shared" ref="N2671" si="6386">IF(OR(F2671&lt;0,G2671&lt;0),60*F2671-ABS(G2671),60*F2671+ABS(G2671))</f>
        <v>0</v>
      </c>
      <c r="O2671" s="56"/>
      <c r="P2671" s="56"/>
      <c r="Q2671" s="56"/>
      <c r="R2671" s="56"/>
      <c r="S2671" s="56"/>
      <c r="T2671" s="56"/>
      <c r="U2671" s="57"/>
      <c r="V2671" s="58"/>
      <c r="W2671" s="58">
        <f t="shared" si="6325"/>
        <v>0</v>
      </c>
      <c r="X2671" s="59"/>
      <c r="Y2671" s="58"/>
      <c r="Z2671" s="58">
        <f t="shared" si="6326"/>
        <v>0</v>
      </c>
      <c r="AA2671" s="60"/>
      <c r="AB2671" s="61">
        <f t="shared" ref="AB2671" si="6387">IF(AA2670=AA2668,AB2669+Y2670,Y2670)</f>
        <v>0</v>
      </c>
    </row>
    <row r="2672" spans="1:28" ht="12.95" customHeight="1">
      <c r="A2672" s="66"/>
      <c r="B2672" s="53"/>
      <c r="C2672" s="54"/>
      <c r="D2672" s="84"/>
      <c r="E2672" s="55"/>
      <c r="F2672" s="54"/>
      <c r="G2672" s="84"/>
      <c r="H2672" s="55"/>
      <c r="I2672" s="56"/>
      <c r="J2672" s="56"/>
      <c r="K2672" s="56"/>
      <c r="L2672" s="56"/>
      <c r="M2672" s="56"/>
      <c r="N2672" s="56"/>
      <c r="O2672" s="56">
        <f t="shared" ref="O2672" si="6388">I2673-I2671</f>
        <v>0</v>
      </c>
      <c r="P2672" s="56">
        <f t="shared" ref="P2672" si="6389">L2673-L2671</f>
        <v>0</v>
      </c>
      <c r="Q2672" s="56">
        <f t="shared" ref="Q2672" si="6390">M2673-M2671</f>
        <v>0</v>
      </c>
      <c r="R2672" s="56">
        <f t="shared" ref="R2672" si="6391">IF(ABS(N2673-N2671)&gt;180*60,ABS(N2673-N2671)-360*60,N2673-N2671)</f>
        <v>0</v>
      </c>
      <c r="S2672" s="56">
        <f t="shared" ref="S2672" si="6392">IF(P2672=0,PI()/2,ATAN(R2672/P2672))</f>
        <v>1.5707963267948966</v>
      </c>
      <c r="T2672" s="56">
        <f t="shared" ref="T2672" si="6393">IF(O2672=0,ABS(R2672*COS((J2671+J2673)/2)),ABS(Q2672/COS(S2672)))</f>
        <v>0</v>
      </c>
      <c r="U2672" s="67">
        <f t="shared" ref="U2672" si="6394">IF(O2672+0.0000001&lt;0,S2672*180/PI()+180,(IF(R2672+0.0000001&lt;0,S2672*180/PI()+360,S2672*180/PI())))</f>
        <v>90</v>
      </c>
      <c r="V2672" s="58">
        <f t="shared" ref="V2672" si="6395">T2672*1.85532</f>
        <v>0</v>
      </c>
      <c r="W2672" s="58"/>
      <c r="X2672" s="68"/>
      <c r="Y2672" s="58">
        <f t="shared" ref="Y2672" si="6396">V2672*(1+X2672/100)</f>
        <v>0</v>
      </c>
      <c r="Z2672" s="58"/>
      <c r="AA2672" s="57" t="s">
        <v>54</v>
      </c>
      <c r="AB2672" s="61"/>
    </row>
    <row r="2673" spans="1:28" ht="12.95" customHeight="1">
      <c r="A2673" s="52">
        <f t="shared" si="6308"/>
        <v>1334</v>
      </c>
      <c r="B2673" s="53" t="s">
        <v>53</v>
      </c>
      <c r="C2673" s="54"/>
      <c r="D2673" s="84"/>
      <c r="E2673" s="55"/>
      <c r="F2673" s="54"/>
      <c r="G2673" s="84"/>
      <c r="H2673" s="55"/>
      <c r="I2673" s="56">
        <f t="shared" ref="I2673" si="6397">IF(OR(C2673&lt;0,D2673&lt;0),C2673-ABS(D2673)/60,C2673+ABS(D2673)/60)</f>
        <v>0</v>
      </c>
      <c r="J2673" s="56">
        <f t="shared" si="6322"/>
        <v>0</v>
      </c>
      <c r="K2673" s="56">
        <f t="shared" si="6323"/>
        <v>0</v>
      </c>
      <c r="L2673" s="56">
        <f>3437.747*(LN(TAN(PI()/4+J2673/2))-EE*K2673-(EE^2)*(K2673^3)/3)</f>
        <v>-3.8166658722360578E-13</v>
      </c>
      <c r="M2673" s="56">
        <f>AA*(1-1/4*EE-3/64*EE^2-5/256*EE^3)*J2673-AA*(3/8*EE+3/32*EE^2+45/1024*EE^3)*SIN(2*J2673)+AA*(15/256*EE^2+45/1024*EE^3)*SIN(4*J2673)</f>
        <v>0</v>
      </c>
      <c r="N2673" s="56">
        <f t="shared" ref="N2673" si="6398">IF(OR(F2673&lt;0,G2673&lt;0),60*F2673-ABS(G2673),60*F2673+ABS(G2673))</f>
        <v>0</v>
      </c>
      <c r="O2673" s="56"/>
      <c r="P2673" s="56"/>
      <c r="Q2673" s="56"/>
      <c r="R2673" s="56"/>
      <c r="S2673" s="56"/>
      <c r="T2673" s="56"/>
      <c r="U2673" s="57"/>
      <c r="V2673" s="58"/>
      <c r="W2673" s="58">
        <f t="shared" si="6325"/>
        <v>0</v>
      </c>
      <c r="X2673" s="59"/>
      <c r="Y2673" s="58"/>
      <c r="Z2673" s="58">
        <f t="shared" si="6326"/>
        <v>0</v>
      </c>
      <c r="AA2673" s="60"/>
      <c r="AB2673" s="61">
        <f t="shared" ref="AB2673" si="6399">IF(AA2672=AA2670,AB2671+Y2672,Y2672)</f>
        <v>0</v>
      </c>
    </row>
    <row r="2674" spans="1:28" ht="12.95" customHeight="1">
      <c r="A2674" s="66"/>
      <c r="B2674" s="53"/>
      <c r="C2674" s="54"/>
      <c r="D2674" s="84"/>
      <c r="E2674" s="55"/>
      <c r="F2674" s="54"/>
      <c r="G2674" s="84"/>
      <c r="H2674" s="55"/>
      <c r="I2674" s="56"/>
      <c r="J2674" s="56"/>
      <c r="K2674" s="56"/>
      <c r="L2674" s="56"/>
      <c r="M2674" s="56"/>
      <c r="N2674" s="56"/>
      <c r="O2674" s="56">
        <f t="shared" ref="O2674" si="6400">I2675-I2673</f>
        <v>0</v>
      </c>
      <c r="P2674" s="56">
        <f t="shared" ref="P2674" si="6401">L2675-L2673</f>
        <v>0</v>
      </c>
      <c r="Q2674" s="56">
        <f t="shared" ref="Q2674" si="6402">M2675-M2673</f>
        <v>0</v>
      </c>
      <c r="R2674" s="56">
        <f t="shared" ref="R2674" si="6403">IF(ABS(N2675-N2673)&gt;180*60,ABS(N2675-N2673)-360*60,N2675-N2673)</f>
        <v>0</v>
      </c>
      <c r="S2674" s="56">
        <f t="shared" ref="S2674" si="6404">IF(P2674=0,PI()/2,ATAN(R2674/P2674))</f>
        <v>1.5707963267948966</v>
      </c>
      <c r="T2674" s="56">
        <f t="shared" ref="T2674" si="6405">IF(O2674=0,ABS(R2674*COS((J2673+J2675)/2)),ABS(Q2674/COS(S2674)))</f>
        <v>0</v>
      </c>
      <c r="U2674" s="67">
        <f t="shared" ref="U2674" si="6406">IF(O2674+0.0000001&lt;0,S2674*180/PI()+180,(IF(R2674+0.0000001&lt;0,S2674*180/PI()+360,S2674*180/PI())))</f>
        <v>90</v>
      </c>
      <c r="V2674" s="58">
        <f t="shared" ref="V2674" si="6407">T2674*1.85532</f>
        <v>0</v>
      </c>
      <c r="W2674" s="58"/>
      <c r="X2674" s="68"/>
      <c r="Y2674" s="58">
        <f t="shared" ref="Y2674" si="6408">V2674*(1+X2674/100)</f>
        <v>0</v>
      </c>
      <c r="Z2674" s="58"/>
      <c r="AA2674" s="57" t="s">
        <v>54</v>
      </c>
      <c r="AB2674" s="61"/>
    </row>
    <row r="2675" spans="1:28" ht="12.95" customHeight="1">
      <c r="A2675" s="52">
        <f t="shared" si="6308"/>
        <v>1335</v>
      </c>
      <c r="B2675" s="53" t="s">
        <v>53</v>
      </c>
      <c r="C2675" s="54"/>
      <c r="D2675" s="84"/>
      <c r="E2675" s="55"/>
      <c r="F2675" s="54"/>
      <c r="G2675" s="84"/>
      <c r="H2675" s="55"/>
      <c r="I2675" s="56">
        <f t="shared" ref="I2675" si="6409">IF(OR(C2675&lt;0,D2675&lt;0),C2675-ABS(D2675)/60,C2675+ABS(D2675)/60)</f>
        <v>0</v>
      </c>
      <c r="J2675" s="56">
        <f t="shared" si="6322"/>
        <v>0</v>
      </c>
      <c r="K2675" s="56">
        <f t="shared" si="6323"/>
        <v>0</v>
      </c>
      <c r="L2675" s="56">
        <f>3437.747*(LN(TAN(PI()/4+J2675/2))-EE*K2675-(EE^2)*(K2675^3)/3)</f>
        <v>-3.8166658722360578E-13</v>
      </c>
      <c r="M2675" s="56">
        <f>AA*(1-1/4*EE-3/64*EE^2-5/256*EE^3)*J2675-AA*(3/8*EE+3/32*EE^2+45/1024*EE^3)*SIN(2*J2675)+AA*(15/256*EE^2+45/1024*EE^3)*SIN(4*J2675)</f>
        <v>0</v>
      </c>
      <c r="N2675" s="56">
        <f t="shared" ref="N2675" si="6410">IF(OR(F2675&lt;0,G2675&lt;0),60*F2675-ABS(G2675),60*F2675+ABS(G2675))</f>
        <v>0</v>
      </c>
      <c r="O2675" s="56"/>
      <c r="P2675" s="56"/>
      <c r="Q2675" s="56"/>
      <c r="R2675" s="56"/>
      <c r="S2675" s="56"/>
      <c r="T2675" s="56"/>
      <c r="U2675" s="57"/>
      <c r="V2675" s="58"/>
      <c r="W2675" s="58">
        <f t="shared" si="6325"/>
        <v>0</v>
      </c>
      <c r="X2675" s="59"/>
      <c r="Y2675" s="58"/>
      <c r="Z2675" s="58">
        <f t="shared" si="6326"/>
        <v>0</v>
      </c>
      <c r="AA2675" s="60"/>
      <c r="AB2675" s="61">
        <f t="shared" ref="AB2675" si="6411">IF(AA2674=AA2672,AB2673+Y2674,Y2674)</f>
        <v>0</v>
      </c>
    </row>
    <row r="2676" spans="1:28" ht="12.95" customHeight="1">
      <c r="A2676" s="66"/>
      <c r="B2676" s="53"/>
      <c r="C2676" s="54"/>
      <c r="D2676" s="84"/>
      <c r="E2676" s="55"/>
      <c r="F2676" s="54"/>
      <c r="G2676" s="84"/>
      <c r="H2676" s="55"/>
      <c r="I2676" s="56"/>
      <c r="J2676" s="56"/>
      <c r="K2676" s="56"/>
      <c r="L2676" s="56"/>
      <c r="M2676" s="56"/>
      <c r="N2676" s="56"/>
      <c r="O2676" s="56">
        <f t="shared" ref="O2676" si="6412">I2677-I2675</f>
        <v>0</v>
      </c>
      <c r="P2676" s="56">
        <f t="shared" ref="P2676" si="6413">L2677-L2675</f>
        <v>0</v>
      </c>
      <c r="Q2676" s="56">
        <f t="shared" ref="Q2676" si="6414">M2677-M2675</f>
        <v>0</v>
      </c>
      <c r="R2676" s="56">
        <f t="shared" ref="R2676" si="6415">IF(ABS(N2677-N2675)&gt;180*60,ABS(N2677-N2675)-360*60,N2677-N2675)</f>
        <v>0</v>
      </c>
      <c r="S2676" s="56">
        <f t="shared" ref="S2676" si="6416">IF(P2676=0,PI()/2,ATAN(R2676/P2676))</f>
        <v>1.5707963267948966</v>
      </c>
      <c r="T2676" s="56">
        <f t="shared" ref="T2676" si="6417">IF(O2676=0,ABS(R2676*COS((J2675+J2677)/2)),ABS(Q2676/COS(S2676)))</f>
        <v>0</v>
      </c>
      <c r="U2676" s="67">
        <f t="shared" ref="U2676" si="6418">IF(O2676+0.0000001&lt;0,S2676*180/PI()+180,(IF(R2676+0.0000001&lt;0,S2676*180/PI()+360,S2676*180/PI())))</f>
        <v>90</v>
      </c>
      <c r="V2676" s="58">
        <f t="shared" ref="V2676" si="6419">T2676*1.85532</f>
        <v>0</v>
      </c>
      <c r="W2676" s="58"/>
      <c r="X2676" s="68"/>
      <c r="Y2676" s="58">
        <f t="shared" ref="Y2676" si="6420">V2676*(1+X2676/100)</f>
        <v>0</v>
      </c>
      <c r="Z2676" s="58"/>
      <c r="AA2676" s="57" t="s">
        <v>54</v>
      </c>
      <c r="AB2676" s="61"/>
    </row>
    <row r="2677" spans="1:28" ht="12.95" customHeight="1">
      <c r="A2677" s="52">
        <f t="shared" si="6308"/>
        <v>1336</v>
      </c>
      <c r="B2677" s="53" t="s">
        <v>53</v>
      </c>
      <c r="C2677" s="54"/>
      <c r="D2677" s="84"/>
      <c r="E2677" s="55"/>
      <c r="F2677" s="54"/>
      <c r="G2677" s="84"/>
      <c r="H2677" s="55"/>
      <c r="I2677" s="56">
        <f t="shared" ref="I2677" si="6421">IF(OR(C2677&lt;0,D2677&lt;0),C2677-ABS(D2677)/60,C2677+ABS(D2677)/60)</f>
        <v>0</v>
      </c>
      <c r="J2677" s="56">
        <f t="shared" si="6322"/>
        <v>0</v>
      </c>
      <c r="K2677" s="56">
        <f t="shared" si="6323"/>
        <v>0</v>
      </c>
      <c r="L2677" s="56">
        <f>3437.747*(LN(TAN(PI()/4+J2677/2))-EE*K2677-(EE^2)*(K2677^3)/3)</f>
        <v>-3.8166658722360578E-13</v>
      </c>
      <c r="M2677" s="56">
        <f>AA*(1-1/4*EE-3/64*EE^2-5/256*EE^3)*J2677-AA*(3/8*EE+3/32*EE^2+45/1024*EE^3)*SIN(2*J2677)+AA*(15/256*EE^2+45/1024*EE^3)*SIN(4*J2677)</f>
        <v>0</v>
      </c>
      <c r="N2677" s="56">
        <f t="shared" ref="N2677" si="6422">IF(OR(F2677&lt;0,G2677&lt;0),60*F2677-ABS(G2677),60*F2677+ABS(G2677))</f>
        <v>0</v>
      </c>
      <c r="O2677" s="56"/>
      <c r="P2677" s="56"/>
      <c r="Q2677" s="56"/>
      <c r="R2677" s="56"/>
      <c r="S2677" s="56"/>
      <c r="T2677" s="56"/>
      <c r="U2677" s="57"/>
      <c r="V2677" s="58"/>
      <c r="W2677" s="58">
        <f t="shared" si="6325"/>
        <v>0</v>
      </c>
      <c r="X2677" s="59"/>
      <c r="Y2677" s="58"/>
      <c r="Z2677" s="58">
        <f t="shared" si="6326"/>
        <v>0</v>
      </c>
      <c r="AA2677" s="60"/>
      <c r="AB2677" s="61">
        <f t="shared" ref="AB2677" si="6423">IF(AA2676=AA2674,AB2675+Y2676,Y2676)</f>
        <v>0</v>
      </c>
    </row>
    <row r="2678" spans="1:28" ht="12.95" customHeight="1">
      <c r="A2678" s="66"/>
      <c r="B2678" s="53"/>
      <c r="C2678" s="54"/>
      <c r="D2678" s="84"/>
      <c r="E2678" s="55"/>
      <c r="F2678" s="54"/>
      <c r="G2678" s="84"/>
      <c r="H2678" s="55"/>
      <c r="I2678" s="56"/>
      <c r="J2678" s="56"/>
      <c r="K2678" s="56"/>
      <c r="L2678" s="56"/>
      <c r="M2678" s="56"/>
      <c r="N2678" s="56"/>
      <c r="O2678" s="56">
        <f t="shared" ref="O2678" si="6424">I2679-I2677</f>
        <v>0</v>
      </c>
      <c r="P2678" s="56">
        <f t="shared" ref="P2678" si="6425">L2679-L2677</f>
        <v>0</v>
      </c>
      <c r="Q2678" s="56">
        <f t="shared" ref="Q2678" si="6426">M2679-M2677</f>
        <v>0</v>
      </c>
      <c r="R2678" s="56">
        <f t="shared" ref="R2678" si="6427">IF(ABS(N2679-N2677)&gt;180*60,ABS(N2679-N2677)-360*60,N2679-N2677)</f>
        <v>0</v>
      </c>
      <c r="S2678" s="56">
        <f t="shared" ref="S2678" si="6428">IF(P2678=0,PI()/2,ATAN(R2678/P2678))</f>
        <v>1.5707963267948966</v>
      </c>
      <c r="T2678" s="56">
        <f t="shared" ref="T2678" si="6429">IF(O2678=0,ABS(R2678*COS((J2677+J2679)/2)),ABS(Q2678/COS(S2678)))</f>
        <v>0</v>
      </c>
      <c r="U2678" s="67">
        <f t="shared" ref="U2678" si="6430">IF(O2678+0.0000001&lt;0,S2678*180/PI()+180,(IF(R2678+0.0000001&lt;0,S2678*180/PI()+360,S2678*180/PI())))</f>
        <v>90</v>
      </c>
      <c r="V2678" s="58">
        <f t="shared" ref="V2678" si="6431">T2678*1.85532</f>
        <v>0</v>
      </c>
      <c r="W2678" s="58"/>
      <c r="X2678" s="68"/>
      <c r="Y2678" s="58">
        <f t="shared" ref="Y2678" si="6432">V2678*(1+X2678/100)</f>
        <v>0</v>
      </c>
      <c r="Z2678" s="58"/>
      <c r="AA2678" s="57" t="s">
        <v>54</v>
      </c>
      <c r="AB2678" s="61"/>
    </row>
    <row r="2679" spans="1:28" ht="12.95" customHeight="1">
      <c r="A2679" s="52">
        <f t="shared" si="6308"/>
        <v>1337</v>
      </c>
      <c r="B2679" s="53" t="s">
        <v>53</v>
      </c>
      <c r="C2679" s="54"/>
      <c r="D2679" s="84"/>
      <c r="E2679" s="55"/>
      <c r="F2679" s="54"/>
      <c r="G2679" s="84"/>
      <c r="H2679" s="55"/>
      <c r="I2679" s="56">
        <f t="shared" ref="I2679" si="6433">IF(OR(C2679&lt;0,D2679&lt;0),C2679-ABS(D2679)/60,C2679+ABS(D2679)/60)</f>
        <v>0</v>
      </c>
      <c r="J2679" s="56">
        <f t="shared" si="6322"/>
        <v>0</v>
      </c>
      <c r="K2679" s="56">
        <f t="shared" si="6323"/>
        <v>0</v>
      </c>
      <c r="L2679" s="56">
        <f>3437.747*(LN(TAN(PI()/4+J2679/2))-EE*K2679-(EE^2)*(K2679^3)/3)</f>
        <v>-3.8166658722360578E-13</v>
      </c>
      <c r="M2679" s="56">
        <f>AA*(1-1/4*EE-3/64*EE^2-5/256*EE^3)*J2679-AA*(3/8*EE+3/32*EE^2+45/1024*EE^3)*SIN(2*J2679)+AA*(15/256*EE^2+45/1024*EE^3)*SIN(4*J2679)</f>
        <v>0</v>
      </c>
      <c r="N2679" s="56">
        <f t="shared" ref="N2679" si="6434">IF(OR(F2679&lt;0,G2679&lt;0),60*F2679-ABS(G2679),60*F2679+ABS(G2679))</f>
        <v>0</v>
      </c>
      <c r="O2679" s="56"/>
      <c r="P2679" s="56"/>
      <c r="Q2679" s="56"/>
      <c r="R2679" s="56"/>
      <c r="S2679" s="56"/>
      <c r="T2679" s="56"/>
      <c r="U2679" s="57"/>
      <c r="V2679" s="58"/>
      <c r="W2679" s="58">
        <f t="shared" si="6325"/>
        <v>0</v>
      </c>
      <c r="X2679" s="59"/>
      <c r="Y2679" s="58"/>
      <c r="Z2679" s="58">
        <f t="shared" si="6326"/>
        <v>0</v>
      </c>
      <c r="AA2679" s="60"/>
      <c r="AB2679" s="61">
        <f t="shared" ref="AB2679" si="6435">IF(AA2678=AA2676,AB2677+Y2678,Y2678)</f>
        <v>0</v>
      </c>
    </row>
    <row r="2680" spans="1:28" ht="12.95" customHeight="1">
      <c r="A2680" s="66"/>
      <c r="B2680" s="53"/>
      <c r="C2680" s="54"/>
      <c r="D2680" s="84"/>
      <c r="E2680" s="55"/>
      <c r="F2680" s="54"/>
      <c r="G2680" s="84"/>
      <c r="H2680" s="55"/>
      <c r="I2680" s="56"/>
      <c r="J2680" s="56"/>
      <c r="K2680" s="56"/>
      <c r="L2680" s="56"/>
      <c r="M2680" s="56"/>
      <c r="N2680" s="56"/>
      <c r="O2680" s="56">
        <f t="shared" ref="O2680" si="6436">I2681-I2679</f>
        <v>0</v>
      </c>
      <c r="P2680" s="56">
        <f t="shared" ref="P2680" si="6437">L2681-L2679</f>
        <v>0</v>
      </c>
      <c r="Q2680" s="56">
        <f t="shared" ref="Q2680" si="6438">M2681-M2679</f>
        <v>0</v>
      </c>
      <c r="R2680" s="56">
        <f t="shared" ref="R2680" si="6439">IF(ABS(N2681-N2679)&gt;180*60,ABS(N2681-N2679)-360*60,N2681-N2679)</f>
        <v>0</v>
      </c>
      <c r="S2680" s="56">
        <f t="shared" ref="S2680" si="6440">IF(P2680=0,PI()/2,ATAN(R2680/P2680))</f>
        <v>1.5707963267948966</v>
      </c>
      <c r="T2680" s="56">
        <f t="shared" ref="T2680" si="6441">IF(O2680=0,ABS(R2680*COS((J2679+J2681)/2)),ABS(Q2680/COS(S2680)))</f>
        <v>0</v>
      </c>
      <c r="U2680" s="67">
        <f t="shared" ref="U2680" si="6442">IF(O2680+0.0000001&lt;0,S2680*180/PI()+180,(IF(R2680+0.0000001&lt;0,S2680*180/PI()+360,S2680*180/PI())))</f>
        <v>90</v>
      </c>
      <c r="V2680" s="58">
        <f t="shared" ref="V2680" si="6443">T2680*1.85532</f>
        <v>0</v>
      </c>
      <c r="W2680" s="58"/>
      <c r="X2680" s="68"/>
      <c r="Y2680" s="58">
        <f t="shared" ref="Y2680" si="6444">V2680*(1+X2680/100)</f>
        <v>0</v>
      </c>
      <c r="Z2680" s="58"/>
      <c r="AA2680" s="57" t="s">
        <v>54</v>
      </c>
      <c r="AB2680" s="61"/>
    </row>
    <row r="2681" spans="1:28" ht="12.95" customHeight="1">
      <c r="A2681" s="52">
        <f t="shared" si="6308"/>
        <v>1338</v>
      </c>
      <c r="B2681" s="53" t="s">
        <v>53</v>
      </c>
      <c r="C2681" s="54"/>
      <c r="D2681" s="84"/>
      <c r="E2681" s="55"/>
      <c r="F2681" s="54"/>
      <c r="G2681" s="84"/>
      <c r="H2681" s="55"/>
      <c r="I2681" s="56">
        <f t="shared" ref="I2681" si="6445">IF(OR(C2681&lt;0,D2681&lt;0),C2681-ABS(D2681)/60,C2681+ABS(D2681)/60)</f>
        <v>0</v>
      </c>
      <c r="J2681" s="56">
        <f t="shared" si="6322"/>
        <v>0</v>
      </c>
      <c r="K2681" s="56">
        <f t="shared" si="6323"/>
        <v>0</v>
      </c>
      <c r="L2681" s="56">
        <f>3437.747*(LN(TAN(PI()/4+J2681/2))-EE*K2681-(EE^2)*(K2681^3)/3)</f>
        <v>-3.8166658722360578E-13</v>
      </c>
      <c r="M2681" s="56">
        <f>AA*(1-1/4*EE-3/64*EE^2-5/256*EE^3)*J2681-AA*(3/8*EE+3/32*EE^2+45/1024*EE^3)*SIN(2*J2681)+AA*(15/256*EE^2+45/1024*EE^3)*SIN(4*J2681)</f>
        <v>0</v>
      </c>
      <c r="N2681" s="56">
        <f t="shared" ref="N2681" si="6446">IF(OR(F2681&lt;0,G2681&lt;0),60*F2681-ABS(G2681),60*F2681+ABS(G2681))</f>
        <v>0</v>
      </c>
      <c r="O2681" s="56"/>
      <c r="P2681" s="56"/>
      <c r="Q2681" s="56"/>
      <c r="R2681" s="56"/>
      <c r="S2681" s="56"/>
      <c r="T2681" s="56"/>
      <c r="U2681" s="57"/>
      <c r="V2681" s="58"/>
      <c r="W2681" s="58">
        <f t="shared" si="6325"/>
        <v>0</v>
      </c>
      <c r="X2681" s="59"/>
      <c r="Y2681" s="58"/>
      <c r="Z2681" s="58">
        <f t="shared" si="6326"/>
        <v>0</v>
      </c>
      <c r="AA2681" s="60"/>
      <c r="AB2681" s="61">
        <f t="shared" ref="AB2681" si="6447">IF(AA2680=AA2678,AB2679+Y2680,Y2680)</f>
        <v>0</v>
      </c>
    </row>
    <row r="2682" spans="1:28" ht="12.95" customHeight="1">
      <c r="A2682" s="66"/>
      <c r="B2682" s="53"/>
      <c r="C2682" s="54"/>
      <c r="D2682" s="84"/>
      <c r="E2682" s="55"/>
      <c r="F2682" s="54"/>
      <c r="G2682" s="84"/>
      <c r="H2682" s="55"/>
      <c r="I2682" s="56"/>
      <c r="J2682" s="56"/>
      <c r="K2682" s="56"/>
      <c r="L2682" s="56"/>
      <c r="M2682" s="56"/>
      <c r="N2682" s="56"/>
      <c r="O2682" s="56">
        <f t="shared" ref="O2682" si="6448">I2683-I2681</f>
        <v>0</v>
      </c>
      <c r="P2682" s="56">
        <f t="shared" ref="P2682" si="6449">L2683-L2681</f>
        <v>0</v>
      </c>
      <c r="Q2682" s="56">
        <f t="shared" ref="Q2682" si="6450">M2683-M2681</f>
        <v>0</v>
      </c>
      <c r="R2682" s="56">
        <f t="shared" ref="R2682" si="6451">IF(ABS(N2683-N2681)&gt;180*60,ABS(N2683-N2681)-360*60,N2683-N2681)</f>
        <v>0</v>
      </c>
      <c r="S2682" s="56">
        <f t="shared" ref="S2682" si="6452">IF(P2682=0,PI()/2,ATAN(R2682/P2682))</f>
        <v>1.5707963267948966</v>
      </c>
      <c r="T2682" s="56">
        <f t="shared" ref="T2682" si="6453">IF(O2682=0,ABS(R2682*COS((J2681+J2683)/2)),ABS(Q2682/COS(S2682)))</f>
        <v>0</v>
      </c>
      <c r="U2682" s="67">
        <f t="shared" ref="U2682" si="6454">IF(O2682+0.0000001&lt;0,S2682*180/PI()+180,(IF(R2682+0.0000001&lt;0,S2682*180/PI()+360,S2682*180/PI())))</f>
        <v>90</v>
      </c>
      <c r="V2682" s="58">
        <f t="shared" ref="V2682" si="6455">T2682*1.85532</f>
        <v>0</v>
      </c>
      <c r="W2682" s="58"/>
      <c r="X2682" s="68"/>
      <c r="Y2682" s="58">
        <f t="shared" ref="Y2682" si="6456">V2682*(1+X2682/100)</f>
        <v>0</v>
      </c>
      <c r="Z2682" s="58"/>
      <c r="AA2682" s="57" t="s">
        <v>54</v>
      </c>
      <c r="AB2682" s="61"/>
    </row>
    <row r="2683" spans="1:28" ht="12.95" customHeight="1">
      <c r="A2683" s="52">
        <f t="shared" si="6308"/>
        <v>1339</v>
      </c>
      <c r="B2683" s="53" t="s">
        <v>53</v>
      </c>
      <c r="C2683" s="54"/>
      <c r="D2683" s="84"/>
      <c r="E2683" s="55"/>
      <c r="F2683" s="54"/>
      <c r="G2683" s="84"/>
      <c r="H2683" s="55"/>
      <c r="I2683" s="56">
        <f t="shared" ref="I2683" si="6457">IF(OR(C2683&lt;0,D2683&lt;0),C2683-ABS(D2683)/60,C2683+ABS(D2683)/60)</f>
        <v>0</v>
      </c>
      <c r="J2683" s="56">
        <f t="shared" si="6322"/>
        <v>0</v>
      </c>
      <c r="K2683" s="56">
        <f t="shared" si="6323"/>
        <v>0</v>
      </c>
      <c r="L2683" s="56">
        <f>3437.747*(LN(TAN(PI()/4+J2683/2))-EE*K2683-(EE^2)*(K2683^3)/3)</f>
        <v>-3.8166658722360578E-13</v>
      </c>
      <c r="M2683" s="56">
        <f>AA*(1-1/4*EE-3/64*EE^2-5/256*EE^3)*J2683-AA*(3/8*EE+3/32*EE^2+45/1024*EE^3)*SIN(2*J2683)+AA*(15/256*EE^2+45/1024*EE^3)*SIN(4*J2683)</f>
        <v>0</v>
      </c>
      <c r="N2683" s="56">
        <f t="shared" ref="N2683" si="6458">IF(OR(F2683&lt;0,G2683&lt;0),60*F2683-ABS(G2683),60*F2683+ABS(G2683))</f>
        <v>0</v>
      </c>
      <c r="O2683" s="56"/>
      <c r="P2683" s="56"/>
      <c r="Q2683" s="56"/>
      <c r="R2683" s="56"/>
      <c r="S2683" s="56"/>
      <c r="T2683" s="56"/>
      <c r="U2683" s="57"/>
      <c r="V2683" s="58"/>
      <c r="W2683" s="58">
        <f t="shared" si="6325"/>
        <v>0</v>
      </c>
      <c r="X2683" s="59"/>
      <c r="Y2683" s="58"/>
      <c r="Z2683" s="58">
        <f t="shared" si="6326"/>
        <v>0</v>
      </c>
      <c r="AA2683" s="60"/>
      <c r="AB2683" s="61">
        <f t="shared" ref="AB2683" si="6459">IF(AA2682=AA2680,AB2681+Y2682,Y2682)</f>
        <v>0</v>
      </c>
    </row>
    <row r="2684" spans="1:28" ht="12.95" customHeight="1">
      <c r="A2684" s="66"/>
      <c r="B2684" s="53"/>
      <c r="C2684" s="54"/>
      <c r="D2684" s="84"/>
      <c r="E2684" s="55"/>
      <c r="F2684" s="54"/>
      <c r="G2684" s="84"/>
      <c r="H2684" s="55"/>
      <c r="I2684" s="56"/>
      <c r="J2684" s="56"/>
      <c r="K2684" s="56"/>
      <c r="L2684" s="56"/>
      <c r="M2684" s="56"/>
      <c r="N2684" s="56"/>
      <c r="O2684" s="56">
        <f t="shared" ref="O2684" si="6460">I2685-I2683</f>
        <v>0</v>
      </c>
      <c r="P2684" s="56">
        <f t="shared" ref="P2684" si="6461">L2685-L2683</f>
        <v>0</v>
      </c>
      <c r="Q2684" s="56">
        <f t="shared" ref="Q2684" si="6462">M2685-M2683</f>
        <v>0</v>
      </c>
      <c r="R2684" s="56">
        <f t="shared" ref="R2684" si="6463">IF(ABS(N2685-N2683)&gt;180*60,ABS(N2685-N2683)-360*60,N2685-N2683)</f>
        <v>0</v>
      </c>
      <c r="S2684" s="56">
        <f t="shared" ref="S2684" si="6464">IF(P2684=0,PI()/2,ATAN(R2684/P2684))</f>
        <v>1.5707963267948966</v>
      </c>
      <c r="T2684" s="56">
        <f t="shared" ref="T2684" si="6465">IF(O2684=0,ABS(R2684*COS((J2683+J2685)/2)),ABS(Q2684/COS(S2684)))</f>
        <v>0</v>
      </c>
      <c r="U2684" s="67">
        <f t="shared" ref="U2684" si="6466">IF(O2684+0.0000001&lt;0,S2684*180/PI()+180,(IF(R2684+0.0000001&lt;0,S2684*180/PI()+360,S2684*180/PI())))</f>
        <v>90</v>
      </c>
      <c r="V2684" s="58">
        <f t="shared" ref="V2684" si="6467">T2684*1.85532</f>
        <v>0</v>
      </c>
      <c r="W2684" s="58"/>
      <c r="X2684" s="68"/>
      <c r="Y2684" s="58">
        <f t="shared" ref="Y2684" si="6468">V2684*(1+X2684/100)</f>
        <v>0</v>
      </c>
      <c r="Z2684" s="58"/>
      <c r="AA2684" s="57" t="s">
        <v>54</v>
      </c>
      <c r="AB2684" s="61"/>
    </row>
    <row r="2685" spans="1:28" ht="12.95" customHeight="1">
      <c r="A2685" s="52">
        <f t="shared" si="6308"/>
        <v>1340</v>
      </c>
      <c r="B2685" s="53" t="s">
        <v>53</v>
      </c>
      <c r="C2685" s="54"/>
      <c r="D2685" s="84"/>
      <c r="E2685" s="55"/>
      <c r="F2685" s="54"/>
      <c r="G2685" s="84"/>
      <c r="H2685" s="55"/>
      <c r="I2685" s="56">
        <f t="shared" ref="I2685" si="6469">IF(OR(C2685&lt;0,D2685&lt;0),C2685-ABS(D2685)/60,C2685+ABS(D2685)/60)</f>
        <v>0</v>
      </c>
      <c r="J2685" s="56">
        <f t="shared" si="6322"/>
        <v>0</v>
      </c>
      <c r="K2685" s="56">
        <f t="shared" si="6323"/>
        <v>0</v>
      </c>
      <c r="L2685" s="56">
        <f>3437.747*(LN(TAN(PI()/4+J2685/2))-EE*K2685-(EE^2)*(K2685^3)/3)</f>
        <v>-3.8166658722360578E-13</v>
      </c>
      <c r="M2685" s="56">
        <f>AA*(1-1/4*EE-3/64*EE^2-5/256*EE^3)*J2685-AA*(3/8*EE+3/32*EE^2+45/1024*EE^3)*SIN(2*J2685)+AA*(15/256*EE^2+45/1024*EE^3)*SIN(4*J2685)</f>
        <v>0</v>
      </c>
      <c r="N2685" s="56">
        <f t="shared" ref="N2685" si="6470">IF(OR(F2685&lt;0,G2685&lt;0),60*F2685-ABS(G2685),60*F2685+ABS(G2685))</f>
        <v>0</v>
      </c>
      <c r="O2685" s="56"/>
      <c r="P2685" s="56"/>
      <c r="Q2685" s="56"/>
      <c r="R2685" s="56"/>
      <c r="S2685" s="56"/>
      <c r="T2685" s="56"/>
      <c r="U2685" s="57"/>
      <c r="V2685" s="58"/>
      <c r="W2685" s="58">
        <f t="shared" si="6325"/>
        <v>0</v>
      </c>
      <c r="X2685" s="59"/>
      <c r="Y2685" s="58"/>
      <c r="Z2685" s="58">
        <f t="shared" si="6326"/>
        <v>0</v>
      </c>
      <c r="AA2685" s="60"/>
      <c r="AB2685" s="61">
        <f t="shared" ref="AB2685" si="6471">IF(AA2684=AA2682,AB2683+Y2684,Y2684)</f>
        <v>0</v>
      </c>
    </row>
    <row r="2686" spans="1:28" ht="12.95" customHeight="1">
      <c r="A2686" s="66"/>
      <c r="B2686" s="53"/>
      <c r="C2686" s="54"/>
      <c r="D2686" s="84"/>
      <c r="E2686" s="55"/>
      <c r="F2686" s="54"/>
      <c r="G2686" s="84"/>
      <c r="H2686" s="55"/>
      <c r="I2686" s="56"/>
      <c r="J2686" s="56"/>
      <c r="K2686" s="56"/>
      <c r="L2686" s="56"/>
      <c r="M2686" s="56"/>
      <c r="N2686" s="56"/>
      <c r="O2686" s="56">
        <f t="shared" ref="O2686" si="6472">I2687-I2685</f>
        <v>0</v>
      </c>
      <c r="P2686" s="56">
        <f t="shared" ref="P2686" si="6473">L2687-L2685</f>
        <v>0</v>
      </c>
      <c r="Q2686" s="56">
        <f t="shared" ref="Q2686" si="6474">M2687-M2685</f>
        <v>0</v>
      </c>
      <c r="R2686" s="56">
        <f t="shared" ref="R2686" si="6475">IF(ABS(N2687-N2685)&gt;180*60,ABS(N2687-N2685)-360*60,N2687-N2685)</f>
        <v>0</v>
      </c>
      <c r="S2686" s="56">
        <f t="shared" ref="S2686" si="6476">IF(P2686=0,PI()/2,ATAN(R2686/P2686))</f>
        <v>1.5707963267948966</v>
      </c>
      <c r="T2686" s="56">
        <f t="shared" ref="T2686" si="6477">IF(O2686=0,ABS(R2686*COS((J2685+J2687)/2)),ABS(Q2686/COS(S2686)))</f>
        <v>0</v>
      </c>
      <c r="U2686" s="67">
        <f t="shared" ref="U2686" si="6478">IF(O2686+0.0000001&lt;0,S2686*180/PI()+180,(IF(R2686+0.0000001&lt;0,S2686*180/PI()+360,S2686*180/PI())))</f>
        <v>90</v>
      </c>
      <c r="V2686" s="58">
        <f t="shared" ref="V2686" si="6479">T2686*1.85532</f>
        <v>0</v>
      </c>
      <c r="W2686" s="58"/>
      <c r="X2686" s="68"/>
      <c r="Y2686" s="58">
        <f t="shared" ref="Y2686" si="6480">V2686*(1+X2686/100)</f>
        <v>0</v>
      </c>
      <c r="Z2686" s="58"/>
      <c r="AA2686" s="57" t="s">
        <v>54</v>
      </c>
      <c r="AB2686" s="61"/>
    </row>
    <row r="2687" spans="1:28" ht="12.95" customHeight="1">
      <c r="A2687" s="52">
        <f t="shared" si="6308"/>
        <v>1341</v>
      </c>
      <c r="B2687" s="53" t="s">
        <v>53</v>
      </c>
      <c r="C2687" s="54"/>
      <c r="D2687" s="84"/>
      <c r="E2687" s="55"/>
      <c r="F2687" s="54"/>
      <c r="G2687" s="84"/>
      <c r="H2687" s="55"/>
      <c r="I2687" s="56">
        <f t="shared" ref="I2687" si="6481">IF(OR(C2687&lt;0,D2687&lt;0),C2687-ABS(D2687)/60,C2687+ABS(D2687)/60)</f>
        <v>0</v>
      </c>
      <c r="J2687" s="56">
        <f t="shared" si="6322"/>
        <v>0</v>
      </c>
      <c r="K2687" s="56">
        <f t="shared" si="6323"/>
        <v>0</v>
      </c>
      <c r="L2687" s="56">
        <f>3437.747*(LN(TAN(PI()/4+J2687/2))-EE*K2687-(EE^2)*(K2687^3)/3)</f>
        <v>-3.8166658722360578E-13</v>
      </c>
      <c r="M2687" s="56">
        <f>AA*(1-1/4*EE-3/64*EE^2-5/256*EE^3)*J2687-AA*(3/8*EE+3/32*EE^2+45/1024*EE^3)*SIN(2*J2687)+AA*(15/256*EE^2+45/1024*EE^3)*SIN(4*J2687)</f>
        <v>0</v>
      </c>
      <c r="N2687" s="56">
        <f t="shared" ref="N2687" si="6482">IF(OR(F2687&lt;0,G2687&lt;0),60*F2687-ABS(G2687),60*F2687+ABS(G2687))</f>
        <v>0</v>
      </c>
      <c r="O2687" s="56"/>
      <c r="P2687" s="56"/>
      <c r="Q2687" s="56"/>
      <c r="R2687" s="56"/>
      <c r="S2687" s="56"/>
      <c r="T2687" s="56"/>
      <c r="U2687" s="57"/>
      <c r="V2687" s="58"/>
      <c r="W2687" s="58">
        <f t="shared" si="6325"/>
        <v>0</v>
      </c>
      <c r="X2687" s="59"/>
      <c r="Y2687" s="58"/>
      <c r="Z2687" s="58">
        <f t="shared" si="6326"/>
        <v>0</v>
      </c>
      <c r="AA2687" s="60"/>
      <c r="AB2687" s="61">
        <f t="shared" ref="AB2687" si="6483">IF(AA2686=AA2684,AB2685+Y2686,Y2686)</f>
        <v>0</v>
      </c>
    </row>
    <row r="2688" spans="1:28" ht="12.95" customHeight="1">
      <c r="A2688" s="66"/>
      <c r="B2688" s="53"/>
      <c r="C2688" s="54"/>
      <c r="D2688" s="84"/>
      <c r="E2688" s="55"/>
      <c r="F2688" s="54"/>
      <c r="G2688" s="84"/>
      <c r="H2688" s="55"/>
      <c r="I2688" s="56"/>
      <c r="J2688" s="56"/>
      <c r="K2688" s="56"/>
      <c r="L2688" s="56"/>
      <c r="M2688" s="56"/>
      <c r="N2688" s="56"/>
      <c r="O2688" s="56">
        <f t="shared" ref="O2688" si="6484">I2689-I2687</f>
        <v>0</v>
      </c>
      <c r="P2688" s="56">
        <f t="shared" ref="P2688" si="6485">L2689-L2687</f>
        <v>0</v>
      </c>
      <c r="Q2688" s="56">
        <f t="shared" ref="Q2688" si="6486">M2689-M2687</f>
        <v>0</v>
      </c>
      <c r="R2688" s="56">
        <f t="shared" ref="R2688" si="6487">IF(ABS(N2689-N2687)&gt;180*60,ABS(N2689-N2687)-360*60,N2689-N2687)</f>
        <v>0</v>
      </c>
      <c r="S2688" s="56">
        <f t="shared" ref="S2688" si="6488">IF(P2688=0,PI()/2,ATAN(R2688/P2688))</f>
        <v>1.5707963267948966</v>
      </c>
      <c r="T2688" s="56">
        <f t="shared" ref="T2688" si="6489">IF(O2688=0,ABS(R2688*COS((J2687+J2689)/2)),ABS(Q2688/COS(S2688)))</f>
        <v>0</v>
      </c>
      <c r="U2688" s="67">
        <f t="shared" ref="U2688" si="6490">IF(O2688+0.0000001&lt;0,S2688*180/PI()+180,(IF(R2688+0.0000001&lt;0,S2688*180/PI()+360,S2688*180/PI())))</f>
        <v>90</v>
      </c>
      <c r="V2688" s="58">
        <f t="shared" ref="V2688" si="6491">T2688*1.85532</f>
        <v>0</v>
      </c>
      <c r="W2688" s="58"/>
      <c r="X2688" s="68"/>
      <c r="Y2688" s="58">
        <f t="shared" ref="Y2688" si="6492">V2688*(1+X2688/100)</f>
        <v>0</v>
      </c>
      <c r="Z2688" s="58"/>
      <c r="AA2688" s="57" t="s">
        <v>54</v>
      </c>
      <c r="AB2688" s="61"/>
    </row>
    <row r="2689" spans="1:28" ht="12.95" customHeight="1">
      <c r="A2689" s="52">
        <f t="shared" si="6308"/>
        <v>1342</v>
      </c>
      <c r="B2689" s="53" t="s">
        <v>53</v>
      </c>
      <c r="C2689" s="54"/>
      <c r="D2689" s="84"/>
      <c r="E2689" s="55"/>
      <c r="F2689" s="54"/>
      <c r="G2689" s="84"/>
      <c r="H2689" s="55"/>
      <c r="I2689" s="56">
        <f t="shared" ref="I2689" si="6493">IF(OR(C2689&lt;0,D2689&lt;0),C2689-ABS(D2689)/60,C2689+ABS(D2689)/60)</f>
        <v>0</v>
      </c>
      <c r="J2689" s="56">
        <f t="shared" si="6322"/>
        <v>0</v>
      </c>
      <c r="K2689" s="56">
        <f t="shared" si="6323"/>
        <v>0</v>
      </c>
      <c r="L2689" s="56">
        <f>3437.747*(LN(TAN(PI()/4+J2689/2))-EE*K2689-(EE^2)*(K2689^3)/3)</f>
        <v>-3.8166658722360578E-13</v>
      </c>
      <c r="M2689" s="56">
        <f>AA*(1-1/4*EE-3/64*EE^2-5/256*EE^3)*J2689-AA*(3/8*EE+3/32*EE^2+45/1024*EE^3)*SIN(2*J2689)+AA*(15/256*EE^2+45/1024*EE^3)*SIN(4*J2689)</f>
        <v>0</v>
      </c>
      <c r="N2689" s="56">
        <f t="shared" ref="N2689" si="6494">IF(OR(F2689&lt;0,G2689&lt;0),60*F2689-ABS(G2689),60*F2689+ABS(G2689))</f>
        <v>0</v>
      </c>
      <c r="O2689" s="56"/>
      <c r="P2689" s="56"/>
      <c r="Q2689" s="56"/>
      <c r="R2689" s="56"/>
      <c r="S2689" s="56"/>
      <c r="T2689" s="56"/>
      <c r="U2689" s="57"/>
      <c r="V2689" s="58"/>
      <c r="W2689" s="58">
        <f t="shared" si="6325"/>
        <v>0</v>
      </c>
      <c r="X2689" s="59"/>
      <c r="Y2689" s="58"/>
      <c r="Z2689" s="58">
        <f t="shared" si="6326"/>
        <v>0</v>
      </c>
      <c r="AA2689" s="60"/>
      <c r="AB2689" s="61">
        <f t="shared" ref="AB2689" si="6495">IF(AA2688=AA2686,AB2687+Y2688,Y2688)</f>
        <v>0</v>
      </c>
    </row>
    <row r="2690" spans="1:28" ht="12.95" customHeight="1">
      <c r="A2690" s="66"/>
      <c r="B2690" s="53"/>
      <c r="C2690" s="54"/>
      <c r="D2690" s="84"/>
      <c r="E2690" s="55"/>
      <c r="F2690" s="54"/>
      <c r="G2690" s="84"/>
      <c r="H2690" s="55"/>
      <c r="I2690" s="56"/>
      <c r="J2690" s="56"/>
      <c r="K2690" s="56"/>
      <c r="L2690" s="56"/>
      <c r="M2690" s="56"/>
      <c r="N2690" s="56"/>
      <c r="O2690" s="56">
        <f t="shared" ref="O2690" si="6496">I2691-I2689</f>
        <v>0</v>
      </c>
      <c r="P2690" s="56">
        <f t="shared" ref="P2690" si="6497">L2691-L2689</f>
        <v>0</v>
      </c>
      <c r="Q2690" s="56">
        <f t="shared" ref="Q2690" si="6498">M2691-M2689</f>
        <v>0</v>
      </c>
      <c r="R2690" s="56">
        <f t="shared" ref="R2690" si="6499">IF(ABS(N2691-N2689)&gt;180*60,ABS(N2691-N2689)-360*60,N2691-N2689)</f>
        <v>0</v>
      </c>
      <c r="S2690" s="56">
        <f t="shared" ref="S2690" si="6500">IF(P2690=0,PI()/2,ATAN(R2690/P2690))</f>
        <v>1.5707963267948966</v>
      </c>
      <c r="T2690" s="56">
        <f t="shared" ref="T2690" si="6501">IF(O2690=0,ABS(R2690*COS((J2689+J2691)/2)),ABS(Q2690/COS(S2690)))</f>
        <v>0</v>
      </c>
      <c r="U2690" s="67">
        <f t="shared" ref="U2690" si="6502">IF(O2690+0.0000001&lt;0,S2690*180/PI()+180,(IF(R2690+0.0000001&lt;0,S2690*180/PI()+360,S2690*180/PI())))</f>
        <v>90</v>
      </c>
      <c r="V2690" s="58">
        <f t="shared" ref="V2690" si="6503">T2690*1.85532</f>
        <v>0</v>
      </c>
      <c r="W2690" s="58"/>
      <c r="X2690" s="68"/>
      <c r="Y2690" s="58">
        <f t="shared" ref="Y2690" si="6504">V2690*(1+X2690/100)</f>
        <v>0</v>
      </c>
      <c r="Z2690" s="58"/>
      <c r="AA2690" s="57" t="s">
        <v>54</v>
      </c>
      <c r="AB2690" s="61"/>
    </row>
    <row r="2691" spans="1:28" ht="12.95" customHeight="1">
      <c r="A2691" s="52">
        <f t="shared" si="6308"/>
        <v>1343</v>
      </c>
      <c r="B2691" s="53" t="s">
        <v>53</v>
      </c>
      <c r="C2691" s="54"/>
      <c r="D2691" s="84"/>
      <c r="E2691" s="55"/>
      <c r="F2691" s="54"/>
      <c r="G2691" s="84"/>
      <c r="H2691" s="55"/>
      <c r="I2691" s="56">
        <f t="shared" ref="I2691" si="6505">IF(OR(C2691&lt;0,D2691&lt;0),C2691-ABS(D2691)/60,C2691+ABS(D2691)/60)</f>
        <v>0</v>
      </c>
      <c r="J2691" s="56">
        <f t="shared" si="6322"/>
        <v>0</v>
      </c>
      <c r="K2691" s="56">
        <f t="shared" si="6323"/>
        <v>0</v>
      </c>
      <c r="L2691" s="56">
        <f>3437.747*(LN(TAN(PI()/4+J2691/2))-EE*K2691-(EE^2)*(K2691^3)/3)</f>
        <v>-3.8166658722360578E-13</v>
      </c>
      <c r="M2691" s="56">
        <f>AA*(1-1/4*EE-3/64*EE^2-5/256*EE^3)*J2691-AA*(3/8*EE+3/32*EE^2+45/1024*EE^3)*SIN(2*J2691)+AA*(15/256*EE^2+45/1024*EE^3)*SIN(4*J2691)</f>
        <v>0</v>
      </c>
      <c r="N2691" s="56">
        <f t="shared" ref="N2691" si="6506">IF(OR(F2691&lt;0,G2691&lt;0),60*F2691-ABS(G2691),60*F2691+ABS(G2691))</f>
        <v>0</v>
      </c>
      <c r="O2691" s="56"/>
      <c r="P2691" s="56"/>
      <c r="Q2691" s="56"/>
      <c r="R2691" s="56"/>
      <c r="S2691" s="56"/>
      <c r="T2691" s="56"/>
      <c r="U2691" s="57"/>
      <c r="V2691" s="58"/>
      <c r="W2691" s="58">
        <f t="shared" si="6325"/>
        <v>0</v>
      </c>
      <c r="X2691" s="59"/>
      <c r="Y2691" s="58"/>
      <c r="Z2691" s="58">
        <f t="shared" si="6326"/>
        <v>0</v>
      </c>
      <c r="AA2691" s="60"/>
      <c r="AB2691" s="61">
        <f t="shared" ref="AB2691" si="6507">IF(AA2690=AA2688,AB2689+Y2690,Y2690)</f>
        <v>0</v>
      </c>
    </row>
    <row r="2692" spans="1:28" ht="12.95" customHeight="1">
      <c r="A2692" s="66"/>
      <c r="B2692" s="53"/>
      <c r="C2692" s="54"/>
      <c r="D2692" s="84"/>
      <c r="E2692" s="55"/>
      <c r="F2692" s="54"/>
      <c r="G2692" s="84"/>
      <c r="H2692" s="55"/>
      <c r="I2692" s="56"/>
      <c r="J2692" s="56"/>
      <c r="K2692" s="56"/>
      <c r="L2692" s="56"/>
      <c r="M2692" s="56"/>
      <c r="N2692" s="56"/>
      <c r="O2692" s="56">
        <f t="shared" ref="O2692" si="6508">I2693-I2691</f>
        <v>0</v>
      </c>
      <c r="P2692" s="56">
        <f t="shared" ref="P2692" si="6509">L2693-L2691</f>
        <v>0</v>
      </c>
      <c r="Q2692" s="56">
        <f t="shared" ref="Q2692" si="6510">M2693-M2691</f>
        <v>0</v>
      </c>
      <c r="R2692" s="56">
        <f t="shared" ref="R2692" si="6511">IF(ABS(N2693-N2691)&gt;180*60,ABS(N2693-N2691)-360*60,N2693-N2691)</f>
        <v>0</v>
      </c>
      <c r="S2692" s="56">
        <f t="shared" ref="S2692" si="6512">IF(P2692=0,PI()/2,ATAN(R2692/P2692))</f>
        <v>1.5707963267948966</v>
      </c>
      <c r="T2692" s="56">
        <f t="shared" ref="T2692" si="6513">IF(O2692=0,ABS(R2692*COS((J2691+J2693)/2)),ABS(Q2692/COS(S2692)))</f>
        <v>0</v>
      </c>
      <c r="U2692" s="67">
        <f t="shared" ref="U2692" si="6514">IF(O2692+0.0000001&lt;0,S2692*180/PI()+180,(IF(R2692+0.0000001&lt;0,S2692*180/PI()+360,S2692*180/PI())))</f>
        <v>90</v>
      </c>
      <c r="V2692" s="58">
        <f t="shared" ref="V2692" si="6515">T2692*1.85532</f>
        <v>0</v>
      </c>
      <c r="W2692" s="58"/>
      <c r="X2692" s="68"/>
      <c r="Y2692" s="58">
        <f t="shared" ref="Y2692" si="6516">V2692*(1+X2692/100)</f>
        <v>0</v>
      </c>
      <c r="Z2692" s="58"/>
      <c r="AA2692" s="57" t="s">
        <v>54</v>
      </c>
      <c r="AB2692" s="61"/>
    </row>
    <row r="2693" spans="1:28" ht="12.95" customHeight="1">
      <c r="A2693" s="52">
        <f t="shared" si="6308"/>
        <v>1344</v>
      </c>
      <c r="B2693" s="53" t="s">
        <v>53</v>
      </c>
      <c r="C2693" s="54"/>
      <c r="D2693" s="84"/>
      <c r="E2693" s="55"/>
      <c r="F2693" s="54"/>
      <c r="G2693" s="84"/>
      <c r="H2693" s="55"/>
      <c r="I2693" s="56">
        <f t="shared" ref="I2693" si="6517">IF(OR(C2693&lt;0,D2693&lt;0),C2693-ABS(D2693)/60,C2693+ABS(D2693)/60)</f>
        <v>0</v>
      </c>
      <c r="J2693" s="56">
        <f t="shared" si="6322"/>
        <v>0</v>
      </c>
      <c r="K2693" s="56">
        <f t="shared" si="6323"/>
        <v>0</v>
      </c>
      <c r="L2693" s="56">
        <f>3437.747*(LN(TAN(PI()/4+J2693/2))-EE*K2693-(EE^2)*(K2693^3)/3)</f>
        <v>-3.8166658722360578E-13</v>
      </c>
      <c r="M2693" s="56">
        <f>AA*(1-1/4*EE-3/64*EE^2-5/256*EE^3)*J2693-AA*(3/8*EE+3/32*EE^2+45/1024*EE^3)*SIN(2*J2693)+AA*(15/256*EE^2+45/1024*EE^3)*SIN(4*J2693)</f>
        <v>0</v>
      </c>
      <c r="N2693" s="56">
        <f t="shared" ref="N2693" si="6518">IF(OR(F2693&lt;0,G2693&lt;0),60*F2693-ABS(G2693),60*F2693+ABS(G2693))</f>
        <v>0</v>
      </c>
      <c r="O2693" s="56"/>
      <c r="P2693" s="56"/>
      <c r="Q2693" s="56"/>
      <c r="R2693" s="56"/>
      <c r="S2693" s="56"/>
      <c r="T2693" s="56"/>
      <c r="U2693" s="57"/>
      <c r="V2693" s="58"/>
      <c r="W2693" s="58">
        <f t="shared" si="6325"/>
        <v>0</v>
      </c>
      <c r="X2693" s="59"/>
      <c r="Y2693" s="58"/>
      <c r="Z2693" s="58">
        <f t="shared" si="6326"/>
        <v>0</v>
      </c>
      <c r="AA2693" s="60"/>
      <c r="AB2693" s="61">
        <f t="shared" ref="AB2693" si="6519">IF(AA2692=AA2690,AB2691+Y2692,Y2692)</f>
        <v>0</v>
      </c>
    </row>
    <row r="2694" spans="1:28" ht="12.95" customHeight="1">
      <c r="A2694" s="66"/>
      <c r="B2694" s="53"/>
      <c r="C2694" s="54"/>
      <c r="D2694" s="84"/>
      <c r="E2694" s="55"/>
      <c r="F2694" s="54"/>
      <c r="G2694" s="84"/>
      <c r="H2694" s="55"/>
      <c r="I2694" s="56"/>
      <c r="J2694" s="56"/>
      <c r="K2694" s="56"/>
      <c r="L2694" s="56"/>
      <c r="M2694" s="56"/>
      <c r="N2694" s="56"/>
      <c r="O2694" s="56">
        <f t="shared" ref="O2694" si="6520">I2695-I2693</f>
        <v>0</v>
      </c>
      <c r="P2694" s="56">
        <f t="shared" ref="P2694" si="6521">L2695-L2693</f>
        <v>0</v>
      </c>
      <c r="Q2694" s="56">
        <f t="shared" ref="Q2694" si="6522">M2695-M2693</f>
        <v>0</v>
      </c>
      <c r="R2694" s="56">
        <f t="shared" ref="R2694" si="6523">IF(ABS(N2695-N2693)&gt;180*60,ABS(N2695-N2693)-360*60,N2695-N2693)</f>
        <v>0</v>
      </c>
      <c r="S2694" s="56">
        <f t="shared" ref="S2694" si="6524">IF(P2694=0,PI()/2,ATAN(R2694/P2694))</f>
        <v>1.5707963267948966</v>
      </c>
      <c r="T2694" s="56">
        <f t="shared" ref="T2694" si="6525">IF(O2694=0,ABS(R2694*COS((J2693+J2695)/2)),ABS(Q2694/COS(S2694)))</f>
        <v>0</v>
      </c>
      <c r="U2694" s="67">
        <f t="shared" ref="U2694" si="6526">IF(O2694+0.0000001&lt;0,S2694*180/PI()+180,(IF(R2694+0.0000001&lt;0,S2694*180/PI()+360,S2694*180/PI())))</f>
        <v>90</v>
      </c>
      <c r="V2694" s="58">
        <f t="shared" ref="V2694" si="6527">T2694*1.85532</f>
        <v>0</v>
      </c>
      <c r="W2694" s="58"/>
      <c r="X2694" s="68"/>
      <c r="Y2694" s="58">
        <f t="shared" ref="Y2694" si="6528">V2694*(1+X2694/100)</f>
        <v>0</v>
      </c>
      <c r="Z2694" s="58"/>
      <c r="AA2694" s="57" t="s">
        <v>54</v>
      </c>
      <c r="AB2694" s="61"/>
    </row>
    <row r="2695" spans="1:28" ht="12.95" customHeight="1">
      <c r="A2695" s="52">
        <f t="shared" si="6308"/>
        <v>1345</v>
      </c>
      <c r="B2695" s="53" t="s">
        <v>53</v>
      </c>
      <c r="C2695" s="54"/>
      <c r="D2695" s="84"/>
      <c r="E2695" s="55"/>
      <c r="F2695" s="54"/>
      <c r="G2695" s="84"/>
      <c r="H2695" s="55"/>
      <c r="I2695" s="56">
        <f t="shared" ref="I2695" si="6529">IF(OR(C2695&lt;0,D2695&lt;0),C2695-ABS(D2695)/60,C2695+ABS(D2695)/60)</f>
        <v>0</v>
      </c>
      <c r="J2695" s="56">
        <f t="shared" si="6322"/>
        <v>0</v>
      </c>
      <c r="K2695" s="56">
        <f t="shared" si="6323"/>
        <v>0</v>
      </c>
      <c r="L2695" s="56">
        <f>3437.747*(LN(TAN(PI()/4+J2695/2))-EE*K2695-(EE^2)*(K2695^3)/3)</f>
        <v>-3.8166658722360578E-13</v>
      </c>
      <c r="M2695" s="56">
        <f>AA*(1-1/4*EE-3/64*EE^2-5/256*EE^3)*J2695-AA*(3/8*EE+3/32*EE^2+45/1024*EE^3)*SIN(2*J2695)+AA*(15/256*EE^2+45/1024*EE^3)*SIN(4*J2695)</f>
        <v>0</v>
      </c>
      <c r="N2695" s="56">
        <f t="shared" ref="N2695" si="6530">IF(OR(F2695&lt;0,G2695&lt;0),60*F2695-ABS(G2695),60*F2695+ABS(G2695))</f>
        <v>0</v>
      </c>
      <c r="O2695" s="56"/>
      <c r="P2695" s="56"/>
      <c r="Q2695" s="56"/>
      <c r="R2695" s="56"/>
      <c r="S2695" s="56"/>
      <c r="T2695" s="56"/>
      <c r="U2695" s="57"/>
      <c r="V2695" s="58"/>
      <c r="W2695" s="58">
        <f t="shared" si="6325"/>
        <v>0</v>
      </c>
      <c r="X2695" s="59"/>
      <c r="Y2695" s="58"/>
      <c r="Z2695" s="58">
        <f t="shared" si="6326"/>
        <v>0</v>
      </c>
      <c r="AA2695" s="60"/>
      <c r="AB2695" s="61">
        <f t="shared" ref="AB2695" si="6531">IF(AA2694=AA2692,AB2693+Y2694,Y2694)</f>
        <v>0</v>
      </c>
    </row>
    <row r="2696" spans="1:28" ht="12.95" customHeight="1">
      <c r="A2696" s="66"/>
      <c r="B2696" s="53"/>
      <c r="C2696" s="54"/>
      <c r="D2696" s="84"/>
      <c r="E2696" s="55"/>
      <c r="F2696" s="54"/>
      <c r="G2696" s="84"/>
      <c r="H2696" s="55"/>
      <c r="I2696" s="56"/>
      <c r="J2696" s="56"/>
      <c r="K2696" s="56"/>
      <c r="L2696" s="56"/>
      <c r="M2696" s="56"/>
      <c r="N2696" s="56"/>
      <c r="O2696" s="56">
        <f t="shared" ref="O2696" si="6532">I2697-I2695</f>
        <v>0</v>
      </c>
      <c r="P2696" s="56">
        <f t="shared" ref="P2696" si="6533">L2697-L2695</f>
        <v>0</v>
      </c>
      <c r="Q2696" s="56">
        <f t="shared" ref="Q2696" si="6534">M2697-M2695</f>
        <v>0</v>
      </c>
      <c r="R2696" s="56">
        <f t="shared" ref="R2696" si="6535">IF(ABS(N2697-N2695)&gt;180*60,ABS(N2697-N2695)-360*60,N2697-N2695)</f>
        <v>0</v>
      </c>
      <c r="S2696" s="56">
        <f t="shared" ref="S2696" si="6536">IF(P2696=0,PI()/2,ATAN(R2696/P2696))</f>
        <v>1.5707963267948966</v>
      </c>
      <c r="T2696" s="56">
        <f t="shared" ref="T2696" si="6537">IF(O2696=0,ABS(R2696*COS((J2695+J2697)/2)),ABS(Q2696/COS(S2696)))</f>
        <v>0</v>
      </c>
      <c r="U2696" s="67">
        <f t="shared" ref="U2696" si="6538">IF(O2696+0.0000001&lt;0,S2696*180/PI()+180,(IF(R2696+0.0000001&lt;0,S2696*180/PI()+360,S2696*180/PI())))</f>
        <v>90</v>
      </c>
      <c r="V2696" s="58">
        <f t="shared" ref="V2696" si="6539">T2696*1.85532</f>
        <v>0</v>
      </c>
      <c r="W2696" s="58"/>
      <c r="X2696" s="68"/>
      <c r="Y2696" s="58">
        <f t="shared" ref="Y2696" si="6540">V2696*(1+X2696/100)</f>
        <v>0</v>
      </c>
      <c r="Z2696" s="58"/>
      <c r="AA2696" s="57" t="s">
        <v>54</v>
      </c>
      <c r="AB2696" s="61"/>
    </row>
    <row r="2697" spans="1:28" ht="12.95" customHeight="1">
      <c r="A2697" s="52">
        <f t="shared" si="6308"/>
        <v>1346</v>
      </c>
      <c r="B2697" s="53" t="s">
        <v>53</v>
      </c>
      <c r="C2697" s="54"/>
      <c r="D2697" s="84"/>
      <c r="E2697" s="55"/>
      <c r="F2697" s="54"/>
      <c r="G2697" s="84"/>
      <c r="H2697" s="55"/>
      <c r="I2697" s="56">
        <f t="shared" ref="I2697" si="6541">IF(OR(C2697&lt;0,D2697&lt;0),C2697-ABS(D2697)/60,C2697+ABS(D2697)/60)</f>
        <v>0</v>
      </c>
      <c r="J2697" s="56">
        <f t="shared" si="6322"/>
        <v>0</v>
      </c>
      <c r="K2697" s="56">
        <f t="shared" si="6323"/>
        <v>0</v>
      </c>
      <c r="L2697" s="56">
        <f>3437.747*(LN(TAN(PI()/4+J2697/2))-EE*K2697-(EE^2)*(K2697^3)/3)</f>
        <v>-3.8166658722360578E-13</v>
      </c>
      <c r="M2697" s="56">
        <f>AA*(1-1/4*EE-3/64*EE^2-5/256*EE^3)*J2697-AA*(3/8*EE+3/32*EE^2+45/1024*EE^3)*SIN(2*J2697)+AA*(15/256*EE^2+45/1024*EE^3)*SIN(4*J2697)</f>
        <v>0</v>
      </c>
      <c r="N2697" s="56">
        <f t="shared" ref="N2697" si="6542">IF(OR(F2697&lt;0,G2697&lt;0),60*F2697-ABS(G2697),60*F2697+ABS(G2697))</f>
        <v>0</v>
      </c>
      <c r="O2697" s="56"/>
      <c r="P2697" s="56"/>
      <c r="Q2697" s="56"/>
      <c r="R2697" s="56"/>
      <c r="S2697" s="56"/>
      <c r="T2697" s="56"/>
      <c r="U2697" s="57"/>
      <c r="V2697" s="58"/>
      <c r="W2697" s="58">
        <f t="shared" si="6325"/>
        <v>0</v>
      </c>
      <c r="X2697" s="59"/>
      <c r="Y2697" s="58"/>
      <c r="Z2697" s="58">
        <f t="shared" si="6326"/>
        <v>0</v>
      </c>
      <c r="AA2697" s="60"/>
      <c r="AB2697" s="61">
        <f t="shared" ref="AB2697" si="6543">IF(AA2696=AA2694,AB2695+Y2696,Y2696)</f>
        <v>0</v>
      </c>
    </row>
    <row r="2698" spans="1:28" ht="12.95" customHeight="1">
      <c r="A2698" s="66"/>
      <c r="B2698" s="53"/>
      <c r="C2698" s="54"/>
      <c r="D2698" s="84"/>
      <c r="E2698" s="55"/>
      <c r="F2698" s="54"/>
      <c r="G2698" s="84"/>
      <c r="H2698" s="55"/>
      <c r="I2698" s="56"/>
      <c r="J2698" s="56"/>
      <c r="K2698" s="56"/>
      <c r="L2698" s="56"/>
      <c r="M2698" s="56"/>
      <c r="N2698" s="56"/>
      <c r="O2698" s="56">
        <f t="shared" ref="O2698" si="6544">I2699-I2697</f>
        <v>0</v>
      </c>
      <c r="P2698" s="56">
        <f t="shared" ref="P2698" si="6545">L2699-L2697</f>
        <v>0</v>
      </c>
      <c r="Q2698" s="56">
        <f t="shared" ref="Q2698" si="6546">M2699-M2697</f>
        <v>0</v>
      </c>
      <c r="R2698" s="56">
        <f t="shared" ref="R2698" si="6547">IF(ABS(N2699-N2697)&gt;180*60,ABS(N2699-N2697)-360*60,N2699-N2697)</f>
        <v>0</v>
      </c>
      <c r="S2698" s="56">
        <f t="shared" ref="S2698" si="6548">IF(P2698=0,PI()/2,ATAN(R2698/P2698))</f>
        <v>1.5707963267948966</v>
      </c>
      <c r="T2698" s="56">
        <f t="shared" ref="T2698" si="6549">IF(O2698=0,ABS(R2698*COS((J2697+J2699)/2)),ABS(Q2698/COS(S2698)))</f>
        <v>0</v>
      </c>
      <c r="U2698" s="67">
        <f t="shared" ref="U2698" si="6550">IF(O2698+0.0000001&lt;0,S2698*180/PI()+180,(IF(R2698+0.0000001&lt;0,S2698*180/PI()+360,S2698*180/PI())))</f>
        <v>90</v>
      </c>
      <c r="V2698" s="58">
        <f t="shared" ref="V2698" si="6551">T2698*1.85532</f>
        <v>0</v>
      </c>
      <c r="W2698" s="58"/>
      <c r="X2698" s="68"/>
      <c r="Y2698" s="58">
        <f t="shared" ref="Y2698" si="6552">V2698*(1+X2698/100)</f>
        <v>0</v>
      </c>
      <c r="Z2698" s="58"/>
      <c r="AA2698" s="57" t="s">
        <v>54</v>
      </c>
      <c r="AB2698" s="61"/>
    </row>
    <row r="2699" spans="1:28" ht="12.95" customHeight="1">
      <c r="A2699" s="52">
        <f t="shared" si="6308"/>
        <v>1347</v>
      </c>
      <c r="B2699" s="53" t="s">
        <v>53</v>
      </c>
      <c r="C2699" s="54"/>
      <c r="D2699" s="84"/>
      <c r="E2699" s="55"/>
      <c r="F2699" s="54"/>
      <c r="G2699" s="84"/>
      <c r="H2699" s="55"/>
      <c r="I2699" s="56">
        <f t="shared" ref="I2699" si="6553">IF(OR(C2699&lt;0,D2699&lt;0),C2699-ABS(D2699)/60,C2699+ABS(D2699)/60)</f>
        <v>0</v>
      </c>
      <c r="J2699" s="56">
        <f t="shared" si="6322"/>
        <v>0</v>
      </c>
      <c r="K2699" s="56">
        <f t="shared" si="6323"/>
        <v>0</v>
      </c>
      <c r="L2699" s="56">
        <f>3437.747*(LN(TAN(PI()/4+J2699/2))-EE*K2699-(EE^2)*(K2699^3)/3)</f>
        <v>-3.8166658722360578E-13</v>
      </c>
      <c r="M2699" s="56">
        <f>AA*(1-1/4*EE-3/64*EE^2-5/256*EE^3)*J2699-AA*(3/8*EE+3/32*EE^2+45/1024*EE^3)*SIN(2*J2699)+AA*(15/256*EE^2+45/1024*EE^3)*SIN(4*J2699)</f>
        <v>0</v>
      </c>
      <c r="N2699" s="56">
        <f t="shared" ref="N2699" si="6554">IF(OR(F2699&lt;0,G2699&lt;0),60*F2699-ABS(G2699),60*F2699+ABS(G2699))</f>
        <v>0</v>
      </c>
      <c r="O2699" s="56"/>
      <c r="P2699" s="56"/>
      <c r="Q2699" s="56"/>
      <c r="R2699" s="56"/>
      <c r="S2699" s="56"/>
      <c r="T2699" s="56"/>
      <c r="U2699" s="57"/>
      <c r="V2699" s="58"/>
      <c r="W2699" s="58">
        <f t="shared" si="6325"/>
        <v>0</v>
      </c>
      <c r="X2699" s="59"/>
      <c r="Y2699" s="58"/>
      <c r="Z2699" s="58">
        <f t="shared" si="6326"/>
        <v>0</v>
      </c>
      <c r="AA2699" s="60"/>
      <c r="AB2699" s="61">
        <f t="shared" ref="AB2699" si="6555">IF(AA2698=AA2696,AB2697+Y2698,Y2698)</f>
        <v>0</v>
      </c>
    </row>
    <row r="2700" spans="1:28" ht="12.95" customHeight="1">
      <c r="A2700" s="66"/>
      <c r="B2700" s="53"/>
      <c r="C2700" s="54"/>
      <c r="D2700" s="84"/>
      <c r="E2700" s="55"/>
      <c r="F2700" s="54"/>
      <c r="G2700" s="84"/>
      <c r="H2700" s="55"/>
      <c r="I2700" s="56"/>
      <c r="J2700" s="56"/>
      <c r="K2700" s="56"/>
      <c r="L2700" s="56"/>
      <c r="M2700" s="56"/>
      <c r="N2700" s="56"/>
      <c r="O2700" s="56">
        <f t="shared" ref="O2700" si="6556">I2701-I2699</f>
        <v>0</v>
      </c>
      <c r="P2700" s="56">
        <f t="shared" ref="P2700" si="6557">L2701-L2699</f>
        <v>0</v>
      </c>
      <c r="Q2700" s="56">
        <f t="shared" ref="Q2700" si="6558">M2701-M2699</f>
        <v>0</v>
      </c>
      <c r="R2700" s="56">
        <f t="shared" ref="R2700" si="6559">IF(ABS(N2701-N2699)&gt;180*60,ABS(N2701-N2699)-360*60,N2701-N2699)</f>
        <v>0</v>
      </c>
      <c r="S2700" s="56">
        <f t="shared" ref="S2700" si="6560">IF(P2700=0,PI()/2,ATAN(R2700/P2700))</f>
        <v>1.5707963267948966</v>
      </c>
      <c r="T2700" s="56">
        <f t="shared" ref="T2700" si="6561">IF(O2700=0,ABS(R2700*COS((J2699+J2701)/2)),ABS(Q2700/COS(S2700)))</f>
        <v>0</v>
      </c>
      <c r="U2700" s="67">
        <f t="shared" ref="U2700" si="6562">IF(O2700+0.0000001&lt;0,S2700*180/PI()+180,(IF(R2700+0.0000001&lt;0,S2700*180/PI()+360,S2700*180/PI())))</f>
        <v>90</v>
      </c>
      <c r="V2700" s="58">
        <f t="shared" ref="V2700" si="6563">T2700*1.85532</f>
        <v>0</v>
      </c>
      <c r="W2700" s="58"/>
      <c r="X2700" s="68"/>
      <c r="Y2700" s="58">
        <f t="shared" ref="Y2700" si="6564">V2700*(1+X2700/100)</f>
        <v>0</v>
      </c>
      <c r="Z2700" s="58"/>
      <c r="AA2700" s="57" t="s">
        <v>54</v>
      </c>
      <c r="AB2700" s="61"/>
    </row>
    <row r="2701" spans="1:28" ht="12.95" customHeight="1">
      <c r="A2701" s="52">
        <f t="shared" si="6308"/>
        <v>1348</v>
      </c>
      <c r="B2701" s="53" t="s">
        <v>53</v>
      </c>
      <c r="C2701" s="54"/>
      <c r="D2701" s="84"/>
      <c r="E2701" s="55"/>
      <c r="F2701" s="54"/>
      <c r="G2701" s="84"/>
      <c r="H2701" s="55"/>
      <c r="I2701" s="56">
        <f t="shared" ref="I2701" si="6565">IF(OR(C2701&lt;0,D2701&lt;0),C2701-ABS(D2701)/60,C2701+ABS(D2701)/60)</f>
        <v>0</v>
      </c>
      <c r="J2701" s="56">
        <f t="shared" si="6322"/>
        <v>0</v>
      </c>
      <c r="K2701" s="56">
        <f t="shared" si="6323"/>
        <v>0</v>
      </c>
      <c r="L2701" s="56">
        <f>3437.747*(LN(TAN(PI()/4+J2701/2))-EE*K2701-(EE^2)*(K2701^3)/3)</f>
        <v>-3.8166658722360578E-13</v>
      </c>
      <c r="M2701" s="56">
        <f>AA*(1-1/4*EE-3/64*EE^2-5/256*EE^3)*J2701-AA*(3/8*EE+3/32*EE^2+45/1024*EE^3)*SIN(2*J2701)+AA*(15/256*EE^2+45/1024*EE^3)*SIN(4*J2701)</f>
        <v>0</v>
      </c>
      <c r="N2701" s="56">
        <f t="shared" ref="N2701" si="6566">IF(OR(F2701&lt;0,G2701&lt;0),60*F2701-ABS(G2701),60*F2701+ABS(G2701))</f>
        <v>0</v>
      </c>
      <c r="O2701" s="56"/>
      <c r="P2701" s="56"/>
      <c r="Q2701" s="56"/>
      <c r="R2701" s="56"/>
      <c r="S2701" s="56"/>
      <c r="T2701" s="56"/>
      <c r="U2701" s="57"/>
      <c r="V2701" s="58"/>
      <c r="W2701" s="58">
        <f t="shared" si="6325"/>
        <v>0</v>
      </c>
      <c r="X2701" s="59"/>
      <c r="Y2701" s="58"/>
      <c r="Z2701" s="58">
        <f t="shared" si="6326"/>
        <v>0</v>
      </c>
      <c r="AA2701" s="60"/>
      <c r="AB2701" s="61">
        <f t="shared" ref="AB2701" si="6567">IF(AA2700=AA2698,AB2699+Y2700,Y2700)</f>
        <v>0</v>
      </c>
    </row>
    <row r="2702" spans="1:28" ht="12.95" customHeight="1">
      <c r="A2702" s="66"/>
      <c r="B2702" s="53"/>
      <c r="C2702" s="54"/>
      <c r="D2702" s="84"/>
      <c r="E2702" s="55"/>
      <c r="F2702" s="54"/>
      <c r="G2702" s="84"/>
      <c r="H2702" s="55"/>
      <c r="I2702" s="56"/>
      <c r="J2702" s="56"/>
      <c r="K2702" s="56"/>
      <c r="L2702" s="56"/>
      <c r="M2702" s="56"/>
      <c r="N2702" s="56"/>
      <c r="O2702" s="56">
        <f t="shared" ref="O2702" si="6568">I2703-I2701</f>
        <v>0</v>
      </c>
      <c r="P2702" s="56">
        <f t="shared" ref="P2702" si="6569">L2703-L2701</f>
        <v>0</v>
      </c>
      <c r="Q2702" s="56">
        <f t="shared" ref="Q2702" si="6570">M2703-M2701</f>
        <v>0</v>
      </c>
      <c r="R2702" s="56">
        <f t="shared" ref="R2702" si="6571">IF(ABS(N2703-N2701)&gt;180*60,ABS(N2703-N2701)-360*60,N2703-N2701)</f>
        <v>0</v>
      </c>
      <c r="S2702" s="56">
        <f t="shared" ref="S2702" si="6572">IF(P2702=0,PI()/2,ATAN(R2702/P2702))</f>
        <v>1.5707963267948966</v>
      </c>
      <c r="T2702" s="56">
        <f t="shared" ref="T2702" si="6573">IF(O2702=0,ABS(R2702*COS((J2701+J2703)/2)),ABS(Q2702/COS(S2702)))</f>
        <v>0</v>
      </c>
      <c r="U2702" s="67">
        <f t="shared" ref="U2702" si="6574">IF(O2702+0.0000001&lt;0,S2702*180/PI()+180,(IF(R2702+0.0000001&lt;0,S2702*180/PI()+360,S2702*180/PI())))</f>
        <v>90</v>
      </c>
      <c r="V2702" s="58">
        <f t="shared" ref="V2702" si="6575">T2702*1.85532</f>
        <v>0</v>
      </c>
      <c r="W2702" s="58"/>
      <c r="X2702" s="68"/>
      <c r="Y2702" s="58">
        <f t="shared" ref="Y2702" si="6576">V2702*(1+X2702/100)</f>
        <v>0</v>
      </c>
      <c r="Z2702" s="58"/>
      <c r="AA2702" s="57" t="s">
        <v>54</v>
      </c>
      <c r="AB2702" s="61"/>
    </row>
    <row r="2703" spans="1:28" ht="12.95" customHeight="1">
      <c r="A2703" s="52">
        <f t="shared" si="6308"/>
        <v>1349</v>
      </c>
      <c r="B2703" s="53" t="s">
        <v>53</v>
      </c>
      <c r="C2703" s="54"/>
      <c r="D2703" s="84"/>
      <c r="E2703" s="55"/>
      <c r="F2703" s="54"/>
      <c r="G2703" s="84"/>
      <c r="H2703" s="55"/>
      <c r="I2703" s="56">
        <f t="shared" ref="I2703" si="6577">IF(OR(C2703&lt;0,D2703&lt;0),C2703-ABS(D2703)/60,C2703+ABS(D2703)/60)</f>
        <v>0</v>
      </c>
      <c r="J2703" s="56">
        <f t="shared" si="6322"/>
        <v>0</v>
      </c>
      <c r="K2703" s="56">
        <f t="shared" si="6323"/>
        <v>0</v>
      </c>
      <c r="L2703" s="56">
        <f>3437.747*(LN(TAN(PI()/4+J2703/2))-EE*K2703-(EE^2)*(K2703^3)/3)</f>
        <v>-3.8166658722360578E-13</v>
      </c>
      <c r="M2703" s="56">
        <f>AA*(1-1/4*EE-3/64*EE^2-5/256*EE^3)*J2703-AA*(3/8*EE+3/32*EE^2+45/1024*EE^3)*SIN(2*J2703)+AA*(15/256*EE^2+45/1024*EE^3)*SIN(4*J2703)</f>
        <v>0</v>
      </c>
      <c r="N2703" s="56">
        <f t="shared" ref="N2703" si="6578">IF(OR(F2703&lt;0,G2703&lt;0),60*F2703-ABS(G2703),60*F2703+ABS(G2703))</f>
        <v>0</v>
      </c>
      <c r="O2703" s="56"/>
      <c r="P2703" s="56"/>
      <c r="Q2703" s="56"/>
      <c r="R2703" s="56"/>
      <c r="S2703" s="56"/>
      <c r="T2703" s="56"/>
      <c r="U2703" s="57"/>
      <c r="V2703" s="58"/>
      <c r="W2703" s="58">
        <f t="shared" si="6325"/>
        <v>0</v>
      </c>
      <c r="X2703" s="59"/>
      <c r="Y2703" s="58"/>
      <c r="Z2703" s="58">
        <f t="shared" si="6326"/>
        <v>0</v>
      </c>
      <c r="AA2703" s="60"/>
      <c r="AB2703" s="61">
        <f t="shared" ref="AB2703" si="6579">IF(AA2702=AA2700,AB2701+Y2702,Y2702)</f>
        <v>0</v>
      </c>
    </row>
    <row r="2704" spans="1:28" ht="12.95" customHeight="1">
      <c r="A2704" s="66"/>
      <c r="B2704" s="53"/>
      <c r="C2704" s="54"/>
      <c r="D2704" s="84"/>
      <c r="E2704" s="55"/>
      <c r="F2704" s="54"/>
      <c r="G2704" s="84"/>
      <c r="H2704" s="55"/>
      <c r="I2704" s="56"/>
      <c r="J2704" s="56"/>
      <c r="K2704" s="56"/>
      <c r="L2704" s="56"/>
      <c r="M2704" s="56"/>
      <c r="N2704" s="56"/>
      <c r="O2704" s="56">
        <f t="shared" ref="O2704" si="6580">I2705-I2703</f>
        <v>0</v>
      </c>
      <c r="P2704" s="56">
        <f t="shared" ref="P2704" si="6581">L2705-L2703</f>
        <v>0</v>
      </c>
      <c r="Q2704" s="56">
        <f t="shared" ref="Q2704" si="6582">M2705-M2703</f>
        <v>0</v>
      </c>
      <c r="R2704" s="56">
        <f t="shared" ref="R2704" si="6583">IF(ABS(N2705-N2703)&gt;180*60,ABS(N2705-N2703)-360*60,N2705-N2703)</f>
        <v>0</v>
      </c>
      <c r="S2704" s="56">
        <f t="shared" ref="S2704" si="6584">IF(P2704=0,PI()/2,ATAN(R2704/P2704))</f>
        <v>1.5707963267948966</v>
      </c>
      <c r="T2704" s="56">
        <f t="shared" ref="T2704" si="6585">IF(O2704=0,ABS(R2704*COS((J2703+J2705)/2)),ABS(Q2704/COS(S2704)))</f>
        <v>0</v>
      </c>
      <c r="U2704" s="67">
        <f t="shared" ref="U2704" si="6586">IF(O2704+0.0000001&lt;0,S2704*180/PI()+180,(IF(R2704+0.0000001&lt;0,S2704*180/PI()+360,S2704*180/PI())))</f>
        <v>90</v>
      </c>
      <c r="V2704" s="58">
        <f t="shared" ref="V2704" si="6587">T2704*1.85532</f>
        <v>0</v>
      </c>
      <c r="W2704" s="58"/>
      <c r="X2704" s="68"/>
      <c r="Y2704" s="58">
        <f t="shared" ref="Y2704" si="6588">V2704*(1+X2704/100)</f>
        <v>0</v>
      </c>
      <c r="Z2704" s="58"/>
      <c r="AA2704" s="57" t="s">
        <v>54</v>
      </c>
      <c r="AB2704" s="61"/>
    </row>
    <row r="2705" spans="1:28" ht="12.95" customHeight="1">
      <c r="A2705" s="52">
        <f t="shared" si="6308"/>
        <v>1350</v>
      </c>
      <c r="B2705" s="53" t="s">
        <v>53</v>
      </c>
      <c r="C2705" s="54"/>
      <c r="D2705" s="84"/>
      <c r="E2705" s="55"/>
      <c r="F2705" s="54"/>
      <c r="G2705" s="84"/>
      <c r="H2705" s="55"/>
      <c r="I2705" s="56">
        <f t="shared" ref="I2705" si="6589">IF(OR(C2705&lt;0,D2705&lt;0),C2705-ABS(D2705)/60,C2705+ABS(D2705)/60)</f>
        <v>0</v>
      </c>
      <c r="J2705" s="56">
        <f t="shared" si="6322"/>
        <v>0</v>
      </c>
      <c r="K2705" s="56">
        <f t="shared" si="6323"/>
        <v>0</v>
      </c>
      <c r="L2705" s="56">
        <f>3437.747*(LN(TAN(PI()/4+J2705/2))-EE*K2705-(EE^2)*(K2705^3)/3)</f>
        <v>-3.8166658722360578E-13</v>
      </c>
      <c r="M2705" s="56">
        <f>AA*(1-1/4*EE-3/64*EE^2-5/256*EE^3)*J2705-AA*(3/8*EE+3/32*EE^2+45/1024*EE^3)*SIN(2*J2705)+AA*(15/256*EE^2+45/1024*EE^3)*SIN(4*J2705)</f>
        <v>0</v>
      </c>
      <c r="N2705" s="56">
        <f t="shared" ref="N2705" si="6590">IF(OR(F2705&lt;0,G2705&lt;0),60*F2705-ABS(G2705),60*F2705+ABS(G2705))</f>
        <v>0</v>
      </c>
      <c r="O2705" s="56"/>
      <c r="P2705" s="56"/>
      <c r="Q2705" s="56"/>
      <c r="R2705" s="56"/>
      <c r="S2705" s="56"/>
      <c r="T2705" s="56"/>
      <c r="U2705" s="57"/>
      <c r="V2705" s="58"/>
      <c r="W2705" s="58">
        <f t="shared" si="6325"/>
        <v>0</v>
      </c>
      <c r="X2705" s="59"/>
      <c r="Y2705" s="58"/>
      <c r="Z2705" s="58">
        <f t="shared" si="6326"/>
        <v>0</v>
      </c>
      <c r="AA2705" s="60"/>
      <c r="AB2705" s="61">
        <f t="shared" ref="AB2705" si="6591">IF(AA2704=AA2702,AB2703+Y2704,Y2704)</f>
        <v>0</v>
      </c>
    </row>
    <row r="2706" spans="1:28" ht="12.95" customHeight="1">
      <c r="A2706" s="66"/>
      <c r="B2706" s="53"/>
      <c r="C2706" s="54"/>
      <c r="D2706" s="84"/>
      <c r="E2706" s="55"/>
      <c r="F2706" s="54"/>
      <c r="G2706" s="84"/>
      <c r="H2706" s="55"/>
      <c r="I2706" s="56"/>
      <c r="J2706" s="56"/>
      <c r="K2706" s="56"/>
      <c r="L2706" s="56"/>
      <c r="M2706" s="56"/>
      <c r="N2706" s="56"/>
      <c r="O2706" s="56">
        <f t="shared" ref="O2706" si="6592">I2707-I2705</f>
        <v>0</v>
      </c>
      <c r="P2706" s="56">
        <f t="shared" ref="P2706" si="6593">L2707-L2705</f>
        <v>0</v>
      </c>
      <c r="Q2706" s="56">
        <f t="shared" ref="Q2706" si="6594">M2707-M2705</f>
        <v>0</v>
      </c>
      <c r="R2706" s="56">
        <f t="shared" ref="R2706" si="6595">IF(ABS(N2707-N2705)&gt;180*60,ABS(N2707-N2705)-360*60,N2707-N2705)</f>
        <v>0</v>
      </c>
      <c r="S2706" s="56">
        <f t="shared" ref="S2706" si="6596">IF(P2706=0,PI()/2,ATAN(R2706/P2706))</f>
        <v>1.5707963267948966</v>
      </c>
      <c r="T2706" s="56">
        <f t="shared" ref="T2706" si="6597">IF(O2706=0,ABS(R2706*COS((J2705+J2707)/2)),ABS(Q2706/COS(S2706)))</f>
        <v>0</v>
      </c>
      <c r="U2706" s="67">
        <f t="shared" ref="U2706" si="6598">IF(O2706+0.0000001&lt;0,S2706*180/PI()+180,(IF(R2706+0.0000001&lt;0,S2706*180/PI()+360,S2706*180/PI())))</f>
        <v>90</v>
      </c>
      <c r="V2706" s="58">
        <f t="shared" ref="V2706" si="6599">T2706*1.85532</f>
        <v>0</v>
      </c>
      <c r="W2706" s="58"/>
      <c r="X2706" s="68"/>
      <c r="Y2706" s="58">
        <f t="shared" ref="Y2706" si="6600">V2706*(1+X2706/100)</f>
        <v>0</v>
      </c>
      <c r="Z2706" s="58"/>
      <c r="AA2706" s="57" t="s">
        <v>54</v>
      </c>
      <c r="AB2706" s="61"/>
    </row>
    <row r="2707" spans="1:28" ht="12.95" customHeight="1">
      <c r="A2707" s="52">
        <f t="shared" si="6308"/>
        <v>1351</v>
      </c>
      <c r="B2707" s="53" t="s">
        <v>53</v>
      </c>
      <c r="C2707" s="54"/>
      <c r="D2707" s="84"/>
      <c r="E2707" s="55"/>
      <c r="F2707" s="54"/>
      <c r="G2707" s="84"/>
      <c r="H2707" s="55"/>
      <c r="I2707" s="56">
        <f t="shared" ref="I2707" si="6601">IF(OR(C2707&lt;0,D2707&lt;0),C2707-ABS(D2707)/60,C2707+ABS(D2707)/60)</f>
        <v>0</v>
      </c>
      <c r="J2707" s="56">
        <f t="shared" si="6322"/>
        <v>0</v>
      </c>
      <c r="K2707" s="56">
        <f t="shared" si="6323"/>
        <v>0</v>
      </c>
      <c r="L2707" s="56">
        <f>3437.747*(LN(TAN(PI()/4+J2707/2))-EE*K2707-(EE^2)*(K2707^3)/3)</f>
        <v>-3.8166658722360578E-13</v>
      </c>
      <c r="M2707" s="56">
        <f>AA*(1-1/4*EE-3/64*EE^2-5/256*EE^3)*J2707-AA*(3/8*EE+3/32*EE^2+45/1024*EE^3)*SIN(2*J2707)+AA*(15/256*EE^2+45/1024*EE^3)*SIN(4*J2707)</f>
        <v>0</v>
      </c>
      <c r="N2707" s="56">
        <f t="shared" ref="N2707" si="6602">IF(OR(F2707&lt;0,G2707&lt;0),60*F2707-ABS(G2707),60*F2707+ABS(G2707))</f>
        <v>0</v>
      </c>
      <c r="O2707" s="56"/>
      <c r="P2707" s="56"/>
      <c r="Q2707" s="56"/>
      <c r="R2707" s="56"/>
      <c r="S2707" s="56"/>
      <c r="T2707" s="56"/>
      <c r="U2707" s="57"/>
      <c r="V2707" s="58"/>
      <c r="W2707" s="58">
        <f t="shared" si="6325"/>
        <v>0</v>
      </c>
      <c r="X2707" s="59"/>
      <c r="Y2707" s="58"/>
      <c r="Z2707" s="58">
        <f t="shared" si="6326"/>
        <v>0</v>
      </c>
      <c r="AA2707" s="60"/>
      <c r="AB2707" s="61">
        <f t="shared" ref="AB2707" si="6603">IF(AA2706=AA2704,AB2705+Y2706,Y2706)</f>
        <v>0</v>
      </c>
    </row>
    <row r="2708" spans="1:28" ht="12.95" customHeight="1">
      <c r="A2708" s="66"/>
      <c r="B2708" s="53"/>
      <c r="C2708" s="54"/>
      <c r="D2708" s="84"/>
      <c r="E2708" s="55"/>
      <c r="F2708" s="54"/>
      <c r="G2708" s="84"/>
      <c r="H2708" s="55"/>
      <c r="I2708" s="56"/>
      <c r="J2708" s="56"/>
      <c r="K2708" s="56"/>
      <c r="L2708" s="56"/>
      <c r="M2708" s="56"/>
      <c r="N2708" s="56"/>
      <c r="O2708" s="56">
        <f t="shared" ref="O2708" si="6604">I2709-I2707</f>
        <v>0</v>
      </c>
      <c r="P2708" s="56">
        <f t="shared" ref="P2708" si="6605">L2709-L2707</f>
        <v>0</v>
      </c>
      <c r="Q2708" s="56">
        <f t="shared" ref="Q2708" si="6606">M2709-M2707</f>
        <v>0</v>
      </c>
      <c r="R2708" s="56">
        <f t="shared" ref="R2708" si="6607">IF(ABS(N2709-N2707)&gt;180*60,ABS(N2709-N2707)-360*60,N2709-N2707)</f>
        <v>0</v>
      </c>
      <c r="S2708" s="56">
        <f t="shared" ref="S2708" si="6608">IF(P2708=0,PI()/2,ATAN(R2708/P2708))</f>
        <v>1.5707963267948966</v>
      </c>
      <c r="T2708" s="56">
        <f t="shared" ref="T2708" si="6609">IF(O2708=0,ABS(R2708*COS((J2707+J2709)/2)),ABS(Q2708/COS(S2708)))</f>
        <v>0</v>
      </c>
      <c r="U2708" s="67">
        <f t="shared" ref="U2708" si="6610">IF(O2708+0.0000001&lt;0,S2708*180/PI()+180,(IF(R2708+0.0000001&lt;0,S2708*180/PI()+360,S2708*180/PI())))</f>
        <v>90</v>
      </c>
      <c r="V2708" s="58">
        <f t="shared" ref="V2708" si="6611">T2708*1.85532</f>
        <v>0</v>
      </c>
      <c r="W2708" s="58"/>
      <c r="X2708" s="68"/>
      <c r="Y2708" s="58">
        <f t="shared" ref="Y2708" si="6612">V2708*(1+X2708/100)</f>
        <v>0</v>
      </c>
      <c r="Z2708" s="58"/>
      <c r="AA2708" s="57" t="s">
        <v>54</v>
      </c>
      <c r="AB2708" s="61"/>
    </row>
    <row r="2709" spans="1:28" ht="12.95" customHeight="1">
      <c r="A2709" s="52">
        <f t="shared" si="6308"/>
        <v>1352</v>
      </c>
      <c r="B2709" s="53" t="s">
        <v>53</v>
      </c>
      <c r="C2709" s="54"/>
      <c r="D2709" s="84"/>
      <c r="E2709" s="55"/>
      <c r="F2709" s="54"/>
      <c r="G2709" s="84"/>
      <c r="H2709" s="55"/>
      <c r="I2709" s="56">
        <f t="shared" ref="I2709" si="6613">IF(OR(C2709&lt;0,D2709&lt;0),C2709-ABS(D2709)/60,C2709+ABS(D2709)/60)</f>
        <v>0</v>
      </c>
      <c r="J2709" s="56">
        <f t="shared" si="6322"/>
        <v>0</v>
      </c>
      <c r="K2709" s="56">
        <f t="shared" si="6323"/>
        <v>0</v>
      </c>
      <c r="L2709" s="56">
        <f>3437.747*(LN(TAN(PI()/4+J2709/2))-EE*K2709-(EE^2)*(K2709^3)/3)</f>
        <v>-3.8166658722360578E-13</v>
      </c>
      <c r="M2709" s="56">
        <f>AA*(1-1/4*EE-3/64*EE^2-5/256*EE^3)*J2709-AA*(3/8*EE+3/32*EE^2+45/1024*EE^3)*SIN(2*J2709)+AA*(15/256*EE^2+45/1024*EE^3)*SIN(4*J2709)</f>
        <v>0</v>
      </c>
      <c r="N2709" s="56">
        <f t="shared" ref="N2709" si="6614">IF(OR(F2709&lt;0,G2709&lt;0),60*F2709-ABS(G2709),60*F2709+ABS(G2709))</f>
        <v>0</v>
      </c>
      <c r="O2709" s="56"/>
      <c r="P2709" s="56"/>
      <c r="Q2709" s="56"/>
      <c r="R2709" s="56"/>
      <c r="S2709" s="56"/>
      <c r="T2709" s="56"/>
      <c r="U2709" s="57"/>
      <c r="V2709" s="58"/>
      <c r="W2709" s="58">
        <f t="shared" si="6325"/>
        <v>0</v>
      </c>
      <c r="X2709" s="59"/>
      <c r="Y2709" s="58"/>
      <c r="Z2709" s="58">
        <f t="shared" si="6326"/>
        <v>0</v>
      </c>
      <c r="AA2709" s="60"/>
      <c r="AB2709" s="61">
        <f t="shared" ref="AB2709" si="6615">IF(AA2708=AA2706,AB2707+Y2708,Y2708)</f>
        <v>0</v>
      </c>
    </row>
    <row r="2710" spans="1:28" ht="12.95" customHeight="1">
      <c r="A2710" s="66"/>
      <c r="B2710" s="53"/>
      <c r="C2710" s="54"/>
      <c r="D2710" s="84"/>
      <c r="E2710" s="55"/>
      <c r="F2710" s="54"/>
      <c r="G2710" s="84"/>
      <c r="H2710" s="55"/>
      <c r="I2710" s="56"/>
      <c r="J2710" s="56"/>
      <c r="K2710" s="56"/>
      <c r="L2710" s="56"/>
      <c r="M2710" s="56"/>
      <c r="N2710" s="56"/>
      <c r="O2710" s="56">
        <f t="shared" ref="O2710" si="6616">I2711-I2709</f>
        <v>0</v>
      </c>
      <c r="P2710" s="56">
        <f t="shared" ref="P2710" si="6617">L2711-L2709</f>
        <v>0</v>
      </c>
      <c r="Q2710" s="56">
        <f t="shared" ref="Q2710" si="6618">M2711-M2709</f>
        <v>0</v>
      </c>
      <c r="R2710" s="56">
        <f t="shared" ref="R2710" si="6619">IF(ABS(N2711-N2709)&gt;180*60,ABS(N2711-N2709)-360*60,N2711-N2709)</f>
        <v>0</v>
      </c>
      <c r="S2710" s="56">
        <f t="shared" ref="S2710" si="6620">IF(P2710=0,PI()/2,ATAN(R2710/P2710))</f>
        <v>1.5707963267948966</v>
      </c>
      <c r="T2710" s="56">
        <f t="shared" ref="T2710" si="6621">IF(O2710=0,ABS(R2710*COS((J2709+J2711)/2)),ABS(Q2710/COS(S2710)))</f>
        <v>0</v>
      </c>
      <c r="U2710" s="67">
        <f t="shared" ref="U2710" si="6622">IF(O2710+0.0000001&lt;0,S2710*180/PI()+180,(IF(R2710+0.0000001&lt;0,S2710*180/PI()+360,S2710*180/PI())))</f>
        <v>90</v>
      </c>
      <c r="V2710" s="58">
        <f t="shared" ref="V2710" si="6623">T2710*1.85532</f>
        <v>0</v>
      </c>
      <c r="W2710" s="58"/>
      <c r="X2710" s="68"/>
      <c r="Y2710" s="58">
        <f t="shared" ref="Y2710" si="6624">V2710*(1+X2710/100)</f>
        <v>0</v>
      </c>
      <c r="Z2710" s="58"/>
      <c r="AA2710" s="57" t="s">
        <v>54</v>
      </c>
      <c r="AB2710" s="61"/>
    </row>
    <row r="2711" spans="1:28" ht="12.95" customHeight="1">
      <c r="A2711" s="52">
        <f t="shared" si="6308"/>
        <v>1353</v>
      </c>
      <c r="B2711" s="53" t="s">
        <v>53</v>
      </c>
      <c r="C2711" s="54"/>
      <c r="D2711" s="84"/>
      <c r="E2711" s="55"/>
      <c r="F2711" s="54"/>
      <c r="G2711" s="84"/>
      <c r="H2711" s="55"/>
      <c r="I2711" s="56">
        <f t="shared" ref="I2711" si="6625">IF(OR(C2711&lt;0,D2711&lt;0),C2711-ABS(D2711)/60,C2711+ABS(D2711)/60)</f>
        <v>0</v>
      </c>
      <c r="J2711" s="56">
        <f t="shared" si="6322"/>
        <v>0</v>
      </c>
      <c r="K2711" s="56">
        <f t="shared" si="6323"/>
        <v>0</v>
      </c>
      <c r="L2711" s="56">
        <f>3437.747*(LN(TAN(PI()/4+J2711/2))-EE*K2711-(EE^2)*(K2711^3)/3)</f>
        <v>-3.8166658722360578E-13</v>
      </c>
      <c r="M2711" s="56">
        <f>AA*(1-1/4*EE-3/64*EE^2-5/256*EE^3)*J2711-AA*(3/8*EE+3/32*EE^2+45/1024*EE^3)*SIN(2*J2711)+AA*(15/256*EE^2+45/1024*EE^3)*SIN(4*J2711)</f>
        <v>0</v>
      </c>
      <c r="N2711" s="56">
        <f t="shared" ref="N2711" si="6626">IF(OR(F2711&lt;0,G2711&lt;0),60*F2711-ABS(G2711),60*F2711+ABS(G2711))</f>
        <v>0</v>
      </c>
      <c r="O2711" s="56"/>
      <c r="P2711" s="56"/>
      <c r="Q2711" s="56"/>
      <c r="R2711" s="56"/>
      <c r="S2711" s="56"/>
      <c r="T2711" s="56"/>
      <c r="U2711" s="57"/>
      <c r="V2711" s="58"/>
      <c r="W2711" s="58">
        <f t="shared" si="6325"/>
        <v>0</v>
      </c>
      <c r="X2711" s="59"/>
      <c r="Y2711" s="58"/>
      <c r="Z2711" s="58">
        <f t="shared" si="6326"/>
        <v>0</v>
      </c>
      <c r="AA2711" s="60"/>
      <c r="AB2711" s="61">
        <f t="shared" ref="AB2711" si="6627">IF(AA2710=AA2708,AB2709+Y2710,Y2710)</f>
        <v>0</v>
      </c>
    </row>
    <row r="2712" spans="1:28" ht="12.95" customHeight="1">
      <c r="A2712" s="66"/>
      <c r="B2712" s="53"/>
      <c r="C2712" s="54"/>
      <c r="D2712" s="84"/>
      <c r="E2712" s="55"/>
      <c r="F2712" s="54"/>
      <c r="G2712" s="84"/>
      <c r="H2712" s="55"/>
      <c r="I2712" s="56"/>
      <c r="J2712" s="56"/>
      <c r="K2712" s="56"/>
      <c r="L2712" s="56"/>
      <c r="M2712" s="56"/>
      <c r="N2712" s="56"/>
      <c r="O2712" s="56">
        <f t="shared" ref="O2712" si="6628">I2713-I2711</f>
        <v>0</v>
      </c>
      <c r="P2712" s="56">
        <f t="shared" ref="P2712" si="6629">L2713-L2711</f>
        <v>0</v>
      </c>
      <c r="Q2712" s="56">
        <f t="shared" ref="Q2712" si="6630">M2713-M2711</f>
        <v>0</v>
      </c>
      <c r="R2712" s="56">
        <f t="shared" ref="R2712" si="6631">IF(ABS(N2713-N2711)&gt;180*60,ABS(N2713-N2711)-360*60,N2713-N2711)</f>
        <v>0</v>
      </c>
      <c r="S2712" s="56">
        <f t="shared" ref="S2712" si="6632">IF(P2712=0,PI()/2,ATAN(R2712/P2712))</f>
        <v>1.5707963267948966</v>
      </c>
      <c r="T2712" s="56">
        <f t="shared" ref="T2712" si="6633">IF(O2712=0,ABS(R2712*COS((J2711+J2713)/2)),ABS(Q2712/COS(S2712)))</f>
        <v>0</v>
      </c>
      <c r="U2712" s="67">
        <f t="shared" ref="U2712" si="6634">IF(O2712+0.0000001&lt;0,S2712*180/PI()+180,(IF(R2712+0.0000001&lt;0,S2712*180/PI()+360,S2712*180/PI())))</f>
        <v>90</v>
      </c>
      <c r="V2712" s="58">
        <f t="shared" ref="V2712" si="6635">T2712*1.85532</f>
        <v>0</v>
      </c>
      <c r="W2712" s="58"/>
      <c r="X2712" s="68"/>
      <c r="Y2712" s="58">
        <f t="shared" ref="Y2712" si="6636">V2712*(1+X2712/100)</f>
        <v>0</v>
      </c>
      <c r="Z2712" s="58"/>
      <c r="AA2712" s="57" t="s">
        <v>54</v>
      </c>
      <c r="AB2712" s="61"/>
    </row>
    <row r="2713" spans="1:28" ht="12.95" customHeight="1">
      <c r="A2713" s="52">
        <f t="shared" si="6308"/>
        <v>1354</v>
      </c>
      <c r="B2713" s="53" t="s">
        <v>53</v>
      </c>
      <c r="C2713" s="54"/>
      <c r="D2713" s="84"/>
      <c r="E2713" s="55"/>
      <c r="F2713" s="54"/>
      <c r="G2713" s="84"/>
      <c r="H2713" s="55"/>
      <c r="I2713" s="56">
        <f t="shared" ref="I2713" si="6637">IF(OR(C2713&lt;0,D2713&lt;0),C2713-ABS(D2713)/60,C2713+ABS(D2713)/60)</f>
        <v>0</v>
      </c>
      <c r="J2713" s="56">
        <f t="shared" si="6322"/>
        <v>0</v>
      </c>
      <c r="K2713" s="56">
        <f t="shared" si="6323"/>
        <v>0</v>
      </c>
      <c r="L2713" s="56">
        <f>3437.747*(LN(TAN(PI()/4+J2713/2))-EE*K2713-(EE^2)*(K2713^3)/3)</f>
        <v>-3.8166658722360578E-13</v>
      </c>
      <c r="M2713" s="56">
        <f>AA*(1-1/4*EE-3/64*EE^2-5/256*EE^3)*J2713-AA*(3/8*EE+3/32*EE^2+45/1024*EE^3)*SIN(2*J2713)+AA*(15/256*EE^2+45/1024*EE^3)*SIN(4*J2713)</f>
        <v>0</v>
      </c>
      <c r="N2713" s="56">
        <f t="shared" ref="N2713" si="6638">IF(OR(F2713&lt;0,G2713&lt;0),60*F2713-ABS(G2713),60*F2713+ABS(G2713))</f>
        <v>0</v>
      </c>
      <c r="O2713" s="56"/>
      <c r="P2713" s="56"/>
      <c r="Q2713" s="56"/>
      <c r="R2713" s="56"/>
      <c r="S2713" s="56"/>
      <c r="T2713" s="56"/>
      <c r="U2713" s="57"/>
      <c r="V2713" s="58"/>
      <c r="W2713" s="58">
        <f t="shared" si="6325"/>
        <v>0</v>
      </c>
      <c r="X2713" s="59"/>
      <c r="Y2713" s="58"/>
      <c r="Z2713" s="58">
        <f t="shared" si="6326"/>
        <v>0</v>
      </c>
      <c r="AA2713" s="60"/>
      <c r="AB2713" s="61">
        <f t="shared" ref="AB2713" si="6639">IF(AA2712=AA2710,AB2711+Y2712,Y2712)</f>
        <v>0</v>
      </c>
    </row>
    <row r="2714" spans="1:28" ht="12.95" customHeight="1">
      <c r="A2714" s="66"/>
      <c r="B2714" s="53"/>
      <c r="C2714" s="54"/>
      <c r="D2714" s="84"/>
      <c r="E2714" s="55"/>
      <c r="F2714" s="54"/>
      <c r="G2714" s="84"/>
      <c r="H2714" s="55"/>
      <c r="I2714" s="56"/>
      <c r="J2714" s="56"/>
      <c r="K2714" s="56"/>
      <c r="L2714" s="56"/>
      <c r="M2714" s="56"/>
      <c r="N2714" s="56"/>
      <c r="O2714" s="56">
        <f t="shared" ref="O2714" si="6640">I2715-I2713</f>
        <v>0</v>
      </c>
      <c r="P2714" s="56">
        <f t="shared" ref="P2714" si="6641">L2715-L2713</f>
        <v>0</v>
      </c>
      <c r="Q2714" s="56">
        <f t="shared" ref="Q2714" si="6642">M2715-M2713</f>
        <v>0</v>
      </c>
      <c r="R2714" s="56">
        <f t="shared" ref="R2714" si="6643">IF(ABS(N2715-N2713)&gt;180*60,ABS(N2715-N2713)-360*60,N2715-N2713)</f>
        <v>0</v>
      </c>
      <c r="S2714" s="56">
        <f t="shared" ref="S2714" si="6644">IF(P2714=0,PI()/2,ATAN(R2714/P2714))</f>
        <v>1.5707963267948966</v>
      </c>
      <c r="T2714" s="56">
        <f t="shared" ref="T2714" si="6645">IF(O2714=0,ABS(R2714*COS((J2713+J2715)/2)),ABS(Q2714/COS(S2714)))</f>
        <v>0</v>
      </c>
      <c r="U2714" s="67">
        <f t="shared" ref="U2714" si="6646">IF(O2714+0.0000001&lt;0,S2714*180/PI()+180,(IF(R2714+0.0000001&lt;0,S2714*180/PI()+360,S2714*180/PI())))</f>
        <v>90</v>
      </c>
      <c r="V2714" s="58">
        <f t="shared" ref="V2714" si="6647">T2714*1.85532</f>
        <v>0</v>
      </c>
      <c r="W2714" s="58"/>
      <c r="X2714" s="68"/>
      <c r="Y2714" s="58">
        <f t="shared" ref="Y2714" si="6648">V2714*(1+X2714/100)</f>
        <v>0</v>
      </c>
      <c r="Z2714" s="58"/>
      <c r="AA2714" s="57" t="s">
        <v>54</v>
      </c>
      <c r="AB2714" s="61"/>
    </row>
    <row r="2715" spans="1:28" ht="12.95" customHeight="1">
      <c r="A2715" s="52">
        <f t="shared" si="6308"/>
        <v>1355</v>
      </c>
      <c r="B2715" s="53" t="s">
        <v>53</v>
      </c>
      <c r="C2715" s="54"/>
      <c r="D2715" s="84"/>
      <c r="E2715" s="55"/>
      <c r="F2715" s="54"/>
      <c r="G2715" s="84"/>
      <c r="H2715" s="55"/>
      <c r="I2715" s="56">
        <f t="shared" ref="I2715" si="6649">IF(OR(C2715&lt;0,D2715&lt;0),C2715-ABS(D2715)/60,C2715+ABS(D2715)/60)</f>
        <v>0</v>
      </c>
      <c r="J2715" s="56">
        <f t="shared" si="6322"/>
        <v>0</v>
      </c>
      <c r="K2715" s="56">
        <f t="shared" si="6323"/>
        <v>0</v>
      </c>
      <c r="L2715" s="56">
        <f>3437.747*(LN(TAN(PI()/4+J2715/2))-EE*K2715-(EE^2)*(K2715^3)/3)</f>
        <v>-3.8166658722360578E-13</v>
      </c>
      <c r="M2715" s="56">
        <f>AA*(1-1/4*EE-3/64*EE^2-5/256*EE^3)*J2715-AA*(3/8*EE+3/32*EE^2+45/1024*EE^3)*SIN(2*J2715)+AA*(15/256*EE^2+45/1024*EE^3)*SIN(4*J2715)</f>
        <v>0</v>
      </c>
      <c r="N2715" s="56">
        <f t="shared" ref="N2715" si="6650">IF(OR(F2715&lt;0,G2715&lt;0),60*F2715-ABS(G2715),60*F2715+ABS(G2715))</f>
        <v>0</v>
      </c>
      <c r="O2715" s="56"/>
      <c r="P2715" s="56"/>
      <c r="Q2715" s="56"/>
      <c r="R2715" s="56"/>
      <c r="S2715" s="56"/>
      <c r="T2715" s="56"/>
      <c r="U2715" s="57"/>
      <c r="V2715" s="58"/>
      <c r="W2715" s="58">
        <f t="shared" si="6325"/>
        <v>0</v>
      </c>
      <c r="X2715" s="59"/>
      <c r="Y2715" s="58"/>
      <c r="Z2715" s="58">
        <f t="shared" si="6326"/>
        <v>0</v>
      </c>
      <c r="AA2715" s="60"/>
      <c r="AB2715" s="61">
        <f t="shared" ref="AB2715" si="6651">IF(AA2714=AA2712,AB2713+Y2714,Y2714)</f>
        <v>0</v>
      </c>
    </row>
    <row r="2716" spans="1:28" ht="12.95" customHeight="1">
      <c r="A2716" s="66"/>
      <c r="B2716" s="53"/>
      <c r="C2716" s="54"/>
      <c r="D2716" s="84"/>
      <c r="E2716" s="55"/>
      <c r="F2716" s="54"/>
      <c r="G2716" s="84"/>
      <c r="H2716" s="55"/>
      <c r="I2716" s="56"/>
      <c r="J2716" s="56"/>
      <c r="K2716" s="56"/>
      <c r="L2716" s="56"/>
      <c r="M2716" s="56"/>
      <c r="N2716" s="56"/>
      <c r="O2716" s="56">
        <f t="shared" ref="O2716" si="6652">I2717-I2715</f>
        <v>0</v>
      </c>
      <c r="P2716" s="56">
        <f t="shared" ref="P2716" si="6653">L2717-L2715</f>
        <v>0</v>
      </c>
      <c r="Q2716" s="56">
        <f t="shared" ref="Q2716" si="6654">M2717-M2715</f>
        <v>0</v>
      </c>
      <c r="R2716" s="56">
        <f t="shared" ref="R2716" si="6655">IF(ABS(N2717-N2715)&gt;180*60,ABS(N2717-N2715)-360*60,N2717-N2715)</f>
        <v>0</v>
      </c>
      <c r="S2716" s="56">
        <f t="shared" ref="S2716" si="6656">IF(P2716=0,PI()/2,ATAN(R2716/P2716))</f>
        <v>1.5707963267948966</v>
      </c>
      <c r="T2716" s="56">
        <f t="shared" ref="T2716" si="6657">IF(O2716=0,ABS(R2716*COS((J2715+J2717)/2)),ABS(Q2716/COS(S2716)))</f>
        <v>0</v>
      </c>
      <c r="U2716" s="67">
        <f t="shared" ref="U2716" si="6658">IF(O2716+0.0000001&lt;0,S2716*180/PI()+180,(IF(R2716+0.0000001&lt;0,S2716*180/PI()+360,S2716*180/PI())))</f>
        <v>90</v>
      </c>
      <c r="V2716" s="58">
        <f t="shared" ref="V2716" si="6659">T2716*1.85532</f>
        <v>0</v>
      </c>
      <c r="W2716" s="58"/>
      <c r="X2716" s="68"/>
      <c r="Y2716" s="58">
        <f t="shared" ref="Y2716" si="6660">V2716*(1+X2716/100)</f>
        <v>0</v>
      </c>
      <c r="Z2716" s="58"/>
      <c r="AA2716" s="57" t="s">
        <v>54</v>
      </c>
      <c r="AB2716" s="61"/>
    </row>
    <row r="2717" spans="1:28" ht="12.95" customHeight="1">
      <c r="A2717" s="52">
        <f t="shared" si="6308"/>
        <v>1356</v>
      </c>
      <c r="B2717" s="53" t="s">
        <v>53</v>
      </c>
      <c r="C2717" s="54"/>
      <c r="D2717" s="84"/>
      <c r="E2717" s="55"/>
      <c r="F2717" s="54"/>
      <c r="G2717" s="84"/>
      <c r="H2717" s="55"/>
      <c r="I2717" s="56">
        <f t="shared" ref="I2717" si="6661">IF(OR(C2717&lt;0,D2717&lt;0),C2717-ABS(D2717)/60,C2717+ABS(D2717)/60)</f>
        <v>0</v>
      </c>
      <c r="J2717" s="56">
        <f t="shared" si="6322"/>
        <v>0</v>
      </c>
      <c r="K2717" s="56">
        <f t="shared" si="6323"/>
        <v>0</v>
      </c>
      <c r="L2717" s="56">
        <f>3437.747*(LN(TAN(PI()/4+J2717/2))-EE*K2717-(EE^2)*(K2717^3)/3)</f>
        <v>-3.8166658722360578E-13</v>
      </c>
      <c r="M2717" s="56">
        <f>AA*(1-1/4*EE-3/64*EE^2-5/256*EE^3)*J2717-AA*(3/8*EE+3/32*EE^2+45/1024*EE^3)*SIN(2*J2717)+AA*(15/256*EE^2+45/1024*EE^3)*SIN(4*J2717)</f>
        <v>0</v>
      </c>
      <c r="N2717" s="56">
        <f t="shared" ref="N2717" si="6662">IF(OR(F2717&lt;0,G2717&lt;0),60*F2717-ABS(G2717),60*F2717+ABS(G2717))</f>
        <v>0</v>
      </c>
      <c r="O2717" s="56"/>
      <c r="P2717" s="56"/>
      <c r="Q2717" s="56"/>
      <c r="R2717" s="56"/>
      <c r="S2717" s="56"/>
      <c r="T2717" s="56"/>
      <c r="U2717" s="57"/>
      <c r="V2717" s="58"/>
      <c r="W2717" s="58">
        <f t="shared" si="6325"/>
        <v>0</v>
      </c>
      <c r="X2717" s="59"/>
      <c r="Y2717" s="58"/>
      <c r="Z2717" s="58">
        <f t="shared" si="6326"/>
        <v>0</v>
      </c>
      <c r="AA2717" s="60"/>
      <c r="AB2717" s="61">
        <f t="shared" ref="AB2717" si="6663">IF(AA2716=AA2714,AB2715+Y2716,Y2716)</f>
        <v>0</v>
      </c>
    </row>
    <row r="2718" spans="1:28" ht="12.95" customHeight="1">
      <c r="A2718" s="66"/>
      <c r="B2718" s="53"/>
      <c r="C2718" s="54"/>
      <c r="D2718" s="84"/>
      <c r="E2718" s="55"/>
      <c r="F2718" s="54"/>
      <c r="G2718" s="84"/>
      <c r="H2718" s="55"/>
      <c r="I2718" s="56"/>
      <c r="J2718" s="56"/>
      <c r="K2718" s="56"/>
      <c r="L2718" s="56"/>
      <c r="M2718" s="56"/>
      <c r="N2718" s="56"/>
      <c r="O2718" s="56">
        <f t="shared" ref="O2718" si="6664">I2719-I2717</f>
        <v>0</v>
      </c>
      <c r="P2718" s="56">
        <f t="shared" ref="P2718" si="6665">L2719-L2717</f>
        <v>0</v>
      </c>
      <c r="Q2718" s="56">
        <f t="shared" ref="Q2718" si="6666">M2719-M2717</f>
        <v>0</v>
      </c>
      <c r="R2718" s="56">
        <f t="shared" ref="R2718" si="6667">IF(ABS(N2719-N2717)&gt;180*60,ABS(N2719-N2717)-360*60,N2719-N2717)</f>
        <v>0</v>
      </c>
      <c r="S2718" s="56">
        <f t="shared" ref="S2718" si="6668">IF(P2718=0,PI()/2,ATAN(R2718/P2718))</f>
        <v>1.5707963267948966</v>
      </c>
      <c r="T2718" s="56">
        <f t="shared" ref="T2718" si="6669">IF(O2718=0,ABS(R2718*COS((J2717+J2719)/2)),ABS(Q2718/COS(S2718)))</f>
        <v>0</v>
      </c>
      <c r="U2718" s="67">
        <f t="shared" ref="U2718" si="6670">IF(O2718+0.0000001&lt;0,S2718*180/PI()+180,(IF(R2718+0.0000001&lt;0,S2718*180/PI()+360,S2718*180/PI())))</f>
        <v>90</v>
      </c>
      <c r="V2718" s="58">
        <f t="shared" ref="V2718" si="6671">T2718*1.85532</f>
        <v>0</v>
      </c>
      <c r="W2718" s="58"/>
      <c r="X2718" s="68"/>
      <c r="Y2718" s="58">
        <f t="shared" ref="Y2718" si="6672">V2718*(1+X2718/100)</f>
        <v>0</v>
      </c>
      <c r="Z2718" s="58"/>
      <c r="AA2718" s="57" t="s">
        <v>54</v>
      </c>
      <c r="AB2718" s="61"/>
    </row>
    <row r="2719" spans="1:28" ht="12.95" customHeight="1">
      <c r="A2719" s="52">
        <f t="shared" si="6308"/>
        <v>1357</v>
      </c>
      <c r="B2719" s="53" t="s">
        <v>53</v>
      </c>
      <c r="C2719" s="54"/>
      <c r="D2719" s="84"/>
      <c r="E2719" s="55"/>
      <c r="F2719" s="54"/>
      <c r="G2719" s="84"/>
      <c r="H2719" s="55"/>
      <c r="I2719" s="56">
        <f t="shared" ref="I2719" si="6673">IF(OR(C2719&lt;0,D2719&lt;0),C2719-ABS(D2719)/60,C2719+ABS(D2719)/60)</f>
        <v>0</v>
      </c>
      <c r="J2719" s="56">
        <f t="shared" si="6322"/>
        <v>0</v>
      </c>
      <c r="K2719" s="56">
        <f t="shared" si="6323"/>
        <v>0</v>
      </c>
      <c r="L2719" s="56">
        <f>3437.747*(LN(TAN(PI()/4+J2719/2))-EE*K2719-(EE^2)*(K2719^3)/3)</f>
        <v>-3.8166658722360578E-13</v>
      </c>
      <c r="M2719" s="56">
        <f>AA*(1-1/4*EE-3/64*EE^2-5/256*EE^3)*J2719-AA*(3/8*EE+3/32*EE^2+45/1024*EE^3)*SIN(2*J2719)+AA*(15/256*EE^2+45/1024*EE^3)*SIN(4*J2719)</f>
        <v>0</v>
      </c>
      <c r="N2719" s="56">
        <f t="shared" ref="N2719" si="6674">IF(OR(F2719&lt;0,G2719&lt;0),60*F2719-ABS(G2719),60*F2719+ABS(G2719))</f>
        <v>0</v>
      </c>
      <c r="O2719" s="56"/>
      <c r="P2719" s="56"/>
      <c r="Q2719" s="56"/>
      <c r="R2719" s="56"/>
      <c r="S2719" s="56"/>
      <c r="T2719" s="56"/>
      <c r="U2719" s="57"/>
      <c r="V2719" s="58"/>
      <c r="W2719" s="58">
        <f t="shared" si="6325"/>
        <v>0</v>
      </c>
      <c r="X2719" s="59"/>
      <c r="Y2719" s="58"/>
      <c r="Z2719" s="58">
        <f t="shared" si="6326"/>
        <v>0</v>
      </c>
      <c r="AA2719" s="60"/>
      <c r="AB2719" s="61">
        <f t="shared" ref="AB2719" si="6675">IF(AA2718=AA2716,AB2717+Y2718,Y2718)</f>
        <v>0</v>
      </c>
    </row>
    <row r="2720" spans="1:28" ht="12.95" customHeight="1">
      <c r="A2720" s="66"/>
      <c r="B2720" s="53"/>
      <c r="C2720" s="54"/>
      <c r="D2720" s="84"/>
      <c r="E2720" s="55"/>
      <c r="F2720" s="54"/>
      <c r="G2720" s="84"/>
      <c r="H2720" s="55"/>
      <c r="I2720" s="56"/>
      <c r="J2720" s="56"/>
      <c r="K2720" s="56"/>
      <c r="L2720" s="56"/>
      <c r="M2720" s="56"/>
      <c r="N2720" s="56"/>
      <c r="O2720" s="56">
        <f t="shared" ref="O2720" si="6676">I2721-I2719</f>
        <v>0</v>
      </c>
      <c r="P2720" s="56">
        <f t="shared" ref="P2720" si="6677">L2721-L2719</f>
        <v>0</v>
      </c>
      <c r="Q2720" s="56">
        <f t="shared" ref="Q2720" si="6678">M2721-M2719</f>
        <v>0</v>
      </c>
      <c r="R2720" s="56">
        <f t="shared" ref="R2720" si="6679">IF(ABS(N2721-N2719)&gt;180*60,ABS(N2721-N2719)-360*60,N2721-N2719)</f>
        <v>0</v>
      </c>
      <c r="S2720" s="56">
        <f t="shared" ref="S2720" si="6680">IF(P2720=0,PI()/2,ATAN(R2720/P2720))</f>
        <v>1.5707963267948966</v>
      </c>
      <c r="T2720" s="56">
        <f t="shared" ref="T2720" si="6681">IF(O2720=0,ABS(R2720*COS((J2719+J2721)/2)),ABS(Q2720/COS(S2720)))</f>
        <v>0</v>
      </c>
      <c r="U2720" s="67">
        <f t="shared" ref="U2720" si="6682">IF(O2720+0.0000001&lt;0,S2720*180/PI()+180,(IF(R2720+0.0000001&lt;0,S2720*180/PI()+360,S2720*180/PI())))</f>
        <v>90</v>
      </c>
      <c r="V2720" s="58">
        <f t="shared" ref="V2720" si="6683">T2720*1.85532</f>
        <v>0</v>
      </c>
      <c r="W2720" s="58"/>
      <c r="X2720" s="68"/>
      <c r="Y2720" s="58">
        <f t="shared" ref="Y2720" si="6684">V2720*(1+X2720/100)</f>
        <v>0</v>
      </c>
      <c r="Z2720" s="58"/>
      <c r="AA2720" s="57" t="s">
        <v>54</v>
      </c>
      <c r="AB2720" s="61"/>
    </row>
    <row r="2721" spans="1:28" ht="12.95" customHeight="1">
      <c r="A2721" s="52">
        <f t="shared" si="6308"/>
        <v>1358</v>
      </c>
      <c r="B2721" s="53" t="s">
        <v>53</v>
      </c>
      <c r="C2721" s="54"/>
      <c r="D2721" s="84"/>
      <c r="E2721" s="55"/>
      <c r="F2721" s="54"/>
      <c r="G2721" s="84"/>
      <c r="H2721" s="55"/>
      <c r="I2721" s="56">
        <f t="shared" ref="I2721" si="6685">IF(OR(C2721&lt;0,D2721&lt;0),C2721-ABS(D2721)/60,C2721+ABS(D2721)/60)</f>
        <v>0</v>
      </c>
      <c r="J2721" s="56">
        <f t="shared" si="6322"/>
        <v>0</v>
      </c>
      <c r="K2721" s="56">
        <f t="shared" si="6323"/>
        <v>0</v>
      </c>
      <c r="L2721" s="56">
        <f>3437.747*(LN(TAN(PI()/4+J2721/2))-EE*K2721-(EE^2)*(K2721^3)/3)</f>
        <v>-3.8166658722360578E-13</v>
      </c>
      <c r="M2721" s="56">
        <f>AA*(1-1/4*EE-3/64*EE^2-5/256*EE^3)*J2721-AA*(3/8*EE+3/32*EE^2+45/1024*EE^3)*SIN(2*J2721)+AA*(15/256*EE^2+45/1024*EE^3)*SIN(4*J2721)</f>
        <v>0</v>
      </c>
      <c r="N2721" s="56">
        <f t="shared" ref="N2721" si="6686">IF(OR(F2721&lt;0,G2721&lt;0),60*F2721-ABS(G2721),60*F2721+ABS(G2721))</f>
        <v>0</v>
      </c>
      <c r="O2721" s="56"/>
      <c r="P2721" s="56"/>
      <c r="Q2721" s="56"/>
      <c r="R2721" s="56"/>
      <c r="S2721" s="56"/>
      <c r="T2721" s="56"/>
      <c r="U2721" s="57"/>
      <c r="V2721" s="58"/>
      <c r="W2721" s="58">
        <f t="shared" si="6325"/>
        <v>0</v>
      </c>
      <c r="X2721" s="59"/>
      <c r="Y2721" s="58"/>
      <c r="Z2721" s="58">
        <f t="shared" si="6326"/>
        <v>0</v>
      </c>
      <c r="AA2721" s="60"/>
      <c r="AB2721" s="61">
        <f t="shared" ref="AB2721" si="6687">IF(AA2720=AA2718,AB2719+Y2720,Y2720)</f>
        <v>0</v>
      </c>
    </row>
    <row r="2722" spans="1:28" ht="12.95" customHeight="1">
      <c r="A2722" s="66"/>
      <c r="B2722" s="53"/>
      <c r="C2722" s="54"/>
      <c r="D2722" s="84"/>
      <c r="E2722" s="55"/>
      <c r="F2722" s="54"/>
      <c r="G2722" s="84"/>
      <c r="H2722" s="55"/>
      <c r="I2722" s="56"/>
      <c r="J2722" s="56"/>
      <c r="K2722" s="56"/>
      <c r="L2722" s="56"/>
      <c r="M2722" s="56"/>
      <c r="N2722" s="56"/>
      <c r="O2722" s="56">
        <f t="shared" ref="O2722" si="6688">I2723-I2721</f>
        <v>0</v>
      </c>
      <c r="P2722" s="56">
        <f t="shared" ref="P2722" si="6689">L2723-L2721</f>
        <v>0</v>
      </c>
      <c r="Q2722" s="56">
        <f t="shared" ref="Q2722" si="6690">M2723-M2721</f>
        <v>0</v>
      </c>
      <c r="R2722" s="56">
        <f t="shared" ref="R2722" si="6691">IF(ABS(N2723-N2721)&gt;180*60,ABS(N2723-N2721)-360*60,N2723-N2721)</f>
        <v>0</v>
      </c>
      <c r="S2722" s="56">
        <f t="shared" ref="S2722" si="6692">IF(P2722=0,PI()/2,ATAN(R2722/P2722))</f>
        <v>1.5707963267948966</v>
      </c>
      <c r="T2722" s="56">
        <f t="shared" ref="T2722" si="6693">IF(O2722=0,ABS(R2722*COS((J2721+J2723)/2)),ABS(Q2722/COS(S2722)))</f>
        <v>0</v>
      </c>
      <c r="U2722" s="67">
        <f t="shared" ref="U2722" si="6694">IF(O2722+0.0000001&lt;0,S2722*180/PI()+180,(IF(R2722+0.0000001&lt;0,S2722*180/PI()+360,S2722*180/PI())))</f>
        <v>90</v>
      </c>
      <c r="V2722" s="58">
        <f t="shared" ref="V2722" si="6695">T2722*1.85532</f>
        <v>0</v>
      </c>
      <c r="W2722" s="58"/>
      <c r="X2722" s="68"/>
      <c r="Y2722" s="58">
        <f t="shared" ref="Y2722" si="6696">V2722*(1+X2722/100)</f>
        <v>0</v>
      </c>
      <c r="Z2722" s="58"/>
      <c r="AA2722" s="57" t="s">
        <v>54</v>
      </c>
      <c r="AB2722" s="61"/>
    </row>
    <row r="2723" spans="1:28" ht="12.95" customHeight="1">
      <c r="A2723" s="52">
        <f t="shared" ref="A2723:A2785" si="6697">A2721+1</f>
        <v>1359</v>
      </c>
      <c r="B2723" s="53" t="s">
        <v>53</v>
      </c>
      <c r="C2723" s="54"/>
      <c r="D2723" s="84"/>
      <c r="E2723" s="55"/>
      <c r="F2723" s="54"/>
      <c r="G2723" s="84"/>
      <c r="H2723" s="55"/>
      <c r="I2723" s="56">
        <f t="shared" ref="I2723" si="6698">IF(OR(C2723&lt;0,D2723&lt;0),C2723-ABS(D2723)/60,C2723+ABS(D2723)/60)</f>
        <v>0</v>
      </c>
      <c r="J2723" s="56">
        <f t="shared" si="6322"/>
        <v>0</v>
      </c>
      <c r="K2723" s="56">
        <f t="shared" si="6323"/>
        <v>0</v>
      </c>
      <c r="L2723" s="56">
        <f>3437.747*(LN(TAN(PI()/4+J2723/2))-EE*K2723-(EE^2)*(K2723^3)/3)</f>
        <v>-3.8166658722360578E-13</v>
      </c>
      <c r="M2723" s="56">
        <f>AA*(1-1/4*EE-3/64*EE^2-5/256*EE^3)*J2723-AA*(3/8*EE+3/32*EE^2+45/1024*EE^3)*SIN(2*J2723)+AA*(15/256*EE^2+45/1024*EE^3)*SIN(4*J2723)</f>
        <v>0</v>
      </c>
      <c r="N2723" s="56">
        <f t="shared" ref="N2723" si="6699">IF(OR(F2723&lt;0,G2723&lt;0),60*F2723-ABS(G2723),60*F2723+ABS(G2723))</f>
        <v>0</v>
      </c>
      <c r="O2723" s="56"/>
      <c r="P2723" s="56"/>
      <c r="Q2723" s="56"/>
      <c r="R2723" s="56"/>
      <c r="S2723" s="56"/>
      <c r="T2723" s="56"/>
      <c r="U2723" s="57"/>
      <c r="V2723" s="58"/>
      <c r="W2723" s="58">
        <f t="shared" si="6325"/>
        <v>0</v>
      </c>
      <c r="X2723" s="59"/>
      <c r="Y2723" s="58"/>
      <c r="Z2723" s="58">
        <f t="shared" si="6326"/>
        <v>0</v>
      </c>
      <c r="AA2723" s="60"/>
      <c r="AB2723" s="61">
        <f t="shared" ref="AB2723" si="6700">IF(AA2722=AA2720,AB2721+Y2722,Y2722)</f>
        <v>0</v>
      </c>
    </row>
    <row r="2724" spans="1:28" ht="12.95" customHeight="1">
      <c r="A2724" s="66"/>
      <c r="B2724" s="53"/>
      <c r="C2724" s="54"/>
      <c r="D2724" s="84"/>
      <c r="E2724" s="55"/>
      <c r="F2724" s="54"/>
      <c r="G2724" s="84"/>
      <c r="H2724" s="55"/>
      <c r="I2724" s="56"/>
      <c r="J2724" s="56"/>
      <c r="K2724" s="56"/>
      <c r="L2724" s="56"/>
      <c r="M2724" s="56"/>
      <c r="N2724" s="56"/>
      <c r="O2724" s="56">
        <f t="shared" ref="O2724" si="6701">I2725-I2723</f>
        <v>0</v>
      </c>
      <c r="P2724" s="56">
        <f t="shared" ref="P2724" si="6702">L2725-L2723</f>
        <v>0</v>
      </c>
      <c r="Q2724" s="56">
        <f t="shared" ref="Q2724" si="6703">M2725-M2723</f>
        <v>0</v>
      </c>
      <c r="R2724" s="56">
        <f t="shared" ref="R2724" si="6704">IF(ABS(N2725-N2723)&gt;180*60,ABS(N2725-N2723)-360*60,N2725-N2723)</f>
        <v>0</v>
      </c>
      <c r="S2724" s="56">
        <f t="shared" ref="S2724" si="6705">IF(P2724=0,PI()/2,ATAN(R2724/P2724))</f>
        <v>1.5707963267948966</v>
      </c>
      <c r="T2724" s="56">
        <f t="shared" ref="T2724" si="6706">IF(O2724=0,ABS(R2724*COS((J2723+J2725)/2)),ABS(Q2724/COS(S2724)))</f>
        <v>0</v>
      </c>
      <c r="U2724" s="67">
        <f t="shared" ref="U2724" si="6707">IF(O2724+0.0000001&lt;0,S2724*180/PI()+180,(IF(R2724+0.0000001&lt;0,S2724*180/PI()+360,S2724*180/PI())))</f>
        <v>90</v>
      </c>
      <c r="V2724" s="58">
        <f t="shared" ref="V2724" si="6708">T2724*1.85532</f>
        <v>0</v>
      </c>
      <c r="W2724" s="58"/>
      <c r="X2724" s="68"/>
      <c r="Y2724" s="58">
        <f t="shared" ref="Y2724" si="6709">V2724*(1+X2724/100)</f>
        <v>0</v>
      </c>
      <c r="Z2724" s="58"/>
      <c r="AA2724" s="57" t="s">
        <v>54</v>
      </c>
      <c r="AB2724" s="61"/>
    </row>
    <row r="2725" spans="1:28" ht="12.95" customHeight="1">
      <c r="A2725" s="52">
        <f t="shared" si="6697"/>
        <v>1360</v>
      </c>
      <c r="B2725" s="53" t="s">
        <v>53</v>
      </c>
      <c r="C2725" s="54"/>
      <c r="D2725" s="84"/>
      <c r="E2725" s="55"/>
      <c r="F2725" s="54"/>
      <c r="G2725" s="84"/>
      <c r="H2725" s="55"/>
      <c r="I2725" s="56">
        <f t="shared" ref="I2725" si="6710">IF(OR(C2725&lt;0,D2725&lt;0),C2725-ABS(D2725)/60,C2725+ABS(D2725)/60)</f>
        <v>0</v>
      </c>
      <c r="J2725" s="56">
        <f t="shared" ref="J2725:J2787" si="6711">I2725*PI()/180</f>
        <v>0</v>
      </c>
      <c r="K2725" s="56">
        <f t="shared" ref="K2725:K2787" si="6712">SIN(J2725)</f>
        <v>0</v>
      </c>
      <c r="L2725" s="56">
        <f>3437.747*(LN(TAN(PI()/4+J2725/2))-EE*K2725-(EE^2)*(K2725^3)/3)</f>
        <v>-3.8166658722360578E-13</v>
      </c>
      <c r="M2725" s="56">
        <f>AA*(1-1/4*EE-3/64*EE^2-5/256*EE^3)*J2725-AA*(3/8*EE+3/32*EE^2+45/1024*EE^3)*SIN(2*J2725)+AA*(15/256*EE^2+45/1024*EE^3)*SIN(4*J2725)</f>
        <v>0</v>
      </c>
      <c r="N2725" s="56">
        <f t="shared" ref="N2725" si="6713">IF(OR(F2725&lt;0,G2725&lt;0),60*F2725-ABS(G2725),60*F2725+ABS(G2725))</f>
        <v>0</v>
      </c>
      <c r="O2725" s="56"/>
      <c r="P2725" s="56"/>
      <c r="Q2725" s="56"/>
      <c r="R2725" s="56"/>
      <c r="S2725" s="56"/>
      <c r="T2725" s="56"/>
      <c r="U2725" s="57"/>
      <c r="V2725" s="58"/>
      <c r="W2725" s="58">
        <f t="shared" ref="W2725:W2787" si="6714">W2723+V2724</f>
        <v>0</v>
      </c>
      <c r="X2725" s="59"/>
      <c r="Y2725" s="58"/>
      <c r="Z2725" s="58">
        <f t="shared" ref="Z2725:Z2787" si="6715">Z2723+Y2724</f>
        <v>0</v>
      </c>
      <c r="AA2725" s="60"/>
      <c r="AB2725" s="61">
        <f t="shared" ref="AB2725" si="6716">IF(AA2724=AA2722,AB2723+Y2724,Y2724)</f>
        <v>0</v>
      </c>
    </row>
    <row r="2726" spans="1:28" ht="12.95" customHeight="1">
      <c r="A2726" s="66"/>
      <c r="B2726" s="53"/>
      <c r="C2726" s="54"/>
      <c r="D2726" s="84"/>
      <c r="E2726" s="55"/>
      <c r="F2726" s="54"/>
      <c r="G2726" s="84"/>
      <c r="H2726" s="55"/>
      <c r="I2726" s="56"/>
      <c r="J2726" s="56"/>
      <c r="K2726" s="56"/>
      <c r="L2726" s="56"/>
      <c r="M2726" s="56"/>
      <c r="N2726" s="56"/>
      <c r="O2726" s="56">
        <f t="shared" ref="O2726" si="6717">I2727-I2725</f>
        <v>0</v>
      </c>
      <c r="P2726" s="56">
        <f t="shared" ref="P2726" si="6718">L2727-L2725</f>
        <v>0</v>
      </c>
      <c r="Q2726" s="56">
        <f t="shared" ref="Q2726" si="6719">M2727-M2725</f>
        <v>0</v>
      </c>
      <c r="R2726" s="56">
        <f t="shared" ref="R2726" si="6720">IF(ABS(N2727-N2725)&gt;180*60,ABS(N2727-N2725)-360*60,N2727-N2725)</f>
        <v>0</v>
      </c>
      <c r="S2726" s="56">
        <f t="shared" ref="S2726" si="6721">IF(P2726=0,PI()/2,ATAN(R2726/P2726))</f>
        <v>1.5707963267948966</v>
      </c>
      <c r="T2726" s="56">
        <f t="shared" ref="T2726" si="6722">IF(O2726=0,ABS(R2726*COS((J2725+J2727)/2)),ABS(Q2726/COS(S2726)))</f>
        <v>0</v>
      </c>
      <c r="U2726" s="67">
        <f t="shared" ref="U2726" si="6723">IF(O2726+0.0000001&lt;0,S2726*180/PI()+180,(IF(R2726+0.0000001&lt;0,S2726*180/PI()+360,S2726*180/PI())))</f>
        <v>90</v>
      </c>
      <c r="V2726" s="58">
        <f t="shared" ref="V2726" si="6724">T2726*1.85532</f>
        <v>0</v>
      </c>
      <c r="W2726" s="58"/>
      <c r="X2726" s="68"/>
      <c r="Y2726" s="58">
        <f t="shared" ref="Y2726" si="6725">V2726*(1+X2726/100)</f>
        <v>0</v>
      </c>
      <c r="Z2726" s="58"/>
      <c r="AA2726" s="57" t="s">
        <v>54</v>
      </c>
      <c r="AB2726" s="61"/>
    </row>
    <row r="2727" spans="1:28" ht="12.95" customHeight="1">
      <c r="A2727" s="52">
        <f t="shared" si="6697"/>
        <v>1361</v>
      </c>
      <c r="B2727" s="53" t="s">
        <v>53</v>
      </c>
      <c r="C2727" s="54"/>
      <c r="D2727" s="84"/>
      <c r="E2727" s="55"/>
      <c r="F2727" s="54"/>
      <c r="G2727" s="84"/>
      <c r="H2727" s="55"/>
      <c r="I2727" s="56">
        <f t="shared" ref="I2727" si="6726">IF(OR(C2727&lt;0,D2727&lt;0),C2727-ABS(D2727)/60,C2727+ABS(D2727)/60)</f>
        <v>0</v>
      </c>
      <c r="J2727" s="56">
        <f t="shared" si="6711"/>
        <v>0</v>
      </c>
      <c r="K2727" s="56">
        <f t="shared" si="6712"/>
        <v>0</v>
      </c>
      <c r="L2727" s="56">
        <f>3437.747*(LN(TAN(PI()/4+J2727/2))-EE*K2727-(EE^2)*(K2727^3)/3)</f>
        <v>-3.8166658722360578E-13</v>
      </c>
      <c r="M2727" s="56">
        <f>AA*(1-1/4*EE-3/64*EE^2-5/256*EE^3)*J2727-AA*(3/8*EE+3/32*EE^2+45/1024*EE^3)*SIN(2*J2727)+AA*(15/256*EE^2+45/1024*EE^3)*SIN(4*J2727)</f>
        <v>0</v>
      </c>
      <c r="N2727" s="56">
        <f t="shared" ref="N2727" si="6727">IF(OR(F2727&lt;0,G2727&lt;0),60*F2727-ABS(G2727),60*F2727+ABS(G2727))</f>
        <v>0</v>
      </c>
      <c r="O2727" s="56"/>
      <c r="P2727" s="56"/>
      <c r="Q2727" s="56"/>
      <c r="R2727" s="56"/>
      <c r="S2727" s="56"/>
      <c r="T2727" s="56"/>
      <c r="U2727" s="57"/>
      <c r="V2727" s="58"/>
      <c r="W2727" s="58">
        <f t="shared" si="6714"/>
        <v>0</v>
      </c>
      <c r="X2727" s="59"/>
      <c r="Y2727" s="58"/>
      <c r="Z2727" s="58">
        <f t="shared" si="6715"/>
        <v>0</v>
      </c>
      <c r="AA2727" s="60"/>
      <c r="AB2727" s="61">
        <f t="shared" ref="AB2727" si="6728">IF(AA2726=AA2724,AB2725+Y2726,Y2726)</f>
        <v>0</v>
      </c>
    </row>
    <row r="2728" spans="1:28" ht="12.95" customHeight="1">
      <c r="A2728" s="66"/>
      <c r="B2728" s="53"/>
      <c r="C2728" s="54"/>
      <c r="D2728" s="84"/>
      <c r="E2728" s="55"/>
      <c r="F2728" s="54"/>
      <c r="G2728" s="84"/>
      <c r="H2728" s="55"/>
      <c r="I2728" s="56"/>
      <c r="J2728" s="56"/>
      <c r="K2728" s="56"/>
      <c r="L2728" s="56"/>
      <c r="M2728" s="56"/>
      <c r="N2728" s="56"/>
      <c r="O2728" s="56">
        <f t="shared" ref="O2728" si="6729">I2729-I2727</f>
        <v>0</v>
      </c>
      <c r="P2728" s="56">
        <f t="shared" ref="P2728" si="6730">L2729-L2727</f>
        <v>0</v>
      </c>
      <c r="Q2728" s="56">
        <f t="shared" ref="Q2728" si="6731">M2729-M2727</f>
        <v>0</v>
      </c>
      <c r="R2728" s="56">
        <f t="shared" ref="R2728" si="6732">IF(ABS(N2729-N2727)&gt;180*60,ABS(N2729-N2727)-360*60,N2729-N2727)</f>
        <v>0</v>
      </c>
      <c r="S2728" s="56">
        <f t="shared" ref="S2728" si="6733">IF(P2728=0,PI()/2,ATAN(R2728/P2728))</f>
        <v>1.5707963267948966</v>
      </c>
      <c r="T2728" s="56">
        <f t="shared" ref="T2728" si="6734">IF(O2728=0,ABS(R2728*COS((J2727+J2729)/2)),ABS(Q2728/COS(S2728)))</f>
        <v>0</v>
      </c>
      <c r="U2728" s="67">
        <f t="shared" ref="U2728" si="6735">IF(O2728+0.0000001&lt;0,S2728*180/PI()+180,(IF(R2728+0.0000001&lt;0,S2728*180/PI()+360,S2728*180/PI())))</f>
        <v>90</v>
      </c>
      <c r="V2728" s="58">
        <f t="shared" ref="V2728" si="6736">T2728*1.85532</f>
        <v>0</v>
      </c>
      <c r="W2728" s="58"/>
      <c r="X2728" s="68"/>
      <c r="Y2728" s="58">
        <f t="shared" ref="Y2728" si="6737">V2728*(1+X2728/100)</f>
        <v>0</v>
      </c>
      <c r="Z2728" s="58"/>
      <c r="AA2728" s="57" t="s">
        <v>54</v>
      </c>
      <c r="AB2728" s="61"/>
    </row>
    <row r="2729" spans="1:28" ht="12.95" customHeight="1">
      <c r="A2729" s="52">
        <f t="shared" si="6697"/>
        <v>1362</v>
      </c>
      <c r="B2729" s="53" t="s">
        <v>53</v>
      </c>
      <c r="C2729" s="54"/>
      <c r="D2729" s="84"/>
      <c r="E2729" s="55"/>
      <c r="F2729" s="54"/>
      <c r="G2729" s="84"/>
      <c r="H2729" s="55"/>
      <c r="I2729" s="56">
        <f t="shared" ref="I2729" si="6738">IF(OR(C2729&lt;0,D2729&lt;0),C2729-ABS(D2729)/60,C2729+ABS(D2729)/60)</f>
        <v>0</v>
      </c>
      <c r="J2729" s="56">
        <f t="shared" si="6711"/>
        <v>0</v>
      </c>
      <c r="K2729" s="56">
        <f t="shared" si="6712"/>
        <v>0</v>
      </c>
      <c r="L2729" s="56">
        <f>3437.747*(LN(TAN(PI()/4+J2729/2))-EE*K2729-(EE^2)*(K2729^3)/3)</f>
        <v>-3.8166658722360578E-13</v>
      </c>
      <c r="M2729" s="56">
        <f>AA*(1-1/4*EE-3/64*EE^2-5/256*EE^3)*J2729-AA*(3/8*EE+3/32*EE^2+45/1024*EE^3)*SIN(2*J2729)+AA*(15/256*EE^2+45/1024*EE^3)*SIN(4*J2729)</f>
        <v>0</v>
      </c>
      <c r="N2729" s="56">
        <f t="shared" ref="N2729" si="6739">IF(OR(F2729&lt;0,G2729&lt;0),60*F2729-ABS(G2729),60*F2729+ABS(G2729))</f>
        <v>0</v>
      </c>
      <c r="O2729" s="56"/>
      <c r="P2729" s="56"/>
      <c r="Q2729" s="56"/>
      <c r="R2729" s="56"/>
      <c r="S2729" s="56"/>
      <c r="T2729" s="56"/>
      <c r="U2729" s="57"/>
      <c r="V2729" s="58"/>
      <c r="W2729" s="58">
        <f t="shared" si="6714"/>
        <v>0</v>
      </c>
      <c r="X2729" s="59"/>
      <c r="Y2729" s="58"/>
      <c r="Z2729" s="58">
        <f t="shared" si="6715"/>
        <v>0</v>
      </c>
      <c r="AA2729" s="60"/>
      <c r="AB2729" s="61">
        <f t="shared" ref="AB2729" si="6740">IF(AA2728=AA2726,AB2727+Y2728,Y2728)</f>
        <v>0</v>
      </c>
    </row>
    <row r="2730" spans="1:28" ht="12.95" customHeight="1">
      <c r="A2730" s="66"/>
      <c r="B2730" s="53"/>
      <c r="C2730" s="54"/>
      <c r="D2730" s="84"/>
      <c r="E2730" s="55"/>
      <c r="F2730" s="54"/>
      <c r="G2730" s="84"/>
      <c r="H2730" s="55"/>
      <c r="I2730" s="56"/>
      <c r="J2730" s="56"/>
      <c r="K2730" s="56"/>
      <c r="L2730" s="56"/>
      <c r="M2730" s="56"/>
      <c r="N2730" s="56"/>
      <c r="O2730" s="56">
        <f t="shared" ref="O2730" si="6741">I2731-I2729</f>
        <v>0</v>
      </c>
      <c r="P2730" s="56">
        <f t="shared" ref="P2730" si="6742">L2731-L2729</f>
        <v>0</v>
      </c>
      <c r="Q2730" s="56">
        <f t="shared" ref="Q2730" si="6743">M2731-M2729</f>
        <v>0</v>
      </c>
      <c r="R2730" s="56">
        <f t="shared" ref="R2730" si="6744">IF(ABS(N2731-N2729)&gt;180*60,ABS(N2731-N2729)-360*60,N2731-N2729)</f>
        <v>0</v>
      </c>
      <c r="S2730" s="56">
        <f t="shared" ref="S2730" si="6745">IF(P2730=0,PI()/2,ATAN(R2730/P2730))</f>
        <v>1.5707963267948966</v>
      </c>
      <c r="T2730" s="56">
        <f t="shared" ref="T2730" si="6746">IF(O2730=0,ABS(R2730*COS((J2729+J2731)/2)),ABS(Q2730/COS(S2730)))</f>
        <v>0</v>
      </c>
      <c r="U2730" s="67">
        <f t="shared" ref="U2730" si="6747">IF(O2730+0.0000001&lt;0,S2730*180/PI()+180,(IF(R2730+0.0000001&lt;0,S2730*180/PI()+360,S2730*180/PI())))</f>
        <v>90</v>
      </c>
      <c r="V2730" s="58">
        <f t="shared" ref="V2730" si="6748">T2730*1.85532</f>
        <v>0</v>
      </c>
      <c r="W2730" s="58"/>
      <c r="X2730" s="68"/>
      <c r="Y2730" s="58">
        <f t="shared" ref="Y2730" si="6749">V2730*(1+X2730/100)</f>
        <v>0</v>
      </c>
      <c r="Z2730" s="58"/>
      <c r="AA2730" s="57" t="s">
        <v>54</v>
      </c>
      <c r="AB2730" s="61"/>
    </row>
    <row r="2731" spans="1:28" ht="12.95" customHeight="1">
      <c r="A2731" s="52">
        <f t="shared" si="6697"/>
        <v>1363</v>
      </c>
      <c r="B2731" s="53" t="s">
        <v>53</v>
      </c>
      <c r="C2731" s="54"/>
      <c r="D2731" s="84"/>
      <c r="E2731" s="55"/>
      <c r="F2731" s="54"/>
      <c r="G2731" s="84"/>
      <c r="H2731" s="55"/>
      <c r="I2731" s="56">
        <f t="shared" ref="I2731" si="6750">IF(OR(C2731&lt;0,D2731&lt;0),C2731-ABS(D2731)/60,C2731+ABS(D2731)/60)</f>
        <v>0</v>
      </c>
      <c r="J2731" s="56">
        <f t="shared" si="6711"/>
        <v>0</v>
      </c>
      <c r="K2731" s="56">
        <f t="shared" si="6712"/>
        <v>0</v>
      </c>
      <c r="L2731" s="56">
        <f>3437.747*(LN(TAN(PI()/4+J2731/2))-EE*K2731-(EE^2)*(K2731^3)/3)</f>
        <v>-3.8166658722360578E-13</v>
      </c>
      <c r="M2731" s="56">
        <f>AA*(1-1/4*EE-3/64*EE^2-5/256*EE^3)*J2731-AA*(3/8*EE+3/32*EE^2+45/1024*EE^3)*SIN(2*J2731)+AA*(15/256*EE^2+45/1024*EE^3)*SIN(4*J2731)</f>
        <v>0</v>
      </c>
      <c r="N2731" s="56">
        <f t="shared" ref="N2731" si="6751">IF(OR(F2731&lt;0,G2731&lt;0),60*F2731-ABS(G2731),60*F2731+ABS(G2731))</f>
        <v>0</v>
      </c>
      <c r="O2731" s="56"/>
      <c r="P2731" s="56"/>
      <c r="Q2731" s="56"/>
      <c r="R2731" s="56"/>
      <c r="S2731" s="56"/>
      <c r="T2731" s="56"/>
      <c r="U2731" s="57"/>
      <c r="V2731" s="58"/>
      <c r="W2731" s="58">
        <f t="shared" si="6714"/>
        <v>0</v>
      </c>
      <c r="X2731" s="59"/>
      <c r="Y2731" s="58"/>
      <c r="Z2731" s="58">
        <f t="shared" si="6715"/>
        <v>0</v>
      </c>
      <c r="AA2731" s="60"/>
      <c r="AB2731" s="61">
        <f t="shared" ref="AB2731" si="6752">IF(AA2730=AA2728,AB2729+Y2730,Y2730)</f>
        <v>0</v>
      </c>
    </row>
    <row r="2732" spans="1:28" ht="12.95" customHeight="1">
      <c r="A2732" s="66"/>
      <c r="B2732" s="53"/>
      <c r="C2732" s="54"/>
      <c r="D2732" s="84"/>
      <c r="E2732" s="55"/>
      <c r="F2732" s="54"/>
      <c r="G2732" s="84"/>
      <c r="H2732" s="55"/>
      <c r="I2732" s="56"/>
      <c r="J2732" s="56"/>
      <c r="K2732" s="56"/>
      <c r="L2732" s="56"/>
      <c r="M2732" s="56"/>
      <c r="N2732" s="56"/>
      <c r="O2732" s="56">
        <f t="shared" ref="O2732" si="6753">I2733-I2731</f>
        <v>0</v>
      </c>
      <c r="P2732" s="56">
        <f t="shared" ref="P2732" si="6754">L2733-L2731</f>
        <v>0</v>
      </c>
      <c r="Q2732" s="56">
        <f t="shared" ref="Q2732" si="6755">M2733-M2731</f>
        <v>0</v>
      </c>
      <c r="R2732" s="56">
        <f t="shared" ref="R2732" si="6756">IF(ABS(N2733-N2731)&gt;180*60,ABS(N2733-N2731)-360*60,N2733-N2731)</f>
        <v>0</v>
      </c>
      <c r="S2732" s="56">
        <f t="shared" ref="S2732" si="6757">IF(P2732=0,PI()/2,ATAN(R2732/P2732))</f>
        <v>1.5707963267948966</v>
      </c>
      <c r="T2732" s="56">
        <f t="shared" ref="T2732" si="6758">IF(O2732=0,ABS(R2732*COS((J2731+J2733)/2)),ABS(Q2732/COS(S2732)))</f>
        <v>0</v>
      </c>
      <c r="U2732" s="67">
        <f t="shared" ref="U2732" si="6759">IF(O2732+0.0000001&lt;0,S2732*180/PI()+180,(IF(R2732+0.0000001&lt;0,S2732*180/PI()+360,S2732*180/PI())))</f>
        <v>90</v>
      </c>
      <c r="V2732" s="58">
        <f t="shared" ref="V2732" si="6760">T2732*1.85532</f>
        <v>0</v>
      </c>
      <c r="W2732" s="58"/>
      <c r="X2732" s="68"/>
      <c r="Y2732" s="58">
        <f t="shared" ref="Y2732" si="6761">V2732*(1+X2732/100)</f>
        <v>0</v>
      </c>
      <c r="Z2732" s="58"/>
      <c r="AA2732" s="57" t="s">
        <v>54</v>
      </c>
      <c r="AB2732" s="61"/>
    </row>
    <row r="2733" spans="1:28" ht="12.95" customHeight="1">
      <c r="A2733" s="52">
        <f t="shared" si="6697"/>
        <v>1364</v>
      </c>
      <c r="B2733" s="53" t="s">
        <v>53</v>
      </c>
      <c r="C2733" s="54"/>
      <c r="D2733" s="84"/>
      <c r="E2733" s="55"/>
      <c r="F2733" s="54"/>
      <c r="G2733" s="84"/>
      <c r="H2733" s="55"/>
      <c r="I2733" s="56">
        <f t="shared" ref="I2733" si="6762">IF(OR(C2733&lt;0,D2733&lt;0),C2733-ABS(D2733)/60,C2733+ABS(D2733)/60)</f>
        <v>0</v>
      </c>
      <c r="J2733" s="56">
        <f t="shared" si="6711"/>
        <v>0</v>
      </c>
      <c r="K2733" s="56">
        <f t="shared" si="6712"/>
        <v>0</v>
      </c>
      <c r="L2733" s="56">
        <f>3437.747*(LN(TAN(PI()/4+J2733/2))-EE*K2733-(EE^2)*(K2733^3)/3)</f>
        <v>-3.8166658722360578E-13</v>
      </c>
      <c r="M2733" s="56">
        <f>AA*(1-1/4*EE-3/64*EE^2-5/256*EE^3)*J2733-AA*(3/8*EE+3/32*EE^2+45/1024*EE^3)*SIN(2*J2733)+AA*(15/256*EE^2+45/1024*EE^3)*SIN(4*J2733)</f>
        <v>0</v>
      </c>
      <c r="N2733" s="56">
        <f t="shared" ref="N2733" si="6763">IF(OR(F2733&lt;0,G2733&lt;0),60*F2733-ABS(G2733),60*F2733+ABS(G2733))</f>
        <v>0</v>
      </c>
      <c r="O2733" s="56"/>
      <c r="P2733" s="56"/>
      <c r="Q2733" s="56"/>
      <c r="R2733" s="56"/>
      <c r="S2733" s="56"/>
      <c r="T2733" s="56"/>
      <c r="U2733" s="57"/>
      <c r="V2733" s="58"/>
      <c r="W2733" s="58">
        <f t="shared" si="6714"/>
        <v>0</v>
      </c>
      <c r="X2733" s="59"/>
      <c r="Y2733" s="58"/>
      <c r="Z2733" s="58">
        <f t="shared" si="6715"/>
        <v>0</v>
      </c>
      <c r="AA2733" s="60"/>
      <c r="AB2733" s="61">
        <f t="shared" ref="AB2733" si="6764">IF(AA2732=AA2730,AB2731+Y2732,Y2732)</f>
        <v>0</v>
      </c>
    </row>
    <row r="2734" spans="1:28" ht="12.95" customHeight="1">
      <c r="A2734" s="66"/>
      <c r="B2734" s="53"/>
      <c r="C2734" s="54"/>
      <c r="D2734" s="84"/>
      <c r="E2734" s="55"/>
      <c r="F2734" s="54"/>
      <c r="G2734" s="84"/>
      <c r="H2734" s="55"/>
      <c r="I2734" s="56"/>
      <c r="J2734" s="56"/>
      <c r="K2734" s="56"/>
      <c r="L2734" s="56"/>
      <c r="M2734" s="56"/>
      <c r="N2734" s="56"/>
      <c r="O2734" s="56">
        <f t="shared" ref="O2734" si="6765">I2735-I2733</f>
        <v>0</v>
      </c>
      <c r="P2734" s="56">
        <f t="shared" ref="P2734" si="6766">L2735-L2733</f>
        <v>0</v>
      </c>
      <c r="Q2734" s="56">
        <f t="shared" ref="Q2734" si="6767">M2735-M2733</f>
        <v>0</v>
      </c>
      <c r="R2734" s="56">
        <f t="shared" ref="R2734" si="6768">IF(ABS(N2735-N2733)&gt;180*60,ABS(N2735-N2733)-360*60,N2735-N2733)</f>
        <v>0</v>
      </c>
      <c r="S2734" s="56">
        <f t="shared" ref="S2734" si="6769">IF(P2734=0,PI()/2,ATAN(R2734/P2734))</f>
        <v>1.5707963267948966</v>
      </c>
      <c r="T2734" s="56">
        <f t="shared" ref="T2734" si="6770">IF(O2734=0,ABS(R2734*COS((J2733+J2735)/2)),ABS(Q2734/COS(S2734)))</f>
        <v>0</v>
      </c>
      <c r="U2734" s="67">
        <f t="shared" ref="U2734" si="6771">IF(O2734+0.0000001&lt;0,S2734*180/PI()+180,(IF(R2734+0.0000001&lt;0,S2734*180/PI()+360,S2734*180/PI())))</f>
        <v>90</v>
      </c>
      <c r="V2734" s="58">
        <f t="shared" ref="V2734" si="6772">T2734*1.85532</f>
        <v>0</v>
      </c>
      <c r="W2734" s="58"/>
      <c r="X2734" s="68"/>
      <c r="Y2734" s="58">
        <f t="shared" ref="Y2734" si="6773">V2734*(1+X2734/100)</f>
        <v>0</v>
      </c>
      <c r="Z2734" s="58"/>
      <c r="AA2734" s="57" t="s">
        <v>54</v>
      </c>
      <c r="AB2734" s="61"/>
    </row>
    <row r="2735" spans="1:28" ht="12.95" customHeight="1">
      <c r="A2735" s="52">
        <f t="shared" si="6697"/>
        <v>1365</v>
      </c>
      <c r="B2735" s="53" t="s">
        <v>53</v>
      </c>
      <c r="C2735" s="54"/>
      <c r="D2735" s="84"/>
      <c r="E2735" s="55"/>
      <c r="F2735" s="54"/>
      <c r="G2735" s="84"/>
      <c r="H2735" s="55"/>
      <c r="I2735" s="56">
        <f t="shared" ref="I2735" si="6774">IF(OR(C2735&lt;0,D2735&lt;0),C2735-ABS(D2735)/60,C2735+ABS(D2735)/60)</f>
        <v>0</v>
      </c>
      <c r="J2735" s="56">
        <f t="shared" si="6711"/>
        <v>0</v>
      </c>
      <c r="K2735" s="56">
        <f t="shared" si="6712"/>
        <v>0</v>
      </c>
      <c r="L2735" s="56">
        <f>3437.747*(LN(TAN(PI()/4+J2735/2))-EE*K2735-(EE^2)*(K2735^3)/3)</f>
        <v>-3.8166658722360578E-13</v>
      </c>
      <c r="M2735" s="56">
        <f>AA*(1-1/4*EE-3/64*EE^2-5/256*EE^3)*J2735-AA*(3/8*EE+3/32*EE^2+45/1024*EE^3)*SIN(2*J2735)+AA*(15/256*EE^2+45/1024*EE^3)*SIN(4*J2735)</f>
        <v>0</v>
      </c>
      <c r="N2735" s="56">
        <f t="shared" ref="N2735" si="6775">IF(OR(F2735&lt;0,G2735&lt;0),60*F2735-ABS(G2735),60*F2735+ABS(G2735))</f>
        <v>0</v>
      </c>
      <c r="O2735" s="56"/>
      <c r="P2735" s="56"/>
      <c r="Q2735" s="56"/>
      <c r="R2735" s="56"/>
      <c r="S2735" s="56"/>
      <c r="T2735" s="56"/>
      <c r="U2735" s="57"/>
      <c r="V2735" s="58"/>
      <c r="W2735" s="58">
        <f t="shared" si="6714"/>
        <v>0</v>
      </c>
      <c r="X2735" s="59"/>
      <c r="Y2735" s="58"/>
      <c r="Z2735" s="58">
        <f t="shared" si="6715"/>
        <v>0</v>
      </c>
      <c r="AA2735" s="60"/>
      <c r="AB2735" s="61">
        <f t="shared" ref="AB2735" si="6776">IF(AA2734=AA2732,AB2733+Y2734,Y2734)</f>
        <v>0</v>
      </c>
    </row>
    <row r="2736" spans="1:28" ht="12.95" customHeight="1">
      <c r="A2736" s="66"/>
      <c r="B2736" s="53"/>
      <c r="C2736" s="54"/>
      <c r="D2736" s="84"/>
      <c r="E2736" s="55"/>
      <c r="F2736" s="54"/>
      <c r="G2736" s="84"/>
      <c r="H2736" s="55"/>
      <c r="I2736" s="56"/>
      <c r="J2736" s="56"/>
      <c r="K2736" s="56"/>
      <c r="L2736" s="56"/>
      <c r="M2736" s="56"/>
      <c r="N2736" s="56"/>
      <c r="O2736" s="56">
        <f t="shared" ref="O2736" si="6777">I2737-I2735</f>
        <v>0</v>
      </c>
      <c r="P2736" s="56">
        <f t="shared" ref="P2736" si="6778">L2737-L2735</f>
        <v>0</v>
      </c>
      <c r="Q2736" s="56">
        <f t="shared" ref="Q2736" si="6779">M2737-M2735</f>
        <v>0</v>
      </c>
      <c r="R2736" s="56">
        <f t="shared" ref="R2736" si="6780">IF(ABS(N2737-N2735)&gt;180*60,ABS(N2737-N2735)-360*60,N2737-N2735)</f>
        <v>0</v>
      </c>
      <c r="S2736" s="56">
        <f t="shared" ref="S2736" si="6781">IF(P2736=0,PI()/2,ATAN(R2736/P2736))</f>
        <v>1.5707963267948966</v>
      </c>
      <c r="T2736" s="56">
        <f t="shared" ref="T2736" si="6782">IF(O2736=0,ABS(R2736*COS((J2735+J2737)/2)),ABS(Q2736/COS(S2736)))</f>
        <v>0</v>
      </c>
      <c r="U2736" s="67">
        <f t="shared" ref="U2736" si="6783">IF(O2736+0.0000001&lt;0,S2736*180/PI()+180,(IF(R2736+0.0000001&lt;0,S2736*180/PI()+360,S2736*180/PI())))</f>
        <v>90</v>
      </c>
      <c r="V2736" s="58">
        <f t="shared" ref="V2736" si="6784">T2736*1.85532</f>
        <v>0</v>
      </c>
      <c r="W2736" s="58"/>
      <c r="X2736" s="68"/>
      <c r="Y2736" s="58">
        <f t="shared" ref="Y2736" si="6785">V2736*(1+X2736/100)</f>
        <v>0</v>
      </c>
      <c r="Z2736" s="58"/>
      <c r="AA2736" s="57" t="s">
        <v>54</v>
      </c>
      <c r="AB2736" s="61"/>
    </row>
    <row r="2737" spans="1:28" ht="12.95" customHeight="1">
      <c r="A2737" s="52">
        <f t="shared" si="6697"/>
        <v>1366</v>
      </c>
      <c r="B2737" s="53" t="s">
        <v>53</v>
      </c>
      <c r="C2737" s="54"/>
      <c r="D2737" s="84"/>
      <c r="E2737" s="55"/>
      <c r="F2737" s="54"/>
      <c r="G2737" s="84"/>
      <c r="H2737" s="55"/>
      <c r="I2737" s="56">
        <f t="shared" ref="I2737" si="6786">IF(OR(C2737&lt;0,D2737&lt;0),C2737-ABS(D2737)/60,C2737+ABS(D2737)/60)</f>
        <v>0</v>
      </c>
      <c r="J2737" s="56">
        <f t="shared" si="6711"/>
        <v>0</v>
      </c>
      <c r="K2737" s="56">
        <f t="shared" si="6712"/>
        <v>0</v>
      </c>
      <c r="L2737" s="56">
        <f>3437.747*(LN(TAN(PI()/4+J2737/2))-EE*K2737-(EE^2)*(K2737^3)/3)</f>
        <v>-3.8166658722360578E-13</v>
      </c>
      <c r="M2737" s="56">
        <f>AA*(1-1/4*EE-3/64*EE^2-5/256*EE^3)*J2737-AA*(3/8*EE+3/32*EE^2+45/1024*EE^3)*SIN(2*J2737)+AA*(15/256*EE^2+45/1024*EE^3)*SIN(4*J2737)</f>
        <v>0</v>
      </c>
      <c r="N2737" s="56">
        <f t="shared" ref="N2737" si="6787">IF(OR(F2737&lt;0,G2737&lt;0),60*F2737-ABS(G2737),60*F2737+ABS(G2737))</f>
        <v>0</v>
      </c>
      <c r="O2737" s="56"/>
      <c r="P2737" s="56"/>
      <c r="Q2737" s="56"/>
      <c r="R2737" s="56"/>
      <c r="S2737" s="56"/>
      <c r="T2737" s="56"/>
      <c r="U2737" s="57"/>
      <c r="V2737" s="58"/>
      <c r="W2737" s="58">
        <f t="shared" si="6714"/>
        <v>0</v>
      </c>
      <c r="X2737" s="59"/>
      <c r="Y2737" s="58"/>
      <c r="Z2737" s="58">
        <f t="shared" si="6715"/>
        <v>0</v>
      </c>
      <c r="AA2737" s="60"/>
      <c r="AB2737" s="61">
        <f t="shared" ref="AB2737" si="6788">IF(AA2736=AA2734,AB2735+Y2736,Y2736)</f>
        <v>0</v>
      </c>
    </row>
    <row r="2738" spans="1:28" ht="12.95" customHeight="1">
      <c r="A2738" s="66"/>
      <c r="B2738" s="53"/>
      <c r="C2738" s="54"/>
      <c r="D2738" s="84"/>
      <c r="E2738" s="55"/>
      <c r="F2738" s="54"/>
      <c r="G2738" s="84"/>
      <c r="H2738" s="55"/>
      <c r="I2738" s="56"/>
      <c r="J2738" s="56"/>
      <c r="K2738" s="56"/>
      <c r="L2738" s="56"/>
      <c r="M2738" s="56"/>
      <c r="N2738" s="56"/>
      <c r="O2738" s="56">
        <f t="shared" ref="O2738" si="6789">I2739-I2737</f>
        <v>0</v>
      </c>
      <c r="P2738" s="56">
        <f t="shared" ref="P2738" si="6790">L2739-L2737</f>
        <v>0</v>
      </c>
      <c r="Q2738" s="56">
        <f t="shared" ref="Q2738" si="6791">M2739-M2737</f>
        <v>0</v>
      </c>
      <c r="R2738" s="56">
        <f t="shared" ref="R2738" si="6792">IF(ABS(N2739-N2737)&gt;180*60,ABS(N2739-N2737)-360*60,N2739-N2737)</f>
        <v>0</v>
      </c>
      <c r="S2738" s="56">
        <f t="shared" ref="S2738" si="6793">IF(P2738=0,PI()/2,ATAN(R2738/P2738))</f>
        <v>1.5707963267948966</v>
      </c>
      <c r="T2738" s="56">
        <f t="shared" ref="T2738" si="6794">IF(O2738=0,ABS(R2738*COS((J2737+J2739)/2)),ABS(Q2738/COS(S2738)))</f>
        <v>0</v>
      </c>
      <c r="U2738" s="67">
        <f t="shared" ref="U2738" si="6795">IF(O2738+0.0000001&lt;0,S2738*180/PI()+180,(IF(R2738+0.0000001&lt;0,S2738*180/PI()+360,S2738*180/PI())))</f>
        <v>90</v>
      </c>
      <c r="V2738" s="58">
        <f t="shared" ref="V2738" si="6796">T2738*1.85532</f>
        <v>0</v>
      </c>
      <c r="W2738" s="58"/>
      <c r="X2738" s="68"/>
      <c r="Y2738" s="58">
        <f t="shared" ref="Y2738" si="6797">V2738*(1+X2738/100)</f>
        <v>0</v>
      </c>
      <c r="Z2738" s="58"/>
      <c r="AA2738" s="57" t="s">
        <v>54</v>
      </c>
      <c r="AB2738" s="61"/>
    </row>
    <row r="2739" spans="1:28" ht="12.95" customHeight="1">
      <c r="A2739" s="52">
        <f t="shared" si="6697"/>
        <v>1367</v>
      </c>
      <c r="B2739" s="53" t="s">
        <v>53</v>
      </c>
      <c r="C2739" s="54"/>
      <c r="D2739" s="84"/>
      <c r="E2739" s="55"/>
      <c r="F2739" s="54"/>
      <c r="G2739" s="84"/>
      <c r="H2739" s="55"/>
      <c r="I2739" s="56">
        <f t="shared" ref="I2739" si="6798">IF(OR(C2739&lt;0,D2739&lt;0),C2739-ABS(D2739)/60,C2739+ABS(D2739)/60)</f>
        <v>0</v>
      </c>
      <c r="J2739" s="56">
        <f t="shared" si="6711"/>
        <v>0</v>
      </c>
      <c r="K2739" s="56">
        <f t="shared" si="6712"/>
        <v>0</v>
      </c>
      <c r="L2739" s="56">
        <f>3437.747*(LN(TAN(PI()/4+J2739/2))-EE*K2739-(EE^2)*(K2739^3)/3)</f>
        <v>-3.8166658722360578E-13</v>
      </c>
      <c r="M2739" s="56">
        <f>AA*(1-1/4*EE-3/64*EE^2-5/256*EE^3)*J2739-AA*(3/8*EE+3/32*EE^2+45/1024*EE^3)*SIN(2*J2739)+AA*(15/256*EE^2+45/1024*EE^3)*SIN(4*J2739)</f>
        <v>0</v>
      </c>
      <c r="N2739" s="56">
        <f t="shared" ref="N2739" si="6799">IF(OR(F2739&lt;0,G2739&lt;0),60*F2739-ABS(G2739),60*F2739+ABS(G2739))</f>
        <v>0</v>
      </c>
      <c r="O2739" s="56"/>
      <c r="P2739" s="56"/>
      <c r="Q2739" s="56"/>
      <c r="R2739" s="56"/>
      <c r="S2739" s="56"/>
      <c r="T2739" s="56"/>
      <c r="U2739" s="57"/>
      <c r="V2739" s="58"/>
      <c r="W2739" s="58">
        <f t="shared" si="6714"/>
        <v>0</v>
      </c>
      <c r="X2739" s="59"/>
      <c r="Y2739" s="58"/>
      <c r="Z2739" s="58">
        <f t="shared" si="6715"/>
        <v>0</v>
      </c>
      <c r="AA2739" s="60"/>
      <c r="AB2739" s="61">
        <f t="shared" ref="AB2739" si="6800">IF(AA2738=AA2736,AB2737+Y2738,Y2738)</f>
        <v>0</v>
      </c>
    </row>
    <row r="2740" spans="1:28" ht="12.95" customHeight="1">
      <c r="A2740" s="66"/>
      <c r="B2740" s="53"/>
      <c r="C2740" s="54"/>
      <c r="D2740" s="84"/>
      <c r="E2740" s="55"/>
      <c r="F2740" s="54"/>
      <c r="G2740" s="84"/>
      <c r="H2740" s="55"/>
      <c r="I2740" s="56"/>
      <c r="J2740" s="56"/>
      <c r="K2740" s="56"/>
      <c r="L2740" s="56"/>
      <c r="M2740" s="56"/>
      <c r="N2740" s="56"/>
      <c r="O2740" s="56">
        <f t="shared" ref="O2740" si="6801">I2741-I2739</f>
        <v>0</v>
      </c>
      <c r="P2740" s="56">
        <f t="shared" ref="P2740" si="6802">L2741-L2739</f>
        <v>0</v>
      </c>
      <c r="Q2740" s="56">
        <f t="shared" ref="Q2740" si="6803">M2741-M2739</f>
        <v>0</v>
      </c>
      <c r="R2740" s="56">
        <f t="shared" ref="R2740" si="6804">IF(ABS(N2741-N2739)&gt;180*60,ABS(N2741-N2739)-360*60,N2741-N2739)</f>
        <v>0</v>
      </c>
      <c r="S2740" s="56">
        <f t="shared" ref="S2740" si="6805">IF(P2740=0,PI()/2,ATAN(R2740/P2740))</f>
        <v>1.5707963267948966</v>
      </c>
      <c r="T2740" s="56">
        <f t="shared" ref="T2740" si="6806">IF(O2740=0,ABS(R2740*COS((J2739+J2741)/2)),ABS(Q2740/COS(S2740)))</f>
        <v>0</v>
      </c>
      <c r="U2740" s="67">
        <f t="shared" ref="U2740" si="6807">IF(O2740+0.0000001&lt;0,S2740*180/PI()+180,(IF(R2740+0.0000001&lt;0,S2740*180/PI()+360,S2740*180/PI())))</f>
        <v>90</v>
      </c>
      <c r="V2740" s="58">
        <f t="shared" ref="V2740" si="6808">T2740*1.85532</f>
        <v>0</v>
      </c>
      <c r="W2740" s="58"/>
      <c r="X2740" s="68"/>
      <c r="Y2740" s="58">
        <f t="shared" ref="Y2740" si="6809">V2740*(1+X2740/100)</f>
        <v>0</v>
      </c>
      <c r="Z2740" s="58"/>
      <c r="AA2740" s="57" t="s">
        <v>54</v>
      </c>
      <c r="AB2740" s="61"/>
    </row>
    <row r="2741" spans="1:28" ht="12.95" customHeight="1">
      <c r="A2741" s="52">
        <f t="shared" si="6697"/>
        <v>1368</v>
      </c>
      <c r="B2741" s="53" t="s">
        <v>53</v>
      </c>
      <c r="C2741" s="54"/>
      <c r="D2741" s="84"/>
      <c r="E2741" s="55"/>
      <c r="F2741" s="54"/>
      <c r="G2741" s="84"/>
      <c r="H2741" s="55"/>
      <c r="I2741" s="56">
        <f t="shared" ref="I2741" si="6810">IF(OR(C2741&lt;0,D2741&lt;0),C2741-ABS(D2741)/60,C2741+ABS(D2741)/60)</f>
        <v>0</v>
      </c>
      <c r="J2741" s="56">
        <f t="shared" si="6711"/>
        <v>0</v>
      </c>
      <c r="K2741" s="56">
        <f t="shared" si="6712"/>
        <v>0</v>
      </c>
      <c r="L2741" s="56">
        <f>3437.747*(LN(TAN(PI()/4+J2741/2))-EE*K2741-(EE^2)*(K2741^3)/3)</f>
        <v>-3.8166658722360578E-13</v>
      </c>
      <c r="M2741" s="56">
        <f>AA*(1-1/4*EE-3/64*EE^2-5/256*EE^3)*J2741-AA*(3/8*EE+3/32*EE^2+45/1024*EE^3)*SIN(2*J2741)+AA*(15/256*EE^2+45/1024*EE^3)*SIN(4*J2741)</f>
        <v>0</v>
      </c>
      <c r="N2741" s="56">
        <f t="shared" ref="N2741" si="6811">IF(OR(F2741&lt;0,G2741&lt;0),60*F2741-ABS(G2741),60*F2741+ABS(G2741))</f>
        <v>0</v>
      </c>
      <c r="O2741" s="56"/>
      <c r="P2741" s="56"/>
      <c r="Q2741" s="56"/>
      <c r="R2741" s="56"/>
      <c r="S2741" s="56"/>
      <c r="T2741" s="56"/>
      <c r="U2741" s="57"/>
      <c r="V2741" s="58"/>
      <c r="W2741" s="58">
        <f t="shared" si="6714"/>
        <v>0</v>
      </c>
      <c r="X2741" s="59"/>
      <c r="Y2741" s="58"/>
      <c r="Z2741" s="58">
        <f t="shared" si="6715"/>
        <v>0</v>
      </c>
      <c r="AA2741" s="60"/>
      <c r="AB2741" s="61">
        <f t="shared" ref="AB2741" si="6812">IF(AA2740=AA2738,AB2739+Y2740,Y2740)</f>
        <v>0</v>
      </c>
    </row>
    <row r="2742" spans="1:28" ht="12.95" customHeight="1">
      <c r="A2742" s="66"/>
      <c r="B2742" s="53"/>
      <c r="C2742" s="54"/>
      <c r="D2742" s="84"/>
      <c r="E2742" s="55"/>
      <c r="F2742" s="54"/>
      <c r="G2742" s="84"/>
      <c r="H2742" s="55"/>
      <c r="I2742" s="56"/>
      <c r="J2742" s="56"/>
      <c r="K2742" s="56"/>
      <c r="L2742" s="56"/>
      <c r="M2742" s="56"/>
      <c r="N2742" s="56"/>
      <c r="O2742" s="56">
        <f t="shared" ref="O2742" si="6813">I2743-I2741</f>
        <v>0</v>
      </c>
      <c r="P2742" s="56">
        <f t="shared" ref="P2742" si="6814">L2743-L2741</f>
        <v>0</v>
      </c>
      <c r="Q2742" s="56">
        <f t="shared" ref="Q2742" si="6815">M2743-M2741</f>
        <v>0</v>
      </c>
      <c r="R2742" s="56">
        <f t="shared" ref="R2742" si="6816">IF(ABS(N2743-N2741)&gt;180*60,ABS(N2743-N2741)-360*60,N2743-N2741)</f>
        <v>0</v>
      </c>
      <c r="S2742" s="56">
        <f t="shared" ref="S2742" si="6817">IF(P2742=0,PI()/2,ATAN(R2742/P2742))</f>
        <v>1.5707963267948966</v>
      </c>
      <c r="T2742" s="56">
        <f t="shared" ref="T2742" si="6818">IF(O2742=0,ABS(R2742*COS((J2741+J2743)/2)),ABS(Q2742/COS(S2742)))</f>
        <v>0</v>
      </c>
      <c r="U2742" s="67">
        <f t="shared" ref="U2742" si="6819">IF(O2742+0.0000001&lt;0,S2742*180/PI()+180,(IF(R2742+0.0000001&lt;0,S2742*180/PI()+360,S2742*180/PI())))</f>
        <v>90</v>
      </c>
      <c r="V2742" s="58">
        <f t="shared" ref="V2742" si="6820">T2742*1.85532</f>
        <v>0</v>
      </c>
      <c r="W2742" s="58"/>
      <c r="X2742" s="68"/>
      <c r="Y2742" s="58">
        <f t="shared" ref="Y2742" si="6821">V2742*(1+X2742/100)</f>
        <v>0</v>
      </c>
      <c r="Z2742" s="58"/>
      <c r="AA2742" s="57" t="s">
        <v>54</v>
      </c>
      <c r="AB2742" s="61"/>
    </row>
    <row r="2743" spans="1:28" ht="12.95" customHeight="1">
      <c r="A2743" s="52">
        <f t="shared" si="6697"/>
        <v>1369</v>
      </c>
      <c r="B2743" s="53" t="s">
        <v>53</v>
      </c>
      <c r="C2743" s="54"/>
      <c r="D2743" s="84"/>
      <c r="E2743" s="55"/>
      <c r="F2743" s="54"/>
      <c r="G2743" s="84"/>
      <c r="H2743" s="55"/>
      <c r="I2743" s="56">
        <f t="shared" ref="I2743" si="6822">IF(OR(C2743&lt;0,D2743&lt;0),C2743-ABS(D2743)/60,C2743+ABS(D2743)/60)</f>
        <v>0</v>
      </c>
      <c r="J2743" s="56">
        <f t="shared" si="6711"/>
        <v>0</v>
      </c>
      <c r="K2743" s="56">
        <f t="shared" si="6712"/>
        <v>0</v>
      </c>
      <c r="L2743" s="56">
        <f>3437.747*(LN(TAN(PI()/4+J2743/2))-EE*K2743-(EE^2)*(K2743^3)/3)</f>
        <v>-3.8166658722360578E-13</v>
      </c>
      <c r="M2743" s="56">
        <f>AA*(1-1/4*EE-3/64*EE^2-5/256*EE^3)*J2743-AA*(3/8*EE+3/32*EE^2+45/1024*EE^3)*SIN(2*J2743)+AA*(15/256*EE^2+45/1024*EE^3)*SIN(4*J2743)</f>
        <v>0</v>
      </c>
      <c r="N2743" s="56">
        <f t="shared" ref="N2743" si="6823">IF(OR(F2743&lt;0,G2743&lt;0),60*F2743-ABS(G2743),60*F2743+ABS(G2743))</f>
        <v>0</v>
      </c>
      <c r="O2743" s="56"/>
      <c r="P2743" s="56"/>
      <c r="Q2743" s="56"/>
      <c r="R2743" s="56"/>
      <c r="S2743" s="56"/>
      <c r="T2743" s="56"/>
      <c r="U2743" s="57"/>
      <c r="V2743" s="58"/>
      <c r="W2743" s="58">
        <f t="shared" si="6714"/>
        <v>0</v>
      </c>
      <c r="X2743" s="59"/>
      <c r="Y2743" s="58"/>
      <c r="Z2743" s="58">
        <f t="shared" si="6715"/>
        <v>0</v>
      </c>
      <c r="AA2743" s="60"/>
      <c r="AB2743" s="61">
        <f t="shared" ref="AB2743" si="6824">IF(AA2742=AA2740,AB2741+Y2742,Y2742)</f>
        <v>0</v>
      </c>
    </row>
    <row r="2744" spans="1:28" ht="12.95" customHeight="1">
      <c r="A2744" s="66"/>
      <c r="B2744" s="53"/>
      <c r="C2744" s="54"/>
      <c r="D2744" s="84"/>
      <c r="E2744" s="55"/>
      <c r="F2744" s="54"/>
      <c r="G2744" s="84"/>
      <c r="H2744" s="55"/>
      <c r="I2744" s="56"/>
      <c r="J2744" s="56"/>
      <c r="K2744" s="56"/>
      <c r="L2744" s="56"/>
      <c r="M2744" s="56"/>
      <c r="N2744" s="56"/>
      <c r="O2744" s="56">
        <f t="shared" ref="O2744" si="6825">I2745-I2743</f>
        <v>0</v>
      </c>
      <c r="P2744" s="56">
        <f t="shared" ref="P2744" si="6826">L2745-L2743</f>
        <v>0</v>
      </c>
      <c r="Q2744" s="56">
        <f t="shared" ref="Q2744" si="6827">M2745-M2743</f>
        <v>0</v>
      </c>
      <c r="R2744" s="56">
        <f t="shared" ref="R2744" si="6828">IF(ABS(N2745-N2743)&gt;180*60,ABS(N2745-N2743)-360*60,N2745-N2743)</f>
        <v>0</v>
      </c>
      <c r="S2744" s="56">
        <f t="shared" ref="S2744" si="6829">IF(P2744=0,PI()/2,ATAN(R2744/P2744))</f>
        <v>1.5707963267948966</v>
      </c>
      <c r="T2744" s="56">
        <f t="shared" ref="T2744" si="6830">IF(O2744=0,ABS(R2744*COS((J2743+J2745)/2)),ABS(Q2744/COS(S2744)))</f>
        <v>0</v>
      </c>
      <c r="U2744" s="67">
        <f t="shared" ref="U2744" si="6831">IF(O2744+0.0000001&lt;0,S2744*180/PI()+180,(IF(R2744+0.0000001&lt;0,S2744*180/PI()+360,S2744*180/PI())))</f>
        <v>90</v>
      </c>
      <c r="V2744" s="58">
        <f t="shared" ref="V2744" si="6832">T2744*1.85532</f>
        <v>0</v>
      </c>
      <c r="W2744" s="58"/>
      <c r="X2744" s="68"/>
      <c r="Y2744" s="58">
        <f t="shared" ref="Y2744" si="6833">V2744*(1+X2744/100)</f>
        <v>0</v>
      </c>
      <c r="Z2744" s="58"/>
      <c r="AA2744" s="57" t="s">
        <v>54</v>
      </c>
      <c r="AB2744" s="61"/>
    </row>
    <row r="2745" spans="1:28" ht="12.95" customHeight="1">
      <c r="A2745" s="52">
        <f t="shared" si="6697"/>
        <v>1370</v>
      </c>
      <c r="B2745" s="53" t="s">
        <v>53</v>
      </c>
      <c r="C2745" s="54"/>
      <c r="D2745" s="84"/>
      <c r="E2745" s="55"/>
      <c r="F2745" s="54"/>
      <c r="G2745" s="84"/>
      <c r="H2745" s="55"/>
      <c r="I2745" s="56">
        <f t="shared" ref="I2745" si="6834">IF(OR(C2745&lt;0,D2745&lt;0),C2745-ABS(D2745)/60,C2745+ABS(D2745)/60)</f>
        <v>0</v>
      </c>
      <c r="J2745" s="56">
        <f t="shared" si="6711"/>
        <v>0</v>
      </c>
      <c r="K2745" s="56">
        <f t="shared" si="6712"/>
        <v>0</v>
      </c>
      <c r="L2745" s="56">
        <f>3437.747*(LN(TAN(PI()/4+J2745/2))-EE*K2745-(EE^2)*(K2745^3)/3)</f>
        <v>-3.8166658722360578E-13</v>
      </c>
      <c r="M2745" s="56">
        <f>AA*(1-1/4*EE-3/64*EE^2-5/256*EE^3)*J2745-AA*(3/8*EE+3/32*EE^2+45/1024*EE^3)*SIN(2*J2745)+AA*(15/256*EE^2+45/1024*EE^3)*SIN(4*J2745)</f>
        <v>0</v>
      </c>
      <c r="N2745" s="56">
        <f t="shared" ref="N2745" si="6835">IF(OR(F2745&lt;0,G2745&lt;0),60*F2745-ABS(G2745),60*F2745+ABS(G2745))</f>
        <v>0</v>
      </c>
      <c r="O2745" s="56"/>
      <c r="P2745" s="56"/>
      <c r="Q2745" s="56"/>
      <c r="R2745" s="56"/>
      <c r="S2745" s="56"/>
      <c r="T2745" s="56"/>
      <c r="U2745" s="57"/>
      <c r="V2745" s="58"/>
      <c r="W2745" s="58">
        <f t="shared" si="6714"/>
        <v>0</v>
      </c>
      <c r="X2745" s="59"/>
      <c r="Y2745" s="58"/>
      <c r="Z2745" s="58">
        <f t="shared" si="6715"/>
        <v>0</v>
      </c>
      <c r="AA2745" s="60"/>
      <c r="AB2745" s="61">
        <f t="shared" ref="AB2745" si="6836">IF(AA2744=AA2742,AB2743+Y2744,Y2744)</f>
        <v>0</v>
      </c>
    </row>
    <row r="2746" spans="1:28" ht="12.95" customHeight="1">
      <c r="A2746" s="66"/>
      <c r="B2746" s="53"/>
      <c r="C2746" s="54"/>
      <c r="D2746" s="84"/>
      <c r="E2746" s="55"/>
      <c r="F2746" s="54"/>
      <c r="G2746" s="84"/>
      <c r="H2746" s="55"/>
      <c r="I2746" s="56"/>
      <c r="J2746" s="56"/>
      <c r="K2746" s="56"/>
      <c r="L2746" s="56"/>
      <c r="M2746" s="56"/>
      <c r="N2746" s="56"/>
      <c r="O2746" s="56">
        <f t="shared" ref="O2746" si="6837">I2747-I2745</f>
        <v>0</v>
      </c>
      <c r="P2746" s="56">
        <f t="shared" ref="P2746" si="6838">L2747-L2745</f>
        <v>0</v>
      </c>
      <c r="Q2746" s="56">
        <f t="shared" ref="Q2746" si="6839">M2747-M2745</f>
        <v>0</v>
      </c>
      <c r="R2746" s="56">
        <f t="shared" ref="R2746" si="6840">IF(ABS(N2747-N2745)&gt;180*60,ABS(N2747-N2745)-360*60,N2747-N2745)</f>
        <v>0</v>
      </c>
      <c r="S2746" s="56">
        <f t="shared" ref="S2746" si="6841">IF(P2746=0,PI()/2,ATAN(R2746/P2746))</f>
        <v>1.5707963267948966</v>
      </c>
      <c r="T2746" s="56">
        <f t="shared" ref="T2746" si="6842">IF(O2746=0,ABS(R2746*COS((J2745+J2747)/2)),ABS(Q2746/COS(S2746)))</f>
        <v>0</v>
      </c>
      <c r="U2746" s="67">
        <f t="shared" ref="U2746" si="6843">IF(O2746+0.0000001&lt;0,S2746*180/PI()+180,(IF(R2746+0.0000001&lt;0,S2746*180/PI()+360,S2746*180/PI())))</f>
        <v>90</v>
      </c>
      <c r="V2746" s="58">
        <f t="shared" ref="V2746" si="6844">T2746*1.85532</f>
        <v>0</v>
      </c>
      <c r="W2746" s="58"/>
      <c r="X2746" s="68"/>
      <c r="Y2746" s="58">
        <f t="shared" ref="Y2746" si="6845">V2746*(1+X2746/100)</f>
        <v>0</v>
      </c>
      <c r="Z2746" s="58"/>
      <c r="AA2746" s="57" t="s">
        <v>54</v>
      </c>
      <c r="AB2746" s="61"/>
    </row>
    <row r="2747" spans="1:28" ht="12.95" customHeight="1">
      <c r="A2747" s="52">
        <f t="shared" si="6697"/>
        <v>1371</v>
      </c>
      <c r="B2747" s="53" t="s">
        <v>53</v>
      </c>
      <c r="C2747" s="54"/>
      <c r="D2747" s="84"/>
      <c r="E2747" s="55"/>
      <c r="F2747" s="54"/>
      <c r="G2747" s="84"/>
      <c r="H2747" s="55"/>
      <c r="I2747" s="56">
        <f t="shared" ref="I2747" si="6846">IF(OR(C2747&lt;0,D2747&lt;0),C2747-ABS(D2747)/60,C2747+ABS(D2747)/60)</f>
        <v>0</v>
      </c>
      <c r="J2747" s="56">
        <f t="shared" si="6711"/>
        <v>0</v>
      </c>
      <c r="K2747" s="56">
        <f t="shared" si="6712"/>
        <v>0</v>
      </c>
      <c r="L2747" s="56">
        <f>3437.747*(LN(TAN(PI()/4+J2747/2))-EE*K2747-(EE^2)*(K2747^3)/3)</f>
        <v>-3.8166658722360578E-13</v>
      </c>
      <c r="M2747" s="56">
        <f>AA*(1-1/4*EE-3/64*EE^2-5/256*EE^3)*J2747-AA*(3/8*EE+3/32*EE^2+45/1024*EE^3)*SIN(2*J2747)+AA*(15/256*EE^2+45/1024*EE^3)*SIN(4*J2747)</f>
        <v>0</v>
      </c>
      <c r="N2747" s="56">
        <f t="shared" ref="N2747" si="6847">IF(OR(F2747&lt;0,G2747&lt;0),60*F2747-ABS(G2747),60*F2747+ABS(G2747))</f>
        <v>0</v>
      </c>
      <c r="O2747" s="56"/>
      <c r="P2747" s="56"/>
      <c r="Q2747" s="56"/>
      <c r="R2747" s="56"/>
      <c r="S2747" s="56"/>
      <c r="T2747" s="56"/>
      <c r="U2747" s="57"/>
      <c r="V2747" s="58"/>
      <c r="W2747" s="58">
        <f t="shared" si="6714"/>
        <v>0</v>
      </c>
      <c r="X2747" s="59"/>
      <c r="Y2747" s="58"/>
      <c r="Z2747" s="58">
        <f t="shared" si="6715"/>
        <v>0</v>
      </c>
      <c r="AA2747" s="60"/>
      <c r="AB2747" s="61">
        <f t="shared" ref="AB2747" si="6848">IF(AA2746=AA2744,AB2745+Y2746,Y2746)</f>
        <v>0</v>
      </c>
    </row>
    <row r="2748" spans="1:28" ht="12.95" customHeight="1">
      <c r="A2748" s="66"/>
      <c r="B2748" s="53"/>
      <c r="C2748" s="54"/>
      <c r="D2748" s="84"/>
      <c r="E2748" s="55"/>
      <c r="F2748" s="54"/>
      <c r="G2748" s="84"/>
      <c r="H2748" s="55"/>
      <c r="I2748" s="56"/>
      <c r="J2748" s="56"/>
      <c r="K2748" s="56"/>
      <c r="L2748" s="56"/>
      <c r="M2748" s="56"/>
      <c r="N2748" s="56"/>
      <c r="O2748" s="56">
        <f t="shared" ref="O2748" si="6849">I2749-I2747</f>
        <v>0</v>
      </c>
      <c r="P2748" s="56">
        <f t="shared" ref="P2748" si="6850">L2749-L2747</f>
        <v>0</v>
      </c>
      <c r="Q2748" s="56">
        <f t="shared" ref="Q2748" si="6851">M2749-M2747</f>
        <v>0</v>
      </c>
      <c r="R2748" s="56">
        <f t="shared" ref="R2748" si="6852">IF(ABS(N2749-N2747)&gt;180*60,ABS(N2749-N2747)-360*60,N2749-N2747)</f>
        <v>0</v>
      </c>
      <c r="S2748" s="56">
        <f t="shared" ref="S2748" si="6853">IF(P2748=0,PI()/2,ATAN(R2748/P2748))</f>
        <v>1.5707963267948966</v>
      </c>
      <c r="T2748" s="56">
        <f t="shared" ref="T2748" si="6854">IF(O2748=0,ABS(R2748*COS((J2747+J2749)/2)),ABS(Q2748/COS(S2748)))</f>
        <v>0</v>
      </c>
      <c r="U2748" s="67">
        <f t="shared" ref="U2748" si="6855">IF(O2748+0.0000001&lt;0,S2748*180/PI()+180,(IF(R2748+0.0000001&lt;0,S2748*180/PI()+360,S2748*180/PI())))</f>
        <v>90</v>
      </c>
      <c r="V2748" s="58">
        <f t="shared" ref="V2748" si="6856">T2748*1.85532</f>
        <v>0</v>
      </c>
      <c r="W2748" s="58"/>
      <c r="X2748" s="68"/>
      <c r="Y2748" s="58">
        <f t="shared" ref="Y2748" si="6857">V2748*(1+X2748/100)</f>
        <v>0</v>
      </c>
      <c r="Z2748" s="58"/>
      <c r="AA2748" s="57" t="s">
        <v>54</v>
      </c>
      <c r="AB2748" s="61"/>
    </row>
    <row r="2749" spans="1:28" ht="12.95" customHeight="1">
      <c r="A2749" s="52">
        <f t="shared" si="6697"/>
        <v>1372</v>
      </c>
      <c r="B2749" s="53" t="s">
        <v>53</v>
      </c>
      <c r="C2749" s="54"/>
      <c r="D2749" s="84"/>
      <c r="E2749" s="55"/>
      <c r="F2749" s="54"/>
      <c r="G2749" s="84"/>
      <c r="H2749" s="55"/>
      <c r="I2749" s="56">
        <f t="shared" ref="I2749" si="6858">IF(OR(C2749&lt;0,D2749&lt;0),C2749-ABS(D2749)/60,C2749+ABS(D2749)/60)</f>
        <v>0</v>
      </c>
      <c r="J2749" s="56">
        <f t="shared" si="6711"/>
        <v>0</v>
      </c>
      <c r="K2749" s="56">
        <f t="shared" si="6712"/>
        <v>0</v>
      </c>
      <c r="L2749" s="56">
        <f>3437.747*(LN(TAN(PI()/4+J2749/2))-EE*K2749-(EE^2)*(K2749^3)/3)</f>
        <v>-3.8166658722360578E-13</v>
      </c>
      <c r="M2749" s="56">
        <f>AA*(1-1/4*EE-3/64*EE^2-5/256*EE^3)*J2749-AA*(3/8*EE+3/32*EE^2+45/1024*EE^3)*SIN(2*J2749)+AA*(15/256*EE^2+45/1024*EE^3)*SIN(4*J2749)</f>
        <v>0</v>
      </c>
      <c r="N2749" s="56">
        <f t="shared" ref="N2749" si="6859">IF(OR(F2749&lt;0,G2749&lt;0),60*F2749-ABS(G2749),60*F2749+ABS(G2749))</f>
        <v>0</v>
      </c>
      <c r="O2749" s="56"/>
      <c r="P2749" s="56"/>
      <c r="Q2749" s="56"/>
      <c r="R2749" s="56"/>
      <c r="S2749" s="56"/>
      <c r="T2749" s="56"/>
      <c r="U2749" s="57"/>
      <c r="V2749" s="58"/>
      <c r="W2749" s="58">
        <f t="shared" si="6714"/>
        <v>0</v>
      </c>
      <c r="X2749" s="59"/>
      <c r="Y2749" s="58"/>
      <c r="Z2749" s="58">
        <f t="shared" si="6715"/>
        <v>0</v>
      </c>
      <c r="AA2749" s="60"/>
      <c r="AB2749" s="61">
        <f t="shared" ref="AB2749" si="6860">IF(AA2748=AA2746,AB2747+Y2748,Y2748)</f>
        <v>0</v>
      </c>
    </row>
    <row r="2750" spans="1:28" ht="12.95" customHeight="1">
      <c r="A2750" s="66"/>
      <c r="B2750" s="53"/>
      <c r="C2750" s="54"/>
      <c r="D2750" s="84"/>
      <c r="E2750" s="55"/>
      <c r="F2750" s="54"/>
      <c r="G2750" s="84"/>
      <c r="H2750" s="55"/>
      <c r="I2750" s="56"/>
      <c r="J2750" s="56"/>
      <c r="K2750" s="56"/>
      <c r="L2750" s="56"/>
      <c r="M2750" s="56"/>
      <c r="N2750" s="56"/>
      <c r="O2750" s="56">
        <f t="shared" ref="O2750" si="6861">I2751-I2749</f>
        <v>0</v>
      </c>
      <c r="P2750" s="56">
        <f t="shared" ref="P2750" si="6862">L2751-L2749</f>
        <v>0</v>
      </c>
      <c r="Q2750" s="56">
        <f t="shared" ref="Q2750" si="6863">M2751-M2749</f>
        <v>0</v>
      </c>
      <c r="R2750" s="56">
        <f t="shared" ref="R2750" si="6864">IF(ABS(N2751-N2749)&gt;180*60,ABS(N2751-N2749)-360*60,N2751-N2749)</f>
        <v>0</v>
      </c>
      <c r="S2750" s="56">
        <f t="shared" ref="S2750" si="6865">IF(P2750=0,PI()/2,ATAN(R2750/P2750))</f>
        <v>1.5707963267948966</v>
      </c>
      <c r="T2750" s="56">
        <f t="shared" ref="T2750" si="6866">IF(O2750=0,ABS(R2750*COS((J2749+J2751)/2)),ABS(Q2750/COS(S2750)))</f>
        <v>0</v>
      </c>
      <c r="U2750" s="67">
        <f t="shared" ref="U2750" si="6867">IF(O2750+0.0000001&lt;0,S2750*180/PI()+180,(IF(R2750+0.0000001&lt;0,S2750*180/PI()+360,S2750*180/PI())))</f>
        <v>90</v>
      </c>
      <c r="V2750" s="58">
        <f t="shared" ref="V2750" si="6868">T2750*1.85532</f>
        <v>0</v>
      </c>
      <c r="W2750" s="58"/>
      <c r="X2750" s="68"/>
      <c r="Y2750" s="58">
        <f t="shared" ref="Y2750" si="6869">V2750*(1+X2750/100)</f>
        <v>0</v>
      </c>
      <c r="Z2750" s="58"/>
      <c r="AA2750" s="57" t="s">
        <v>54</v>
      </c>
      <c r="AB2750" s="61"/>
    </row>
    <row r="2751" spans="1:28" ht="12.95" customHeight="1">
      <c r="A2751" s="52">
        <f t="shared" si="6697"/>
        <v>1373</v>
      </c>
      <c r="B2751" s="53" t="s">
        <v>53</v>
      </c>
      <c r="C2751" s="54"/>
      <c r="D2751" s="84"/>
      <c r="E2751" s="55"/>
      <c r="F2751" s="54"/>
      <c r="G2751" s="84"/>
      <c r="H2751" s="55"/>
      <c r="I2751" s="56">
        <f t="shared" ref="I2751" si="6870">IF(OR(C2751&lt;0,D2751&lt;0),C2751-ABS(D2751)/60,C2751+ABS(D2751)/60)</f>
        <v>0</v>
      </c>
      <c r="J2751" s="56">
        <f t="shared" si="6711"/>
        <v>0</v>
      </c>
      <c r="K2751" s="56">
        <f t="shared" si="6712"/>
        <v>0</v>
      </c>
      <c r="L2751" s="56">
        <f>3437.747*(LN(TAN(PI()/4+J2751/2))-EE*K2751-(EE^2)*(K2751^3)/3)</f>
        <v>-3.8166658722360578E-13</v>
      </c>
      <c r="M2751" s="56">
        <f>AA*(1-1/4*EE-3/64*EE^2-5/256*EE^3)*J2751-AA*(3/8*EE+3/32*EE^2+45/1024*EE^3)*SIN(2*J2751)+AA*(15/256*EE^2+45/1024*EE^3)*SIN(4*J2751)</f>
        <v>0</v>
      </c>
      <c r="N2751" s="56">
        <f t="shared" ref="N2751" si="6871">IF(OR(F2751&lt;0,G2751&lt;0),60*F2751-ABS(G2751),60*F2751+ABS(G2751))</f>
        <v>0</v>
      </c>
      <c r="O2751" s="56"/>
      <c r="P2751" s="56"/>
      <c r="Q2751" s="56"/>
      <c r="R2751" s="56"/>
      <c r="S2751" s="56"/>
      <c r="T2751" s="56"/>
      <c r="U2751" s="57"/>
      <c r="V2751" s="58"/>
      <c r="W2751" s="58">
        <f t="shared" si="6714"/>
        <v>0</v>
      </c>
      <c r="X2751" s="59"/>
      <c r="Y2751" s="58"/>
      <c r="Z2751" s="58">
        <f t="shared" si="6715"/>
        <v>0</v>
      </c>
      <c r="AA2751" s="60"/>
      <c r="AB2751" s="61">
        <f t="shared" ref="AB2751" si="6872">IF(AA2750=AA2748,AB2749+Y2750,Y2750)</f>
        <v>0</v>
      </c>
    </row>
    <row r="2752" spans="1:28" ht="12.95" customHeight="1">
      <c r="A2752" s="66"/>
      <c r="B2752" s="53"/>
      <c r="C2752" s="54"/>
      <c r="D2752" s="84"/>
      <c r="E2752" s="55"/>
      <c r="F2752" s="54"/>
      <c r="G2752" s="84"/>
      <c r="H2752" s="55"/>
      <c r="I2752" s="56"/>
      <c r="J2752" s="56"/>
      <c r="K2752" s="56"/>
      <c r="L2752" s="56"/>
      <c r="M2752" s="56"/>
      <c r="N2752" s="56"/>
      <c r="O2752" s="56">
        <f t="shared" ref="O2752" si="6873">I2753-I2751</f>
        <v>0</v>
      </c>
      <c r="P2752" s="56">
        <f t="shared" ref="P2752" si="6874">L2753-L2751</f>
        <v>0</v>
      </c>
      <c r="Q2752" s="56">
        <f t="shared" ref="Q2752" si="6875">M2753-M2751</f>
        <v>0</v>
      </c>
      <c r="R2752" s="56">
        <f t="shared" ref="R2752" si="6876">IF(ABS(N2753-N2751)&gt;180*60,ABS(N2753-N2751)-360*60,N2753-N2751)</f>
        <v>0</v>
      </c>
      <c r="S2752" s="56">
        <f t="shared" ref="S2752" si="6877">IF(P2752=0,PI()/2,ATAN(R2752/P2752))</f>
        <v>1.5707963267948966</v>
      </c>
      <c r="T2752" s="56">
        <f t="shared" ref="T2752" si="6878">IF(O2752=0,ABS(R2752*COS((J2751+J2753)/2)),ABS(Q2752/COS(S2752)))</f>
        <v>0</v>
      </c>
      <c r="U2752" s="67">
        <f t="shared" ref="U2752" si="6879">IF(O2752+0.0000001&lt;0,S2752*180/PI()+180,(IF(R2752+0.0000001&lt;0,S2752*180/PI()+360,S2752*180/PI())))</f>
        <v>90</v>
      </c>
      <c r="V2752" s="58">
        <f t="shared" ref="V2752" si="6880">T2752*1.85532</f>
        <v>0</v>
      </c>
      <c r="W2752" s="58"/>
      <c r="X2752" s="68"/>
      <c r="Y2752" s="58">
        <f t="shared" ref="Y2752" si="6881">V2752*(1+X2752/100)</f>
        <v>0</v>
      </c>
      <c r="Z2752" s="58"/>
      <c r="AA2752" s="57" t="s">
        <v>54</v>
      </c>
      <c r="AB2752" s="61"/>
    </row>
    <row r="2753" spans="1:28" ht="12.95" customHeight="1">
      <c r="A2753" s="52">
        <f t="shared" si="6697"/>
        <v>1374</v>
      </c>
      <c r="B2753" s="53" t="s">
        <v>53</v>
      </c>
      <c r="C2753" s="54"/>
      <c r="D2753" s="84"/>
      <c r="E2753" s="55"/>
      <c r="F2753" s="54"/>
      <c r="G2753" s="84"/>
      <c r="H2753" s="55"/>
      <c r="I2753" s="56">
        <f t="shared" ref="I2753" si="6882">IF(OR(C2753&lt;0,D2753&lt;0),C2753-ABS(D2753)/60,C2753+ABS(D2753)/60)</f>
        <v>0</v>
      </c>
      <c r="J2753" s="56">
        <f t="shared" si="6711"/>
        <v>0</v>
      </c>
      <c r="K2753" s="56">
        <f t="shared" si="6712"/>
        <v>0</v>
      </c>
      <c r="L2753" s="56">
        <f>3437.747*(LN(TAN(PI()/4+J2753/2))-EE*K2753-(EE^2)*(K2753^3)/3)</f>
        <v>-3.8166658722360578E-13</v>
      </c>
      <c r="M2753" s="56">
        <f>AA*(1-1/4*EE-3/64*EE^2-5/256*EE^3)*J2753-AA*(3/8*EE+3/32*EE^2+45/1024*EE^3)*SIN(2*J2753)+AA*(15/256*EE^2+45/1024*EE^3)*SIN(4*J2753)</f>
        <v>0</v>
      </c>
      <c r="N2753" s="56">
        <f t="shared" ref="N2753" si="6883">IF(OR(F2753&lt;0,G2753&lt;0),60*F2753-ABS(G2753),60*F2753+ABS(G2753))</f>
        <v>0</v>
      </c>
      <c r="O2753" s="56"/>
      <c r="P2753" s="56"/>
      <c r="Q2753" s="56"/>
      <c r="R2753" s="56"/>
      <c r="S2753" s="56"/>
      <c r="T2753" s="56"/>
      <c r="U2753" s="57"/>
      <c r="V2753" s="58"/>
      <c r="W2753" s="58">
        <f t="shared" si="6714"/>
        <v>0</v>
      </c>
      <c r="X2753" s="59"/>
      <c r="Y2753" s="58"/>
      <c r="Z2753" s="58">
        <f t="shared" si="6715"/>
        <v>0</v>
      </c>
      <c r="AA2753" s="60"/>
      <c r="AB2753" s="61">
        <f t="shared" ref="AB2753" si="6884">IF(AA2752=AA2750,AB2751+Y2752,Y2752)</f>
        <v>0</v>
      </c>
    </row>
    <row r="2754" spans="1:28" ht="12.95" customHeight="1">
      <c r="A2754" s="66"/>
      <c r="B2754" s="53"/>
      <c r="C2754" s="54"/>
      <c r="D2754" s="84"/>
      <c r="E2754" s="55"/>
      <c r="F2754" s="54"/>
      <c r="G2754" s="84"/>
      <c r="H2754" s="55"/>
      <c r="I2754" s="56"/>
      <c r="J2754" s="56"/>
      <c r="K2754" s="56"/>
      <c r="L2754" s="56"/>
      <c r="M2754" s="56"/>
      <c r="N2754" s="56"/>
      <c r="O2754" s="56">
        <f t="shared" ref="O2754" si="6885">I2755-I2753</f>
        <v>0</v>
      </c>
      <c r="P2754" s="56">
        <f t="shared" ref="P2754" si="6886">L2755-L2753</f>
        <v>0</v>
      </c>
      <c r="Q2754" s="56">
        <f t="shared" ref="Q2754" si="6887">M2755-M2753</f>
        <v>0</v>
      </c>
      <c r="R2754" s="56">
        <f t="shared" ref="R2754" si="6888">IF(ABS(N2755-N2753)&gt;180*60,ABS(N2755-N2753)-360*60,N2755-N2753)</f>
        <v>0</v>
      </c>
      <c r="S2754" s="56">
        <f t="shared" ref="S2754" si="6889">IF(P2754=0,PI()/2,ATAN(R2754/P2754))</f>
        <v>1.5707963267948966</v>
      </c>
      <c r="T2754" s="56">
        <f t="shared" ref="T2754" si="6890">IF(O2754=0,ABS(R2754*COS((J2753+J2755)/2)),ABS(Q2754/COS(S2754)))</f>
        <v>0</v>
      </c>
      <c r="U2754" s="67">
        <f t="shared" ref="U2754" si="6891">IF(O2754+0.0000001&lt;0,S2754*180/PI()+180,(IF(R2754+0.0000001&lt;0,S2754*180/PI()+360,S2754*180/PI())))</f>
        <v>90</v>
      </c>
      <c r="V2754" s="58">
        <f t="shared" ref="V2754" si="6892">T2754*1.85532</f>
        <v>0</v>
      </c>
      <c r="W2754" s="58"/>
      <c r="X2754" s="68"/>
      <c r="Y2754" s="58">
        <f t="shared" ref="Y2754" si="6893">V2754*(1+X2754/100)</f>
        <v>0</v>
      </c>
      <c r="Z2754" s="58"/>
      <c r="AA2754" s="57" t="s">
        <v>54</v>
      </c>
      <c r="AB2754" s="61"/>
    </row>
    <row r="2755" spans="1:28" ht="12.95" customHeight="1">
      <c r="A2755" s="52">
        <f t="shared" si="6697"/>
        <v>1375</v>
      </c>
      <c r="B2755" s="53" t="s">
        <v>53</v>
      </c>
      <c r="C2755" s="54"/>
      <c r="D2755" s="84"/>
      <c r="E2755" s="55"/>
      <c r="F2755" s="54"/>
      <c r="G2755" s="84"/>
      <c r="H2755" s="55"/>
      <c r="I2755" s="56">
        <f t="shared" ref="I2755" si="6894">IF(OR(C2755&lt;0,D2755&lt;0),C2755-ABS(D2755)/60,C2755+ABS(D2755)/60)</f>
        <v>0</v>
      </c>
      <c r="J2755" s="56">
        <f t="shared" si="6711"/>
        <v>0</v>
      </c>
      <c r="K2755" s="56">
        <f t="shared" si="6712"/>
        <v>0</v>
      </c>
      <c r="L2755" s="56">
        <f>3437.747*(LN(TAN(PI()/4+J2755/2))-EE*K2755-(EE^2)*(K2755^3)/3)</f>
        <v>-3.8166658722360578E-13</v>
      </c>
      <c r="M2755" s="56">
        <f>AA*(1-1/4*EE-3/64*EE^2-5/256*EE^3)*J2755-AA*(3/8*EE+3/32*EE^2+45/1024*EE^3)*SIN(2*J2755)+AA*(15/256*EE^2+45/1024*EE^3)*SIN(4*J2755)</f>
        <v>0</v>
      </c>
      <c r="N2755" s="56">
        <f t="shared" ref="N2755" si="6895">IF(OR(F2755&lt;0,G2755&lt;0),60*F2755-ABS(G2755),60*F2755+ABS(G2755))</f>
        <v>0</v>
      </c>
      <c r="O2755" s="56"/>
      <c r="P2755" s="56"/>
      <c r="Q2755" s="56"/>
      <c r="R2755" s="56"/>
      <c r="S2755" s="56"/>
      <c r="T2755" s="56"/>
      <c r="U2755" s="57"/>
      <c r="V2755" s="58"/>
      <c r="W2755" s="58">
        <f t="shared" si="6714"/>
        <v>0</v>
      </c>
      <c r="X2755" s="59"/>
      <c r="Y2755" s="58"/>
      <c r="Z2755" s="58">
        <f t="shared" si="6715"/>
        <v>0</v>
      </c>
      <c r="AA2755" s="60"/>
      <c r="AB2755" s="61">
        <f t="shared" ref="AB2755" si="6896">IF(AA2754=AA2752,AB2753+Y2754,Y2754)</f>
        <v>0</v>
      </c>
    </row>
    <row r="2756" spans="1:28" ht="12.95" customHeight="1">
      <c r="A2756" s="66"/>
      <c r="B2756" s="53"/>
      <c r="C2756" s="54"/>
      <c r="D2756" s="84"/>
      <c r="E2756" s="55"/>
      <c r="F2756" s="54"/>
      <c r="G2756" s="84"/>
      <c r="H2756" s="55"/>
      <c r="I2756" s="56"/>
      <c r="J2756" s="56"/>
      <c r="K2756" s="56"/>
      <c r="L2756" s="56"/>
      <c r="M2756" s="56"/>
      <c r="N2756" s="56"/>
      <c r="O2756" s="56">
        <f t="shared" ref="O2756" si="6897">I2757-I2755</f>
        <v>0</v>
      </c>
      <c r="P2756" s="56">
        <f t="shared" ref="P2756" si="6898">L2757-L2755</f>
        <v>0</v>
      </c>
      <c r="Q2756" s="56">
        <f t="shared" ref="Q2756" si="6899">M2757-M2755</f>
        <v>0</v>
      </c>
      <c r="R2756" s="56">
        <f t="shared" ref="R2756" si="6900">IF(ABS(N2757-N2755)&gt;180*60,ABS(N2757-N2755)-360*60,N2757-N2755)</f>
        <v>0</v>
      </c>
      <c r="S2756" s="56">
        <f t="shared" ref="S2756" si="6901">IF(P2756=0,PI()/2,ATAN(R2756/P2756))</f>
        <v>1.5707963267948966</v>
      </c>
      <c r="T2756" s="56">
        <f t="shared" ref="T2756" si="6902">IF(O2756=0,ABS(R2756*COS((J2755+J2757)/2)),ABS(Q2756/COS(S2756)))</f>
        <v>0</v>
      </c>
      <c r="U2756" s="67">
        <f t="shared" ref="U2756" si="6903">IF(O2756+0.0000001&lt;0,S2756*180/PI()+180,(IF(R2756+0.0000001&lt;0,S2756*180/PI()+360,S2756*180/PI())))</f>
        <v>90</v>
      </c>
      <c r="V2756" s="58">
        <f t="shared" ref="V2756" si="6904">T2756*1.85532</f>
        <v>0</v>
      </c>
      <c r="W2756" s="58"/>
      <c r="X2756" s="68"/>
      <c r="Y2756" s="58">
        <f t="shared" ref="Y2756" si="6905">V2756*(1+X2756/100)</f>
        <v>0</v>
      </c>
      <c r="Z2756" s="58"/>
      <c r="AA2756" s="57" t="s">
        <v>54</v>
      </c>
      <c r="AB2756" s="61"/>
    </row>
    <row r="2757" spans="1:28" ht="12.95" customHeight="1">
      <c r="A2757" s="52">
        <f t="shared" si="6697"/>
        <v>1376</v>
      </c>
      <c r="B2757" s="53" t="s">
        <v>53</v>
      </c>
      <c r="C2757" s="54"/>
      <c r="D2757" s="84"/>
      <c r="E2757" s="55"/>
      <c r="F2757" s="54"/>
      <c r="G2757" s="84"/>
      <c r="H2757" s="55"/>
      <c r="I2757" s="56">
        <f t="shared" ref="I2757" si="6906">IF(OR(C2757&lt;0,D2757&lt;0),C2757-ABS(D2757)/60,C2757+ABS(D2757)/60)</f>
        <v>0</v>
      </c>
      <c r="J2757" s="56">
        <f t="shared" si="6711"/>
        <v>0</v>
      </c>
      <c r="K2757" s="56">
        <f t="shared" si="6712"/>
        <v>0</v>
      </c>
      <c r="L2757" s="56">
        <f>3437.747*(LN(TAN(PI()/4+J2757/2))-EE*K2757-(EE^2)*(K2757^3)/3)</f>
        <v>-3.8166658722360578E-13</v>
      </c>
      <c r="M2757" s="56">
        <f>AA*(1-1/4*EE-3/64*EE^2-5/256*EE^3)*J2757-AA*(3/8*EE+3/32*EE^2+45/1024*EE^3)*SIN(2*J2757)+AA*(15/256*EE^2+45/1024*EE^3)*SIN(4*J2757)</f>
        <v>0</v>
      </c>
      <c r="N2757" s="56">
        <f t="shared" ref="N2757" si="6907">IF(OR(F2757&lt;0,G2757&lt;0),60*F2757-ABS(G2757),60*F2757+ABS(G2757))</f>
        <v>0</v>
      </c>
      <c r="O2757" s="56"/>
      <c r="P2757" s="56"/>
      <c r="Q2757" s="56"/>
      <c r="R2757" s="56"/>
      <c r="S2757" s="56"/>
      <c r="T2757" s="56"/>
      <c r="U2757" s="57"/>
      <c r="V2757" s="58"/>
      <c r="W2757" s="58">
        <f t="shared" si="6714"/>
        <v>0</v>
      </c>
      <c r="X2757" s="59"/>
      <c r="Y2757" s="58"/>
      <c r="Z2757" s="58">
        <f t="shared" si="6715"/>
        <v>0</v>
      </c>
      <c r="AA2757" s="60"/>
      <c r="AB2757" s="61">
        <f t="shared" ref="AB2757" si="6908">IF(AA2756=AA2754,AB2755+Y2756,Y2756)</f>
        <v>0</v>
      </c>
    </row>
    <row r="2758" spans="1:28" ht="12.95" customHeight="1">
      <c r="A2758" s="66"/>
      <c r="B2758" s="53"/>
      <c r="C2758" s="54"/>
      <c r="D2758" s="84"/>
      <c r="E2758" s="55"/>
      <c r="F2758" s="54"/>
      <c r="G2758" s="84"/>
      <c r="H2758" s="55"/>
      <c r="I2758" s="56"/>
      <c r="J2758" s="56"/>
      <c r="K2758" s="56"/>
      <c r="L2758" s="56"/>
      <c r="M2758" s="56"/>
      <c r="N2758" s="56"/>
      <c r="O2758" s="56">
        <f t="shared" ref="O2758" si="6909">I2759-I2757</f>
        <v>0</v>
      </c>
      <c r="P2758" s="56">
        <f t="shared" ref="P2758" si="6910">L2759-L2757</f>
        <v>0</v>
      </c>
      <c r="Q2758" s="56">
        <f t="shared" ref="Q2758" si="6911">M2759-M2757</f>
        <v>0</v>
      </c>
      <c r="R2758" s="56">
        <f t="shared" ref="R2758" si="6912">IF(ABS(N2759-N2757)&gt;180*60,ABS(N2759-N2757)-360*60,N2759-N2757)</f>
        <v>0</v>
      </c>
      <c r="S2758" s="56">
        <f t="shared" ref="S2758" si="6913">IF(P2758=0,PI()/2,ATAN(R2758/P2758))</f>
        <v>1.5707963267948966</v>
      </c>
      <c r="T2758" s="56">
        <f t="shared" ref="T2758" si="6914">IF(O2758=0,ABS(R2758*COS((J2757+J2759)/2)),ABS(Q2758/COS(S2758)))</f>
        <v>0</v>
      </c>
      <c r="U2758" s="67">
        <f t="shared" ref="U2758" si="6915">IF(O2758+0.0000001&lt;0,S2758*180/PI()+180,(IF(R2758+0.0000001&lt;0,S2758*180/PI()+360,S2758*180/PI())))</f>
        <v>90</v>
      </c>
      <c r="V2758" s="58">
        <f t="shared" ref="V2758" si="6916">T2758*1.85532</f>
        <v>0</v>
      </c>
      <c r="W2758" s="58"/>
      <c r="X2758" s="68"/>
      <c r="Y2758" s="58">
        <f t="shared" ref="Y2758" si="6917">V2758*(1+X2758/100)</f>
        <v>0</v>
      </c>
      <c r="Z2758" s="58"/>
      <c r="AA2758" s="57" t="s">
        <v>54</v>
      </c>
      <c r="AB2758" s="61"/>
    </row>
    <row r="2759" spans="1:28" ht="12.95" customHeight="1">
      <c r="A2759" s="52">
        <f t="shared" si="6697"/>
        <v>1377</v>
      </c>
      <c r="B2759" s="53" t="s">
        <v>53</v>
      </c>
      <c r="C2759" s="54"/>
      <c r="D2759" s="84"/>
      <c r="E2759" s="55"/>
      <c r="F2759" s="54"/>
      <c r="G2759" s="84"/>
      <c r="H2759" s="55"/>
      <c r="I2759" s="56">
        <f t="shared" ref="I2759" si="6918">IF(OR(C2759&lt;0,D2759&lt;0),C2759-ABS(D2759)/60,C2759+ABS(D2759)/60)</f>
        <v>0</v>
      </c>
      <c r="J2759" s="56">
        <f t="shared" si="6711"/>
        <v>0</v>
      </c>
      <c r="K2759" s="56">
        <f t="shared" si="6712"/>
        <v>0</v>
      </c>
      <c r="L2759" s="56">
        <f>3437.747*(LN(TAN(PI()/4+J2759/2))-EE*K2759-(EE^2)*(K2759^3)/3)</f>
        <v>-3.8166658722360578E-13</v>
      </c>
      <c r="M2759" s="56">
        <f>AA*(1-1/4*EE-3/64*EE^2-5/256*EE^3)*J2759-AA*(3/8*EE+3/32*EE^2+45/1024*EE^3)*SIN(2*J2759)+AA*(15/256*EE^2+45/1024*EE^3)*SIN(4*J2759)</f>
        <v>0</v>
      </c>
      <c r="N2759" s="56">
        <f t="shared" ref="N2759" si="6919">IF(OR(F2759&lt;0,G2759&lt;0),60*F2759-ABS(G2759),60*F2759+ABS(G2759))</f>
        <v>0</v>
      </c>
      <c r="O2759" s="56"/>
      <c r="P2759" s="56"/>
      <c r="Q2759" s="56"/>
      <c r="R2759" s="56"/>
      <c r="S2759" s="56"/>
      <c r="T2759" s="56"/>
      <c r="U2759" s="57"/>
      <c r="V2759" s="58"/>
      <c r="W2759" s="58">
        <f t="shared" si="6714"/>
        <v>0</v>
      </c>
      <c r="X2759" s="59"/>
      <c r="Y2759" s="58"/>
      <c r="Z2759" s="58">
        <f t="shared" si="6715"/>
        <v>0</v>
      </c>
      <c r="AA2759" s="60"/>
      <c r="AB2759" s="61">
        <f t="shared" ref="AB2759" si="6920">IF(AA2758=AA2756,AB2757+Y2758,Y2758)</f>
        <v>0</v>
      </c>
    </row>
    <row r="2760" spans="1:28" ht="12.95" customHeight="1">
      <c r="A2760" s="66"/>
      <c r="B2760" s="53"/>
      <c r="C2760" s="54"/>
      <c r="D2760" s="84"/>
      <c r="E2760" s="55"/>
      <c r="F2760" s="54"/>
      <c r="G2760" s="84"/>
      <c r="H2760" s="55"/>
      <c r="I2760" s="56"/>
      <c r="J2760" s="56"/>
      <c r="K2760" s="56"/>
      <c r="L2760" s="56"/>
      <c r="M2760" s="56"/>
      <c r="N2760" s="56"/>
      <c r="O2760" s="56">
        <f t="shared" ref="O2760" si="6921">I2761-I2759</f>
        <v>0</v>
      </c>
      <c r="P2760" s="56">
        <f t="shared" ref="P2760" si="6922">L2761-L2759</f>
        <v>0</v>
      </c>
      <c r="Q2760" s="56">
        <f t="shared" ref="Q2760" si="6923">M2761-M2759</f>
        <v>0</v>
      </c>
      <c r="R2760" s="56">
        <f t="shared" ref="R2760" si="6924">IF(ABS(N2761-N2759)&gt;180*60,ABS(N2761-N2759)-360*60,N2761-N2759)</f>
        <v>0</v>
      </c>
      <c r="S2760" s="56">
        <f t="shared" ref="S2760" si="6925">IF(P2760=0,PI()/2,ATAN(R2760/P2760))</f>
        <v>1.5707963267948966</v>
      </c>
      <c r="T2760" s="56">
        <f t="shared" ref="T2760" si="6926">IF(O2760=0,ABS(R2760*COS((J2759+J2761)/2)),ABS(Q2760/COS(S2760)))</f>
        <v>0</v>
      </c>
      <c r="U2760" s="67">
        <f t="shared" ref="U2760" si="6927">IF(O2760+0.0000001&lt;0,S2760*180/PI()+180,(IF(R2760+0.0000001&lt;0,S2760*180/PI()+360,S2760*180/PI())))</f>
        <v>90</v>
      </c>
      <c r="V2760" s="58">
        <f t="shared" ref="V2760" si="6928">T2760*1.85532</f>
        <v>0</v>
      </c>
      <c r="W2760" s="58"/>
      <c r="X2760" s="68"/>
      <c r="Y2760" s="58">
        <f t="shared" ref="Y2760" si="6929">V2760*(1+X2760/100)</f>
        <v>0</v>
      </c>
      <c r="Z2760" s="58"/>
      <c r="AA2760" s="57" t="s">
        <v>54</v>
      </c>
      <c r="AB2760" s="61"/>
    </row>
    <row r="2761" spans="1:28" ht="12.95" customHeight="1">
      <c r="A2761" s="52">
        <f t="shared" si="6697"/>
        <v>1378</v>
      </c>
      <c r="B2761" s="53" t="s">
        <v>53</v>
      </c>
      <c r="C2761" s="54"/>
      <c r="D2761" s="84"/>
      <c r="E2761" s="55"/>
      <c r="F2761" s="54"/>
      <c r="G2761" s="84"/>
      <c r="H2761" s="55"/>
      <c r="I2761" s="56">
        <f t="shared" ref="I2761" si="6930">IF(OR(C2761&lt;0,D2761&lt;0),C2761-ABS(D2761)/60,C2761+ABS(D2761)/60)</f>
        <v>0</v>
      </c>
      <c r="J2761" s="56">
        <f t="shared" si="6711"/>
        <v>0</v>
      </c>
      <c r="K2761" s="56">
        <f t="shared" si="6712"/>
        <v>0</v>
      </c>
      <c r="L2761" s="56">
        <f>3437.747*(LN(TAN(PI()/4+J2761/2))-EE*K2761-(EE^2)*(K2761^3)/3)</f>
        <v>-3.8166658722360578E-13</v>
      </c>
      <c r="M2761" s="56">
        <f>AA*(1-1/4*EE-3/64*EE^2-5/256*EE^3)*J2761-AA*(3/8*EE+3/32*EE^2+45/1024*EE^3)*SIN(2*J2761)+AA*(15/256*EE^2+45/1024*EE^3)*SIN(4*J2761)</f>
        <v>0</v>
      </c>
      <c r="N2761" s="56">
        <f t="shared" ref="N2761" si="6931">IF(OR(F2761&lt;0,G2761&lt;0),60*F2761-ABS(G2761),60*F2761+ABS(G2761))</f>
        <v>0</v>
      </c>
      <c r="O2761" s="56"/>
      <c r="P2761" s="56"/>
      <c r="Q2761" s="56"/>
      <c r="R2761" s="56"/>
      <c r="S2761" s="56"/>
      <c r="T2761" s="56"/>
      <c r="U2761" s="57"/>
      <c r="V2761" s="58"/>
      <c r="W2761" s="58">
        <f t="shared" si="6714"/>
        <v>0</v>
      </c>
      <c r="X2761" s="59"/>
      <c r="Y2761" s="58"/>
      <c r="Z2761" s="58">
        <f t="shared" si="6715"/>
        <v>0</v>
      </c>
      <c r="AA2761" s="60"/>
      <c r="AB2761" s="61">
        <f t="shared" ref="AB2761" si="6932">IF(AA2760=AA2758,AB2759+Y2760,Y2760)</f>
        <v>0</v>
      </c>
    </row>
    <row r="2762" spans="1:28" ht="12.95" customHeight="1">
      <c r="A2762" s="66"/>
      <c r="B2762" s="53"/>
      <c r="C2762" s="54"/>
      <c r="D2762" s="84"/>
      <c r="E2762" s="55"/>
      <c r="F2762" s="54"/>
      <c r="G2762" s="84"/>
      <c r="H2762" s="55"/>
      <c r="I2762" s="56"/>
      <c r="J2762" s="56"/>
      <c r="K2762" s="56"/>
      <c r="L2762" s="56"/>
      <c r="M2762" s="56"/>
      <c r="N2762" s="56"/>
      <c r="O2762" s="56">
        <f t="shared" ref="O2762" si="6933">I2763-I2761</f>
        <v>0</v>
      </c>
      <c r="P2762" s="56">
        <f t="shared" ref="P2762" si="6934">L2763-L2761</f>
        <v>0</v>
      </c>
      <c r="Q2762" s="56">
        <f t="shared" ref="Q2762" si="6935">M2763-M2761</f>
        <v>0</v>
      </c>
      <c r="R2762" s="56">
        <f t="shared" ref="R2762" si="6936">IF(ABS(N2763-N2761)&gt;180*60,ABS(N2763-N2761)-360*60,N2763-N2761)</f>
        <v>0</v>
      </c>
      <c r="S2762" s="56">
        <f t="shared" ref="S2762" si="6937">IF(P2762=0,PI()/2,ATAN(R2762/P2762))</f>
        <v>1.5707963267948966</v>
      </c>
      <c r="T2762" s="56">
        <f t="shared" ref="T2762" si="6938">IF(O2762=0,ABS(R2762*COS((J2761+J2763)/2)),ABS(Q2762/COS(S2762)))</f>
        <v>0</v>
      </c>
      <c r="U2762" s="67">
        <f t="shared" ref="U2762" si="6939">IF(O2762+0.0000001&lt;0,S2762*180/PI()+180,(IF(R2762+0.0000001&lt;0,S2762*180/PI()+360,S2762*180/PI())))</f>
        <v>90</v>
      </c>
      <c r="V2762" s="58">
        <f t="shared" ref="V2762" si="6940">T2762*1.85532</f>
        <v>0</v>
      </c>
      <c r="W2762" s="58"/>
      <c r="X2762" s="68"/>
      <c r="Y2762" s="58">
        <f t="shared" ref="Y2762" si="6941">V2762*(1+X2762/100)</f>
        <v>0</v>
      </c>
      <c r="Z2762" s="58"/>
      <c r="AA2762" s="57" t="s">
        <v>54</v>
      </c>
      <c r="AB2762" s="61"/>
    </row>
    <row r="2763" spans="1:28" ht="12.95" customHeight="1">
      <c r="A2763" s="52">
        <f t="shared" si="6697"/>
        <v>1379</v>
      </c>
      <c r="B2763" s="53" t="s">
        <v>53</v>
      </c>
      <c r="C2763" s="54"/>
      <c r="D2763" s="84"/>
      <c r="E2763" s="55"/>
      <c r="F2763" s="54"/>
      <c r="G2763" s="84"/>
      <c r="H2763" s="55"/>
      <c r="I2763" s="56">
        <f t="shared" ref="I2763" si="6942">IF(OR(C2763&lt;0,D2763&lt;0),C2763-ABS(D2763)/60,C2763+ABS(D2763)/60)</f>
        <v>0</v>
      </c>
      <c r="J2763" s="56">
        <f t="shared" si="6711"/>
        <v>0</v>
      </c>
      <c r="K2763" s="56">
        <f t="shared" si="6712"/>
        <v>0</v>
      </c>
      <c r="L2763" s="56">
        <f>3437.747*(LN(TAN(PI()/4+J2763/2))-EE*K2763-(EE^2)*(K2763^3)/3)</f>
        <v>-3.8166658722360578E-13</v>
      </c>
      <c r="M2763" s="56">
        <f>AA*(1-1/4*EE-3/64*EE^2-5/256*EE^3)*J2763-AA*(3/8*EE+3/32*EE^2+45/1024*EE^3)*SIN(2*J2763)+AA*(15/256*EE^2+45/1024*EE^3)*SIN(4*J2763)</f>
        <v>0</v>
      </c>
      <c r="N2763" s="56">
        <f t="shared" ref="N2763" si="6943">IF(OR(F2763&lt;0,G2763&lt;0),60*F2763-ABS(G2763),60*F2763+ABS(G2763))</f>
        <v>0</v>
      </c>
      <c r="O2763" s="56"/>
      <c r="P2763" s="56"/>
      <c r="Q2763" s="56"/>
      <c r="R2763" s="56"/>
      <c r="S2763" s="56"/>
      <c r="T2763" s="56"/>
      <c r="U2763" s="57"/>
      <c r="V2763" s="58"/>
      <c r="W2763" s="58">
        <f t="shared" si="6714"/>
        <v>0</v>
      </c>
      <c r="X2763" s="59"/>
      <c r="Y2763" s="58"/>
      <c r="Z2763" s="58">
        <f t="shared" si="6715"/>
        <v>0</v>
      </c>
      <c r="AA2763" s="60"/>
      <c r="AB2763" s="61">
        <f t="shared" ref="AB2763" si="6944">IF(AA2762=AA2760,AB2761+Y2762,Y2762)</f>
        <v>0</v>
      </c>
    </row>
    <row r="2764" spans="1:28" ht="12.95" customHeight="1">
      <c r="A2764" s="66"/>
      <c r="B2764" s="53"/>
      <c r="C2764" s="54"/>
      <c r="D2764" s="84"/>
      <c r="E2764" s="55"/>
      <c r="F2764" s="54"/>
      <c r="G2764" s="84"/>
      <c r="H2764" s="55"/>
      <c r="I2764" s="56"/>
      <c r="J2764" s="56"/>
      <c r="K2764" s="56"/>
      <c r="L2764" s="56"/>
      <c r="M2764" s="56"/>
      <c r="N2764" s="56"/>
      <c r="O2764" s="56">
        <f t="shared" ref="O2764" si="6945">I2765-I2763</f>
        <v>0</v>
      </c>
      <c r="P2764" s="56">
        <f t="shared" ref="P2764" si="6946">L2765-L2763</f>
        <v>0</v>
      </c>
      <c r="Q2764" s="56">
        <f t="shared" ref="Q2764" si="6947">M2765-M2763</f>
        <v>0</v>
      </c>
      <c r="R2764" s="56">
        <f t="shared" ref="R2764" si="6948">IF(ABS(N2765-N2763)&gt;180*60,ABS(N2765-N2763)-360*60,N2765-N2763)</f>
        <v>0</v>
      </c>
      <c r="S2764" s="56">
        <f t="shared" ref="S2764" si="6949">IF(P2764=0,PI()/2,ATAN(R2764/P2764))</f>
        <v>1.5707963267948966</v>
      </c>
      <c r="T2764" s="56">
        <f t="shared" ref="T2764" si="6950">IF(O2764=0,ABS(R2764*COS((J2763+J2765)/2)),ABS(Q2764/COS(S2764)))</f>
        <v>0</v>
      </c>
      <c r="U2764" s="67">
        <f t="shared" ref="U2764" si="6951">IF(O2764+0.0000001&lt;0,S2764*180/PI()+180,(IF(R2764+0.0000001&lt;0,S2764*180/PI()+360,S2764*180/PI())))</f>
        <v>90</v>
      </c>
      <c r="V2764" s="58">
        <f t="shared" ref="V2764" si="6952">T2764*1.85532</f>
        <v>0</v>
      </c>
      <c r="W2764" s="58"/>
      <c r="X2764" s="68"/>
      <c r="Y2764" s="58">
        <f t="shared" ref="Y2764" si="6953">V2764*(1+X2764/100)</f>
        <v>0</v>
      </c>
      <c r="Z2764" s="58"/>
      <c r="AA2764" s="57" t="s">
        <v>54</v>
      </c>
      <c r="AB2764" s="61"/>
    </row>
    <row r="2765" spans="1:28" ht="12.95" customHeight="1">
      <c r="A2765" s="52">
        <f t="shared" si="6697"/>
        <v>1380</v>
      </c>
      <c r="B2765" s="53" t="s">
        <v>53</v>
      </c>
      <c r="C2765" s="54"/>
      <c r="D2765" s="84"/>
      <c r="E2765" s="55"/>
      <c r="F2765" s="54"/>
      <c r="G2765" s="84"/>
      <c r="H2765" s="55"/>
      <c r="I2765" s="56">
        <f t="shared" ref="I2765" si="6954">IF(OR(C2765&lt;0,D2765&lt;0),C2765-ABS(D2765)/60,C2765+ABS(D2765)/60)</f>
        <v>0</v>
      </c>
      <c r="J2765" s="56">
        <f t="shared" si="6711"/>
        <v>0</v>
      </c>
      <c r="K2765" s="56">
        <f t="shared" si="6712"/>
        <v>0</v>
      </c>
      <c r="L2765" s="56">
        <f>3437.747*(LN(TAN(PI()/4+J2765/2))-EE*K2765-(EE^2)*(K2765^3)/3)</f>
        <v>-3.8166658722360578E-13</v>
      </c>
      <c r="M2765" s="56">
        <f>AA*(1-1/4*EE-3/64*EE^2-5/256*EE^3)*J2765-AA*(3/8*EE+3/32*EE^2+45/1024*EE^3)*SIN(2*J2765)+AA*(15/256*EE^2+45/1024*EE^3)*SIN(4*J2765)</f>
        <v>0</v>
      </c>
      <c r="N2765" s="56">
        <f t="shared" ref="N2765" si="6955">IF(OR(F2765&lt;0,G2765&lt;0),60*F2765-ABS(G2765),60*F2765+ABS(G2765))</f>
        <v>0</v>
      </c>
      <c r="O2765" s="56"/>
      <c r="P2765" s="56"/>
      <c r="Q2765" s="56"/>
      <c r="R2765" s="56"/>
      <c r="S2765" s="56"/>
      <c r="T2765" s="56"/>
      <c r="U2765" s="57"/>
      <c r="V2765" s="58"/>
      <c r="W2765" s="58">
        <f t="shared" si="6714"/>
        <v>0</v>
      </c>
      <c r="X2765" s="59"/>
      <c r="Y2765" s="58"/>
      <c r="Z2765" s="58">
        <f t="shared" si="6715"/>
        <v>0</v>
      </c>
      <c r="AA2765" s="60"/>
      <c r="AB2765" s="61">
        <f t="shared" ref="AB2765" si="6956">IF(AA2764=AA2762,AB2763+Y2764,Y2764)</f>
        <v>0</v>
      </c>
    </row>
    <row r="2766" spans="1:28" ht="12.95" customHeight="1">
      <c r="A2766" s="66"/>
      <c r="B2766" s="53"/>
      <c r="C2766" s="54"/>
      <c r="D2766" s="84"/>
      <c r="E2766" s="55"/>
      <c r="F2766" s="54"/>
      <c r="G2766" s="84"/>
      <c r="H2766" s="55"/>
      <c r="I2766" s="56"/>
      <c r="J2766" s="56"/>
      <c r="K2766" s="56"/>
      <c r="L2766" s="56"/>
      <c r="M2766" s="56"/>
      <c r="N2766" s="56"/>
      <c r="O2766" s="56">
        <f t="shared" ref="O2766" si="6957">I2767-I2765</f>
        <v>0</v>
      </c>
      <c r="P2766" s="56">
        <f t="shared" ref="P2766" si="6958">L2767-L2765</f>
        <v>0</v>
      </c>
      <c r="Q2766" s="56">
        <f t="shared" ref="Q2766" si="6959">M2767-M2765</f>
        <v>0</v>
      </c>
      <c r="R2766" s="56">
        <f t="shared" ref="R2766" si="6960">IF(ABS(N2767-N2765)&gt;180*60,ABS(N2767-N2765)-360*60,N2767-N2765)</f>
        <v>0</v>
      </c>
      <c r="S2766" s="56">
        <f t="shared" ref="S2766" si="6961">IF(P2766=0,PI()/2,ATAN(R2766/P2766))</f>
        <v>1.5707963267948966</v>
      </c>
      <c r="T2766" s="56">
        <f t="shared" ref="T2766" si="6962">IF(O2766=0,ABS(R2766*COS((J2765+J2767)/2)),ABS(Q2766/COS(S2766)))</f>
        <v>0</v>
      </c>
      <c r="U2766" s="67">
        <f t="shared" ref="U2766" si="6963">IF(O2766+0.0000001&lt;0,S2766*180/PI()+180,(IF(R2766+0.0000001&lt;0,S2766*180/PI()+360,S2766*180/PI())))</f>
        <v>90</v>
      </c>
      <c r="V2766" s="58">
        <f t="shared" ref="V2766" si="6964">T2766*1.85532</f>
        <v>0</v>
      </c>
      <c r="W2766" s="58"/>
      <c r="X2766" s="68"/>
      <c r="Y2766" s="58">
        <f t="shared" ref="Y2766" si="6965">V2766*(1+X2766/100)</f>
        <v>0</v>
      </c>
      <c r="Z2766" s="58"/>
      <c r="AA2766" s="57" t="s">
        <v>54</v>
      </c>
      <c r="AB2766" s="61"/>
    </row>
    <row r="2767" spans="1:28" ht="12.95" customHeight="1">
      <c r="A2767" s="52">
        <f t="shared" si="6697"/>
        <v>1381</v>
      </c>
      <c r="B2767" s="53" t="s">
        <v>53</v>
      </c>
      <c r="C2767" s="54"/>
      <c r="D2767" s="84"/>
      <c r="E2767" s="55"/>
      <c r="F2767" s="54"/>
      <c r="G2767" s="84"/>
      <c r="H2767" s="55"/>
      <c r="I2767" s="56">
        <f t="shared" ref="I2767" si="6966">IF(OR(C2767&lt;0,D2767&lt;0),C2767-ABS(D2767)/60,C2767+ABS(D2767)/60)</f>
        <v>0</v>
      </c>
      <c r="J2767" s="56">
        <f t="shared" si="6711"/>
        <v>0</v>
      </c>
      <c r="K2767" s="56">
        <f t="shared" si="6712"/>
        <v>0</v>
      </c>
      <c r="L2767" s="56">
        <f>3437.747*(LN(TAN(PI()/4+J2767/2))-EE*K2767-(EE^2)*(K2767^3)/3)</f>
        <v>-3.8166658722360578E-13</v>
      </c>
      <c r="M2767" s="56">
        <f>AA*(1-1/4*EE-3/64*EE^2-5/256*EE^3)*J2767-AA*(3/8*EE+3/32*EE^2+45/1024*EE^3)*SIN(2*J2767)+AA*(15/256*EE^2+45/1024*EE^3)*SIN(4*J2767)</f>
        <v>0</v>
      </c>
      <c r="N2767" s="56">
        <f t="shared" ref="N2767" si="6967">IF(OR(F2767&lt;0,G2767&lt;0),60*F2767-ABS(G2767),60*F2767+ABS(G2767))</f>
        <v>0</v>
      </c>
      <c r="O2767" s="56"/>
      <c r="P2767" s="56"/>
      <c r="Q2767" s="56"/>
      <c r="R2767" s="56"/>
      <c r="S2767" s="56"/>
      <c r="T2767" s="56"/>
      <c r="U2767" s="57"/>
      <c r="V2767" s="58"/>
      <c r="W2767" s="58">
        <f t="shared" si="6714"/>
        <v>0</v>
      </c>
      <c r="X2767" s="59"/>
      <c r="Y2767" s="58"/>
      <c r="Z2767" s="58">
        <f t="shared" si="6715"/>
        <v>0</v>
      </c>
      <c r="AA2767" s="60"/>
      <c r="AB2767" s="61">
        <f t="shared" ref="AB2767" si="6968">IF(AA2766=AA2764,AB2765+Y2766,Y2766)</f>
        <v>0</v>
      </c>
    </row>
    <row r="2768" spans="1:28" ht="12.95" customHeight="1">
      <c r="A2768" s="66"/>
      <c r="B2768" s="53"/>
      <c r="C2768" s="54"/>
      <c r="D2768" s="84"/>
      <c r="E2768" s="55"/>
      <c r="F2768" s="54"/>
      <c r="G2768" s="84"/>
      <c r="H2768" s="55"/>
      <c r="I2768" s="56"/>
      <c r="J2768" s="56"/>
      <c r="K2768" s="56"/>
      <c r="L2768" s="56"/>
      <c r="M2768" s="56"/>
      <c r="N2768" s="56"/>
      <c r="O2768" s="56">
        <f t="shared" ref="O2768" si="6969">I2769-I2767</f>
        <v>0</v>
      </c>
      <c r="P2768" s="56">
        <f t="shared" ref="P2768" si="6970">L2769-L2767</f>
        <v>0</v>
      </c>
      <c r="Q2768" s="56">
        <f t="shared" ref="Q2768" si="6971">M2769-M2767</f>
        <v>0</v>
      </c>
      <c r="R2768" s="56">
        <f t="shared" ref="R2768" si="6972">IF(ABS(N2769-N2767)&gt;180*60,ABS(N2769-N2767)-360*60,N2769-N2767)</f>
        <v>0</v>
      </c>
      <c r="S2768" s="56">
        <f t="shared" ref="S2768" si="6973">IF(P2768=0,PI()/2,ATAN(R2768/P2768))</f>
        <v>1.5707963267948966</v>
      </c>
      <c r="T2768" s="56">
        <f t="shared" ref="T2768" si="6974">IF(O2768=0,ABS(R2768*COS((J2767+J2769)/2)),ABS(Q2768/COS(S2768)))</f>
        <v>0</v>
      </c>
      <c r="U2768" s="67">
        <f t="shared" ref="U2768" si="6975">IF(O2768+0.0000001&lt;0,S2768*180/PI()+180,(IF(R2768+0.0000001&lt;0,S2768*180/PI()+360,S2768*180/PI())))</f>
        <v>90</v>
      </c>
      <c r="V2768" s="58">
        <f t="shared" ref="V2768" si="6976">T2768*1.85532</f>
        <v>0</v>
      </c>
      <c r="W2768" s="58"/>
      <c r="X2768" s="68"/>
      <c r="Y2768" s="58">
        <f t="shared" ref="Y2768" si="6977">V2768*(1+X2768/100)</f>
        <v>0</v>
      </c>
      <c r="Z2768" s="58"/>
      <c r="AA2768" s="57" t="s">
        <v>54</v>
      </c>
      <c r="AB2768" s="61"/>
    </row>
    <row r="2769" spans="1:28" ht="12.95" customHeight="1">
      <c r="A2769" s="52">
        <f t="shared" si="6697"/>
        <v>1382</v>
      </c>
      <c r="B2769" s="53" t="s">
        <v>53</v>
      </c>
      <c r="C2769" s="54"/>
      <c r="D2769" s="84"/>
      <c r="E2769" s="55"/>
      <c r="F2769" s="54"/>
      <c r="G2769" s="84"/>
      <c r="H2769" s="55"/>
      <c r="I2769" s="56">
        <f t="shared" ref="I2769" si="6978">IF(OR(C2769&lt;0,D2769&lt;0),C2769-ABS(D2769)/60,C2769+ABS(D2769)/60)</f>
        <v>0</v>
      </c>
      <c r="J2769" s="56">
        <f t="shared" si="6711"/>
        <v>0</v>
      </c>
      <c r="K2769" s="56">
        <f t="shared" si="6712"/>
        <v>0</v>
      </c>
      <c r="L2769" s="56">
        <f>3437.747*(LN(TAN(PI()/4+J2769/2))-EE*K2769-(EE^2)*(K2769^3)/3)</f>
        <v>-3.8166658722360578E-13</v>
      </c>
      <c r="M2769" s="56">
        <f>AA*(1-1/4*EE-3/64*EE^2-5/256*EE^3)*J2769-AA*(3/8*EE+3/32*EE^2+45/1024*EE^3)*SIN(2*J2769)+AA*(15/256*EE^2+45/1024*EE^3)*SIN(4*J2769)</f>
        <v>0</v>
      </c>
      <c r="N2769" s="56">
        <f t="shared" ref="N2769" si="6979">IF(OR(F2769&lt;0,G2769&lt;0),60*F2769-ABS(G2769),60*F2769+ABS(G2769))</f>
        <v>0</v>
      </c>
      <c r="O2769" s="56"/>
      <c r="P2769" s="56"/>
      <c r="Q2769" s="56"/>
      <c r="R2769" s="56"/>
      <c r="S2769" s="56"/>
      <c r="T2769" s="56"/>
      <c r="U2769" s="57"/>
      <c r="V2769" s="58"/>
      <c r="W2769" s="58">
        <f t="shared" si="6714"/>
        <v>0</v>
      </c>
      <c r="X2769" s="59"/>
      <c r="Y2769" s="58"/>
      <c r="Z2769" s="58">
        <f t="shared" si="6715"/>
        <v>0</v>
      </c>
      <c r="AA2769" s="60"/>
      <c r="AB2769" s="61">
        <f t="shared" ref="AB2769" si="6980">IF(AA2768=AA2766,AB2767+Y2768,Y2768)</f>
        <v>0</v>
      </c>
    </row>
    <row r="2770" spans="1:28" ht="12.95" customHeight="1">
      <c r="A2770" s="66"/>
      <c r="B2770" s="53"/>
      <c r="C2770" s="54"/>
      <c r="D2770" s="84"/>
      <c r="E2770" s="55"/>
      <c r="F2770" s="54"/>
      <c r="G2770" s="84"/>
      <c r="H2770" s="55"/>
      <c r="I2770" s="56"/>
      <c r="J2770" s="56"/>
      <c r="K2770" s="56"/>
      <c r="L2770" s="56"/>
      <c r="M2770" s="56"/>
      <c r="N2770" s="56"/>
      <c r="O2770" s="56">
        <f t="shared" ref="O2770" si="6981">I2771-I2769</f>
        <v>0</v>
      </c>
      <c r="P2770" s="56">
        <f t="shared" ref="P2770" si="6982">L2771-L2769</f>
        <v>0</v>
      </c>
      <c r="Q2770" s="56">
        <f t="shared" ref="Q2770" si="6983">M2771-M2769</f>
        <v>0</v>
      </c>
      <c r="R2770" s="56">
        <f t="shared" ref="R2770" si="6984">IF(ABS(N2771-N2769)&gt;180*60,ABS(N2771-N2769)-360*60,N2771-N2769)</f>
        <v>0</v>
      </c>
      <c r="S2770" s="56">
        <f t="shared" ref="S2770" si="6985">IF(P2770=0,PI()/2,ATAN(R2770/P2770))</f>
        <v>1.5707963267948966</v>
      </c>
      <c r="T2770" s="56">
        <f t="shared" ref="T2770" si="6986">IF(O2770=0,ABS(R2770*COS((J2769+J2771)/2)),ABS(Q2770/COS(S2770)))</f>
        <v>0</v>
      </c>
      <c r="U2770" s="67">
        <f t="shared" ref="U2770" si="6987">IF(O2770+0.0000001&lt;0,S2770*180/PI()+180,(IF(R2770+0.0000001&lt;0,S2770*180/PI()+360,S2770*180/PI())))</f>
        <v>90</v>
      </c>
      <c r="V2770" s="58">
        <f t="shared" ref="V2770" si="6988">T2770*1.85532</f>
        <v>0</v>
      </c>
      <c r="W2770" s="58"/>
      <c r="X2770" s="68"/>
      <c r="Y2770" s="58">
        <f t="shared" ref="Y2770" si="6989">V2770*(1+X2770/100)</f>
        <v>0</v>
      </c>
      <c r="Z2770" s="58"/>
      <c r="AA2770" s="57" t="s">
        <v>54</v>
      </c>
      <c r="AB2770" s="61"/>
    </row>
    <row r="2771" spans="1:28" ht="12.95" customHeight="1">
      <c r="A2771" s="52">
        <f t="shared" si="6697"/>
        <v>1383</v>
      </c>
      <c r="B2771" s="53" t="s">
        <v>53</v>
      </c>
      <c r="C2771" s="54"/>
      <c r="D2771" s="84"/>
      <c r="E2771" s="55"/>
      <c r="F2771" s="54"/>
      <c r="G2771" s="84"/>
      <c r="H2771" s="55"/>
      <c r="I2771" s="56">
        <f t="shared" ref="I2771" si="6990">IF(OR(C2771&lt;0,D2771&lt;0),C2771-ABS(D2771)/60,C2771+ABS(D2771)/60)</f>
        <v>0</v>
      </c>
      <c r="J2771" s="56">
        <f t="shared" si="6711"/>
        <v>0</v>
      </c>
      <c r="K2771" s="56">
        <f t="shared" si="6712"/>
        <v>0</v>
      </c>
      <c r="L2771" s="56">
        <f>3437.747*(LN(TAN(PI()/4+J2771/2))-EE*K2771-(EE^2)*(K2771^3)/3)</f>
        <v>-3.8166658722360578E-13</v>
      </c>
      <c r="M2771" s="56">
        <f>AA*(1-1/4*EE-3/64*EE^2-5/256*EE^3)*J2771-AA*(3/8*EE+3/32*EE^2+45/1024*EE^3)*SIN(2*J2771)+AA*(15/256*EE^2+45/1024*EE^3)*SIN(4*J2771)</f>
        <v>0</v>
      </c>
      <c r="N2771" s="56">
        <f t="shared" ref="N2771" si="6991">IF(OR(F2771&lt;0,G2771&lt;0),60*F2771-ABS(G2771),60*F2771+ABS(G2771))</f>
        <v>0</v>
      </c>
      <c r="O2771" s="56"/>
      <c r="P2771" s="56"/>
      <c r="Q2771" s="56"/>
      <c r="R2771" s="56"/>
      <c r="S2771" s="56"/>
      <c r="T2771" s="56"/>
      <c r="U2771" s="57"/>
      <c r="V2771" s="58"/>
      <c r="W2771" s="58">
        <f t="shared" si="6714"/>
        <v>0</v>
      </c>
      <c r="X2771" s="59"/>
      <c r="Y2771" s="58"/>
      <c r="Z2771" s="58">
        <f t="shared" si="6715"/>
        <v>0</v>
      </c>
      <c r="AA2771" s="60"/>
      <c r="AB2771" s="61">
        <f t="shared" ref="AB2771" si="6992">IF(AA2770=AA2768,AB2769+Y2770,Y2770)</f>
        <v>0</v>
      </c>
    </row>
    <row r="2772" spans="1:28" ht="12.95" customHeight="1">
      <c r="A2772" s="66"/>
      <c r="B2772" s="53"/>
      <c r="C2772" s="54"/>
      <c r="D2772" s="84"/>
      <c r="E2772" s="55"/>
      <c r="F2772" s="54"/>
      <c r="G2772" s="84"/>
      <c r="H2772" s="55"/>
      <c r="I2772" s="56"/>
      <c r="J2772" s="56"/>
      <c r="K2772" s="56"/>
      <c r="L2772" s="56"/>
      <c r="M2772" s="56"/>
      <c r="N2772" s="56"/>
      <c r="O2772" s="56">
        <f t="shared" ref="O2772" si="6993">I2773-I2771</f>
        <v>0</v>
      </c>
      <c r="P2772" s="56">
        <f t="shared" ref="P2772" si="6994">L2773-L2771</f>
        <v>0</v>
      </c>
      <c r="Q2772" s="56">
        <f t="shared" ref="Q2772" si="6995">M2773-M2771</f>
        <v>0</v>
      </c>
      <c r="R2772" s="56">
        <f t="shared" ref="R2772" si="6996">IF(ABS(N2773-N2771)&gt;180*60,ABS(N2773-N2771)-360*60,N2773-N2771)</f>
        <v>0</v>
      </c>
      <c r="S2772" s="56">
        <f t="shared" ref="S2772" si="6997">IF(P2772=0,PI()/2,ATAN(R2772/P2772))</f>
        <v>1.5707963267948966</v>
      </c>
      <c r="T2772" s="56">
        <f t="shared" ref="T2772" si="6998">IF(O2772=0,ABS(R2772*COS((J2771+J2773)/2)),ABS(Q2772/COS(S2772)))</f>
        <v>0</v>
      </c>
      <c r="U2772" s="67">
        <f t="shared" ref="U2772" si="6999">IF(O2772+0.0000001&lt;0,S2772*180/PI()+180,(IF(R2772+0.0000001&lt;0,S2772*180/PI()+360,S2772*180/PI())))</f>
        <v>90</v>
      </c>
      <c r="V2772" s="58">
        <f t="shared" ref="V2772" si="7000">T2772*1.85532</f>
        <v>0</v>
      </c>
      <c r="W2772" s="58"/>
      <c r="X2772" s="68"/>
      <c r="Y2772" s="58">
        <f t="shared" ref="Y2772" si="7001">V2772*(1+X2772/100)</f>
        <v>0</v>
      </c>
      <c r="Z2772" s="58"/>
      <c r="AA2772" s="57" t="s">
        <v>54</v>
      </c>
      <c r="AB2772" s="61"/>
    </row>
    <row r="2773" spans="1:28" ht="12.95" customHeight="1">
      <c r="A2773" s="52">
        <f t="shared" si="6697"/>
        <v>1384</v>
      </c>
      <c r="B2773" s="53" t="s">
        <v>53</v>
      </c>
      <c r="C2773" s="54"/>
      <c r="D2773" s="84"/>
      <c r="E2773" s="55"/>
      <c r="F2773" s="54"/>
      <c r="G2773" s="84"/>
      <c r="H2773" s="55"/>
      <c r="I2773" s="56">
        <f t="shared" ref="I2773" si="7002">IF(OR(C2773&lt;0,D2773&lt;0),C2773-ABS(D2773)/60,C2773+ABS(D2773)/60)</f>
        <v>0</v>
      </c>
      <c r="J2773" s="56">
        <f t="shared" si="6711"/>
        <v>0</v>
      </c>
      <c r="K2773" s="56">
        <f t="shared" si="6712"/>
        <v>0</v>
      </c>
      <c r="L2773" s="56">
        <f>3437.747*(LN(TAN(PI()/4+J2773/2))-EE*K2773-(EE^2)*(K2773^3)/3)</f>
        <v>-3.8166658722360578E-13</v>
      </c>
      <c r="M2773" s="56">
        <f>AA*(1-1/4*EE-3/64*EE^2-5/256*EE^3)*J2773-AA*(3/8*EE+3/32*EE^2+45/1024*EE^3)*SIN(2*J2773)+AA*(15/256*EE^2+45/1024*EE^3)*SIN(4*J2773)</f>
        <v>0</v>
      </c>
      <c r="N2773" s="56">
        <f t="shared" ref="N2773" si="7003">IF(OR(F2773&lt;0,G2773&lt;0),60*F2773-ABS(G2773),60*F2773+ABS(G2773))</f>
        <v>0</v>
      </c>
      <c r="O2773" s="56"/>
      <c r="P2773" s="56"/>
      <c r="Q2773" s="56"/>
      <c r="R2773" s="56"/>
      <c r="S2773" s="56"/>
      <c r="T2773" s="56"/>
      <c r="U2773" s="57"/>
      <c r="V2773" s="58"/>
      <c r="W2773" s="58">
        <f t="shared" si="6714"/>
        <v>0</v>
      </c>
      <c r="X2773" s="59"/>
      <c r="Y2773" s="58"/>
      <c r="Z2773" s="58">
        <f t="shared" si="6715"/>
        <v>0</v>
      </c>
      <c r="AA2773" s="60"/>
      <c r="AB2773" s="61">
        <f t="shared" ref="AB2773" si="7004">IF(AA2772=AA2770,AB2771+Y2772,Y2772)</f>
        <v>0</v>
      </c>
    </row>
    <row r="2774" spans="1:28" ht="12.95" customHeight="1">
      <c r="A2774" s="66"/>
      <c r="B2774" s="53"/>
      <c r="C2774" s="54"/>
      <c r="D2774" s="84"/>
      <c r="E2774" s="55"/>
      <c r="F2774" s="54"/>
      <c r="G2774" s="84"/>
      <c r="H2774" s="55"/>
      <c r="I2774" s="56"/>
      <c r="J2774" s="56"/>
      <c r="K2774" s="56"/>
      <c r="L2774" s="56"/>
      <c r="M2774" s="56"/>
      <c r="N2774" s="56"/>
      <c r="O2774" s="56">
        <f t="shared" ref="O2774" si="7005">I2775-I2773</f>
        <v>0</v>
      </c>
      <c r="P2774" s="56">
        <f t="shared" ref="P2774" si="7006">L2775-L2773</f>
        <v>0</v>
      </c>
      <c r="Q2774" s="56">
        <f t="shared" ref="Q2774" si="7007">M2775-M2773</f>
        <v>0</v>
      </c>
      <c r="R2774" s="56">
        <f t="shared" ref="R2774" si="7008">IF(ABS(N2775-N2773)&gt;180*60,ABS(N2775-N2773)-360*60,N2775-N2773)</f>
        <v>0</v>
      </c>
      <c r="S2774" s="56">
        <f t="shared" ref="S2774" si="7009">IF(P2774=0,PI()/2,ATAN(R2774/P2774))</f>
        <v>1.5707963267948966</v>
      </c>
      <c r="T2774" s="56">
        <f t="shared" ref="T2774" si="7010">IF(O2774=0,ABS(R2774*COS((J2773+J2775)/2)),ABS(Q2774/COS(S2774)))</f>
        <v>0</v>
      </c>
      <c r="U2774" s="67">
        <f t="shared" ref="U2774" si="7011">IF(O2774+0.0000001&lt;0,S2774*180/PI()+180,(IF(R2774+0.0000001&lt;0,S2774*180/PI()+360,S2774*180/PI())))</f>
        <v>90</v>
      </c>
      <c r="V2774" s="58">
        <f t="shared" ref="V2774" si="7012">T2774*1.85532</f>
        <v>0</v>
      </c>
      <c r="W2774" s="58"/>
      <c r="X2774" s="68"/>
      <c r="Y2774" s="58">
        <f t="shared" ref="Y2774" si="7013">V2774*(1+X2774/100)</f>
        <v>0</v>
      </c>
      <c r="Z2774" s="58"/>
      <c r="AA2774" s="57" t="s">
        <v>54</v>
      </c>
      <c r="AB2774" s="61"/>
    </row>
    <row r="2775" spans="1:28" ht="12.95" customHeight="1">
      <c r="A2775" s="52">
        <f t="shared" si="6697"/>
        <v>1385</v>
      </c>
      <c r="B2775" s="53" t="s">
        <v>53</v>
      </c>
      <c r="C2775" s="54"/>
      <c r="D2775" s="84"/>
      <c r="E2775" s="55"/>
      <c r="F2775" s="54"/>
      <c r="G2775" s="84"/>
      <c r="H2775" s="55"/>
      <c r="I2775" s="56">
        <f t="shared" ref="I2775" si="7014">IF(OR(C2775&lt;0,D2775&lt;0),C2775-ABS(D2775)/60,C2775+ABS(D2775)/60)</f>
        <v>0</v>
      </c>
      <c r="J2775" s="56">
        <f t="shared" si="6711"/>
        <v>0</v>
      </c>
      <c r="K2775" s="56">
        <f t="shared" si="6712"/>
        <v>0</v>
      </c>
      <c r="L2775" s="56">
        <f>3437.747*(LN(TAN(PI()/4+J2775/2))-EE*K2775-(EE^2)*(K2775^3)/3)</f>
        <v>-3.8166658722360578E-13</v>
      </c>
      <c r="M2775" s="56">
        <f>AA*(1-1/4*EE-3/64*EE^2-5/256*EE^3)*J2775-AA*(3/8*EE+3/32*EE^2+45/1024*EE^3)*SIN(2*J2775)+AA*(15/256*EE^2+45/1024*EE^3)*SIN(4*J2775)</f>
        <v>0</v>
      </c>
      <c r="N2775" s="56">
        <f t="shared" ref="N2775" si="7015">IF(OR(F2775&lt;0,G2775&lt;0),60*F2775-ABS(G2775),60*F2775+ABS(G2775))</f>
        <v>0</v>
      </c>
      <c r="O2775" s="56"/>
      <c r="P2775" s="56"/>
      <c r="Q2775" s="56"/>
      <c r="R2775" s="56"/>
      <c r="S2775" s="56"/>
      <c r="T2775" s="56"/>
      <c r="U2775" s="57"/>
      <c r="V2775" s="58"/>
      <c r="W2775" s="58">
        <f t="shared" si="6714"/>
        <v>0</v>
      </c>
      <c r="X2775" s="59"/>
      <c r="Y2775" s="58"/>
      <c r="Z2775" s="58">
        <f t="shared" si="6715"/>
        <v>0</v>
      </c>
      <c r="AA2775" s="60"/>
      <c r="AB2775" s="61">
        <f t="shared" ref="AB2775" si="7016">IF(AA2774=AA2772,AB2773+Y2774,Y2774)</f>
        <v>0</v>
      </c>
    </row>
    <row r="2776" spans="1:28" ht="12.95" customHeight="1">
      <c r="A2776" s="66"/>
      <c r="B2776" s="53"/>
      <c r="C2776" s="54"/>
      <c r="D2776" s="84"/>
      <c r="E2776" s="55"/>
      <c r="F2776" s="54"/>
      <c r="G2776" s="84"/>
      <c r="H2776" s="55"/>
      <c r="I2776" s="56"/>
      <c r="J2776" s="56"/>
      <c r="K2776" s="56"/>
      <c r="L2776" s="56"/>
      <c r="M2776" s="56"/>
      <c r="N2776" s="56"/>
      <c r="O2776" s="56">
        <f t="shared" ref="O2776" si="7017">I2777-I2775</f>
        <v>0</v>
      </c>
      <c r="P2776" s="56">
        <f t="shared" ref="P2776" si="7018">L2777-L2775</f>
        <v>0</v>
      </c>
      <c r="Q2776" s="56">
        <f t="shared" ref="Q2776" si="7019">M2777-M2775</f>
        <v>0</v>
      </c>
      <c r="R2776" s="56">
        <f t="shared" ref="R2776" si="7020">IF(ABS(N2777-N2775)&gt;180*60,ABS(N2777-N2775)-360*60,N2777-N2775)</f>
        <v>0</v>
      </c>
      <c r="S2776" s="56">
        <f t="shared" ref="S2776" si="7021">IF(P2776=0,PI()/2,ATAN(R2776/P2776))</f>
        <v>1.5707963267948966</v>
      </c>
      <c r="T2776" s="56">
        <f t="shared" ref="T2776" si="7022">IF(O2776=0,ABS(R2776*COS((J2775+J2777)/2)),ABS(Q2776/COS(S2776)))</f>
        <v>0</v>
      </c>
      <c r="U2776" s="67">
        <f t="shared" ref="U2776" si="7023">IF(O2776+0.0000001&lt;0,S2776*180/PI()+180,(IF(R2776+0.0000001&lt;0,S2776*180/PI()+360,S2776*180/PI())))</f>
        <v>90</v>
      </c>
      <c r="V2776" s="58">
        <f t="shared" ref="V2776" si="7024">T2776*1.85532</f>
        <v>0</v>
      </c>
      <c r="W2776" s="58"/>
      <c r="X2776" s="68"/>
      <c r="Y2776" s="58">
        <f t="shared" ref="Y2776" si="7025">V2776*(1+X2776/100)</f>
        <v>0</v>
      </c>
      <c r="Z2776" s="58"/>
      <c r="AA2776" s="57" t="s">
        <v>54</v>
      </c>
      <c r="AB2776" s="61"/>
    </row>
    <row r="2777" spans="1:28" ht="12.95" customHeight="1">
      <c r="A2777" s="52">
        <f t="shared" si="6697"/>
        <v>1386</v>
      </c>
      <c r="B2777" s="53" t="s">
        <v>53</v>
      </c>
      <c r="C2777" s="54"/>
      <c r="D2777" s="84"/>
      <c r="E2777" s="55"/>
      <c r="F2777" s="54"/>
      <c r="G2777" s="84"/>
      <c r="H2777" s="55"/>
      <c r="I2777" s="56">
        <f t="shared" ref="I2777" si="7026">IF(OR(C2777&lt;0,D2777&lt;0),C2777-ABS(D2777)/60,C2777+ABS(D2777)/60)</f>
        <v>0</v>
      </c>
      <c r="J2777" s="56">
        <f t="shared" si="6711"/>
        <v>0</v>
      </c>
      <c r="K2777" s="56">
        <f t="shared" si="6712"/>
        <v>0</v>
      </c>
      <c r="L2777" s="56">
        <f>3437.747*(LN(TAN(PI()/4+J2777/2))-EE*K2777-(EE^2)*(K2777^3)/3)</f>
        <v>-3.8166658722360578E-13</v>
      </c>
      <c r="M2777" s="56">
        <f>AA*(1-1/4*EE-3/64*EE^2-5/256*EE^3)*J2777-AA*(3/8*EE+3/32*EE^2+45/1024*EE^3)*SIN(2*J2777)+AA*(15/256*EE^2+45/1024*EE^3)*SIN(4*J2777)</f>
        <v>0</v>
      </c>
      <c r="N2777" s="56">
        <f t="shared" ref="N2777" si="7027">IF(OR(F2777&lt;0,G2777&lt;0),60*F2777-ABS(G2777),60*F2777+ABS(G2777))</f>
        <v>0</v>
      </c>
      <c r="O2777" s="56"/>
      <c r="P2777" s="56"/>
      <c r="Q2777" s="56"/>
      <c r="R2777" s="56"/>
      <c r="S2777" s="56"/>
      <c r="T2777" s="56"/>
      <c r="U2777" s="57"/>
      <c r="V2777" s="58"/>
      <c r="W2777" s="58">
        <f t="shared" si="6714"/>
        <v>0</v>
      </c>
      <c r="X2777" s="59"/>
      <c r="Y2777" s="58"/>
      <c r="Z2777" s="58">
        <f t="shared" si="6715"/>
        <v>0</v>
      </c>
      <c r="AA2777" s="60"/>
      <c r="AB2777" s="61">
        <f t="shared" ref="AB2777" si="7028">IF(AA2776=AA2774,AB2775+Y2776,Y2776)</f>
        <v>0</v>
      </c>
    </row>
    <row r="2778" spans="1:28" ht="12.95" customHeight="1">
      <c r="A2778" s="66"/>
      <c r="B2778" s="53"/>
      <c r="C2778" s="54"/>
      <c r="D2778" s="84"/>
      <c r="E2778" s="55"/>
      <c r="F2778" s="54"/>
      <c r="G2778" s="84"/>
      <c r="H2778" s="55"/>
      <c r="I2778" s="56"/>
      <c r="J2778" s="56"/>
      <c r="K2778" s="56"/>
      <c r="L2778" s="56"/>
      <c r="M2778" s="56"/>
      <c r="N2778" s="56"/>
      <c r="O2778" s="56">
        <f t="shared" ref="O2778" si="7029">I2779-I2777</f>
        <v>0</v>
      </c>
      <c r="P2778" s="56">
        <f t="shared" ref="P2778" si="7030">L2779-L2777</f>
        <v>0</v>
      </c>
      <c r="Q2778" s="56">
        <f t="shared" ref="Q2778" si="7031">M2779-M2777</f>
        <v>0</v>
      </c>
      <c r="R2778" s="56">
        <f t="shared" ref="R2778" si="7032">IF(ABS(N2779-N2777)&gt;180*60,ABS(N2779-N2777)-360*60,N2779-N2777)</f>
        <v>0</v>
      </c>
      <c r="S2778" s="56">
        <f t="shared" ref="S2778" si="7033">IF(P2778=0,PI()/2,ATAN(R2778/P2778))</f>
        <v>1.5707963267948966</v>
      </c>
      <c r="T2778" s="56">
        <f t="shared" ref="T2778" si="7034">IF(O2778=0,ABS(R2778*COS((J2777+J2779)/2)),ABS(Q2778/COS(S2778)))</f>
        <v>0</v>
      </c>
      <c r="U2778" s="67">
        <f t="shared" ref="U2778" si="7035">IF(O2778+0.0000001&lt;0,S2778*180/PI()+180,(IF(R2778+0.0000001&lt;0,S2778*180/PI()+360,S2778*180/PI())))</f>
        <v>90</v>
      </c>
      <c r="V2778" s="58">
        <f t="shared" ref="V2778" si="7036">T2778*1.85532</f>
        <v>0</v>
      </c>
      <c r="W2778" s="58"/>
      <c r="X2778" s="68"/>
      <c r="Y2778" s="58">
        <f t="shared" ref="Y2778" si="7037">V2778*(1+X2778/100)</f>
        <v>0</v>
      </c>
      <c r="Z2778" s="58"/>
      <c r="AA2778" s="57" t="s">
        <v>54</v>
      </c>
      <c r="AB2778" s="61"/>
    </row>
    <row r="2779" spans="1:28" ht="12.95" customHeight="1">
      <c r="A2779" s="52">
        <f t="shared" si="6697"/>
        <v>1387</v>
      </c>
      <c r="B2779" s="53" t="s">
        <v>53</v>
      </c>
      <c r="C2779" s="54"/>
      <c r="D2779" s="84"/>
      <c r="E2779" s="55"/>
      <c r="F2779" s="54"/>
      <c r="G2779" s="84"/>
      <c r="H2779" s="55"/>
      <c r="I2779" s="56">
        <f t="shared" ref="I2779" si="7038">IF(OR(C2779&lt;0,D2779&lt;0),C2779-ABS(D2779)/60,C2779+ABS(D2779)/60)</f>
        <v>0</v>
      </c>
      <c r="J2779" s="56">
        <f t="shared" si="6711"/>
        <v>0</v>
      </c>
      <c r="K2779" s="56">
        <f t="shared" si="6712"/>
        <v>0</v>
      </c>
      <c r="L2779" s="56">
        <f>3437.747*(LN(TAN(PI()/4+J2779/2))-EE*K2779-(EE^2)*(K2779^3)/3)</f>
        <v>-3.8166658722360578E-13</v>
      </c>
      <c r="M2779" s="56">
        <f>AA*(1-1/4*EE-3/64*EE^2-5/256*EE^3)*J2779-AA*(3/8*EE+3/32*EE^2+45/1024*EE^3)*SIN(2*J2779)+AA*(15/256*EE^2+45/1024*EE^3)*SIN(4*J2779)</f>
        <v>0</v>
      </c>
      <c r="N2779" s="56">
        <f t="shared" ref="N2779" si="7039">IF(OR(F2779&lt;0,G2779&lt;0),60*F2779-ABS(G2779),60*F2779+ABS(G2779))</f>
        <v>0</v>
      </c>
      <c r="O2779" s="56"/>
      <c r="P2779" s="56"/>
      <c r="Q2779" s="56"/>
      <c r="R2779" s="56"/>
      <c r="S2779" s="56"/>
      <c r="T2779" s="56"/>
      <c r="U2779" s="57"/>
      <c r="V2779" s="58"/>
      <c r="W2779" s="58">
        <f t="shared" si="6714"/>
        <v>0</v>
      </c>
      <c r="X2779" s="59"/>
      <c r="Y2779" s="58"/>
      <c r="Z2779" s="58">
        <f t="shared" si="6715"/>
        <v>0</v>
      </c>
      <c r="AA2779" s="60"/>
      <c r="AB2779" s="61">
        <f t="shared" ref="AB2779" si="7040">IF(AA2778=AA2776,AB2777+Y2778,Y2778)</f>
        <v>0</v>
      </c>
    </row>
    <row r="2780" spans="1:28" ht="12.95" customHeight="1">
      <c r="A2780" s="66"/>
      <c r="B2780" s="53"/>
      <c r="C2780" s="54"/>
      <c r="D2780" s="84"/>
      <c r="E2780" s="55"/>
      <c r="F2780" s="54"/>
      <c r="G2780" s="84"/>
      <c r="H2780" s="55"/>
      <c r="I2780" s="56"/>
      <c r="J2780" s="56"/>
      <c r="K2780" s="56"/>
      <c r="L2780" s="56"/>
      <c r="M2780" s="56"/>
      <c r="N2780" s="56"/>
      <c r="O2780" s="56">
        <f t="shared" ref="O2780" si="7041">I2781-I2779</f>
        <v>0</v>
      </c>
      <c r="P2780" s="56">
        <f t="shared" ref="P2780" si="7042">L2781-L2779</f>
        <v>0</v>
      </c>
      <c r="Q2780" s="56">
        <f t="shared" ref="Q2780" si="7043">M2781-M2779</f>
        <v>0</v>
      </c>
      <c r="R2780" s="56">
        <f t="shared" ref="R2780" si="7044">IF(ABS(N2781-N2779)&gt;180*60,ABS(N2781-N2779)-360*60,N2781-N2779)</f>
        <v>0</v>
      </c>
      <c r="S2780" s="56">
        <f t="shared" ref="S2780" si="7045">IF(P2780=0,PI()/2,ATAN(R2780/P2780))</f>
        <v>1.5707963267948966</v>
      </c>
      <c r="T2780" s="56">
        <f t="shared" ref="T2780" si="7046">IF(O2780=0,ABS(R2780*COS((J2779+J2781)/2)),ABS(Q2780/COS(S2780)))</f>
        <v>0</v>
      </c>
      <c r="U2780" s="67">
        <f t="shared" ref="U2780" si="7047">IF(O2780+0.0000001&lt;0,S2780*180/PI()+180,(IF(R2780+0.0000001&lt;0,S2780*180/PI()+360,S2780*180/PI())))</f>
        <v>90</v>
      </c>
      <c r="V2780" s="58">
        <f t="shared" ref="V2780" si="7048">T2780*1.85532</f>
        <v>0</v>
      </c>
      <c r="W2780" s="58"/>
      <c r="X2780" s="68"/>
      <c r="Y2780" s="58">
        <f t="shared" ref="Y2780" si="7049">V2780*(1+X2780/100)</f>
        <v>0</v>
      </c>
      <c r="Z2780" s="58"/>
      <c r="AA2780" s="57" t="s">
        <v>54</v>
      </c>
      <c r="AB2780" s="61"/>
    </row>
    <row r="2781" spans="1:28" ht="12.95" customHeight="1">
      <c r="A2781" s="52">
        <f t="shared" si="6697"/>
        <v>1388</v>
      </c>
      <c r="B2781" s="53" t="s">
        <v>53</v>
      </c>
      <c r="C2781" s="54"/>
      <c r="D2781" s="84"/>
      <c r="E2781" s="55"/>
      <c r="F2781" s="54"/>
      <c r="G2781" s="84"/>
      <c r="H2781" s="55"/>
      <c r="I2781" s="56">
        <f t="shared" ref="I2781" si="7050">IF(OR(C2781&lt;0,D2781&lt;0),C2781-ABS(D2781)/60,C2781+ABS(D2781)/60)</f>
        <v>0</v>
      </c>
      <c r="J2781" s="56">
        <f t="shared" si="6711"/>
        <v>0</v>
      </c>
      <c r="K2781" s="56">
        <f t="shared" si="6712"/>
        <v>0</v>
      </c>
      <c r="L2781" s="56">
        <f>3437.747*(LN(TAN(PI()/4+J2781/2))-EE*K2781-(EE^2)*(K2781^3)/3)</f>
        <v>-3.8166658722360578E-13</v>
      </c>
      <c r="M2781" s="56">
        <f>AA*(1-1/4*EE-3/64*EE^2-5/256*EE^3)*J2781-AA*(3/8*EE+3/32*EE^2+45/1024*EE^3)*SIN(2*J2781)+AA*(15/256*EE^2+45/1024*EE^3)*SIN(4*J2781)</f>
        <v>0</v>
      </c>
      <c r="N2781" s="56">
        <f t="shared" ref="N2781" si="7051">IF(OR(F2781&lt;0,G2781&lt;0),60*F2781-ABS(G2781),60*F2781+ABS(G2781))</f>
        <v>0</v>
      </c>
      <c r="O2781" s="56"/>
      <c r="P2781" s="56"/>
      <c r="Q2781" s="56"/>
      <c r="R2781" s="56"/>
      <c r="S2781" s="56"/>
      <c r="T2781" s="56"/>
      <c r="U2781" s="57"/>
      <c r="V2781" s="58"/>
      <c r="W2781" s="58">
        <f t="shared" si="6714"/>
        <v>0</v>
      </c>
      <c r="X2781" s="59"/>
      <c r="Y2781" s="58"/>
      <c r="Z2781" s="58">
        <f t="shared" si="6715"/>
        <v>0</v>
      </c>
      <c r="AA2781" s="60"/>
      <c r="AB2781" s="61">
        <f t="shared" ref="AB2781" si="7052">IF(AA2780=AA2778,AB2779+Y2780,Y2780)</f>
        <v>0</v>
      </c>
    </row>
    <row r="2782" spans="1:28" ht="12.95" customHeight="1">
      <c r="A2782" s="66"/>
      <c r="B2782" s="53"/>
      <c r="C2782" s="54"/>
      <c r="D2782" s="84"/>
      <c r="E2782" s="55"/>
      <c r="F2782" s="54"/>
      <c r="G2782" s="84"/>
      <c r="H2782" s="55"/>
      <c r="I2782" s="56"/>
      <c r="J2782" s="56"/>
      <c r="K2782" s="56"/>
      <c r="L2782" s="56"/>
      <c r="M2782" s="56"/>
      <c r="N2782" s="56"/>
      <c r="O2782" s="56">
        <f t="shared" ref="O2782" si="7053">I2783-I2781</f>
        <v>0</v>
      </c>
      <c r="P2782" s="56">
        <f t="shared" ref="P2782" si="7054">L2783-L2781</f>
        <v>0</v>
      </c>
      <c r="Q2782" s="56">
        <f t="shared" ref="Q2782" si="7055">M2783-M2781</f>
        <v>0</v>
      </c>
      <c r="R2782" s="56">
        <f t="shared" ref="R2782" si="7056">IF(ABS(N2783-N2781)&gt;180*60,ABS(N2783-N2781)-360*60,N2783-N2781)</f>
        <v>0</v>
      </c>
      <c r="S2782" s="56">
        <f t="shared" ref="S2782" si="7057">IF(P2782=0,PI()/2,ATAN(R2782/P2782))</f>
        <v>1.5707963267948966</v>
      </c>
      <c r="T2782" s="56">
        <f t="shared" ref="T2782" si="7058">IF(O2782=0,ABS(R2782*COS((J2781+J2783)/2)),ABS(Q2782/COS(S2782)))</f>
        <v>0</v>
      </c>
      <c r="U2782" s="67">
        <f t="shared" ref="U2782" si="7059">IF(O2782+0.0000001&lt;0,S2782*180/PI()+180,(IF(R2782+0.0000001&lt;0,S2782*180/PI()+360,S2782*180/PI())))</f>
        <v>90</v>
      </c>
      <c r="V2782" s="58">
        <f t="shared" ref="V2782" si="7060">T2782*1.85532</f>
        <v>0</v>
      </c>
      <c r="W2782" s="58"/>
      <c r="X2782" s="68"/>
      <c r="Y2782" s="58">
        <f t="shared" ref="Y2782" si="7061">V2782*(1+X2782/100)</f>
        <v>0</v>
      </c>
      <c r="Z2782" s="58"/>
      <c r="AA2782" s="57" t="s">
        <v>54</v>
      </c>
      <c r="AB2782" s="61"/>
    </row>
    <row r="2783" spans="1:28" ht="12.95" customHeight="1">
      <c r="A2783" s="52">
        <f t="shared" si="6697"/>
        <v>1389</v>
      </c>
      <c r="B2783" s="53" t="s">
        <v>53</v>
      </c>
      <c r="C2783" s="54"/>
      <c r="D2783" s="84"/>
      <c r="E2783" s="55"/>
      <c r="F2783" s="54"/>
      <c r="G2783" s="84"/>
      <c r="H2783" s="55"/>
      <c r="I2783" s="56">
        <f t="shared" ref="I2783" si="7062">IF(OR(C2783&lt;0,D2783&lt;0),C2783-ABS(D2783)/60,C2783+ABS(D2783)/60)</f>
        <v>0</v>
      </c>
      <c r="J2783" s="56">
        <f t="shared" si="6711"/>
        <v>0</v>
      </c>
      <c r="K2783" s="56">
        <f t="shared" si="6712"/>
        <v>0</v>
      </c>
      <c r="L2783" s="56">
        <f>3437.747*(LN(TAN(PI()/4+J2783/2))-EE*K2783-(EE^2)*(K2783^3)/3)</f>
        <v>-3.8166658722360578E-13</v>
      </c>
      <c r="M2783" s="56">
        <f>AA*(1-1/4*EE-3/64*EE^2-5/256*EE^3)*J2783-AA*(3/8*EE+3/32*EE^2+45/1024*EE^3)*SIN(2*J2783)+AA*(15/256*EE^2+45/1024*EE^3)*SIN(4*J2783)</f>
        <v>0</v>
      </c>
      <c r="N2783" s="56">
        <f t="shared" ref="N2783" si="7063">IF(OR(F2783&lt;0,G2783&lt;0),60*F2783-ABS(G2783),60*F2783+ABS(G2783))</f>
        <v>0</v>
      </c>
      <c r="O2783" s="56"/>
      <c r="P2783" s="56"/>
      <c r="Q2783" s="56"/>
      <c r="R2783" s="56"/>
      <c r="S2783" s="56"/>
      <c r="T2783" s="56"/>
      <c r="U2783" s="57"/>
      <c r="V2783" s="58"/>
      <c r="W2783" s="58">
        <f t="shared" si="6714"/>
        <v>0</v>
      </c>
      <c r="X2783" s="59"/>
      <c r="Y2783" s="58"/>
      <c r="Z2783" s="58">
        <f t="shared" si="6715"/>
        <v>0</v>
      </c>
      <c r="AA2783" s="60"/>
      <c r="AB2783" s="61">
        <f t="shared" ref="AB2783" si="7064">IF(AA2782=AA2780,AB2781+Y2782,Y2782)</f>
        <v>0</v>
      </c>
    </row>
    <row r="2784" spans="1:28" ht="12.95" customHeight="1">
      <c r="A2784" s="66"/>
      <c r="B2784" s="53"/>
      <c r="C2784" s="54"/>
      <c r="D2784" s="84"/>
      <c r="E2784" s="55"/>
      <c r="F2784" s="54"/>
      <c r="G2784" s="84"/>
      <c r="H2784" s="55"/>
      <c r="I2784" s="56"/>
      <c r="J2784" s="56"/>
      <c r="K2784" s="56"/>
      <c r="L2784" s="56"/>
      <c r="M2784" s="56"/>
      <c r="N2784" s="56"/>
      <c r="O2784" s="56">
        <f t="shared" ref="O2784" si="7065">I2785-I2783</f>
        <v>0</v>
      </c>
      <c r="P2784" s="56">
        <f t="shared" ref="P2784" si="7066">L2785-L2783</f>
        <v>0</v>
      </c>
      <c r="Q2784" s="56">
        <f t="shared" ref="Q2784" si="7067">M2785-M2783</f>
        <v>0</v>
      </c>
      <c r="R2784" s="56">
        <f t="shared" ref="R2784" si="7068">IF(ABS(N2785-N2783)&gt;180*60,ABS(N2785-N2783)-360*60,N2785-N2783)</f>
        <v>0</v>
      </c>
      <c r="S2784" s="56">
        <f t="shared" ref="S2784" si="7069">IF(P2784=0,PI()/2,ATAN(R2784/P2784))</f>
        <v>1.5707963267948966</v>
      </c>
      <c r="T2784" s="56">
        <f t="shared" ref="T2784" si="7070">IF(O2784=0,ABS(R2784*COS((J2783+J2785)/2)),ABS(Q2784/COS(S2784)))</f>
        <v>0</v>
      </c>
      <c r="U2784" s="67">
        <f t="shared" ref="U2784" si="7071">IF(O2784+0.0000001&lt;0,S2784*180/PI()+180,(IF(R2784+0.0000001&lt;0,S2784*180/PI()+360,S2784*180/PI())))</f>
        <v>90</v>
      </c>
      <c r="V2784" s="58">
        <f t="shared" ref="V2784" si="7072">T2784*1.85532</f>
        <v>0</v>
      </c>
      <c r="W2784" s="58"/>
      <c r="X2784" s="68"/>
      <c r="Y2784" s="58">
        <f t="shared" ref="Y2784" si="7073">V2784*(1+X2784/100)</f>
        <v>0</v>
      </c>
      <c r="Z2784" s="58"/>
      <c r="AA2784" s="57" t="s">
        <v>54</v>
      </c>
      <c r="AB2784" s="61"/>
    </row>
    <row r="2785" spans="1:28" ht="12.95" customHeight="1">
      <c r="A2785" s="52">
        <f t="shared" si="6697"/>
        <v>1390</v>
      </c>
      <c r="B2785" s="53" t="s">
        <v>53</v>
      </c>
      <c r="C2785" s="54"/>
      <c r="D2785" s="84"/>
      <c r="E2785" s="55"/>
      <c r="F2785" s="54"/>
      <c r="G2785" s="84"/>
      <c r="H2785" s="55"/>
      <c r="I2785" s="56">
        <f t="shared" ref="I2785" si="7074">IF(OR(C2785&lt;0,D2785&lt;0),C2785-ABS(D2785)/60,C2785+ABS(D2785)/60)</f>
        <v>0</v>
      </c>
      <c r="J2785" s="56">
        <f t="shared" si="6711"/>
        <v>0</v>
      </c>
      <c r="K2785" s="56">
        <f t="shared" si="6712"/>
        <v>0</v>
      </c>
      <c r="L2785" s="56">
        <f>3437.747*(LN(TAN(PI()/4+J2785/2))-EE*K2785-(EE^2)*(K2785^3)/3)</f>
        <v>-3.8166658722360578E-13</v>
      </c>
      <c r="M2785" s="56">
        <f>AA*(1-1/4*EE-3/64*EE^2-5/256*EE^3)*J2785-AA*(3/8*EE+3/32*EE^2+45/1024*EE^3)*SIN(2*J2785)+AA*(15/256*EE^2+45/1024*EE^3)*SIN(4*J2785)</f>
        <v>0</v>
      </c>
      <c r="N2785" s="56">
        <f t="shared" ref="N2785" si="7075">IF(OR(F2785&lt;0,G2785&lt;0),60*F2785-ABS(G2785),60*F2785+ABS(G2785))</f>
        <v>0</v>
      </c>
      <c r="O2785" s="56"/>
      <c r="P2785" s="56"/>
      <c r="Q2785" s="56"/>
      <c r="R2785" s="56"/>
      <c r="S2785" s="56"/>
      <c r="T2785" s="56"/>
      <c r="U2785" s="57"/>
      <c r="V2785" s="58"/>
      <c r="W2785" s="58">
        <f t="shared" si="6714"/>
        <v>0</v>
      </c>
      <c r="X2785" s="59"/>
      <c r="Y2785" s="58"/>
      <c r="Z2785" s="58">
        <f t="shared" si="6715"/>
        <v>0</v>
      </c>
      <c r="AA2785" s="60"/>
      <c r="AB2785" s="61">
        <f t="shared" ref="AB2785" si="7076">IF(AA2784=AA2782,AB2783+Y2784,Y2784)</f>
        <v>0</v>
      </c>
    </row>
    <row r="2786" spans="1:28" ht="12.95" customHeight="1">
      <c r="A2786" s="66"/>
      <c r="B2786" s="53"/>
      <c r="C2786" s="54"/>
      <c r="D2786" s="84"/>
      <c r="E2786" s="55"/>
      <c r="F2786" s="54"/>
      <c r="G2786" s="84"/>
      <c r="H2786" s="55"/>
      <c r="I2786" s="56"/>
      <c r="J2786" s="56"/>
      <c r="K2786" s="56"/>
      <c r="L2786" s="56"/>
      <c r="M2786" s="56"/>
      <c r="N2786" s="56"/>
      <c r="O2786" s="56">
        <f t="shared" ref="O2786" si="7077">I2787-I2785</f>
        <v>0</v>
      </c>
      <c r="P2786" s="56">
        <f t="shared" ref="P2786" si="7078">L2787-L2785</f>
        <v>0</v>
      </c>
      <c r="Q2786" s="56">
        <f t="shared" ref="Q2786" si="7079">M2787-M2785</f>
        <v>0</v>
      </c>
      <c r="R2786" s="56">
        <f t="shared" ref="R2786" si="7080">IF(ABS(N2787-N2785)&gt;180*60,ABS(N2787-N2785)-360*60,N2787-N2785)</f>
        <v>0</v>
      </c>
      <c r="S2786" s="56">
        <f t="shared" ref="S2786" si="7081">IF(P2786=0,PI()/2,ATAN(R2786/P2786))</f>
        <v>1.5707963267948966</v>
      </c>
      <c r="T2786" s="56">
        <f t="shared" ref="T2786" si="7082">IF(O2786=0,ABS(R2786*COS((J2785+J2787)/2)),ABS(Q2786/COS(S2786)))</f>
        <v>0</v>
      </c>
      <c r="U2786" s="67">
        <f t="shared" ref="U2786" si="7083">IF(O2786+0.0000001&lt;0,S2786*180/PI()+180,(IF(R2786+0.0000001&lt;0,S2786*180/PI()+360,S2786*180/PI())))</f>
        <v>90</v>
      </c>
      <c r="V2786" s="58">
        <f t="shared" ref="V2786" si="7084">T2786*1.85532</f>
        <v>0</v>
      </c>
      <c r="W2786" s="58"/>
      <c r="X2786" s="68"/>
      <c r="Y2786" s="58">
        <f t="shared" ref="Y2786" si="7085">V2786*(1+X2786/100)</f>
        <v>0</v>
      </c>
      <c r="Z2786" s="58"/>
      <c r="AA2786" s="57" t="s">
        <v>54</v>
      </c>
      <c r="AB2786" s="61"/>
    </row>
    <row r="2787" spans="1:28" ht="12.95" customHeight="1">
      <c r="A2787" s="52">
        <f t="shared" ref="A2787:A2849" si="7086">A2785+1</f>
        <v>1391</v>
      </c>
      <c r="B2787" s="53" t="s">
        <v>53</v>
      </c>
      <c r="C2787" s="54"/>
      <c r="D2787" s="84"/>
      <c r="E2787" s="55"/>
      <c r="F2787" s="54"/>
      <c r="G2787" s="84"/>
      <c r="H2787" s="55"/>
      <c r="I2787" s="56">
        <f t="shared" ref="I2787" si="7087">IF(OR(C2787&lt;0,D2787&lt;0),C2787-ABS(D2787)/60,C2787+ABS(D2787)/60)</f>
        <v>0</v>
      </c>
      <c r="J2787" s="56">
        <f t="shared" si="6711"/>
        <v>0</v>
      </c>
      <c r="K2787" s="56">
        <f t="shared" si="6712"/>
        <v>0</v>
      </c>
      <c r="L2787" s="56">
        <f>3437.747*(LN(TAN(PI()/4+J2787/2))-EE*K2787-(EE^2)*(K2787^3)/3)</f>
        <v>-3.8166658722360578E-13</v>
      </c>
      <c r="M2787" s="56">
        <f>AA*(1-1/4*EE-3/64*EE^2-5/256*EE^3)*J2787-AA*(3/8*EE+3/32*EE^2+45/1024*EE^3)*SIN(2*J2787)+AA*(15/256*EE^2+45/1024*EE^3)*SIN(4*J2787)</f>
        <v>0</v>
      </c>
      <c r="N2787" s="56">
        <f t="shared" ref="N2787" si="7088">IF(OR(F2787&lt;0,G2787&lt;0),60*F2787-ABS(G2787),60*F2787+ABS(G2787))</f>
        <v>0</v>
      </c>
      <c r="O2787" s="56"/>
      <c r="P2787" s="56"/>
      <c r="Q2787" s="56"/>
      <c r="R2787" s="56"/>
      <c r="S2787" s="56"/>
      <c r="T2787" s="56"/>
      <c r="U2787" s="57"/>
      <c r="V2787" s="58"/>
      <c r="W2787" s="58">
        <f t="shared" si="6714"/>
        <v>0</v>
      </c>
      <c r="X2787" s="59"/>
      <c r="Y2787" s="58"/>
      <c r="Z2787" s="58">
        <f t="shared" si="6715"/>
        <v>0</v>
      </c>
      <c r="AA2787" s="60"/>
      <c r="AB2787" s="61">
        <f t="shared" ref="AB2787" si="7089">IF(AA2786=AA2784,AB2785+Y2786,Y2786)</f>
        <v>0</v>
      </c>
    </row>
    <row r="2788" spans="1:28" ht="12.95" customHeight="1">
      <c r="A2788" s="66"/>
      <c r="B2788" s="53"/>
      <c r="C2788" s="54"/>
      <c r="D2788" s="84"/>
      <c r="E2788" s="55"/>
      <c r="F2788" s="54"/>
      <c r="G2788" s="84"/>
      <c r="H2788" s="55"/>
      <c r="I2788" s="56"/>
      <c r="J2788" s="56"/>
      <c r="K2788" s="56"/>
      <c r="L2788" s="56"/>
      <c r="M2788" s="56"/>
      <c r="N2788" s="56"/>
      <c r="O2788" s="56">
        <f t="shared" ref="O2788" si="7090">I2789-I2787</f>
        <v>0</v>
      </c>
      <c r="P2788" s="56">
        <f t="shared" ref="P2788" si="7091">L2789-L2787</f>
        <v>0</v>
      </c>
      <c r="Q2788" s="56">
        <f t="shared" ref="Q2788" si="7092">M2789-M2787</f>
        <v>0</v>
      </c>
      <c r="R2788" s="56">
        <f t="shared" ref="R2788" si="7093">IF(ABS(N2789-N2787)&gt;180*60,ABS(N2789-N2787)-360*60,N2789-N2787)</f>
        <v>0</v>
      </c>
      <c r="S2788" s="56">
        <f t="shared" ref="S2788" si="7094">IF(P2788=0,PI()/2,ATAN(R2788/P2788))</f>
        <v>1.5707963267948966</v>
      </c>
      <c r="T2788" s="56">
        <f t="shared" ref="T2788" si="7095">IF(O2788=0,ABS(R2788*COS((J2787+J2789)/2)),ABS(Q2788/COS(S2788)))</f>
        <v>0</v>
      </c>
      <c r="U2788" s="67">
        <f t="shared" ref="U2788" si="7096">IF(O2788+0.0000001&lt;0,S2788*180/PI()+180,(IF(R2788+0.0000001&lt;0,S2788*180/PI()+360,S2788*180/PI())))</f>
        <v>90</v>
      </c>
      <c r="V2788" s="58">
        <f t="shared" ref="V2788" si="7097">T2788*1.85532</f>
        <v>0</v>
      </c>
      <c r="W2788" s="58"/>
      <c r="X2788" s="68"/>
      <c r="Y2788" s="58">
        <f t="shared" ref="Y2788" si="7098">V2788*(1+X2788/100)</f>
        <v>0</v>
      </c>
      <c r="Z2788" s="58"/>
      <c r="AA2788" s="57" t="s">
        <v>54</v>
      </c>
      <c r="AB2788" s="61"/>
    </row>
    <row r="2789" spans="1:28" ht="12.95" customHeight="1">
      <c r="A2789" s="52">
        <f t="shared" si="7086"/>
        <v>1392</v>
      </c>
      <c r="B2789" s="53" t="s">
        <v>53</v>
      </c>
      <c r="C2789" s="54"/>
      <c r="D2789" s="84"/>
      <c r="E2789" s="55"/>
      <c r="F2789" s="54"/>
      <c r="G2789" s="84"/>
      <c r="H2789" s="55"/>
      <c r="I2789" s="56">
        <f t="shared" ref="I2789" si="7099">IF(OR(C2789&lt;0,D2789&lt;0),C2789-ABS(D2789)/60,C2789+ABS(D2789)/60)</f>
        <v>0</v>
      </c>
      <c r="J2789" s="56">
        <f t="shared" ref="J2789:J2851" si="7100">I2789*PI()/180</f>
        <v>0</v>
      </c>
      <c r="K2789" s="56">
        <f t="shared" ref="K2789:K2851" si="7101">SIN(J2789)</f>
        <v>0</v>
      </c>
      <c r="L2789" s="56">
        <f>3437.747*(LN(TAN(PI()/4+J2789/2))-EE*K2789-(EE^2)*(K2789^3)/3)</f>
        <v>-3.8166658722360578E-13</v>
      </c>
      <c r="M2789" s="56">
        <f>AA*(1-1/4*EE-3/64*EE^2-5/256*EE^3)*J2789-AA*(3/8*EE+3/32*EE^2+45/1024*EE^3)*SIN(2*J2789)+AA*(15/256*EE^2+45/1024*EE^3)*SIN(4*J2789)</f>
        <v>0</v>
      </c>
      <c r="N2789" s="56">
        <f t="shared" ref="N2789" si="7102">IF(OR(F2789&lt;0,G2789&lt;0),60*F2789-ABS(G2789),60*F2789+ABS(G2789))</f>
        <v>0</v>
      </c>
      <c r="O2789" s="56"/>
      <c r="P2789" s="56"/>
      <c r="Q2789" s="56"/>
      <c r="R2789" s="56"/>
      <c r="S2789" s="56"/>
      <c r="T2789" s="56"/>
      <c r="U2789" s="57"/>
      <c r="V2789" s="58"/>
      <c r="W2789" s="58">
        <f t="shared" ref="W2789:W2851" si="7103">W2787+V2788</f>
        <v>0</v>
      </c>
      <c r="X2789" s="59"/>
      <c r="Y2789" s="58"/>
      <c r="Z2789" s="58">
        <f t="shared" ref="Z2789:Z2851" si="7104">Z2787+Y2788</f>
        <v>0</v>
      </c>
      <c r="AA2789" s="60"/>
      <c r="AB2789" s="61">
        <f t="shared" ref="AB2789" si="7105">IF(AA2788=AA2786,AB2787+Y2788,Y2788)</f>
        <v>0</v>
      </c>
    </row>
    <row r="2790" spans="1:28" ht="12.95" customHeight="1">
      <c r="A2790" s="66"/>
      <c r="B2790" s="53"/>
      <c r="C2790" s="54"/>
      <c r="D2790" s="84"/>
      <c r="E2790" s="55"/>
      <c r="F2790" s="54"/>
      <c r="G2790" s="84"/>
      <c r="H2790" s="55"/>
      <c r="I2790" s="56"/>
      <c r="J2790" s="56"/>
      <c r="K2790" s="56"/>
      <c r="L2790" s="56"/>
      <c r="M2790" s="56"/>
      <c r="N2790" s="56"/>
      <c r="O2790" s="56">
        <f t="shared" ref="O2790" si="7106">I2791-I2789</f>
        <v>0</v>
      </c>
      <c r="P2790" s="56">
        <f t="shared" ref="P2790" si="7107">L2791-L2789</f>
        <v>0</v>
      </c>
      <c r="Q2790" s="56">
        <f t="shared" ref="Q2790" si="7108">M2791-M2789</f>
        <v>0</v>
      </c>
      <c r="R2790" s="56">
        <f t="shared" ref="R2790" si="7109">IF(ABS(N2791-N2789)&gt;180*60,ABS(N2791-N2789)-360*60,N2791-N2789)</f>
        <v>0</v>
      </c>
      <c r="S2790" s="56">
        <f t="shared" ref="S2790" si="7110">IF(P2790=0,PI()/2,ATAN(R2790/P2790))</f>
        <v>1.5707963267948966</v>
      </c>
      <c r="T2790" s="56">
        <f t="shared" ref="T2790" si="7111">IF(O2790=0,ABS(R2790*COS((J2789+J2791)/2)),ABS(Q2790/COS(S2790)))</f>
        <v>0</v>
      </c>
      <c r="U2790" s="67">
        <f t="shared" ref="U2790" si="7112">IF(O2790+0.0000001&lt;0,S2790*180/PI()+180,(IF(R2790+0.0000001&lt;0,S2790*180/PI()+360,S2790*180/PI())))</f>
        <v>90</v>
      </c>
      <c r="V2790" s="58">
        <f t="shared" ref="V2790" si="7113">T2790*1.85532</f>
        <v>0</v>
      </c>
      <c r="W2790" s="58"/>
      <c r="X2790" s="68"/>
      <c r="Y2790" s="58">
        <f t="shared" ref="Y2790" si="7114">V2790*(1+X2790/100)</f>
        <v>0</v>
      </c>
      <c r="Z2790" s="58"/>
      <c r="AA2790" s="57" t="s">
        <v>54</v>
      </c>
      <c r="AB2790" s="61"/>
    </row>
    <row r="2791" spans="1:28" ht="12.95" customHeight="1">
      <c r="A2791" s="52">
        <f t="shared" si="7086"/>
        <v>1393</v>
      </c>
      <c r="B2791" s="53" t="s">
        <v>53</v>
      </c>
      <c r="C2791" s="54"/>
      <c r="D2791" s="84"/>
      <c r="E2791" s="55"/>
      <c r="F2791" s="54"/>
      <c r="G2791" s="84"/>
      <c r="H2791" s="55"/>
      <c r="I2791" s="56">
        <f t="shared" ref="I2791" si="7115">IF(OR(C2791&lt;0,D2791&lt;0),C2791-ABS(D2791)/60,C2791+ABS(D2791)/60)</f>
        <v>0</v>
      </c>
      <c r="J2791" s="56">
        <f t="shared" si="7100"/>
        <v>0</v>
      </c>
      <c r="K2791" s="56">
        <f t="shared" si="7101"/>
        <v>0</v>
      </c>
      <c r="L2791" s="56">
        <f>3437.747*(LN(TAN(PI()/4+J2791/2))-EE*K2791-(EE^2)*(K2791^3)/3)</f>
        <v>-3.8166658722360578E-13</v>
      </c>
      <c r="M2791" s="56">
        <f>AA*(1-1/4*EE-3/64*EE^2-5/256*EE^3)*J2791-AA*(3/8*EE+3/32*EE^2+45/1024*EE^3)*SIN(2*J2791)+AA*(15/256*EE^2+45/1024*EE^3)*SIN(4*J2791)</f>
        <v>0</v>
      </c>
      <c r="N2791" s="56">
        <f t="shared" ref="N2791" si="7116">IF(OR(F2791&lt;0,G2791&lt;0),60*F2791-ABS(G2791),60*F2791+ABS(G2791))</f>
        <v>0</v>
      </c>
      <c r="O2791" s="56"/>
      <c r="P2791" s="56"/>
      <c r="Q2791" s="56"/>
      <c r="R2791" s="56"/>
      <c r="S2791" s="56"/>
      <c r="T2791" s="56"/>
      <c r="U2791" s="57"/>
      <c r="V2791" s="58"/>
      <c r="W2791" s="58">
        <f t="shared" si="7103"/>
        <v>0</v>
      </c>
      <c r="X2791" s="59"/>
      <c r="Y2791" s="58"/>
      <c r="Z2791" s="58">
        <f t="shared" si="7104"/>
        <v>0</v>
      </c>
      <c r="AA2791" s="60"/>
      <c r="AB2791" s="61">
        <f t="shared" ref="AB2791" si="7117">IF(AA2790=AA2788,AB2789+Y2790,Y2790)</f>
        <v>0</v>
      </c>
    </row>
    <row r="2792" spans="1:28" ht="12.95" customHeight="1">
      <c r="A2792" s="66"/>
      <c r="B2792" s="53"/>
      <c r="C2792" s="54"/>
      <c r="D2792" s="84"/>
      <c r="E2792" s="55"/>
      <c r="F2792" s="54"/>
      <c r="G2792" s="84"/>
      <c r="H2792" s="55"/>
      <c r="I2792" s="56"/>
      <c r="J2792" s="56"/>
      <c r="K2792" s="56"/>
      <c r="L2792" s="56"/>
      <c r="M2792" s="56"/>
      <c r="N2792" s="56"/>
      <c r="O2792" s="56">
        <f t="shared" ref="O2792" si="7118">I2793-I2791</f>
        <v>0</v>
      </c>
      <c r="P2792" s="56">
        <f t="shared" ref="P2792" si="7119">L2793-L2791</f>
        <v>0</v>
      </c>
      <c r="Q2792" s="56">
        <f t="shared" ref="Q2792" si="7120">M2793-M2791</f>
        <v>0</v>
      </c>
      <c r="R2792" s="56">
        <f t="shared" ref="R2792" si="7121">IF(ABS(N2793-N2791)&gt;180*60,ABS(N2793-N2791)-360*60,N2793-N2791)</f>
        <v>0</v>
      </c>
      <c r="S2792" s="56">
        <f t="shared" ref="S2792" si="7122">IF(P2792=0,PI()/2,ATAN(R2792/P2792))</f>
        <v>1.5707963267948966</v>
      </c>
      <c r="T2792" s="56">
        <f t="shared" ref="T2792" si="7123">IF(O2792=0,ABS(R2792*COS((J2791+J2793)/2)),ABS(Q2792/COS(S2792)))</f>
        <v>0</v>
      </c>
      <c r="U2792" s="67">
        <f t="shared" ref="U2792" si="7124">IF(O2792+0.0000001&lt;0,S2792*180/PI()+180,(IF(R2792+0.0000001&lt;0,S2792*180/PI()+360,S2792*180/PI())))</f>
        <v>90</v>
      </c>
      <c r="V2792" s="58">
        <f t="shared" ref="V2792" si="7125">T2792*1.85532</f>
        <v>0</v>
      </c>
      <c r="W2792" s="58"/>
      <c r="X2792" s="68"/>
      <c r="Y2792" s="58">
        <f t="shared" ref="Y2792" si="7126">V2792*(1+X2792/100)</f>
        <v>0</v>
      </c>
      <c r="Z2792" s="58"/>
      <c r="AA2792" s="57" t="s">
        <v>54</v>
      </c>
      <c r="AB2792" s="61"/>
    </row>
    <row r="2793" spans="1:28" ht="12.95" customHeight="1">
      <c r="A2793" s="52">
        <f t="shared" si="7086"/>
        <v>1394</v>
      </c>
      <c r="B2793" s="53" t="s">
        <v>53</v>
      </c>
      <c r="C2793" s="54"/>
      <c r="D2793" s="84"/>
      <c r="E2793" s="55"/>
      <c r="F2793" s="54"/>
      <c r="G2793" s="84"/>
      <c r="H2793" s="55"/>
      <c r="I2793" s="56">
        <f t="shared" ref="I2793" si="7127">IF(OR(C2793&lt;0,D2793&lt;0),C2793-ABS(D2793)/60,C2793+ABS(D2793)/60)</f>
        <v>0</v>
      </c>
      <c r="J2793" s="56">
        <f t="shared" si="7100"/>
        <v>0</v>
      </c>
      <c r="K2793" s="56">
        <f t="shared" si="7101"/>
        <v>0</v>
      </c>
      <c r="L2793" s="56">
        <f>3437.747*(LN(TAN(PI()/4+J2793/2))-EE*K2793-(EE^2)*(K2793^3)/3)</f>
        <v>-3.8166658722360578E-13</v>
      </c>
      <c r="M2793" s="56">
        <f>AA*(1-1/4*EE-3/64*EE^2-5/256*EE^3)*J2793-AA*(3/8*EE+3/32*EE^2+45/1024*EE^3)*SIN(2*J2793)+AA*(15/256*EE^2+45/1024*EE^3)*SIN(4*J2793)</f>
        <v>0</v>
      </c>
      <c r="N2793" s="56">
        <f t="shared" ref="N2793" si="7128">IF(OR(F2793&lt;0,G2793&lt;0),60*F2793-ABS(G2793),60*F2793+ABS(G2793))</f>
        <v>0</v>
      </c>
      <c r="O2793" s="56"/>
      <c r="P2793" s="56"/>
      <c r="Q2793" s="56"/>
      <c r="R2793" s="56"/>
      <c r="S2793" s="56"/>
      <c r="T2793" s="56"/>
      <c r="U2793" s="57"/>
      <c r="V2793" s="58"/>
      <c r="W2793" s="58">
        <f t="shared" si="7103"/>
        <v>0</v>
      </c>
      <c r="X2793" s="59"/>
      <c r="Y2793" s="58"/>
      <c r="Z2793" s="58">
        <f t="shared" si="7104"/>
        <v>0</v>
      </c>
      <c r="AA2793" s="60"/>
      <c r="AB2793" s="61">
        <f t="shared" ref="AB2793" si="7129">IF(AA2792=AA2790,AB2791+Y2792,Y2792)</f>
        <v>0</v>
      </c>
    </row>
    <row r="2794" spans="1:28" ht="12.95" customHeight="1">
      <c r="A2794" s="66"/>
      <c r="B2794" s="53"/>
      <c r="C2794" s="54"/>
      <c r="D2794" s="84"/>
      <c r="E2794" s="55"/>
      <c r="F2794" s="54"/>
      <c r="G2794" s="84"/>
      <c r="H2794" s="55"/>
      <c r="I2794" s="56"/>
      <c r="J2794" s="56"/>
      <c r="K2794" s="56"/>
      <c r="L2794" s="56"/>
      <c r="M2794" s="56"/>
      <c r="N2794" s="56"/>
      <c r="O2794" s="56">
        <f t="shared" ref="O2794" si="7130">I2795-I2793</f>
        <v>0</v>
      </c>
      <c r="P2794" s="56">
        <f t="shared" ref="P2794" si="7131">L2795-L2793</f>
        <v>0</v>
      </c>
      <c r="Q2794" s="56">
        <f t="shared" ref="Q2794" si="7132">M2795-M2793</f>
        <v>0</v>
      </c>
      <c r="R2794" s="56">
        <f t="shared" ref="R2794" si="7133">IF(ABS(N2795-N2793)&gt;180*60,ABS(N2795-N2793)-360*60,N2795-N2793)</f>
        <v>0</v>
      </c>
      <c r="S2794" s="56">
        <f t="shared" ref="S2794" si="7134">IF(P2794=0,PI()/2,ATAN(R2794/P2794))</f>
        <v>1.5707963267948966</v>
      </c>
      <c r="T2794" s="56">
        <f t="shared" ref="T2794" si="7135">IF(O2794=0,ABS(R2794*COS((J2793+J2795)/2)),ABS(Q2794/COS(S2794)))</f>
        <v>0</v>
      </c>
      <c r="U2794" s="67">
        <f t="shared" ref="U2794" si="7136">IF(O2794+0.0000001&lt;0,S2794*180/PI()+180,(IF(R2794+0.0000001&lt;0,S2794*180/PI()+360,S2794*180/PI())))</f>
        <v>90</v>
      </c>
      <c r="V2794" s="58">
        <f t="shared" ref="V2794" si="7137">T2794*1.85532</f>
        <v>0</v>
      </c>
      <c r="W2794" s="58"/>
      <c r="X2794" s="68"/>
      <c r="Y2794" s="58">
        <f t="shared" ref="Y2794" si="7138">V2794*(1+X2794/100)</f>
        <v>0</v>
      </c>
      <c r="Z2794" s="58"/>
      <c r="AA2794" s="57" t="s">
        <v>54</v>
      </c>
      <c r="AB2794" s="61"/>
    </row>
    <row r="2795" spans="1:28" ht="12.95" customHeight="1">
      <c r="A2795" s="52">
        <f t="shared" si="7086"/>
        <v>1395</v>
      </c>
      <c r="B2795" s="53" t="s">
        <v>53</v>
      </c>
      <c r="C2795" s="54"/>
      <c r="D2795" s="84"/>
      <c r="E2795" s="55"/>
      <c r="F2795" s="54"/>
      <c r="G2795" s="84"/>
      <c r="H2795" s="55"/>
      <c r="I2795" s="56">
        <f t="shared" ref="I2795" si="7139">IF(OR(C2795&lt;0,D2795&lt;0),C2795-ABS(D2795)/60,C2795+ABS(D2795)/60)</f>
        <v>0</v>
      </c>
      <c r="J2795" s="56">
        <f t="shared" si="7100"/>
        <v>0</v>
      </c>
      <c r="K2795" s="56">
        <f t="shared" si="7101"/>
        <v>0</v>
      </c>
      <c r="L2795" s="56">
        <f>3437.747*(LN(TAN(PI()/4+J2795/2))-EE*K2795-(EE^2)*(K2795^3)/3)</f>
        <v>-3.8166658722360578E-13</v>
      </c>
      <c r="M2795" s="56">
        <f>AA*(1-1/4*EE-3/64*EE^2-5/256*EE^3)*J2795-AA*(3/8*EE+3/32*EE^2+45/1024*EE^3)*SIN(2*J2795)+AA*(15/256*EE^2+45/1024*EE^3)*SIN(4*J2795)</f>
        <v>0</v>
      </c>
      <c r="N2795" s="56">
        <f t="shared" ref="N2795" si="7140">IF(OR(F2795&lt;0,G2795&lt;0),60*F2795-ABS(G2795),60*F2795+ABS(G2795))</f>
        <v>0</v>
      </c>
      <c r="O2795" s="56"/>
      <c r="P2795" s="56"/>
      <c r="Q2795" s="56"/>
      <c r="R2795" s="56"/>
      <c r="S2795" s="56"/>
      <c r="T2795" s="56"/>
      <c r="U2795" s="57"/>
      <c r="V2795" s="58"/>
      <c r="W2795" s="58">
        <f t="shared" si="7103"/>
        <v>0</v>
      </c>
      <c r="X2795" s="59"/>
      <c r="Y2795" s="58"/>
      <c r="Z2795" s="58">
        <f t="shared" si="7104"/>
        <v>0</v>
      </c>
      <c r="AA2795" s="60"/>
      <c r="AB2795" s="61">
        <f t="shared" ref="AB2795" si="7141">IF(AA2794=AA2792,AB2793+Y2794,Y2794)</f>
        <v>0</v>
      </c>
    </row>
    <row r="2796" spans="1:28" ht="12.95" customHeight="1">
      <c r="A2796" s="66"/>
      <c r="B2796" s="53"/>
      <c r="C2796" s="54"/>
      <c r="D2796" s="84"/>
      <c r="E2796" s="55"/>
      <c r="F2796" s="54"/>
      <c r="G2796" s="84"/>
      <c r="H2796" s="55"/>
      <c r="I2796" s="56"/>
      <c r="J2796" s="56"/>
      <c r="K2796" s="56"/>
      <c r="L2796" s="56"/>
      <c r="M2796" s="56"/>
      <c r="N2796" s="56"/>
      <c r="O2796" s="56">
        <f t="shared" ref="O2796" si="7142">I2797-I2795</f>
        <v>0</v>
      </c>
      <c r="P2796" s="56">
        <f t="shared" ref="P2796" si="7143">L2797-L2795</f>
        <v>0</v>
      </c>
      <c r="Q2796" s="56">
        <f t="shared" ref="Q2796" si="7144">M2797-M2795</f>
        <v>0</v>
      </c>
      <c r="R2796" s="56">
        <f t="shared" ref="R2796" si="7145">IF(ABS(N2797-N2795)&gt;180*60,ABS(N2797-N2795)-360*60,N2797-N2795)</f>
        <v>0</v>
      </c>
      <c r="S2796" s="56">
        <f t="shared" ref="S2796" si="7146">IF(P2796=0,PI()/2,ATAN(R2796/P2796))</f>
        <v>1.5707963267948966</v>
      </c>
      <c r="T2796" s="56">
        <f t="shared" ref="T2796" si="7147">IF(O2796=0,ABS(R2796*COS((J2795+J2797)/2)),ABS(Q2796/COS(S2796)))</f>
        <v>0</v>
      </c>
      <c r="U2796" s="67">
        <f t="shared" ref="U2796" si="7148">IF(O2796+0.0000001&lt;0,S2796*180/PI()+180,(IF(R2796+0.0000001&lt;0,S2796*180/PI()+360,S2796*180/PI())))</f>
        <v>90</v>
      </c>
      <c r="V2796" s="58">
        <f t="shared" ref="V2796" si="7149">T2796*1.85532</f>
        <v>0</v>
      </c>
      <c r="W2796" s="58"/>
      <c r="X2796" s="68"/>
      <c r="Y2796" s="58">
        <f t="shared" ref="Y2796" si="7150">V2796*(1+X2796/100)</f>
        <v>0</v>
      </c>
      <c r="Z2796" s="58"/>
      <c r="AA2796" s="57" t="s">
        <v>54</v>
      </c>
      <c r="AB2796" s="61"/>
    </row>
    <row r="2797" spans="1:28" ht="12.95" customHeight="1">
      <c r="A2797" s="52">
        <f t="shared" si="7086"/>
        <v>1396</v>
      </c>
      <c r="B2797" s="53" t="s">
        <v>53</v>
      </c>
      <c r="C2797" s="54"/>
      <c r="D2797" s="84"/>
      <c r="E2797" s="55"/>
      <c r="F2797" s="54"/>
      <c r="G2797" s="84"/>
      <c r="H2797" s="55"/>
      <c r="I2797" s="56">
        <f t="shared" ref="I2797" si="7151">IF(OR(C2797&lt;0,D2797&lt;0),C2797-ABS(D2797)/60,C2797+ABS(D2797)/60)</f>
        <v>0</v>
      </c>
      <c r="J2797" s="56">
        <f t="shared" si="7100"/>
        <v>0</v>
      </c>
      <c r="K2797" s="56">
        <f t="shared" si="7101"/>
        <v>0</v>
      </c>
      <c r="L2797" s="56">
        <f>3437.747*(LN(TAN(PI()/4+J2797/2))-EE*K2797-(EE^2)*(K2797^3)/3)</f>
        <v>-3.8166658722360578E-13</v>
      </c>
      <c r="M2797" s="56">
        <f>AA*(1-1/4*EE-3/64*EE^2-5/256*EE^3)*J2797-AA*(3/8*EE+3/32*EE^2+45/1024*EE^3)*SIN(2*J2797)+AA*(15/256*EE^2+45/1024*EE^3)*SIN(4*J2797)</f>
        <v>0</v>
      </c>
      <c r="N2797" s="56">
        <f t="shared" ref="N2797" si="7152">IF(OR(F2797&lt;0,G2797&lt;0),60*F2797-ABS(G2797),60*F2797+ABS(G2797))</f>
        <v>0</v>
      </c>
      <c r="O2797" s="56"/>
      <c r="P2797" s="56"/>
      <c r="Q2797" s="56"/>
      <c r="R2797" s="56"/>
      <c r="S2797" s="56"/>
      <c r="T2797" s="56"/>
      <c r="U2797" s="57"/>
      <c r="V2797" s="58"/>
      <c r="W2797" s="58">
        <f t="shared" si="7103"/>
        <v>0</v>
      </c>
      <c r="X2797" s="59"/>
      <c r="Y2797" s="58"/>
      <c r="Z2797" s="58">
        <f t="shared" si="7104"/>
        <v>0</v>
      </c>
      <c r="AA2797" s="60"/>
      <c r="AB2797" s="61">
        <f t="shared" ref="AB2797" si="7153">IF(AA2796=AA2794,AB2795+Y2796,Y2796)</f>
        <v>0</v>
      </c>
    </row>
    <row r="2798" spans="1:28" ht="12.95" customHeight="1">
      <c r="A2798" s="66"/>
      <c r="B2798" s="53"/>
      <c r="C2798" s="54"/>
      <c r="D2798" s="84"/>
      <c r="E2798" s="55"/>
      <c r="F2798" s="54"/>
      <c r="G2798" s="84"/>
      <c r="H2798" s="55"/>
      <c r="I2798" s="56"/>
      <c r="J2798" s="56"/>
      <c r="K2798" s="56"/>
      <c r="L2798" s="56"/>
      <c r="M2798" s="56"/>
      <c r="N2798" s="56"/>
      <c r="O2798" s="56">
        <f t="shared" ref="O2798" si="7154">I2799-I2797</f>
        <v>0</v>
      </c>
      <c r="P2798" s="56">
        <f t="shared" ref="P2798" si="7155">L2799-L2797</f>
        <v>0</v>
      </c>
      <c r="Q2798" s="56">
        <f t="shared" ref="Q2798" si="7156">M2799-M2797</f>
        <v>0</v>
      </c>
      <c r="R2798" s="56">
        <f t="shared" ref="R2798" si="7157">IF(ABS(N2799-N2797)&gt;180*60,ABS(N2799-N2797)-360*60,N2799-N2797)</f>
        <v>0</v>
      </c>
      <c r="S2798" s="56">
        <f t="shared" ref="S2798" si="7158">IF(P2798=0,PI()/2,ATAN(R2798/P2798))</f>
        <v>1.5707963267948966</v>
      </c>
      <c r="T2798" s="56">
        <f t="shared" ref="T2798" si="7159">IF(O2798=0,ABS(R2798*COS((J2797+J2799)/2)),ABS(Q2798/COS(S2798)))</f>
        <v>0</v>
      </c>
      <c r="U2798" s="67">
        <f t="shared" ref="U2798" si="7160">IF(O2798+0.0000001&lt;0,S2798*180/PI()+180,(IF(R2798+0.0000001&lt;0,S2798*180/PI()+360,S2798*180/PI())))</f>
        <v>90</v>
      </c>
      <c r="V2798" s="58">
        <f t="shared" ref="V2798" si="7161">T2798*1.85532</f>
        <v>0</v>
      </c>
      <c r="W2798" s="58"/>
      <c r="X2798" s="68"/>
      <c r="Y2798" s="58">
        <f t="shared" ref="Y2798" si="7162">V2798*(1+X2798/100)</f>
        <v>0</v>
      </c>
      <c r="Z2798" s="58"/>
      <c r="AA2798" s="57" t="s">
        <v>54</v>
      </c>
      <c r="AB2798" s="61"/>
    </row>
    <row r="2799" spans="1:28" ht="12.95" customHeight="1">
      <c r="A2799" s="52">
        <f t="shared" si="7086"/>
        <v>1397</v>
      </c>
      <c r="B2799" s="53" t="s">
        <v>53</v>
      </c>
      <c r="C2799" s="54"/>
      <c r="D2799" s="84"/>
      <c r="E2799" s="55"/>
      <c r="F2799" s="54"/>
      <c r="G2799" s="84"/>
      <c r="H2799" s="55"/>
      <c r="I2799" s="56">
        <f t="shared" ref="I2799" si="7163">IF(OR(C2799&lt;0,D2799&lt;0),C2799-ABS(D2799)/60,C2799+ABS(D2799)/60)</f>
        <v>0</v>
      </c>
      <c r="J2799" s="56">
        <f t="shared" si="7100"/>
        <v>0</v>
      </c>
      <c r="K2799" s="56">
        <f t="shared" si="7101"/>
        <v>0</v>
      </c>
      <c r="L2799" s="56">
        <f>3437.747*(LN(TAN(PI()/4+J2799/2))-EE*K2799-(EE^2)*(K2799^3)/3)</f>
        <v>-3.8166658722360578E-13</v>
      </c>
      <c r="M2799" s="56">
        <f>AA*(1-1/4*EE-3/64*EE^2-5/256*EE^3)*J2799-AA*(3/8*EE+3/32*EE^2+45/1024*EE^3)*SIN(2*J2799)+AA*(15/256*EE^2+45/1024*EE^3)*SIN(4*J2799)</f>
        <v>0</v>
      </c>
      <c r="N2799" s="56">
        <f t="shared" ref="N2799" si="7164">IF(OR(F2799&lt;0,G2799&lt;0),60*F2799-ABS(G2799),60*F2799+ABS(G2799))</f>
        <v>0</v>
      </c>
      <c r="O2799" s="56"/>
      <c r="P2799" s="56"/>
      <c r="Q2799" s="56"/>
      <c r="R2799" s="56"/>
      <c r="S2799" s="56"/>
      <c r="T2799" s="56"/>
      <c r="U2799" s="57"/>
      <c r="V2799" s="58"/>
      <c r="W2799" s="58">
        <f t="shared" si="7103"/>
        <v>0</v>
      </c>
      <c r="X2799" s="59"/>
      <c r="Y2799" s="58"/>
      <c r="Z2799" s="58">
        <f t="shared" si="7104"/>
        <v>0</v>
      </c>
      <c r="AA2799" s="60"/>
      <c r="AB2799" s="61">
        <f t="shared" ref="AB2799" si="7165">IF(AA2798=AA2796,AB2797+Y2798,Y2798)</f>
        <v>0</v>
      </c>
    </row>
    <row r="2800" spans="1:28" ht="12.95" customHeight="1">
      <c r="A2800" s="66"/>
      <c r="B2800" s="53"/>
      <c r="C2800" s="54"/>
      <c r="D2800" s="84"/>
      <c r="E2800" s="55"/>
      <c r="F2800" s="54"/>
      <c r="G2800" s="84"/>
      <c r="H2800" s="55"/>
      <c r="I2800" s="56"/>
      <c r="J2800" s="56"/>
      <c r="K2800" s="56"/>
      <c r="L2800" s="56"/>
      <c r="M2800" s="56"/>
      <c r="N2800" s="56"/>
      <c r="O2800" s="56">
        <f t="shared" ref="O2800" si="7166">I2801-I2799</f>
        <v>0</v>
      </c>
      <c r="P2800" s="56">
        <f t="shared" ref="P2800" si="7167">L2801-L2799</f>
        <v>0</v>
      </c>
      <c r="Q2800" s="56">
        <f t="shared" ref="Q2800" si="7168">M2801-M2799</f>
        <v>0</v>
      </c>
      <c r="R2800" s="56">
        <f t="shared" ref="R2800" si="7169">IF(ABS(N2801-N2799)&gt;180*60,ABS(N2801-N2799)-360*60,N2801-N2799)</f>
        <v>0</v>
      </c>
      <c r="S2800" s="56">
        <f t="shared" ref="S2800" si="7170">IF(P2800=0,PI()/2,ATAN(R2800/P2800))</f>
        <v>1.5707963267948966</v>
      </c>
      <c r="T2800" s="56">
        <f t="shared" ref="T2800" si="7171">IF(O2800=0,ABS(R2800*COS((J2799+J2801)/2)),ABS(Q2800/COS(S2800)))</f>
        <v>0</v>
      </c>
      <c r="U2800" s="67">
        <f t="shared" ref="U2800" si="7172">IF(O2800+0.0000001&lt;0,S2800*180/PI()+180,(IF(R2800+0.0000001&lt;0,S2800*180/PI()+360,S2800*180/PI())))</f>
        <v>90</v>
      </c>
      <c r="V2800" s="58">
        <f t="shared" ref="V2800" si="7173">T2800*1.85532</f>
        <v>0</v>
      </c>
      <c r="W2800" s="58"/>
      <c r="X2800" s="68"/>
      <c r="Y2800" s="58">
        <f t="shared" ref="Y2800" si="7174">V2800*(1+X2800/100)</f>
        <v>0</v>
      </c>
      <c r="Z2800" s="58"/>
      <c r="AA2800" s="57" t="s">
        <v>54</v>
      </c>
      <c r="AB2800" s="61"/>
    </row>
    <row r="2801" spans="1:28" ht="12.95" customHeight="1">
      <c r="A2801" s="52">
        <f t="shared" si="7086"/>
        <v>1398</v>
      </c>
      <c r="B2801" s="53" t="s">
        <v>53</v>
      </c>
      <c r="C2801" s="54"/>
      <c r="D2801" s="84"/>
      <c r="E2801" s="55"/>
      <c r="F2801" s="54"/>
      <c r="G2801" s="84"/>
      <c r="H2801" s="55"/>
      <c r="I2801" s="56">
        <f t="shared" ref="I2801" si="7175">IF(OR(C2801&lt;0,D2801&lt;0),C2801-ABS(D2801)/60,C2801+ABS(D2801)/60)</f>
        <v>0</v>
      </c>
      <c r="J2801" s="56">
        <f t="shared" si="7100"/>
        <v>0</v>
      </c>
      <c r="K2801" s="56">
        <f t="shared" si="7101"/>
        <v>0</v>
      </c>
      <c r="L2801" s="56">
        <f>3437.747*(LN(TAN(PI()/4+J2801/2))-EE*K2801-(EE^2)*(K2801^3)/3)</f>
        <v>-3.8166658722360578E-13</v>
      </c>
      <c r="M2801" s="56">
        <f>AA*(1-1/4*EE-3/64*EE^2-5/256*EE^3)*J2801-AA*(3/8*EE+3/32*EE^2+45/1024*EE^3)*SIN(2*J2801)+AA*(15/256*EE^2+45/1024*EE^3)*SIN(4*J2801)</f>
        <v>0</v>
      </c>
      <c r="N2801" s="56">
        <f t="shared" ref="N2801" si="7176">IF(OR(F2801&lt;0,G2801&lt;0),60*F2801-ABS(G2801),60*F2801+ABS(G2801))</f>
        <v>0</v>
      </c>
      <c r="O2801" s="56"/>
      <c r="P2801" s="56"/>
      <c r="Q2801" s="56"/>
      <c r="R2801" s="56"/>
      <c r="S2801" s="56"/>
      <c r="T2801" s="56"/>
      <c r="U2801" s="57"/>
      <c r="V2801" s="58"/>
      <c r="W2801" s="58">
        <f t="shared" si="7103"/>
        <v>0</v>
      </c>
      <c r="X2801" s="59"/>
      <c r="Y2801" s="58"/>
      <c r="Z2801" s="58">
        <f t="shared" si="7104"/>
        <v>0</v>
      </c>
      <c r="AA2801" s="60"/>
      <c r="AB2801" s="61">
        <f t="shared" ref="AB2801" si="7177">IF(AA2800=AA2798,AB2799+Y2800,Y2800)</f>
        <v>0</v>
      </c>
    </row>
    <row r="2802" spans="1:28" ht="12.95" customHeight="1">
      <c r="A2802" s="66"/>
      <c r="B2802" s="53"/>
      <c r="C2802" s="54"/>
      <c r="D2802" s="84"/>
      <c r="E2802" s="55"/>
      <c r="F2802" s="54"/>
      <c r="G2802" s="84"/>
      <c r="H2802" s="55"/>
      <c r="I2802" s="56"/>
      <c r="J2802" s="56"/>
      <c r="K2802" s="56"/>
      <c r="L2802" s="56"/>
      <c r="M2802" s="56"/>
      <c r="N2802" s="56"/>
      <c r="O2802" s="56">
        <f t="shared" ref="O2802" si="7178">I2803-I2801</f>
        <v>0</v>
      </c>
      <c r="P2802" s="56">
        <f t="shared" ref="P2802" si="7179">L2803-L2801</f>
        <v>0</v>
      </c>
      <c r="Q2802" s="56">
        <f t="shared" ref="Q2802" si="7180">M2803-M2801</f>
        <v>0</v>
      </c>
      <c r="R2802" s="56">
        <f t="shared" ref="R2802" si="7181">IF(ABS(N2803-N2801)&gt;180*60,ABS(N2803-N2801)-360*60,N2803-N2801)</f>
        <v>0</v>
      </c>
      <c r="S2802" s="56">
        <f t="shared" ref="S2802" si="7182">IF(P2802=0,PI()/2,ATAN(R2802/P2802))</f>
        <v>1.5707963267948966</v>
      </c>
      <c r="T2802" s="56">
        <f t="shared" ref="T2802" si="7183">IF(O2802=0,ABS(R2802*COS((J2801+J2803)/2)),ABS(Q2802/COS(S2802)))</f>
        <v>0</v>
      </c>
      <c r="U2802" s="67">
        <f t="shared" ref="U2802" si="7184">IF(O2802+0.0000001&lt;0,S2802*180/PI()+180,(IF(R2802+0.0000001&lt;0,S2802*180/PI()+360,S2802*180/PI())))</f>
        <v>90</v>
      </c>
      <c r="V2802" s="58">
        <f t="shared" ref="V2802" si="7185">T2802*1.85532</f>
        <v>0</v>
      </c>
      <c r="W2802" s="58"/>
      <c r="X2802" s="68"/>
      <c r="Y2802" s="58">
        <f t="shared" ref="Y2802" si="7186">V2802*(1+X2802/100)</f>
        <v>0</v>
      </c>
      <c r="Z2802" s="58"/>
      <c r="AA2802" s="57" t="s">
        <v>54</v>
      </c>
      <c r="AB2802" s="61"/>
    </row>
    <row r="2803" spans="1:28" ht="12.95" customHeight="1">
      <c r="A2803" s="52">
        <f t="shared" si="7086"/>
        <v>1399</v>
      </c>
      <c r="B2803" s="53" t="s">
        <v>53</v>
      </c>
      <c r="C2803" s="54"/>
      <c r="D2803" s="84"/>
      <c r="E2803" s="55"/>
      <c r="F2803" s="54"/>
      <c r="G2803" s="84"/>
      <c r="H2803" s="55"/>
      <c r="I2803" s="56">
        <f t="shared" ref="I2803" si="7187">IF(OR(C2803&lt;0,D2803&lt;0),C2803-ABS(D2803)/60,C2803+ABS(D2803)/60)</f>
        <v>0</v>
      </c>
      <c r="J2803" s="56">
        <f t="shared" si="7100"/>
        <v>0</v>
      </c>
      <c r="K2803" s="56">
        <f t="shared" si="7101"/>
        <v>0</v>
      </c>
      <c r="L2803" s="56">
        <f>3437.747*(LN(TAN(PI()/4+J2803/2))-EE*K2803-(EE^2)*(K2803^3)/3)</f>
        <v>-3.8166658722360578E-13</v>
      </c>
      <c r="M2803" s="56">
        <f>AA*(1-1/4*EE-3/64*EE^2-5/256*EE^3)*J2803-AA*(3/8*EE+3/32*EE^2+45/1024*EE^3)*SIN(2*J2803)+AA*(15/256*EE^2+45/1024*EE^3)*SIN(4*J2803)</f>
        <v>0</v>
      </c>
      <c r="N2803" s="56">
        <f t="shared" ref="N2803" si="7188">IF(OR(F2803&lt;0,G2803&lt;0),60*F2803-ABS(G2803),60*F2803+ABS(G2803))</f>
        <v>0</v>
      </c>
      <c r="O2803" s="56"/>
      <c r="P2803" s="56"/>
      <c r="Q2803" s="56"/>
      <c r="R2803" s="56"/>
      <c r="S2803" s="56"/>
      <c r="T2803" s="56"/>
      <c r="U2803" s="57"/>
      <c r="V2803" s="58"/>
      <c r="W2803" s="58">
        <f t="shared" si="7103"/>
        <v>0</v>
      </c>
      <c r="X2803" s="59"/>
      <c r="Y2803" s="58"/>
      <c r="Z2803" s="58">
        <f t="shared" si="7104"/>
        <v>0</v>
      </c>
      <c r="AA2803" s="60"/>
      <c r="AB2803" s="61">
        <f t="shared" ref="AB2803" si="7189">IF(AA2802=AA2800,AB2801+Y2802,Y2802)</f>
        <v>0</v>
      </c>
    </row>
    <row r="2804" spans="1:28" ht="12.95" customHeight="1">
      <c r="A2804" s="66"/>
      <c r="B2804" s="53"/>
      <c r="C2804" s="54"/>
      <c r="D2804" s="84"/>
      <c r="E2804" s="55"/>
      <c r="F2804" s="54"/>
      <c r="G2804" s="84"/>
      <c r="H2804" s="55"/>
      <c r="I2804" s="56"/>
      <c r="J2804" s="56"/>
      <c r="K2804" s="56"/>
      <c r="L2804" s="56"/>
      <c r="M2804" s="56"/>
      <c r="N2804" s="56"/>
      <c r="O2804" s="56">
        <f t="shared" ref="O2804" si="7190">I2805-I2803</f>
        <v>0</v>
      </c>
      <c r="P2804" s="56">
        <f t="shared" ref="P2804" si="7191">L2805-L2803</f>
        <v>0</v>
      </c>
      <c r="Q2804" s="56">
        <f t="shared" ref="Q2804" si="7192">M2805-M2803</f>
        <v>0</v>
      </c>
      <c r="R2804" s="56">
        <f t="shared" ref="R2804" si="7193">IF(ABS(N2805-N2803)&gt;180*60,ABS(N2805-N2803)-360*60,N2805-N2803)</f>
        <v>0</v>
      </c>
      <c r="S2804" s="56">
        <f t="shared" ref="S2804" si="7194">IF(P2804=0,PI()/2,ATAN(R2804/P2804))</f>
        <v>1.5707963267948966</v>
      </c>
      <c r="T2804" s="56">
        <f t="shared" ref="T2804" si="7195">IF(O2804=0,ABS(R2804*COS((J2803+J2805)/2)),ABS(Q2804/COS(S2804)))</f>
        <v>0</v>
      </c>
      <c r="U2804" s="67">
        <f t="shared" ref="U2804" si="7196">IF(O2804+0.0000001&lt;0,S2804*180/PI()+180,(IF(R2804+0.0000001&lt;0,S2804*180/PI()+360,S2804*180/PI())))</f>
        <v>90</v>
      </c>
      <c r="V2804" s="58">
        <f t="shared" ref="V2804" si="7197">T2804*1.85532</f>
        <v>0</v>
      </c>
      <c r="W2804" s="58"/>
      <c r="X2804" s="68"/>
      <c r="Y2804" s="58">
        <f t="shared" ref="Y2804" si="7198">V2804*(1+X2804/100)</f>
        <v>0</v>
      </c>
      <c r="Z2804" s="58"/>
      <c r="AA2804" s="57" t="s">
        <v>54</v>
      </c>
      <c r="AB2804" s="61"/>
    </row>
    <row r="2805" spans="1:28" ht="12.95" customHeight="1">
      <c r="A2805" s="52">
        <f t="shared" si="7086"/>
        <v>1400</v>
      </c>
      <c r="B2805" s="53" t="s">
        <v>53</v>
      </c>
      <c r="C2805" s="54"/>
      <c r="D2805" s="84"/>
      <c r="E2805" s="55"/>
      <c r="F2805" s="54"/>
      <c r="G2805" s="84"/>
      <c r="H2805" s="55"/>
      <c r="I2805" s="56">
        <f t="shared" ref="I2805" si="7199">IF(OR(C2805&lt;0,D2805&lt;0),C2805-ABS(D2805)/60,C2805+ABS(D2805)/60)</f>
        <v>0</v>
      </c>
      <c r="J2805" s="56">
        <f t="shared" si="7100"/>
        <v>0</v>
      </c>
      <c r="K2805" s="56">
        <f t="shared" si="7101"/>
        <v>0</v>
      </c>
      <c r="L2805" s="56">
        <f>3437.747*(LN(TAN(PI()/4+J2805/2))-EE*K2805-(EE^2)*(K2805^3)/3)</f>
        <v>-3.8166658722360578E-13</v>
      </c>
      <c r="M2805" s="56">
        <f>AA*(1-1/4*EE-3/64*EE^2-5/256*EE^3)*J2805-AA*(3/8*EE+3/32*EE^2+45/1024*EE^3)*SIN(2*J2805)+AA*(15/256*EE^2+45/1024*EE^3)*SIN(4*J2805)</f>
        <v>0</v>
      </c>
      <c r="N2805" s="56">
        <f t="shared" ref="N2805" si="7200">IF(OR(F2805&lt;0,G2805&lt;0),60*F2805-ABS(G2805),60*F2805+ABS(G2805))</f>
        <v>0</v>
      </c>
      <c r="O2805" s="56"/>
      <c r="P2805" s="56"/>
      <c r="Q2805" s="56"/>
      <c r="R2805" s="56"/>
      <c r="S2805" s="56"/>
      <c r="T2805" s="56"/>
      <c r="U2805" s="57"/>
      <c r="V2805" s="58"/>
      <c r="W2805" s="58">
        <f t="shared" si="7103"/>
        <v>0</v>
      </c>
      <c r="X2805" s="59"/>
      <c r="Y2805" s="58"/>
      <c r="Z2805" s="58">
        <f t="shared" si="7104"/>
        <v>0</v>
      </c>
      <c r="AA2805" s="60"/>
      <c r="AB2805" s="61">
        <f t="shared" ref="AB2805" si="7201">IF(AA2804=AA2802,AB2803+Y2804,Y2804)</f>
        <v>0</v>
      </c>
    </row>
    <row r="2806" spans="1:28" ht="12.95" customHeight="1">
      <c r="A2806" s="66"/>
      <c r="B2806" s="53"/>
      <c r="C2806" s="54"/>
      <c r="D2806" s="84"/>
      <c r="E2806" s="55"/>
      <c r="F2806" s="54"/>
      <c r="G2806" s="84"/>
      <c r="H2806" s="55"/>
      <c r="I2806" s="56"/>
      <c r="J2806" s="56"/>
      <c r="K2806" s="56"/>
      <c r="L2806" s="56"/>
      <c r="M2806" s="56"/>
      <c r="N2806" s="56"/>
      <c r="O2806" s="56">
        <f t="shared" ref="O2806" si="7202">I2807-I2805</f>
        <v>0</v>
      </c>
      <c r="P2806" s="56">
        <f t="shared" ref="P2806" si="7203">L2807-L2805</f>
        <v>0</v>
      </c>
      <c r="Q2806" s="56">
        <f t="shared" ref="Q2806" si="7204">M2807-M2805</f>
        <v>0</v>
      </c>
      <c r="R2806" s="56">
        <f t="shared" ref="R2806" si="7205">IF(ABS(N2807-N2805)&gt;180*60,ABS(N2807-N2805)-360*60,N2807-N2805)</f>
        <v>0</v>
      </c>
      <c r="S2806" s="56">
        <f t="shared" ref="S2806" si="7206">IF(P2806=0,PI()/2,ATAN(R2806/P2806))</f>
        <v>1.5707963267948966</v>
      </c>
      <c r="T2806" s="56">
        <f t="shared" ref="T2806" si="7207">IF(O2806=0,ABS(R2806*COS((J2805+J2807)/2)),ABS(Q2806/COS(S2806)))</f>
        <v>0</v>
      </c>
      <c r="U2806" s="67">
        <f t="shared" ref="U2806" si="7208">IF(O2806+0.0000001&lt;0,S2806*180/PI()+180,(IF(R2806+0.0000001&lt;0,S2806*180/PI()+360,S2806*180/PI())))</f>
        <v>90</v>
      </c>
      <c r="V2806" s="58">
        <f t="shared" ref="V2806" si="7209">T2806*1.85532</f>
        <v>0</v>
      </c>
      <c r="W2806" s="58"/>
      <c r="X2806" s="68"/>
      <c r="Y2806" s="58">
        <f t="shared" ref="Y2806" si="7210">V2806*(1+X2806/100)</f>
        <v>0</v>
      </c>
      <c r="Z2806" s="58"/>
      <c r="AA2806" s="57" t="s">
        <v>54</v>
      </c>
      <c r="AB2806" s="61"/>
    </row>
    <row r="2807" spans="1:28" ht="12.95" customHeight="1">
      <c r="A2807" s="52">
        <f t="shared" si="7086"/>
        <v>1401</v>
      </c>
      <c r="B2807" s="53" t="s">
        <v>53</v>
      </c>
      <c r="C2807" s="54"/>
      <c r="D2807" s="84"/>
      <c r="E2807" s="55"/>
      <c r="F2807" s="54"/>
      <c r="G2807" s="84"/>
      <c r="H2807" s="55"/>
      <c r="I2807" s="56">
        <f t="shared" ref="I2807" si="7211">IF(OR(C2807&lt;0,D2807&lt;0),C2807-ABS(D2807)/60,C2807+ABS(D2807)/60)</f>
        <v>0</v>
      </c>
      <c r="J2807" s="56">
        <f t="shared" si="7100"/>
        <v>0</v>
      </c>
      <c r="K2807" s="56">
        <f t="shared" si="7101"/>
        <v>0</v>
      </c>
      <c r="L2807" s="56">
        <f>3437.747*(LN(TAN(PI()/4+J2807/2))-EE*K2807-(EE^2)*(K2807^3)/3)</f>
        <v>-3.8166658722360578E-13</v>
      </c>
      <c r="M2807" s="56">
        <f>AA*(1-1/4*EE-3/64*EE^2-5/256*EE^3)*J2807-AA*(3/8*EE+3/32*EE^2+45/1024*EE^3)*SIN(2*J2807)+AA*(15/256*EE^2+45/1024*EE^3)*SIN(4*J2807)</f>
        <v>0</v>
      </c>
      <c r="N2807" s="56">
        <f t="shared" ref="N2807" si="7212">IF(OR(F2807&lt;0,G2807&lt;0),60*F2807-ABS(G2807),60*F2807+ABS(G2807))</f>
        <v>0</v>
      </c>
      <c r="O2807" s="56"/>
      <c r="P2807" s="56"/>
      <c r="Q2807" s="56"/>
      <c r="R2807" s="56"/>
      <c r="S2807" s="56"/>
      <c r="T2807" s="56"/>
      <c r="U2807" s="57"/>
      <c r="V2807" s="58"/>
      <c r="W2807" s="58">
        <f t="shared" si="7103"/>
        <v>0</v>
      </c>
      <c r="X2807" s="59"/>
      <c r="Y2807" s="58"/>
      <c r="Z2807" s="58">
        <f t="shared" si="7104"/>
        <v>0</v>
      </c>
      <c r="AA2807" s="60"/>
      <c r="AB2807" s="61">
        <f t="shared" ref="AB2807" si="7213">IF(AA2806=AA2804,AB2805+Y2806,Y2806)</f>
        <v>0</v>
      </c>
    </row>
    <row r="2808" spans="1:28" ht="12.95" customHeight="1">
      <c r="A2808" s="66"/>
      <c r="B2808" s="53"/>
      <c r="C2808" s="54"/>
      <c r="D2808" s="84"/>
      <c r="E2808" s="55"/>
      <c r="F2808" s="54"/>
      <c r="G2808" s="84"/>
      <c r="H2808" s="55"/>
      <c r="I2808" s="56"/>
      <c r="J2808" s="56"/>
      <c r="K2808" s="56"/>
      <c r="L2808" s="56"/>
      <c r="M2808" s="56"/>
      <c r="N2808" s="56"/>
      <c r="O2808" s="56">
        <f t="shared" ref="O2808" si="7214">I2809-I2807</f>
        <v>0</v>
      </c>
      <c r="P2808" s="56">
        <f t="shared" ref="P2808" si="7215">L2809-L2807</f>
        <v>0</v>
      </c>
      <c r="Q2808" s="56">
        <f t="shared" ref="Q2808" si="7216">M2809-M2807</f>
        <v>0</v>
      </c>
      <c r="R2808" s="56">
        <f t="shared" ref="R2808" si="7217">IF(ABS(N2809-N2807)&gt;180*60,ABS(N2809-N2807)-360*60,N2809-N2807)</f>
        <v>0</v>
      </c>
      <c r="S2808" s="56">
        <f t="shared" ref="S2808" si="7218">IF(P2808=0,PI()/2,ATAN(R2808/P2808))</f>
        <v>1.5707963267948966</v>
      </c>
      <c r="T2808" s="56">
        <f t="shared" ref="T2808" si="7219">IF(O2808=0,ABS(R2808*COS((J2807+J2809)/2)),ABS(Q2808/COS(S2808)))</f>
        <v>0</v>
      </c>
      <c r="U2808" s="67">
        <f t="shared" ref="U2808" si="7220">IF(O2808+0.0000001&lt;0,S2808*180/PI()+180,(IF(R2808+0.0000001&lt;0,S2808*180/PI()+360,S2808*180/PI())))</f>
        <v>90</v>
      </c>
      <c r="V2808" s="58">
        <f t="shared" ref="V2808" si="7221">T2808*1.85532</f>
        <v>0</v>
      </c>
      <c r="W2808" s="58"/>
      <c r="X2808" s="68"/>
      <c r="Y2808" s="58">
        <f t="shared" ref="Y2808" si="7222">V2808*(1+X2808/100)</f>
        <v>0</v>
      </c>
      <c r="Z2808" s="58"/>
      <c r="AA2808" s="57" t="s">
        <v>54</v>
      </c>
      <c r="AB2808" s="61"/>
    </row>
    <row r="2809" spans="1:28" ht="12.95" customHeight="1">
      <c r="A2809" s="52">
        <f t="shared" si="7086"/>
        <v>1402</v>
      </c>
      <c r="B2809" s="53" t="s">
        <v>53</v>
      </c>
      <c r="C2809" s="54"/>
      <c r="D2809" s="84"/>
      <c r="E2809" s="55"/>
      <c r="F2809" s="54"/>
      <c r="G2809" s="84"/>
      <c r="H2809" s="55"/>
      <c r="I2809" s="56">
        <f t="shared" ref="I2809" si="7223">IF(OR(C2809&lt;0,D2809&lt;0),C2809-ABS(D2809)/60,C2809+ABS(D2809)/60)</f>
        <v>0</v>
      </c>
      <c r="J2809" s="56">
        <f t="shared" si="7100"/>
        <v>0</v>
      </c>
      <c r="K2809" s="56">
        <f t="shared" si="7101"/>
        <v>0</v>
      </c>
      <c r="L2809" s="56">
        <f>3437.747*(LN(TAN(PI()/4+J2809/2))-EE*K2809-(EE^2)*(K2809^3)/3)</f>
        <v>-3.8166658722360578E-13</v>
      </c>
      <c r="M2809" s="56">
        <f>AA*(1-1/4*EE-3/64*EE^2-5/256*EE^3)*J2809-AA*(3/8*EE+3/32*EE^2+45/1024*EE^3)*SIN(2*J2809)+AA*(15/256*EE^2+45/1024*EE^3)*SIN(4*J2809)</f>
        <v>0</v>
      </c>
      <c r="N2809" s="56">
        <f t="shared" ref="N2809" si="7224">IF(OR(F2809&lt;0,G2809&lt;0),60*F2809-ABS(G2809),60*F2809+ABS(G2809))</f>
        <v>0</v>
      </c>
      <c r="O2809" s="56"/>
      <c r="P2809" s="56"/>
      <c r="Q2809" s="56"/>
      <c r="R2809" s="56"/>
      <c r="S2809" s="56"/>
      <c r="T2809" s="56"/>
      <c r="U2809" s="57"/>
      <c r="V2809" s="58"/>
      <c r="W2809" s="58">
        <f t="shared" si="7103"/>
        <v>0</v>
      </c>
      <c r="X2809" s="59"/>
      <c r="Y2809" s="58"/>
      <c r="Z2809" s="58">
        <f t="shared" si="7104"/>
        <v>0</v>
      </c>
      <c r="AA2809" s="60"/>
      <c r="AB2809" s="61">
        <f t="shared" ref="AB2809" si="7225">IF(AA2808=AA2806,AB2807+Y2808,Y2808)</f>
        <v>0</v>
      </c>
    </row>
    <row r="2810" spans="1:28" ht="12.95" customHeight="1">
      <c r="A2810" s="66"/>
      <c r="B2810" s="53"/>
      <c r="C2810" s="54"/>
      <c r="D2810" s="84"/>
      <c r="E2810" s="55"/>
      <c r="F2810" s="54"/>
      <c r="G2810" s="84"/>
      <c r="H2810" s="55"/>
      <c r="I2810" s="56"/>
      <c r="J2810" s="56"/>
      <c r="K2810" s="56"/>
      <c r="L2810" s="56"/>
      <c r="M2810" s="56"/>
      <c r="N2810" s="56"/>
      <c r="O2810" s="56">
        <f t="shared" ref="O2810" si="7226">I2811-I2809</f>
        <v>0</v>
      </c>
      <c r="P2810" s="56">
        <f t="shared" ref="P2810" si="7227">L2811-L2809</f>
        <v>0</v>
      </c>
      <c r="Q2810" s="56">
        <f t="shared" ref="Q2810" si="7228">M2811-M2809</f>
        <v>0</v>
      </c>
      <c r="R2810" s="56">
        <f t="shared" ref="R2810" si="7229">IF(ABS(N2811-N2809)&gt;180*60,ABS(N2811-N2809)-360*60,N2811-N2809)</f>
        <v>0</v>
      </c>
      <c r="S2810" s="56">
        <f t="shared" ref="S2810" si="7230">IF(P2810=0,PI()/2,ATAN(R2810/P2810))</f>
        <v>1.5707963267948966</v>
      </c>
      <c r="T2810" s="56">
        <f t="shared" ref="T2810" si="7231">IF(O2810=0,ABS(R2810*COS((J2809+J2811)/2)),ABS(Q2810/COS(S2810)))</f>
        <v>0</v>
      </c>
      <c r="U2810" s="67">
        <f t="shared" ref="U2810" si="7232">IF(O2810+0.0000001&lt;0,S2810*180/PI()+180,(IF(R2810+0.0000001&lt;0,S2810*180/PI()+360,S2810*180/PI())))</f>
        <v>90</v>
      </c>
      <c r="V2810" s="58">
        <f t="shared" ref="V2810" si="7233">T2810*1.85532</f>
        <v>0</v>
      </c>
      <c r="W2810" s="58"/>
      <c r="X2810" s="68"/>
      <c r="Y2810" s="58">
        <f t="shared" ref="Y2810" si="7234">V2810*(1+X2810/100)</f>
        <v>0</v>
      </c>
      <c r="Z2810" s="58"/>
      <c r="AA2810" s="57" t="s">
        <v>54</v>
      </c>
      <c r="AB2810" s="61"/>
    </row>
    <row r="2811" spans="1:28" ht="12.95" customHeight="1">
      <c r="A2811" s="52">
        <f t="shared" si="7086"/>
        <v>1403</v>
      </c>
      <c r="B2811" s="53" t="s">
        <v>53</v>
      </c>
      <c r="C2811" s="54"/>
      <c r="D2811" s="84"/>
      <c r="E2811" s="55"/>
      <c r="F2811" s="54"/>
      <c r="G2811" s="84"/>
      <c r="H2811" s="55"/>
      <c r="I2811" s="56">
        <f t="shared" ref="I2811" si="7235">IF(OR(C2811&lt;0,D2811&lt;0),C2811-ABS(D2811)/60,C2811+ABS(D2811)/60)</f>
        <v>0</v>
      </c>
      <c r="J2811" s="56">
        <f t="shared" si="7100"/>
        <v>0</v>
      </c>
      <c r="K2811" s="56">
        <f t="shared" si="7101"/>
        <v>0</v>
      </c>
      <c r="L2811" s="56">
        <f>3437.747*(LN(TAN(PI()/4+J2811/2))-EE*K2811-(EE^2)*(K2811^3)/3)</f>
        <v>-3.8166658722360578E-13</v>
      </c>
      <c r="M2811" s="56">
        <f>AA*(1-1/4*EE-3/64*EE^2-5/256*EE^3)*J2811-AA*(3/8*EE+3/32*EE^2+45/1024*EE^3)*SIN(2*J2811)+AA*(15/256*EE^2+45/1024*EE^3)*SIN(4*J2811)</f>
        <v>0</v>
      </c>
      <c r="N2811" s="56">
        <f t="shared" ref="N2811" si="7236">IF(OR(F2811&lt;0,G2811&lt;0),60*F2811-ABS(G2811),60*F2811+ABS(G2811))</f>
        <v>0</v>
      </c>
      <c r="O2811" s="56"/>
      <c r="P2811" s="56"/>
      <c r="Q2811" s="56"/>
      <c r="R2811" s="56"/>
      <c r="S2811" s="56"/>
      <c r="T2811" s="56"/>
      <c r="U2811" s="57"/>
      <c r="V2811" s="58"/>
      <c r="W2811" s="58">
        <f t="shared" si="7103"/>
        <v>0</v>
      </c>
      <c r="X2811" s="59"/>
      <c r="Y2811" s="58"/>
      <c r="Z2811" s="58">
        <f t="shared" si="7104"/>
        <v>0</v>
      </c>
      <c r="AA2811" s="60"/>
      <c r="AB2811" s="61">
        <f t="shared" ref="AB2811" si="7237">IF(AA2810=AA2808,AB2809+Y2810,Y2810)</f>
        <v>0</v>
      </c>
    </row>
    <row r="2812" spans="1:28" ht="12.95" customHeight="1">
      <c r="A2812" s="66"/>
      <c r="B2812" s="53"/>
      <c r="C2812" s="54"/>
      <c r="D2812" s="84"/>
      <c r="E2812" s="55"/>
      <c r="F2812" s="54"/>
      <c r="G2812" s="84"/>
      <c r="H2812" s="55"/>
      <c r="I2812" s="56"/>
      <c r="J2812" s="56"/>
      <c r="K2812" s="56"/>
      <c r="L2812" s="56"/>
      <c r="M2812" s="56"/>
      <c r="N2812" s="56"/>
      <c r="O2812" s="56">
        <f t="shared" ref="O2812" si="7238">I2813-I2811</f>
        <v>0</v>
      </c>
      <c r="P2812" s="56">
        <f t="shared" ref="P2812" si="7239">L2813-L2811</f>
        <v>0</v>
      </c>
      <c r="Q2812" s="56">
        <f t="shared" ref="Q2812" si="7240">M2813-M2811</f>
        <v>0</v>
      </c>
      <c r="R2812" s="56">
        <f t="shared" ref="R2812" si="7241">IF(ABS(N2813-N2811)&gt;180*60,ABS(N2813-N2811)-360*60,N2813-N2811)</f>
        <v>0</v>
      </c>
      <c r="S2812" s="56">
        <f t="shared" ref="S2812" si="7242">IF(P2812=0,PI()/2,ATAN(R2812/P2812))</f>
        <v>1.5707963267948966</v>
      </c>
      <c r="T2812" s="56">
        <f t="shared" ref="T2812" si="7243">IF(O2812=0,ABS(R2812*COS((J2811+J2813)/2)),ABS(Q2812/COS(S2812)))</f>
        <v>0</v>
      </c>
      <c r="U2812" s="67">
        <f t="shared" ref="U2812" si="7244">IF(O2812+0.0000001&lt;0,S2812*180/PI()+180,(IF(R2812+0.0000001&lt;0,S2812*180/PI()+360,S2812*180/PI())))</f>
        <v>90</v>
      </c>
      <c r="V2812" s="58">
        <f t="shared" ref="V2812" si="7245">T2812*1.85532</f>
        <v>0</v>
      </c>
      <c r="W2812" s="58"/>
      <c r="X2812" s="68"/>
      <c r="Y2812" s="58">
        <f t="shared" ref="Y2812" si="7246">V2812*(1+X2812/100)</f>
        <v>0</v>
      </c>
      <c r="Z2812" s="58"/>
      <c r="AA2812" s="57" t="s">
        <v>54</v>
      </c>
      <c r="AB2812" s="61"/>
    </row>
    <row r="2813" spans="1:28" ht="12.95" customHeight="1">
      <c r="A2813" s="52">
        <f t="shared" si="7086"/>
        <v>1404</v>
      </c>
      <c r="B2813" s="53" t="s">
        <v>53</v>
      </c>
      <c r="C2813" s="54"/>
      <c r="D2813" s="84"/>
      <c r="E2813" s="55"/>
      <c r="F2813" s="54"/>
      <c r="G2813" s="84"/>
      <c r="H2813" s="55"/>
      <c r="I2813" s="56">
        <f t="shared" ref="I2813" si="7247">IF(OR(C2813&lt;0,D2813&lt;0),C2813-ABS(D2813)/60,C2813+ABS(D2813)/60)</f>
        <v>0</v>
      </c>
      <c r="J2813" s="56">
        <f t="shared" si="7100"/>
        <v>0</v>
      </c>
      <c r="K2813" s="56">
        <f t="shared" si="7101"/>
        <v>0</v>
      </c>
      <c r="L2813" s="56">
        <f>3437.747*(LN(TAN(PI()/4+J2813/2))-EE*K2813-(EE^2)*(K2813^3)/3)</f>
        <v>-3.8166658722360578E-13</v>
      </c>
      <c r="M2813" s="56">
        <f>AA*(1-1/4*EE-3/64*EE^2-5/256*EE^3)*J2813-AA*(3/8*EE+3/32*EE^2+45/1024*EE^3)*SIN(2*J2813)+AA*(15/256*EE^2+45/1024*EE^3)*SIN(4*J2813)</f>
        <v>0</v>
      </c>
      <c r="N2813" s="56">
        <f t="shared" ref="N2813" si="7248">IF(OR(F2813&lt;0,G2813&lt;0),60*F2813-ABS(G2813),60*F2813+ABS(G2813))</f>
        <v>0</v>
      </c>
      <c r="O2813" s="56"/>
      <c r="P2813" s="56"/>
      <c r="Q2813" s="56"/>
      <c r="R2813" s="56"/>
      <c r="S2813" s="56"/>
      <c r="T2813" s="56"/>
      <c r="U2813" s="57"/>
      <c r="V2813" s="58"/>
      <c r="W2813" s="58">
        <f t="shared" si="7103"/>
        <v>0</v>
      </c>
      <c r="X2813" s="59"/>
      <c r="Y2813" s="58"/>
      <c r="Z2813" s="58">
        <f t="shared" si="7104"/>
        <v>0</v>
      </c>
      <c r="AA2813" s="60"/>
      <c r="AB2813" s="61">
        <f t="shared" ref="AB2813" si="7249">IF(AA2812=AA2810,AB2811+Y2812,Y2812)</f>
        <v>0</v>
      </c>
    </row>
    <row r="2814" spans="1:28" ht="12.95" customHeight="1">
      <c r="A2814" s="66"/>
      <c r="B2814" s="53"/>
      <c r="C2814" s="54"/>
      <c r="D2814" s="84"/>
      <c r="E2814" s="55"/>
      <c r="F2814" s="54"/>
      <c r="G2814" s="84"/>
      <c r="H2814" s="55"/>
      <c r="I2814" s="56"/>
      <c r="J2814" s="56"/>
      <c r="K2814" s="56"/>
      <c r="L2814" s="56"/>
      <c r="M2814" s="56"/>
      <c r="N2814" s="56"/>
      <c r="O2814" s="56">
        <f t="shared" ref="O2814" si="7250">I2815-I2813</f>
        <v>0</v>
      </c>
      <c r="P2814" s="56">
        <f t="shared" ref="P2814" si="7251">L2815-L2813</f>
        <v>0</v>
      </c>
      <c r="Q2814" s="56">
        <f t="shared" ref="Q2814" si="7252">M2815-M2813</f>
        <v>0</v>
      </c>
      <c r="R2814" s="56">
        <f t="shared" ref="R2814" si="7253">IF(ABS(N2815-N2813)&gt;180*60,ABS(N2815-N2813)-360*60,N2815-N2813)</f>
        <v>0</v>
      </c>
      <c r="S2814" s="56">
        <f t="shared" ref="S2814" si="7254">IF(P2814=0,PI()/2,ATAN(R2814/P2814))</f>
        <v>1.5707963267948966</v>
      </c>
      <c r="T2814" s="56">
        <f t="shared" ref="T2814" si="7255">IF(O2814=0,ABS(R2814*COS((J2813+J2815)/2)),ABS(Q2814/COS(S2814)))</f>
        <v>0</v>
      </c>
      <c r="U2814" s="67">
        <f t="shared" ref="U2814" si="7256">IF(O2814+0.0000001&lt;0,S2814*180/PI()+180,(IF(R2814+0.0000001&lt;0,S2814*180/PI()+360,S2814*180/PI())))</f>
        <v>90</v>
      </c>
      <c r="V2814" s="58">
        <f t="shared" ref="V2814" si="7257">T2814*1.85532</f>
        <v>0</v>
      </c>
      <c r="W2814" s="58"/>
      <c r="X2814" s="68"/>
      <c r="Y2814" s="58">
        <f t="shared" ref="Y2814" si="7258">V2814*(1+X2814/100)</f>
        <v>0</v>
      </c>
      <c r="Z2814" s="58"/>
      <c r="AA2814" s="57" t="s">
        <v>54</v>
      </c>
      <c r="AB2814" s="61"/>
    </row>
    <row r="2815" spans="1:28" ht="12.95" customHeight="1">
      <c r="A2815" s="52">
        <f t="shared" si="7086"/>
        <v>1405</v>
      </c>
      <c r="B2815" s="53" t="s">
        <v>53</v>
      </c>
      <c r="C2815" s="54"/>
      <c r="D2815" s="84"/>
      <c r="E2815" s="55"/>
      <c r="F2815" s="54"/>
      <c r="G2815" s="84"/>
      <c r="H2815" s="55"/>
      <c r="I2815" s="56">
        <f t="shared" ref="I2815" si="7259">IF(OR(C2815&lt;0,D2815&lt;0),C2815-ABS(D2815)/60,C2815+ABS(D2815)/60)</f>
        <v>0</v>
      </c>
      <c r="J2815" s="56">
        <f t="shared" si="7100"/>
        <v>0</v>
      </c>
      <c r="K2815" s="56">
        <f t="shared" si="7101"/>
        <v>0</v>
      </c>
      <c r="L2815" s="56">
        <f>3437.747*(LN(TAN(PI()/4+J2815/2))-EE*K2815-(EE^2)*(K2815^3)/3)</f>
        <v>-3.8166658722360578E-13</v>
      </c>
      <c r="M2815" s="56">
        <f>AA*(1-1/4*EE-3/64*EE^2-5/256*EE^3)*J2815-AA*(3/8*EE+3/32*EE^2+45/1024*EE^3)*SIN(2*J2815)+AA*(15/256*EE^2+45/1024*EE^3)*SIN(4*J2815)</f>
        <v>0</v>
      </c>
      <c r="N2815" s="56">
        <f t="shared" ref="N2815" si="7260">IF(OR(F2815&lt;0,G2815&lt;0),60*F2815-ABS(G2815),60*F2815+ABS(G2815))</f>
        <v>0</v>
      </c>
      <c r="O2815" s="56"/>
      <c r="P2815" s="56"/>
      <c r="Q2815" s="56"/>
      <c r="R2815" s="56"/>
      <c r="S2815" s="56"/>
      <c r="T2815" s="56"/>
      <c r="U2815" s="57"/>
      <c r="V2815" s="58"/>
      <c r="W2815" s="58">
        <f t="shared" si="7103"/>
        <v>0</v>
      </c>
      <c r="X2815" s="59"/>
      <c r="Y2815" s="58"/>
      <c r="Z2815" s="58">
        <f t="shared" si="7104"/>
        <v>0</v>
      </c>
      <c r="AA2815" s="60"/>
      <c r="AB2815" s="61">
        <f t="shared" ref="AB2815" si="7261">IF(AA2814=AA2812,AB2813+Y2814,Y2814)</f>
        <v>0</v>
      </c>
    </row>
    <row r="2816" spans="1:28" ht="12.95" customHeight="1">
      <c r="A2816" s="66"/>
      <c r="B2816" s="53"/>
      <c r="C2816" s="54"/>
      <c r="D2816" s="84"/>
      <c r="E2816" s="55"/>
      <c r="F2816" s="54"/>
      <c r="G2816" s="84"/>
      <c r="H2816" s="55"/>
      <c r="I2816" s="56"/>
      <c r="J2816" s="56"/>
      <c r="K2816" s="56"/>
      <c r="L2816" s="56"/>
      <c r="M2816" s="56"/>
      <c r="N2816" s="56"/>
      <c r="O2816" s="56">
        <f t="shared" ref="O2816" si="7262">I2817-I2815</f>
        <v>0</v>
      </c>
      <c r="P2816" s="56">
        <f t="shared" ref="P2816" si="7263">L2817-L2815</f>
        <v>0</v>
      </c>
      <c r="Q2816" s="56">
        <f t="shared" ref="Q2816" si="7264">M2817-M2815</f>
        <v>0</v>
      </c>
      <c r="R2816" s="56">
        <f t="shared" ref="R2816" si="7265">IF(ABS(N2817-N2815)&gt;180*60,ABS(N2817-N2815)-360*60,N2817-N2815)</f>
        <v>0</v>
      </c>
      <c r="S2816" s="56">
        <f t="shared" ref="S2816" si="7266">IF(P2816=0,PI()/2,ATAN(R2816/P2816))</f>
        <v>1.5707963267948966</v>
      </c>
      <c r="T2816" s="56">
        <f t="shared" ref="T2816" si="7267">IF(O2816=0,ABS(R2816*COS((J2815+J2817)/2)),ABS(Q2816/COS(S2816)))</f>
        <v>0</v>
      </c>
      <c r="U2816" s="67">
        <f t="shared" ref="U2816" si="7268">IF(O2816+0.0000001&lt;0,S2816*180/PI()+180,(IF(R2816+0.0000001&lt;0,S2816*180/PI()+360,S2816*180/PI())))</f>
        <v>90</v>
      </c>
      <c r="V2816" s="58">
        <f t="shared" ref="V2816" si="7269">T2816*1.85532</f>
        <v>0</v>
      </c>
      <c r="W2816" s="58"/>
      <c r="X2816" s="68"/>
      <c r="Y2816" s="58">
        <f t="shared" ref="Y2816" si="7270">V2816*(1+X2816/100)</f>
        <v>0</v>
      </c>
      <c r="Z2816" s="58"/>
      <c r="AA2816" s="57" t="s">
        <v>54</v>
      </c>
      <c r="AB2816" s="61"/>
    </row>
    <row r="2817" spans="1:28" ht="12.95" customHeight="1">
      <c r="A2817" s="52">
        <f t="shared" si="7086"/>
        <v>1406</v>
      </c>
      <c r="B2817" s="53" t="s">
        <v>53</v>
      </c>
      <c r="C2817" s="54"/>
      <c r="D2817" s="84"/>
      <c r="E2817" s="55"/>
      <c r="F2817" s="54"/>
      <c r="G2817" s="84"/>
      <c r="H2817" s="55"/>
      <c r="I2817" s="56">
        <f t="shared" ref="I2817" si="7271">IF(OR(C2817&lt;0,D2817&lt;0),C2817-ABS(D2817)/60,C2817+ABS(D2817)/60)</f>
        <v>0</v>
      </c>
      <c r="J2817" s="56">
        <f t="shared" si="7100"/>
        <v>0</v>
      </c>
      <c r="K2817" s="56">
        <f t="shared" si="7101"/>
        <v>0</v>
      </c>
      <c r="L2817" s="56">
        <f>3437.747*(LN(TAN(PI()/4+J2817/2))-EE*K2817-(EE^2)*(K2817^3)/3)</f>
        <v>-3.8166658722360578E-13</v>
      </c>
      <c r="M2817" s="56">
        <f>AA*(1-1/4*EE-3/64*EE^2-5/256*EE^3)*J2817-AA*(3/8*EE+3/32*EE^2+45/1024*EE^3)*SIN(2*J2817)+AA*(15/256*EE^2+45/1024*EE^3)*SIN(4*J2817)</f>
        <v>0</v>
      </c>
      <c r="N2817" s="56">
        <f t="shared" ref="N2817" si="7272">IF(OR(F2817&lt;0,G2817&lt;0),60*F2817-ABS(G2817),60*F2817+ABS(G2817))</f>
        <v>0</v>
      </c>
      <c r="O2817" s="56"/>
      <c r="P2817" s="56"/>
      <c r="Q2817" s="56"/>
      <c r="R2817" s="56"/>
      <c r="S2817" s="56"/>
      <c r="T2817" s="56"/>
      <c r="U2817" s="57"/>
      <c r="V2817" s="58"/>
      <c r="W2817" s="58">
        <f t="shared" si="7103"/>
        <v>0</v>
      </c>
      <c r="X2817" s="59"/>
      <c r="Y2817" s="58"/>
      <c r="Z2817" s="58">
        <f t="shared" si="7104"/>
        <v>0</v>
      </c>
      <c r="AA2817" s="60"/>
      <c r="AB2817" s="61">
        <f t="shared" ref="AB2817" si="7273">IF(AA2816=AA2814,AB2815+Y2816,Y2816)</f>
        <v>0</v>
      </c>
    </row>
    <row r="2818" spans="1:28" ht="12.95" customHeight="1">
      <c r="A2818" s="66"/>
      <c r="B2818" s="53"/>
      <c r="C2818" s="54"/>
      <c r="D2818" s="84"/>
      <c r="E2818" s="55"/>
      <c r="F2818" s="54"/>
      <c r="G2818" s="84"/>
      <c r="H2818" s="55"/>
      <c r="I2818" s="56"/>
      <c r="J2818" s="56"/>
      <c r="K2818" s="56"/>
      <c r="L2818" s="56"/>
      <c r="M2818" s="56"/>
      <c r="N2818" s="56"/>
      <c r="O2818" s="56">
        <f t="shared" ref="O2818" si="7274">I2819-I2817</f>
        <v>0</v>
      </c>
      <c r="P2818" s="56">
        <f t="shared" ref="P2818" si="7275">L2819-L2817</f>
        <v>0</v>
      </c>
      <c r="Q2818" s="56">
        <f t="shared" ref="Q2818" si="7276">M2819-M2817</f>
        <v>0</v>
      </c>
      <c r="R2818" s="56">
        <f t="shared" ref="R2818" si="7277">IF(ABS(N2819-N2817)&gt;180*60,ABS(N2819-N2817)-360*60,N2819-N2817)</f>
        <v>0</v>
      </c>
      <c r="S2818" s="56">
        <f t="shared" ref="S2818" si="7278">IF(P2818=0,PI()/2,ATAN(R2818/P2818))</f>
        <v>1.5707963267948966</v>
      </c>
      <c r="T2818" s="56">
        <f t="shared" ref="T2818" si="7279">IF(O2818=0,ABS(R2818*COS((J2817+J2819)/2)),ABS(Q2818/COS(S2818)))</f>
        <v>0</v>
      </c>
      <c r="U2818" s="67">
        <f t="shared" ref="U2818" si="7280">IF(O2818+0.0000001&lt;0,S2818*180/PI()+180,(IF(R2818+0.0000001&lt;0,S2818*180/PI()+360,S2818*180/PI())))</f>
        <v>90</v>
      </c>
      <c r="V2818" s="58">
        <f t="shared" ref="V2818" si="7281">T2818*1.85532</f>
        <v>0</v>
      </c>
      <c r="W2818" s="58"/>
      <c r="X2818" s="68"/>
      <c r="Y2818" s="58">
        <f t="shared" ref="Y2818" si="7282">V2818*(1+X2818/100)</f>
        <v>0</v>
      </c>
      <c r="Z2818" s="58"/>
      <c r="AA2818" s="57" t="s">
        <v>54</v>
      </c>
      <c r="AB2818" s="61"/>
    </row>
    <row r="2819" spans="1:28" ht="12.95" customHeight="1">
      <c r="A2819" s="52">
        <f t="shared" si="7086"/>
        <v>1407</v>
      </c>
      <c r="B2819" s="53" t="s">
        <v>53</v>
      </c>
      <c r="C2819" s="54"/>
      <c r="D2819" s="84"/>
      <c r="E2819" s="55"/>
      <c r="F2819" s="54"/>
      <c r="G2819" s="84"/>
      <c r="H2819" s="55"/>
      <c r="I2819" s="56">
        <f t="shared" ref="I2819" si="7283">IF(OR(C2819&lt;0,D2819&lt;0),C2819-ABS(D2819)/60,C2819+ABS(D2819)/60)</f>
        <v>0</v>
      </c>
      <c r="J2819" s="56">
        <f t="shared" si="7100"/>
        <v>0</v>
      </c>
      <c r="K2819" s="56">
        <f t="shared" si="7101"/>
        <v>0</v>
      </c>
      <c r="L2819" s="56">
        <f>3437.747*(LN(TAN(PI()/4+J2819/2))-EE*K2819-(EE^2)*(K2819^3)/3)</f>
        <v>-3.8166658722360578E-13</v>
      </c>
      <c r="M2819" s="56">
        <f>AA*(1-1/4*EE-3/64*EE^2-5/256*EE^3)*J2819-AA*(3/8*EE+3/32*EE^2+45/1024*EE^3)*SIN(2*J2819)+AA*(15/256*EE^2+45/1024*EE^3)*SIN(4*J2819)</f>
        <v>0</v>
      </c>
      <c r="N2819" s="56">
        <f t="shared" ref="N2819" si="7284">IF(OR(F2819&lt;0,G2819&lt;0),60*F2819-ABS(G2819),60*F2819+ABS(G2819))</f>
        <v>0</v>
      </c>
      <c r="O2819" s="56"/>
      <c r="P2819" s="56"/>
      <c r="Q2819" s="56"/>
      <c r="R2819" s="56"/>
      <c r="S2819" s="56"/>
      <c r="T2819" s="56"/>
      <c r="U2819" s="57"/>
      <c r="V2819" s="58"/>
      <c r="W2819" s="58">
        <f t="shared" si="7103"/>
        <v>0</v>
      </c>
      <c r="X2819" s="59"/>
      <c r="Y2819" s="58"/>
      <c r="Z2819" s="58">
        <f t="shared" si="7104"/>
        <v>0</v>
      </c>
      <c r="AA2819" s="60"/>
      <c r="AB2819" s="61">
        <f t="shared" ref="AB2819" si="7285">IF(AA2818=AA2816,AB2817+Y2818,Y2818)</f>
        <v>0</v>
      </c>
    </row>
    <row r="2820" spans="1:28" ht="12.95" customHeight="1">
      <c r="A2820" s="66"/>
      <c r="B2820" s="53"/>
      <c r="C2820" s="54"/>
      <c r="D2820" s="84"/>
      <c r="E2820" s="55"/>
      <c r="F2820" s="54"/>
      <c r="G2820" s="84"/>
      <c r="H2820" s="55"/>
      <c r="I2820" s="56"/>
      <c r="J2820" s="56"/>
      <c r="K2820" s="56"/>
      <c r="L2820" s="56"/>
      <c r="M2820" s="56"/>
      <c r="N2820" s="56"/>
      <c r="O2820" s="56">
        <f t="shared" ref="O2820" si="7286">I2821-I2819</f>
        <v>0</v>
      </c>
      <c r="P2820" s="56">
        <f t="shared" ref="P2820" si="7287">L2821-L2819</f>
        <v>0</v>
      </c>
      <c r="Q2820" s="56">
        <f t="shared" ref="Q2820" si="7288">M2821-M2819</f>
        <v>0</v>
      </c>
      <c r="R2820" s="56">
        <f t="shared" ref="R2820" si="7289">IF(ABS(N2821-N2819)&gt;180*60,ABS(N2821-N2819)-360*60,N2821-N2819)</f>
        <v>0</v>
      </c>
      <c r="S2820" s="56">
        <f t="shared" ref="S2820" si="7290">IF(P2820=0,PI()/2,ATAN(R2820/P2820))</f>
        <v>1.5707963267948966</v>
      </c>
      <c r="T2820" s="56">
        <f t="shared" ref="T2820" si="7291">IF(O2820=0,ABS(R2820*COS((J2819+J2821)/2)),ABS(Q2820/COS(S2820)))</f>
        <v>0</v>
      </c>
      <c r="U2820" s="67">
        <f t="shared" ref="U2820" si="7292">IF(O2820+0.0000001&lt;0,S2820*180/PI()+180,(IF(R2820+0.0000001&lt;0,S2820*180/PI()+360,S2820*180/PI())))</f>
        <v>90</v>
      </c>
      <c r="V2820" s="58">
        <f t="shared" ref="V2820" si="7293">T2820*1.85532</f>
        <v>0</v>
      </c>
      <c r="W2820" s="58"/>
      <c r="X2820" s="68"/>
      <c r="Y2820" s="58">
        <f t="shared" ref="Y2820" si="7294">V2820*(1+X2820/100)</f>
        <v>0</v>
      </c>
      <c r="Z2820" s="58"/>
      <c r="AA2820" s="57" t="s">
        <v>54</v>
      </c>
      <c r="AB2820" s="61"/>
    </row>
    <row r="2821" spans="1:28" ht="12.95" customHeight="1">
      <c r="A2821" s="52">
        <f t="shared" si="7086"/>
        <v>1408</v>
      </c>
      <c r="B2821" s="53" t="s">
        <v>53</v>
      </c>
      <c r="C2821" s="54"/>
      <c r="D2821" s="84"/>
      <c r="E2821" s="55"/>
      <c r="F2821" s="54"/>
      <c r="G2821" s="84"/>
      <c r="H2821" s="55"/>
      <c r="I2821" s="56">
        <f t="shared" ref="I2821" si="7295">IF(OR(C2821&lt;0,D2821&lt;0),C2821-ABS(D2821)/60,C2821+ABS(D2821)/60)</f>
        <v>0</v>
      </c>
      <c r="J2821" s="56">
        <f t="shared" si="7100"/>
        <v>0</v>
      </c>
      <c r="K2821" s="56">
        <f t="shared" si="7101"/>
        <v>0</v>
      </c>
      <c r="L2821" s="56">
        <f>3437.747*(LN(TAN(PI()/4+J2821/2))-EE*K2821-(EE^2)*(K2821^3)/3)</f>
        <v>-3.8166658722360578E-13</v>
      </c>
      <c r="M2821" s="56">
        <f>AA*(1-1/4*EE-3/64*EE^2-5/256*EE^3)*J2821-AA*(3/8*EE+3/32*EE^2+45/1024*EE^3)*SIN(2*J2821)+AA*(15/256*EE^2+45/1024*EE^3)*SIN(4*J2821)</f>
        <v>0</v>
      </c>
      <c r="N2821" s="56">
        <f t="shared" ref="N2821" si="7296">IF(OR(F2821&lt;0,G2821&lt;0),60*F2821-ABS(G2821),60*F2821+ABS(G2821))</f>
        <v>0</v>
      </c>
      <c r="O2821" s="56"/>
      <c r="P2821" s="56"/>
      <c r="Q2821" s="56"/>
      <c r="R2821" s="56"/>
      <c r="S2821" s="56"/>
      <c r="T2821" s="56"/>
      <c r="U2821" s="57"/>
      <c r="V2821" s="58"/>
      <c r="W2821" s="58">
        <f t="shared" si="7103"/>
        <v>0</v>
      </c>
      <c r="X2821" s="59"/>
      <c r="Y2821" s="58"/>
      <c r="Z2821" s="58">
        <f t="shared" si="7104"/>
        <v>0</v>
      </c>
      <c r="AA2821" s="60"/>
      <c r="AB2821" s="61">
        <f t="shared" ref="AB2821" si="7297">IF(AA2820=AA2818,AB2819+Y2820,Y2820)</f>
        <v>0</v>
      </c>
    </row>
    <row r="2822" spans="1:28" ht="12.95" customHeight="1">
      <c r="A2822" s="66"/>
      <c r="B2822" s="53"/>
      <c r="C2822" s="54"/>
      <c r="D2822" s="84"/>
      <c r="E2822" s="55"/>
      <c r="F2822" s="54"/>
      <c r="G2822" s="84"/>
      <c r="H2822" s="55"/>
      <c r="I2822" s="56"/>
      <c r="J2822" s="56"/>
      <c r="K2822" s="56"/>
      <c r="L2822" s="56"/>
      <c r="M2822" s="56"/>
      <c r="N2822" s="56"/>
      <c r="O2822" s="56">
        <f t="shared" ref="O2822" si="7298">I2823-I2821</f>
        <v>0</v>
      </c>
      <c r="P2822" s="56">
        <f t="shared" ref="P2822" si="7299">L2823-L2821</f>
        <v>0</v>
      </c>
      <c r="Q2822" s="56">
        <f t="shared" ref="Q2822" si="7300">M2823-M2821</f>
        <v>0</v>
      </c>
      <c r="R2822" s="56">
        <f t="shared" ref="R2822" si="7301">IF(ABS(N2823-N2821)&gt;180*60,ABS(N2823-N2821)-360*60,N2823-N2821)</f>
        <v>0</v>
      </c>
      <c r="S2822" s="56">
        <f t="shared" ref="S2822" si="7302">IF(P2822=0,PI()/2,ATAN(R2822/P2822))</f>
        <v>1.5707963267948966</v>
      </c>
      <c r="T2822" s="56">
        <f t="shared" ref="T2822" si="7303">IF(O2822=0,ABS(R2822*COS((J2821+J2823)/2)),ABS(Q2822/COS(S2822)))</f>
        <v>0</v>
      </c>
      <c r="U2822" s="67">
        <f t="shared" ref="U2822" si="7304">IF(O2822+0.0000001&lt;0,S2822*180/PI()+180,(IF(R2822+0.0000001&lt;0,S2822*180/PI()+360,S2822*180/PI())))</f>
        <v>90</v>
      </c>
      <c r="V2822" s="58">
        <f t="shared" ref="V2822" si="7305">T2822*1.85532</f>
        <v>0</v>
      </c>
      <c r="W2822" s="58"/>
      <c r="X2822" s="68"/>
      <c r="Y2822" s="58">
        <f t="shared" ref="Y2822" si="7306">V2822*(1+X2822/100)</f>
        <v>0</v>
      </c>
      <c r="Z2822" s="58"/>
      <c r="AA2822" s="57" t="s">
        <v>54</v>
      </c>
      <c r="AB2822" s="61"/>
    </row>
    <row r="2823" spans="1:28" ht="12.95" customHeight="1">
      <c r="A2823" s="52">
        <f t="shared" si="7086"/>
        <v>1409</v>
      </c>
      <c r="B2823" s="53" t="s">
        <v>53</v>
      </c>
      <c r="C2823" s="54"/>
      <c r="D2823" s="84"/>
      <c r="E2823" s="55"/>
      <c r="F2823" s="54"/>
      <c r="G2823" s="84"/>
      <c r="H2823" s="55"/>
      <c r="I2823" s="56">
        <f t="shared" ref="I2823" si="7307">IF(OR(C2823&lt;0,D2823&lt;0),C2823-ABS(D2823)/60,C2823+ABS(D2823)/60)</f>
        <v>0</v>
      </c>
      <c r="J2823" s="56">
        <f t="shared" si="7100"/>
        <v>0</v>
      </c>
      <c r="K2823" s="56">
        <f t="shared" si="7101"/>
        <v>0</v>
      </c>
      <c r="L2823" s="56">
        <f>3437.747*(LN(TAN(PI()/4+J2823/2))-EE*K2823-(EE^2)*(K2823^3)/3)</f>
        <v>-3.8166658722360578E-13</v>
      </c>
      <c r="M2823" s="56">
        <f>AA*(1-1/4*EE-3/64*EE^2-5/256*EE^3)*J2823-AA*(3/8*EE+3/32*EE^2+45/1024*EE^3)*SIN(2*J2823)+AA*(15/256*EE^2+45/1024*EE^3)*SIN(4*J2823)</f>
        <v>0</v>
      </c>
      <c r="N2823" s="56">
        <f t="shared" ref="N2823" si="7308">IF(OR(F2823&lt;0,G2823&lt;0),60*F2823-ABS(G2823),60*F2823+ABS(G2823))</f>
        <v>0</v>
      </c>
      <c r="O2823" s="56"/>
      <c r="P2823" s="56"/>
      <c r="Q2823" s="56"/>
      <c r="R2823" s="56"/>
      <c r="S2823" s="56"/>
      <c r="T2823" s="56"/>
      <c r="U2823" s="57"/>
      <c r="V2823" s="58"/>
      <c r="W2823" s="58">
        <f t="shared" si="7103"/>
        <v>0</v>
      </c>
      <c r="X2823" s="59"/>
      <c r="Y2823" s="58"/>
      <c r="Z2823" s="58">
        <f t="shared" si="7104"/>
        <v>0</v>
      </c>
      <c r="AA2823" s="60"/>
      <c r="AB2823" s="61">
        <f t="shared" ref="AB2823" si="7309">IF(AA2822=AA2820,AB2821+Y2822,Y2822)</f>
        <v>0</v>
      </c>
    </row>
    <row r="2824" spans="1:28" ht="12.95" customHeight="1">
      <c r="A2824" s="66"/>
      <c r="B2824" s="53"/>
      <c r="C2824" s="54"/>
      <c r="D2824" s="84"/>
      <c r="E2824" s="55"/>
      <c r="F2824" s="54"/>
      <c r="G2824" s="84"/>
      <c r="H2824" s="55"/>
      <c r="I2824" s="56"/>
      <c r="J2824" s="56"/>
      <c r="K2824" s="56"/>
      <c r="L2824" s="56"/>
      <c r="M2824" s="56"/>
      <c r="N2824" s="56"/>
      <c r="O2824" s="56">
        <f t="shared" ref="O2824" si="7310">I2825-I2823</f>
        <v>0</v>
      </c>
      <c r="P2824" s="56">
        <f t="shared" ref="P2824" si="7311">L2825-L2823</f>
        <v>0</v>
      </c>
      <c r="Q2824" s="56">
        <f t="shared" ref="Q2824" si="7312">M2825-M2823</f>
        <v>0</v>
      </c>
      <c r="R2824" s="56">
        <f t="shared" ref="R2824" si="7313">IF(ABS(N2825-N2823)&gt;180*60,ABS(N2825-N2823)-360*60,N2825-N2823)</f>
        <v>0</v>
      </c>
      <c r="S2824" s="56">
        <f t="shared" ref="S2824" si="7314">IF(P2824=0,PI()/2,ATAN(R2824/P2824))</f>
        <v>1.5707963267948966</v>
      </c>
      <c r="T2824" s="56">
        <f t="shared" ref="T2824" si="7315">IF(O2824=0,ABS(R2824*COS((J2823+J2825)/2)),ABS(Q2824/COS(S2824)))</f>
        <v>0</v>
      </c>
      <c r="U2824" s="67">
        <f t="shared" ref="U2824" si="7316">IF(O2824+0.0000001&lt;0,S2824*180/PI()+180,(IF(R2824+0.0000001&lt;0,S2824*180/PI()+360,S2824*180/PI())))</f>
        <v>90</v>
      </c>
      <c r="V2824" s="58">
        <f t="shared" ref="V2824" si="7317">T2824*1.85532</f>
        <v>0</v>
      </c>
      <c r="W2824" s="58"/>
      <c r="X2824" s="68"/>
      <c r="Y2824" s="58">
        <f t="shared" ref="Y2824" si="7318">V2824*(1+X2824/100)</f>
        <v>0</v>
      </c>
      <c r="Z2824" s="58"/>
      <c r="AA2824" s="57" t="s">
        <v>54</v>
      </c>
      <c r="AB2824" s="61"/>
    </row>
    <row r="2825" spans="1:28" ht="12.95" customHeight="1">
      <c r="A2825" s="52">
        <f t="shared" si="7086"/>
        <v>1410</v>
      </c>
      <c r="B2825" s="53" t="s">
        <v>53</v>
      </c>
      <c r="C2825" s="54"/>
      <c r="D2825" s="84"/>
      <c r="E2825" s="55"/>
      <c r="F2825" s="54"/>
      <c r="G2825" s="84"/>
      <c r="H2825" s="55"/>
      <c r="I2825" s="56">
        <f t="shared" ref="I2825" si="7319">IF(OR(C2825&lt;0,D2825&lt;0),C2825-ABS(D2825)/60,C2825+ABS(D2825)/60)</f>
        <v>0</v>
      </c>
      <c r="J2825" s="56">
        <f t="shared" si="7100"/>
        <v>0</v>
      </c>
      <c r="K2825" s="56">
        <f t="shared" si="7101"/>
        <v>0</v>
      </c>
      <c r="L2825" s="56">
        <f>3437.747*(LN(TAN(PI()/4+J2825/2))-EE*K2825-(EE^2)*(K2825^3)/3)</f>
        <v>-3.8166658722360578E-13</v>
      </c>
      <c r="M2825" s="56">
        <f>AA*(1-1/4*EE-3/64*EE^2-5/256*EE^3)*J2825-AA*(3/8*EE+3/32*EE^2+45/1024*EE^3)*SIN(2*J2825)+AA*(15/256*EE^2+45/1024*EE^3)*SIN(4*J2825)</f>
        <v>0</v>
      </c>
      <c r="N2825" s="56">
        <f t="shared" ref="N2825" si="7320">IF(OR(F2825&lt;0,G2825&lt;0),60*F2825-ABS(G2825),60*F2825+ABS(G2825))</f>
        <v>0</v>
      </c>
      <c r="O2825" s="56"/>
      <c r="P2825" s="56"/>
      <c r="Q2825" s="56"/>
      <c r="R2825" s="56"/>
      <c r="S2825" s="56"/>
      <c r="T2825" s="56"/>
      <c r="U2825" s="57"/>
      <c r="V2825" s="58"/>
      <c r="W2825" s="58">
        <f t="shared" si="7103"/>
        <v>0</v>
      </c>
      <c r="X2825" s="59"/>
      <c r="Y2825" s="58"/>
      <c r="Z2825" s="58">
        <f t="shared" si="7104"/>
        <v>0</v>
      </c>
      <c r="AA2825" s="60"/>
      <c r="AB2825" s="61">
        <f t="shared" ref="AB2825" si="7321">IF(AA2824=AA2822,AB2823+Y2824,Y2824)</f>
        <v>0</v>
      </c>
    </row>
    <row r="2826" spans="1:28" ht="12.95" customHeight="1">
      <c r="A2826" s="66"/>
      <c r="B2826" s="53"/>
      <c r="C2826" s="54"/>
      <c r="D2826" s="84"/>
      <c r="E2826" s="55"/>
      <c r="F2826" s="54"/>
      <c r="G2826" s="84"/>
      <c r="H2826" s="55"/>
      <c r="I2826" s="56"/>
      <c r="J2826" s="56"/>
      <c r="K2826" s="56"/>
      <c r="L2826" s="56"/>
      <c r="M2826" s="56"/>
      <c r="N2826" s="56"/>
      <c r="O2826" s="56">
        <f t="shared" ref="O2826" si="7322">I2827-I2825</f>
        <v>0</v>
      </c>
      <c r="P2826" s="56">
        <f t="shared" ref="P2826" si="7323">L2827-L2825</f>
        <v>0</v>
      </c>
      <c r="Q2826" s="56">
        <f t="shared" ref="Q2826" si="7324">M2827-M2825</f>
        <v>0</v>
      </c>
      <c r="R2826" s="56">
        <f t="shared" ref="R2826" si="7325">IF(ABS(N2827-N2825)&gt;180*60,ABS(N2827-N2825)-360*60,N2827-N2825)</f>
        <v>0</v>
      </c>
      <c r="S2826" s="56">
        <f t="shared" ref="S2826" si="7326">IF(P2826=0,PI()/2,ATAN(R2826/P2826))</f>
        <v>1.5707963267948966</v>
      </c>
      <c r="T2826" s="56">
        <f t="shared" ref="T2826" si="7327">IF(O2826=0,ABS(R2826*COS((J2825+J2827)/2)),ABS(Q2826/COS(S2826)))</f>
        <v>0</v>
      </c>
      <c r="U2826" s="67">
        <f t="shared" ref="U2826" si="7328">IF(O2826+0.0000001&lt;0,S2826*180/PI()+180,(IF(R2826+0.0000001&lt;0,S2826*180/PI()+360,S2826*180/PI())))</f>
        <v>90</v>
      </c>
      <c r="V2826" s="58">
        <f t="shared" ref="V2826" si="7329">T2826*1.85532</f>
        <v>0</v>
      </c>
      <c r="W2826" s="58"/>
      <c r="X2826" s="68"/>
      <c r="Y2826" s="58">
        <f t="shared" ref="Y2826" si="7330">V2826*(1+X2826/100)</f>
        <v>0</v>
      </c>
      <c r="Z2826" s="58"/>
      <c r="AA2826" s="57" t="s">
        <v>54</v>
      </c>
      <c r="AB2826" s="61"/>
    </row>
    <row r="2827" spans="1:28" ht="12.95" customHeight="1">
      <c r="A2827" s="52">
        <f t="shared" si="7086"/>
        <v>1411</v>
      </c>
      <c r="B2827" s="53" t="s">
        <v>53</v>
      </c>
      <c r="C2827" s="54"/>
      <c r="D2827" s="84"/>
      <c r="E2827" s="55"/>
      <c r="F2827" s="54"/>
      <c r="G2827" s="84"/>
      <c r="H2827" s="55"/>
      <c r="I2827" s="56">
        <f t="shared" ref="I2827" si="7331">IF(OR(C2827&lt;0,D2827&lt;0),C2827-ABS(D2827)/60,C2827+ABS(D2827)/60)</f>
        <v>0</v>
      </c>
      <c r="J2827" s="56">
        <f t="shared" si="7100"/>
        <v>0</v>
      </c>
      <c r="K2827" s="56">
        <f t="shared" si="7101"/>
        <v>0</v>
      </c>
      <c r="L2827" s="56">
        <f>3437.747*(LN(TAN(PI()/4+J2827/2))-EE*K2827-(EE^2)*(K2827^3)/3)</f>
        <v>-3.8166658722360578E-13</v>
      </c>
      <c r="M2827" s="56">
        <f>AA*(1-1/4*EE-3/64*EE^2-5/256*EE^3)*J2827-AA*(3/8*EE+3/32*EE^2+45/1024*EE^3)*SIN(2*J2827)+AA*(15/256*EE^2+45/1024*EE^3)*SIN(4*J2827)</f>
        <v>0</v>
      </c>
      <c r="N2827" s="56">
        <f t="shared" ref="N2827" si="7332">IF(OR(F2827&lt;0,G2827&lt;0),60*F2827-ABS(G2827),60*F2827+ABS(G2827))</f>
        <v>0</v>
      </c>
      <c r="O2827" s="56"/>
      <c r="P2827" s="56"/>
      <c r="Q2827" s="56"/>
      <c r="R2827" s="56"/>
      <c r="S2827" s="56"/>
      <c r="T2827" s="56"/>
      <c r="U2827" s="57"/>
      <c r="V2827" s="58"/>
      <c r="W2827" s="58">
        <f t="shared" si="7103"/>
        <v>0</v>
      </c>
      <c r="X2827" s="59"/>
      <c r="Y2827" s="58"/>
      <c r="Z2827" s="58">
        <f t="shared" si="7104"/>
        <v>0</v>
      </c>
      <c r="AA2827" s="60"/>
      <c r="AB2827" s="61">
        <f t="shared" ref="AB2827" si="7333">IF(AA2826=AA2824,AB2825+Y2826,Y2826)</f>
        <v>0</v>
      </c>
    </row>
    <row r="2828" spans="1:28" ht="12.95" customHeight="1">
      <c r="A2828" s="66"/>
      <c r="B2828" s="53"/>
      <c r="C2828" s="54"/>
      <c r="D2828" s="84"/>
      <c r="E2828" s="55"/>
      <c r="F2828" s="54"/>
      <c r="G2828" s="84"/>
      <c r="H2828" s="55"/>
      <c r="I2828" s="56"/>
      <c r="J2828" s="56"/>
      <c r="K2828" s="56"/>
      <c r="L2828" s="56"/>
      <c r="M2828" s="56"/>
      <c r="N2828" s="56"/>
      <c r="O2828" s="56">
        <f t="shared" ref="O2828" si="7334">I2829-I2827</f>
        <v>0</v>
      </c>
      <c r="P2828" s="56">
        <f t="shared" ref="P2828" si="7335">L2829-L2827</f>
        <v>0</v>
      </c>
      <c r="Q2828" s="56">
        <f t="shared" ref="Q2828" si="7336">M2829-M2827</f>
        <v>0</v>
      </c>
      <c r="R2828" s="56">
        <f t="shared" ref="R2828" si="7337">IF(ABS(N2829-N2827)&gt;180*60,ABS(N2829-N2827)-360*60,N2829-N2827)</f>
        <v>0</v>
      </c>
      <c r="S2828" s="56">
        <f t="shared" ref="S2828" si="7338">IF(P2828=0,PI()/2,ATAN(R2828/P2828))</f>
        <v>1.5707963267948966</v>
      </c>
      <c r="T2828" s="56">
        <f t="shared" ref="T2828" si="7339">IF(O2828=0,ABS(R2828*COS((J2827+J2829)/2)),ABS(Q2828/COS(S2828)))</f>
        <v>0</v>
      </c>
      <c r="U2828" s="67">
        <f t="shared" ref="U2828" si="7340">IF(O2828+0.0000001&lt;0,S2828*180/PI()+180,(IF(R2828+0.0000001&lt;0,S2828*180/PI()+360,S2828*180/PI())))</f>
        <v>90</v>
      </c>
      <c r="V2828" s="58">
        <f t="shared" ref="V2828" si="7341">T2828*1.85532</f>
        <v>0</v>
      </c>
      <c r="W2828" s="58"/>
      <c r="X2828" s="68"/>
      <c r="Y2828" s="58">
        <f t="shared" ref="Y2828" si="7342">V2828*(1+X2828/100)</f>
        <v>0</v>
      </c>
      <c r="Z2828" s="58"/>
      <c r="AA2828" s="57" t="s">
        <v>54</v>
      </c>
      <c r="AB2828" s="61"/>
    </row>
    <row r="2829" spans="1:28" ht="12.95" customHeight="1">
      <c r="A2829" s="52">
        <f t="shared" si="7086"/>
        <v>1412</v>
      </c>
      <c r="B2829" s="53" t="s">
        <v>53</v>
      </c>
      <c r="C2829" s="54"/>
      <c r="D2829" s="84"/>
      <c r="E2829" s="55"/>
      <c r="F2829" s="54"/>
      <c r="G2829" s="84"/>
      <c r="H2829" s="55"/>
      <c r="I2829" s="56">
        <f t="shared" ref="I2829" si="7343">IF(OR(C2829&lt;0,D2829&lt;0),C2829-ABS(D2829)/60,C2829+ABS(D2829)/60)</f>
        <v>0</v>
      </c>
      <c r="J2829" s="56">
        <f t="shared" si="7100"/>
        <v>0</v>
      </c>
      <c r="K2829" s="56">
        <f t="shared" si="7101"/>
        <v>0</v>
      </c>
      <c r="L2829" s="56">
        <f>3437.747*(LN(TAN(PI()/4+J2829/2))-EE*K2829-(EE^2)*(K2829^3)/3)</f>
        <v>-3.8166658722360578E-13</v>
      </c>
      <c r="M2829" s="56">
        <f>AA*(1-1/4*EE-3/64*EE^2-5/256*EE^3)*J2829-AA*(3/8*EE+3/32*EE^2+45/1024*EE^3)*SIN(2*J2829)+AA*(15/256*EE^2+45/1024*EE^3)*SIN(4*J2829)</f>
        <v>0</v>
      </c>
      <c r="N2829" s="56">
        <f t="shared" ref="N2829" si="7344">IF(OR(F2829&lt;0,G2829&lt;0),60*F2829-ABS(G2829),60*F2829+ABS(G2829))</f>
        <v>0</v>
      </c>
      <c r="O2829" s="56"/>
      <c r="P2829" s="56"/>
      <c r="Q2829" s="56"/>
      <c r="R2829" s="56"/>
      <c r="S2829" s="56"/>
      <c r="T2829" s="56"/>
      <c r="U2829" s="57"/>
      <c r="V2829" s="58"/>
      <c r="W2829" s="58">
        <f t="shared" si="7103"/>
        <v>0</v>
      </c>
      <c r="X2829" s="59"/>
      <c r="Y2829" s="58"/>
      <c r="Z2829" s="58">
        <f t="shared" si="7104"/>
        <v>0</v>
      </c>
      <c r="AA2829" s="60"/>
      <c r="AB2829" s="61">
        <f t="shared" ref="AB2829" si="7345">IF(AA2828=AA2826,AB2827+Y2828,Y2828)</f>
        <v>0</v>
      </c>
    </row>
    <row r="2830" spans="1:28" ht="12.95" customHeight="1">
      <c r="A2830" s="66"/>
      <c r="B2830" s="53"/>
      <c r="C2830" s="54"/>
      <c r="D2830" s="84"/>
      <c r="E2830" s="55"/>
      <c r="F2830" s="54"/>
      <c r="G2830" s="84"/>
      <c r="H2830" s="55"/>
      <c r="I2830" s="56"/>
      <c r="J2830" s="56"/>
      <c r="K2830" s="56"/>
      <c r="L2830" s="56"/>
      <c r="M2830" s="56"/>
      <c r="N2830" s="56"/>
      <c r="O2830" s="56">
        <f t="shared" ref="O2830" si="7346">I2831-I2829</f>
        <v>0</v>
      </c>
      <c r="P2830" s="56">
        <f t="shared" ref="P2830" si="7347">L2831-L2829</f>
        <v>0</v>
      </c>
      <c r="Q2830" s="56">
        <f t="shared" ref="Q2830" si="7348">M2831-M2829</f>
        <v>0</v>
      </c>
      <c r="R2830" s="56">
        <f t="shared" ref="R2830" si="7349">IF(ABS(N2831-N2829)&gt;180*60,ABS(N2831-N2829)-360*60,N2831-N2829)</f>
        <v>0</v>
      </c>
      <c r="S2830" s="56">
        <f t="shared" ref="S2830" si="7350">IF(P2830=0,PI()/2,ATAN(R2830/P2830))</f>
        <v>1.5707963267948966</v>
      </c>
      <c r="T2830" s="56">
        <f t="shared" ref="T2830" si="7351">IF(O2830=0,ABS(R2830*COS((J2829+J2831)/2)),ABS(Q2830/COS(S2830)))</f>
        <v>0</v>
      </c>
      <c r="U2830" s="67">
        <f t="shared" ref="U2830" si="7352">IF(O2830+0.0000001&lt;0,S2830*180/PI()+180,(IF(R2830+0.0000001&lt;0,S2830*180/PI()+360,S2830*180/PI())))</f>
        <v>90</v>
      </c>
      <c r="V2830" s="58">
        <f t="shared" ref="V2830" si="7353">T2830*1.85532</f>
        <v>0</v>
      </c>
      <c r="W2830" s="58"/>
      <c r="X2830" s="68"/>
      <c r="Y2830" s="58">
        <f t="shared" ref="Y2830" si="7354">V2830*(1+X2830/100)</f>
        <v>0</v>
      </c>
      <c r="Z2830" s="58"/>
      <c r="AA2830" s="57" t="s">
        <v>54</v>
      </c>
      <c r="AB2830" s="61"/>
    </row>
    <row r="2831" spans="1:28" ht="12.95" customHeight="1">
      <c r="A2831" s="52">
        <f t="shared" si="7086"/>
        <v>1413</v>
      </c>
      <c r="B2831" s="53" t="s">
        <v>53</v>
      </c>
      <c r="C2831" s="54"/>
      <c r="D2831" s="84"/>
      <c r="E2831" s="55"/>
      <c r="F2831" s="54"/>
      <c r="G2831" s="84"/>
      <c r="H2831" s="55"/>
      <c r="I2831" s="56">
        <f t="shared" ref="I2831" si="7355">IF(OR(C2831&lt;0,D2831&lt;0),C2831-ABS(D2831)/60,C2831+ABS(D2831)/60)</f>
        <v>0</v>
      </c>
      <c r="J2831" s="56">
        <f t="shared" si="7100"/>
        <v>0</v>
      </c>
      <c r="K2831" s="56">
        <f t="shared" si="7101"/>
        <v>0</v>
      </c>
      <c r="L2831" s="56">
        <f>3437.747*(LN(TAN(PI()/4+J2831/2))-EE*K2831-(EE^2)*(K2831^3)/3)</f>
        <v>-3.8166658722360578E-13</v>
      </c>
      <c r="M2831" s="56">
        <f>AA*(1-1/4*EE-3/64*EE^2-5/256*EE^3)*J2831-AA*(3/8*EE+3/32*EE^2+45/1024*EE^3)*SIN(2*J2831)+AA*(15/256*EE^2+45/1024*EE^3)*SIN(4*J2831)</f>
        <v>0</v>
      </c>
      <c r="N2831" s="56">
        <f t="shared" ref="N2831" si="7356">IF(OR(F2831&lt;0,G2831&lt;0),60*F2831-ABS(G2831),60*F2831+ABS(G2831))</f>
        <v>0</v>
      </c>
      <c r="O2831" s="56"/>
      <c r="P2831" s="56"/>
      <c r="Q2831" s="56"/>
      <c r="R2831" s="56"/>
      <c r="S2831" s="56"/>
      <c r="T2831" s="56"/>
      <c r="U2831" s="57"/>
      <c r="V2831" s="58"/>
      <c r="W2831" s="58">
        <f t="shared" si="7103"/>
        <v>0</v>
      </c>
      <c r="X2831" s="59"/>
      <c r="Y2831" s="58"/>
      <c r="Z2831" s="58">
        <f t="shared" si="7104"/>
        <v>0</v>
      </c>
      <c r="AA2831" s="60"/>
      <c r="AB2831" s="61">
        <f t="shared" ref="AB2831" si="7357">IF(AA2830=AA2828,AB2829+Y2830,Y2830)</f>
        <v>0</v>
      </c>
    </row>
    <row r="2832" spans="1:28" ht="12.95" customHeight="1">
      <c r="A2832" s="66"/>
      <c r="B2832" s="53"/>
      <c r="C2832" s="54"/>
      <c r="D2832" s="84"/>
      <c r="E2832" s="55"/>
      <c r="F2832" s="54"/>
      <c r="G2832" s="84"/>
      <c r="H2832" s="55"/>
      <c r="I2832" s="56"/>
      <c r="J2832" s="56"/>
      <c r="K2832" s="56"/>
      <c r="L2832" s="56"/>
      <c r="M2832" s="56"/>
      <c r="N2832" s="56"/>
      <c r="O2832" s="56">
        <f t="shared" ref="O2832" si="7358">I2833-I2831</f>
        <v>0</v>
      </c>
      <c r="P2832" s="56">
        <f t="shared" ref="P2832" si="7359">L2833-L2831</f>
        <v>0</v>
      </c>
      <c r="Q2832" s="56">
        <f t="shared" ref="Q2832" si="7360">M2833-M2831</f>
        <v>0</v>
      </c>
      <c r="R2832" s="56">
        <f t="shared" ref="R2832" si="7361">IF(ABS(N2833-N2831)&gt;180*60,ABS(N2833-N2831)-360*60,N2833-N2831)</f>
        <v>0</v>
      </c>
      <c r="S2832" s="56">
        <f t="shared" ref="S2832" si="7362">IF(P2832=0,PI()/2,ATAN(R2832/P2832))</f>
        <v>1.5707963267948966</v>
      </c>
      <c r="T2832" s="56">
        <f t="shared" ref="T2832" si="7363">IF(O2832=0,ABS(R2832*COS((J2831+J2833)/2)),ABS(Q2832/COS(S2832)))</f>
        <v>0</v>
      </c>
      <c r="U2832" s="67">
        <f t="shared" ref="U2832" si="7364">IF(O2832+0.0000001&lt;0,S2832*180/PI()+180,(IF(R2832+0.0000001&lt;0,S2832*180/PI()+360,S2832*180/PI())))</f>
        <v>90</v>
      </c>
      <c r="V2832" s="58">
        <f t="shared" ref="V2832" si="7365">T2832*1.85532</f>
        <v>0</v>
      </c>
      <c r="W2832" s="58"/>
      <c r="X2832" s="68"/>
      <c r="Y2832" s="58">
        <f t="shared" ref="Y2832" si="7366">V2832*(1+X2832/100)</f>
        <v>0</v>
      </c>
      <c r="Z2832" s="58"/>
      <c r="AA2832" s="57" t="s">
        <v>54</v>
      </c>
      <c r="AB2832" s="61"/>
    </row>
    <row r="2833" spans="1:28" ht="12.95" customHeight="1">
      <c r="A2833" s="52">
        <f t="shared" si="7086"/>
        <v>1414</v>
      </c>
      <c r="B2833" s="53" t="s">
        <v>53</v>
      </c>
      <c r="C2833" s="54"/>
      <c r="D2833" s="84"/>
      <c r="E2833" s="55"/>
      <c r="F2833" s="54"/>
      <c r="G2833" s="84"/>
      <c r="H2833" s="55"/>
      <c r="I2833" s="56">
        <f t="shared" ref="I2833" si="7367">IF(OR(C2833&lt;0,D2833&lt;0),C2833-ABS(D2833)/60,C2833+ABS(D2833)/60)</f>
        <v>0</v>
      </c>
      <c r="J2833" s="56">
        <f t="shared" si="7100"/>
        <v>0</v>
      </c>
      <c r="K2833" s="56">
        <f t="shared" si="7101"/>
        <v>0</v>
      </c>
      <c r="L2833" s="56">
        <f>3437.747*(LN(TAN(PI()/4+J2833/2))-EE*K2833-(EE^2)*(K2833^3)/3)</f>
        <v>-3.8166658722360578E-13</v>
      </c>
      <c r="M2833" s="56">
        <f>AA*(1-1/4*EE-3/64*EE^2-5/256*EE^3)*J2833-AA*(3/8*EE+3/32*EE^2+45/1024*EE^3)*SIN(2*J2833)+AA*(15/256*EE^2+45/1024*EE^3)*SIN(4*J2833)</f>
        <v>0</v>
      </c>
      <c r="N2833" s="56">
        <f t="shared" ref="N2833" si="7368">IF(OR(F2833&lt;0,G2833&lt;0),60*F2833-ABS(G2833),60*F2833+ABS(G2833))</f>
        <v>0</v>
      </c>
      <c r="O2833" s="56"/>
      <c r="P2833" s="56"/>
      <c r="Q2833" s="56"/>
      <c r="R2833" s="56"/>
      <c r="S2833" s="56"/>
      <c r="T2833" s="56"/>
      <c r="U2833" s="57"/>
      <c r="V2833" s="58"/>
      <c r="W2833" s="58">
        <f t="shared" si="7103"/>
        <v>0</v>
      </c>
      <c r="X2833" s="59"/>
      <c r="Y2833" s="58"/>
      <c r="Z2833" s="58">
        <f t="shared" si="7104"/>
        <v>0</v>
      </c>
      <c r="AA2833" s="60"/>
      <c r="AB2833" s="61">
        <f t="shared" ref="AB2833" si="7369">IF(AA2832=AA2830,AB2831+Y2832,Y2832)</f>
        <v>0</v>
      </c>
    </row>
    <row r="2834" spans="1:28" ht="12.95" customHeight="1">
      <c r="A2834" s="66"/>
      <c r="B2834" s="53"/>
      <c r="C2834" s="54"/>
      <c r="D2834" s="84"/>
      <c r="E2834" s="55"/>
      <c r="F2834" s="54"/>
      <c r="G2834" s="84"/>
      <c r="H2834" s="55"/>
      <c r="I2834" s="56"/>
      <c r="J2834" s="56"/>
      <c r="K2834" s="56"/>
      <c r="L2834" s="56"/>
      <c r="M2834" s="56"/>
      <c r="N2834" s="56"/>
      <c r="O2834" s="56">
        <f t="shared" ref="O2834" si="7370">I2835-I2833</f>
        <v>0</v>
      </c>
      <c r="P2834" s="56">
        <f t="shared" ref="P2834" si="7371">L2835-L2833</f>
        <v>0</v>
      </c>
      <c r="Q2834" s="56">
        <f t="shared" ref="Q2834" si="7372">M2835-M2833</f>
        <v>0</v>
      </c>
      <c r="R2834" s="56">
        <f t="shared" ref="R2834" si="7373">IF(ABS(N2835-N2833)&gt;180*60,ABS(N2835-N2833)-360*60,N2835-N2833)</f>
        <v>0</v>
      </c>
      <c r="S2834" s="56">
        <f t="shared" ref="S2834" si="7374">IF(P2834=0,PI()/2,ATAN(R2834/P2834))</f>
        <v>1.5707963267948966</v>
      </c>
      <c r="T2834" s="56">
        <f t="shared" ref="T2834" si="7375">IF(O2834=0,ABS(R2834*COS((J2833+J2835)/2)),ABS(Q2834/COS(S2834)))</f>
        <v>0</v>
      </c>
      <c r="U2834" s="67">
        <f t="shared" ref="U2834" si="7376">IF(O2834+0.0000001&lt;0,S2834*180/PI()+180,(IF(R2834+0.0000001&lt;0,S2834*180/PI()+360,S2834*180/PI())))</f>
        <v>90</v>
      </c>
      <c r="V2834" s="58">
        <f t="shared" ref="V2834" si="7377">T2834*1.85532</f>
        <v>0</v>
      </c>
      <c r="W2834" s="58"/>
      <c r="X2834" s="68"/>
      <c r="Y2834" s="58">
        <f t="shared" ref="Y2834" si="7378">V2834*(1+X2834/100)</f>
        <v>0</v>
      </c>
      <c r="Z2834" s="58"/>
      <c r="AA2834" s="57" t="s">
        <v>54</v>
      </c>
      <c r="AB2834" s="61"/>
    </row>
    <row r="2835" spans="1:28" ht="12.95" customHeight="1">
      <c r="A2835" s="52">
        <f t="shared" si="7086"/>
        <v>1415</v>
      </c>
      <c r="B2835" s="53" t="s">
        <v>53</v>
      </c>
      <c r="C2835" s="54"/>
      <c r="D2835" s="84"/>
      <c r="E2835" s="55"/>
      <c r="F2835" s="54"/>
      <c r="G2835" s="84"/>
      <c r="H2835" s="55"/>
      <c r="I2835" s="56">
        <f t="shared" ref="I2835" si="7379">IF(OR(C2835&lt;0,D2835&lt;0),C2835-ABS(D2835)/60,C2835+ABS(D2835)/60)</f>
        <v>0</v>
      </c>
      <c r="J2835" s="56">
        <f t="shared" si="7100"/>
        <v>0</v>
      </c>
      <c r="K2835" s="56">
        <f t="shared" si="7101"/>
        <v>0</v>
      </c>
      <c r="L2835" s="56">
        <f>3437.747*(LN(TAN(PI()/4+J2835/2))-EE*K2835-(EE^2)*(K2835^3)/3)</f>
        <v>-3.8166658722360578E-13</v>
      </c>
      <c r="M2835" s="56">
        <f>AA*(1-1/4*EE-3/64*EE^2-5/256*EE^3)*J2835-AA*(3/8*EE+3/32*EE^2+45/1024*EE^3)*SIN(2*J2835)+AA*(15/256*EE^2+45/1024*EE^3)*SIN(4*J2835)</f>
        <v>0</v>
      </c>
      <c r="N2835" s="56">
        <f t="shared" ref="N2835" si="7380">IF(OR(F2835&lt;0,G2835&lt;0),60*F2835-ABS(G2835),60*F2835+ABS(G2835))</f>
        <v>0</v>
      </c>
      <c r="O2835" s="56"/>
      <c r="P2835" s="56"/>
      <c r="Q2835" s="56"/>
      <c r="R2835" s="56"/>
      <c r="S2835" s="56"/>
      <c r="T2835" s="56"/>
      <c r="U2835" s="57"/>
      <c r="V2835" s="58"/>
      <c r="W2835" s="58">
        <f t="shared" si="7103"/>
        <v>0</v>
      </c>
      <c r="X2835" s="59"/>
      <c r="Y2835" s="58"/>
      <c r="Z2835" s="58">
        <f t="shared" si="7104"/>
        <v>0</v>
      </c>
      <c r="AA2835" s="60"/>
      <c r="AB2835" s="61">
        <f t="shared" ref="AB2835" si="7381">IF(AA2834=AA2832,AB2833+Y2834,Y2834)</f>
        <v>0</v>
      </c>
    </row>
    <row r="2836" spans="1:28" ht="12.95" customHeight="1">
      <c r="A2836" s="66"/>
      <c r="B2836" s="53"/>
      <c r="C2836" s="54"/>
      <c r="D2836" s="84"/>
      <c r="E2836" s="55"/>
      <c r="F2836" s="54"/>
      <c r="G2836" s="84"/>
      <c r="H2836" s="55"/>
      <c r="I2836" s="56"/>
      <c r="J2836" s="56"/>
      <c r="K2836" s="56"/>
      <c r="L2836" s="56"/>
      <c r="M2836" s="56"/>
      <c r="N2836" s="56"/>
      <c r="O2836" s="56">
        <f t="shared" ref="O2836" si="7382">I2837-I2835</f>
        <v>0</v>
      </c>
      <c r="P2836" s="56">
        <f t="shared" ref="P2836" si="7383">L2837-L2835</f>
        <v>0</v>
      </c>
      <c r="Q2836" s="56">
        <f t="shared" ref="Q2836" si="7384">M2837-M2835</f>
        <v>0</v>
      </c>
      <c r="R2836" s="56">
        <f t="shared" ref="R2836" si="7385">IF(ABS(N2837-N2835)&gt;180*60,ABS(N2837-N2835)-360*60,N2837-N2835)</f>
        <v>0</v>
      </c>
      <c r="S2836" s="56">
        <f t="shared" ref="S2836" si="7386">IF(P2836=0,PI()/2,ATAN(R2836/P2836))</f>
        <v>1.5707963267948966</v>
      </c>
      <c r="T2836" s="56">
        <f t="shared" ref="T2836" si="7387">IF(O2836=0,ABS(R2836*COS((J2835+J2837)/2)),ABS(Q2836/COS(S2836)))</f>
        <v>0</v>
      </c>
      <c r="U2836" s="67">
        <f t="shared" ref="U2836" si="7388">IF(O2836+0.0000001&lt;0,S2836*180/PI()+180,(IF(R2836+0.0000001&lt;0,S2836*180/PI()+360,S2836*180/PI())))</f>
        <v>90</v>
      </c>
      <c r="V2836" s="58">
        <f t="shared" ref="V2836" si="7389">T2836*1.85532</f>
        <v>0</v>
      </c>
      <c r="W2836" s="58"/>
      <c r="X2836" s="68"/>
      <c r="Y2836" s="58">
        <f t="shared" ref="Y2836" si="7390">V2836*(1+X2836/100)</f>
        <v>0</v>
      </c>
      <c r="Z2836" s="58"/>
      <c r="AA2836" s="57" t="s">
        <v>54</v>
      </c>
      <c r="AB2836" s="61"/>
    </row>
    <row r="2837" spans="1:28" ht="12.95" customHeight="1">
      <c r="A2837" s="52">
        <f t="shared" si="7086"/>
        <v>1416</v>
      </c>
      <c r="B2837" s="53" t="s">
        <v>53</v>
      </c>
      <c r="C2837" s="54"/>
      <c r="D2837" s="84"/>
      <c r="E2837" s="55"/>
      <c r="F2837" s="54"/>
      <c r="G2837" s="84"/>
      <c r="H2837" s="55"/>
      <c r="I2837" s="56">
        <f t="shared" ref="I2837" si="7391">IF(OR(C2837&lt;0,D2837&lt;0),C2837-ABS(D2837)/60,C2837+ABS(D2837)/60)</f>
        <v>0</v>
      </c>
      <c r="J2837" s="56">
        <f t="shared" si="7100"/>
        <v>0</v>
      </c>
      <c r="K2837" s="56">
        <f t="shared" si="7101"/>
        <v>0</v>
      </c>
      <c r="L2837" s="56">
        <f>3437.747*(LN(TAN(PI()/4+J2837/2))-EE*K2837-(EE^2)*(K2837^3)/3)</f>
        <v>-3.8166658722360578E-13</v>
      </c>
      <c r="M2837" s="56">
        <f>AA*(1-1/4*EE-3/64*EE^2-5/256*EE^3)*J2837-AA*(3/8*EE+3/32*EE^2+45/1024*EE^3)*SIN(2*J2837)+AA*(15/256*EE^2+45/1024*EE^3)*SIN(4*J2837)</f>
        <v>0</v>
      </c>
      <c r="N2837" s="56">
        <f t="shared" ref="N2837" si="7392">IF(OR(F2837&lt;0,G2837&lt;0),60*F2837-ABS(G2837),60*F2837+ABS(G2837))</f>
        <v>0</v>
      </c>
      <c r="O2837" s="56"/>
      <c r="P2837" s="56"/>
      <c r="Q2837" s="56"/>
      <c r="R2837" s="56"/>
      <c r="S2837" s="56"/>
      <c r="T2837" s="56"/>
      <c r="U2837" s="57"/>
      <c r="V2837" s="58"/>
      <c r="W2837" s="58">
        <f t="shared" si="7103"/>
        <v>0</v>
      </c>
      <c r="X2837" s="59"/>
      <c r="Y2837" s="58"/>
      <c r="Z2837" s="58">
        <f t="shared" si="7104"/>
        <v>0</v>
      </c>
      <c r="AA2837" s="60"/>
      <c r="AB2837" s="61">
        <f t="shared" ref="AB2837" si="7393">IF(AA2836=AA2834,AB2835+Y2836,Y2836)</f>
        <v>0</v>
      </c>
    </row>
    <row r="2838" spans="1:28" ht="12.95" customHeight="1">
      <c r="A2838" s="66"/>
      <c r="B2838" s="53"/>
      <c r="C2838" s="54"/>
      <c r="D2838" s="84"/>
      <c r="E2838" s="55"/>
      <c r="F2838" s="54"/>
      <c r="G2838" s="84"/>
      <c r="H2838" s="55"/>
      <c r="I2838" s="56"/>
      <c r="J2838" s="56"/>
      <c r="K2838" s="56"/>
      <c r="L2838" s="56"/>
      <c r="M2838" s="56"/>
      <c r="N2838" s="56"/>
      <c r="O2838" s="56">
        <f t="shared" ref="O2838" si="7394">I2839-I2837</f>
        <v>0</v>
      </c>
      <c r="P2838" s="56">
        <f t="shared" ref="P2838" si="7395">L2839-L2837</f>
        <v>0</v>
      </c>
      <c r="Q2838" s="56">
        <f t="shared" ref="Q2838" si="7396">M2839-M2837</f>
        <v>0</v>
      </c>
      <c r="R2838" s="56">
        <f t="shared" ref="R2838" si="7397">IF(ABS(N2839-N2837)&gt;180*60,ABS(N2839-N2837)-360*60,N2839-N2837)</f>
        <v>0</v>
      </c>
      <c r="S2838" s="56">
        <f t="shared" ref="S2838" si="7398">IF(P2838=0,PI()/2,ATAN(R2838/P2838))</f>
        <v>1.5707963267948966</v>
      </c>
      <c r="T2838" s="56">
        <f t="shared" ref="T2838" si="7399">IF(O2838=0,ABS(R2838*COS((J2837+J2839)/2)),ABS(Q2838/COS(S2838)))</f>
        <v>0</v>
      </c>
      <c r="U2838" s="67">
        <f t="shared" ref="U2838" si="7400">IF(O2838+0.0000001&lt;0,S2838*180/PI()+180,(IF(R2838+0.0000001&lt;0,S2838*180/PI()+360,S2838*180/PI())))</f>
        <v>90</v>
      </c>
      <c r="V2838" s="58">
        <f t="shared" ref="V2838" si="7401">T2838*1.85532</f>
        <v>0</v>
      </c>
      <c r="W2838" s="58"/>
      <c r="X2838" s="68"/>
      <c r="Y2838" s="58">
        <f t="shared" ref="Y2838" si="7402">V2838*(1+X2838/100)</f>
        <v>0</v>
      </c>
      <c r="Z2838" s="58"/>
      <c r="AA2838" s="57" t="s">
        <v>54</v>
      </c>
      <c r="AB2838" s="61"/>
    </row>
    <row r="2839" spans="1:28" ht="12.95" customHeight="1">
      <c r="A2839" s="52">
        <f t="shared" si="7086"/>
        <v>1417</v>
      </c>
      <c r="B2839" s="53" t="s">
        <v>53</v>
      </c>
      <c r="C2839" s="54"/>
      <c r="D2839" s="84"/>
      <c r="E2839" s="55"/>
      <c r="F2839" s="54"/>
      <c r="G2839" s="84"/>
      <c r="H2839" s="55"/>
      <c r="I2839" s="56">
        <f t="shared" ref="I2839" si="7403">IF(OR(C2839&lt;0,D2839&lt;0),C2839-ABS(D2839)/60,C2839+ABS(D2839)/60)</f>
        <v>0</v>
      </c>
      <c r="J2839" s="56">
        <f t="shared" si="7100"/>
        <v>0</v>
      </c>
      <c r="K2839" s="56">
        <f t="shared" si="7101"/>
        <v>0</v>
      </c>
      <c r="L2839" s="56">
        <f>3437.747*(LN(TAN(PI()/4+J2839/2))-EE*K2839-(EE^2)*(K2839^3)/3)</f>
        <v>-3.8166658722360578E-13</v>
      </c>
      <c r="M2839" s="56">
        <f>AA*(1-1/4*EE-3/64*EE^2-5/256*EE^3)*J2839-AA*(3/8*EE+3/32*EE^2+45/1024*EE^3)*SIN(2*J2839)+AA*(15/256*EE^2+45/1024*EE^3)*SIN(4*J2839)</f>
        <v>0</v>
      </c>
      <c r="N2839" s="56">
        <f t="shared" ref="N2839" si="7404">IF(OR(F2839&lt;0,G2839&lt;0),60*F2839-ABS(G2839),60*F2839+ABS(G2839))</f>
        <v>0</v>
      </c>
      <c r="O2839" s="56"/>
      <c r="P2839" s="56"/>
      <c r="Q2839" s="56"/>
      <c r="R2839" s="56"/>
      <c r="S2839" s="56"/>
      <c r="T2839" s="56"/>
      <c r="U2839" s="57"/>
      <c r="V2839" s="58"/>
      <c r="W2839" s="58">
        <f t="shared" si="7103"/>
        <v>0</v>
      </c>
      <c r="X2839" s="59"/>
      <c r="Y2839" s="58"/>
      <c r="Z2839" s="58">
        <f t="shared" si="7104"/>
        <v>0</v>
      </c>
      <c r="AA2839" s="60"/>
      <c r="AB2839" s="61">
        <f t="shared" ref="AB2839" si="7405">IF(AA2838=AA2836,AB2837+Y2838,Y2838)</f>
        <v>0</v>
      </c>
    </row>
    <row r="2840" spans="1:28" ht="12.95" customHeight="1">
      <c r="A2840" s="66"/>
      <c r="B2840" s="53"/>
      <c r="C2840" s="54"/>
      <c r="D2840" s="84"/>
      <c r="E2840" s="55"/>
      <c r="F2840" s="54"/>
      <c r="G2840" s="84"/>
      <c r="H2840" s="55"/>
      <c r="I2840" s="56"/>
      <c r="J2840" s="56"/>
      <c r="K2840" s="56"/>
      <c r="L2840" s="56"/>
      <c r="M2840" s="56"/>
      <c r="N2840" s="56"/>
      <c r="O2840" s="56">
        <f t="shared" ref="O2840" si="7406">I2841-I2839</f>
        <v>0</v>
      </c>
      <c r="P2840" s="56">
        <f t="shared" ref="P2840" si="7407">L2841-L2839</f>
        <v>0</v>
      </c>
      <c r="Q2840" s="56">
        <f t="shared" ref="Q2840" si="7408">M2841-M2839</f>
        <v>0</v>
      </c>
      <c r="R2840" s="56">
        <f t="shared" ref="R2840" si="7409">IF(ABS(N2841-N2839)&gt;180*60,ABS(N2841-N2839)-360*60,N2841-N2839)</f>
        <v>0</v>
      </c>
      <c r="S2840" s="56">
        <f t="shared" ref="S2840" si="7410">IF(P2840=0,PI()/2,ATAN(R2840/P2840))</f>
        <v>1.5707963267948966</v>
      </c>
      <c r="T2840" s="56">
        <f t="shared" ref="T2840" si="7411">IF(O2840=0,ABS(R2840*COS((J2839+J2841)/2)),ABS(Q2840/COS(S2840)))</f>
        <v>0</v>
      </c>
      <c r="U2840" s="67">
        <f t="shared" ref="U2840" si="7412">IF(O2840+0.0000001&lt;0,S2840*180/PI()+180,(IF(R2840+0.0000001&lt;0,S2840*180/PI()+360,S2840*180/PI())))</f>
        <v>90</v>
      </c>
      <c r="V2840" s="58">
        <f t="shared" ref="V2840" si="7413">T2840*1.85532</f>
        <v>0</v>
      </c>
      <c r="W2840" s="58"/>
      <c r="X2840" s="68"/>
      <c r="Y2840" s="58">
        <f t="shared" ref="Y2840" si="7414">V2840*(1+X2840/100)</f>
        <v>0</v>
      </c>
      <c r="Z2840" s="58"/>
      <c r="AA2840" s="57" t="s">
        <v>54</v>
      </c>
      <c r="AB2840" s="61"/>
    </row>
    <row r="2841" spans="1:28" ht="12.95" customHeight="1">
      <c r="A2841" s="52">
        <f t="shared" si="7086"/>
        <v>1418</v>
      </c>
      <c r="B2841" s="53" t="s">
        <v>53</v>
      </c>
      <c r="C2841" s="54"/>
      <c r="D2841" s="84"/>
      <c r="E2841" s="55"/>
      <c r="F2841" s="54"/>
      <c r="G2841" s="84"/>
      <c r="H2841" s="55"/>
      <c r="I2841" s="56">
        <f t="shared" ref="I2841" si="7415">IF(OR(C2841&lt;0,D2841&lt;0),C2841-ABS(D2841)/60,C2841+ABS(D2841)/60)</f>
        <v>0</v>
      </c>
      <c r="J2841" s="56">
        <f t="shared" si="7100"/>
        <v>0</v>
      </c>
      <c r="K2841" s="56">
        <f t="shared" si="7101"/>
        <v>0</v>
      </c>
      <c r="L2841" s="56">
        <f>3437.747*(LN(TAN(PI()/4+J2841/2))-EE*K2841-(EE^2)*(K2841^3)/3)</f>
        <v>-3.8166658722360578E-13</v>
      </c>
      <c r="M2841" s="56">
        <f>AA*(1-1/4*EE-3/64*EE^2-5/256*EE^3)*J2841-AA*(3/8*EE+3/32*EE^2+45/1024*EE^3)*SIN(2*J2841)+AA*(15/256*EE^2+45/1024*EE^3)*SIN(4*J2841)</f>
        <v>0</v>
      </c>
      <c r="N2841" s="56">
        <f t="shared" ref="N2841" si="7416">IF(OR(F2841&lt;0,G2841&lt;0),60*F2841-ABS(G2841),60*F2841+ABS(G2841))</f>
        <v>0</v>
      </c>
      <c r="O2841" s="56"/>
      <c r="P2841" s="56"/>
      <c r="Q2841" s="56"/>
      <c r="R2841" s="56"/>
      <c r="S2841" s="56"/>
      <c r="T2841" s="56"/>
      <c r="U2841" s="57"/>
      <c r="V2841" s="58"/>
      <c r="W2841" s="58">
        <f t="shared" si="7103"/>
        <v>0</v>
      </c>
      <c r="X2841" s="59"/>
      <c r="Y2841" s="58"/>
      <c r="Z2841" s="58">
        <f t="shared" si="7104"/>
        <v>0</v>
      </c>
      <c r="AA2841" s="60"/>
      <c r="AB2841" s="61">
        <f t="shared" ref="AB2841" si="7417">IF(AA2840=AA2838,AB2839+Y2840,Y2840)</f>
        <v>0</v>
      </c>
    </row>
    <row r="2842" spans="1:28" ht="12.95" customHeight="1">
      <c r="A2842" s="66"/>
      <c r="B2842" s="53"/>
      <c r="C2842" s="54"/>
      <c r="D2842" s="84"/>
      <c r="E2842" s="55"/>
      <c r="F2842" s="54"/>
      <c r="G2842" s="84"/>
      <c r="H2842" s="55"/>
      <c r="I2842" s="56"/>
      <c r="J2842" s="56"/>
      <c r="K2842" s="56"/>
      <c r="L2842" s="56"/>
      <c r="M2842" s="56"/>
      <c r="N2842" s="56"/>
      <c r="O2842" s="56">
        <f t="shared" ref="O2842" si="7418">I2843-I2841</f>
        <v>0</v>
      </c>
      <c r="P2842" s="56">
        <f t="shared" ref="P2842" si="7419">L2843-L2841</f>
        <v>0</v>
      </c>
      <c r="Q2842" s="56">
        <f t="shared" ref="Q2842" si="7420">M2843-M2841</f>
        <v>0</v>
      </c>
      <c r="R2842" s="56">
        <f t="shared" ref="R2842" si="7421">IF(ABS(N2843-N2841)&gt;180*60,ABS(N2843-N2841)-360*60,N2843-N2841)</f>
        <v>0</v>
      </c>
      <c r="S2842" s="56">
        <f t="shared" ref="S2842" si="7422">IF(P2842=0,PI()/2,ATAN(R2842/P2842))</f>
        <v>1.5707963267948966</v>
      </c>
      <c r="T2842" s="56">
        <f t="shared" ref="T2842" si="7423">IF(O2842=0,ABS(R2842*COS((J2841+J2843)/2)),ABS(Q2842/COS(S2842)))</f>
        <v>0</v>
      </c>
      <c r="U2842" s="67">
        <f t="shared" ref="U2842" si="7424">IF(O2842+0.0000001&lt;0,S2842*180/PI()+180,(IF(R2842+0.0000001&lt;0,S2842*180/PI()+360,S2842*180/PI())))</f>
        <v>90</v>
      </c>
      <c r="V2842" s="58">
        <f t="shared" ref="V2842" si="7425">T2842*1.85532</f>
        <v>0</v>
      </c>
      <c r="W2842" s="58"/>
      <c r="X2842" s="68"/>
      <c r="Y2842" s="58">
        <f t="shared" ref="Y2842" si="7426">V2842*(1+X2842/100)</f>
        <v>0</v>
      </c>
      <c r="Z2842" s="58"/>
      <c r="AA2842" s="57" t="s">
        <v>54</v>
      </c>
      <c r="AB2842" s="61"/>
    </row>
    <row r="2843" spans="1:28" ht="12.95" customHeight="1">
      <c r="A2843" s="52">
        <f t="shared" si="7086"/>
        <v>1419</v>
      </c>
      <c r="B2843" s="53" t="s">
        <v>53</v>
      </c>
      <c r="C2843" s="54"/>
      <c r="D2843" s="84"/>
      <c r="E2843" s="55"/>
      <c r="F2843" s="54"/>
      <c r="G2843" s="84"/>
      <c r="H2843" s="55"/>
      <c r="I2843" s="56">
        <f t="shared" ref="I2843" si="7427">IF(OR(C2843&lt;0,D2843&lt;0),C2843-ABS(D2843)/60,C2843+ABS(D2843)/60)</f>
        <v>0</v>
      </c>
      <c r="J2843" s="56">
        <f t="shared" si="7100"/>
        <v>0</v>
      </c>
      <c r="K2843" s="56">
        <f t="shared" si="7101"/>
        <v>0</v>
      </c>
      <c r="L2843" s="56">
        <f>3437.747*(LN(TAN(PI()/4+J2843/2))-EE*K2843-(EE^2)*(K2843^3)/3)</f>
        <v>-3.8166658722360578E-13</v>
      </c>
      <c r="M2843" s="56">
        <f>AA*(1-1/4*EE-3/64*EE^2-5/256*EE^3)*J2843-AA*(3/8*EE+3/32*EE^2+45/1024*EE^3)*SIN(2*J2843)+AA*(15/256*EE^2+45/1024*EE^3)*SIN(4*J2843)</f>
        <v>0</v>
      </c>
      <c r="N2843" s="56">
        <f t="shared" ref="N2843" si="7428">IF(OR(F2843&lt;0,G2843&lt;0),60*F2843-ABS(G2843),60*F2843+ABS(G2843))</f>
        <v>0</v>
      </c>
      <c r="O2843" s="56"/>
      <c r="P2843" s="56"/>
      <c r="Q2843" s="56"/>
      <c r="R2843" s="56"/>
      <c r="S2843" s="56"/>
      <c r="T2843" s="56"/>
      <c r="U2843" s="57"/>
      <c r="V2843" s="58"/>
      <c r="W2843" s="58">
        <f t="shared" si="7103"/>
        <v>0</v>
      </c>
      <c r="X2843" s="59"/>
      <c r="Y2843" s="58"/>
      <c r="Z2843" s="58">
        <f t="shared" si="7104"/>
        <v>0</v>
      </c>
      <c r="AA2843" s="60"/>
      <c r="AB2843" s="61">
        <f t="shared" ref="AB2843" si="7429">IF(AA2842=AA2840,AB2841+Y2842,Y2842)</f>
        <v>0</v>
      </c>
    </row>
    <row r="2844" spans="1:28" ht="12.95" customHeight="1">
      <c r="A2844" s="66"/>
      <c r="B2844" s="53"/>
      <c r="C2844" s="54"/>
      <c r="D2844" s="84"/>
      <c r="E2844" s="55"/>
      <c r="F2844" s="54"/>
      <c r="G2844" s="84"/>
      <c r="H2844" s="55"/>
      <c r="I2844" s="56"/>
      <c r="J2844" s="56"/>
      <c r="K2844" s="56"/>
      <c r="L2844" s="56"/>
      <c r="M2844" s="56"/>
      <c r="N2844" s="56"/>
      <c r="O2844" s="56">
        <f t="shared" ref="O2844" si="7430">I2845-I2843</f>
        <v>0</v>
      </c>
      <c r="P2844" s="56">
        <f t="shared" ref="P2844" si="7431">L2845-L2843</f>
        <v>0</v>
      </c>
      <c r="Q2844" s="56">
        <f t="shared" ref="Q2844" si="7432">M2845-M2843</f>
        <v>0</v>
      </c>
      <c r="R2844" s="56">
        <f t="shared" ref="R2844" si="7433">IF(ABS(N2845-N2843)&gt;180*60,ABS(N2845-N2843)-360*60,N2845-N2843)</f>
        <v>0</v>
      </c>
      <c r="S2844" s="56">
        <f t="shared" ref="S2844" si="7434">IF(P2844=0,PI()/2,ATAN(R2844/P2844))</f>
        <v>1.5707963267948966</v>
      </c>
      <c r="T2844" s="56">
        <f t="shared" ref="T2844" si="7435">IF(O2844=0,ABS(R2844*COS((J2843+J2845)/2)),ABS(Q2844/COS(S2844)))</f>
        <v>0</v>
      </c>
      <c r="U2844" s="67">
        <f t="shared" ref="U2844" si="7436">IF(O2844+0.0000001&lt;0,S2844*180/PI()+180,(IF(R2844+0.0000001&lt;0,S2844*180/PI()+360,S2844*180/PI())))</f>
        <v>90</v>
      </c>
      <c r="V2844" s="58">
        <f t="shared" ref="V2844" si="7437">T2844*1.85532</f>
        <v>0</v>
      </c>
      <c r="W2844" s="58"/>
      <c r="X2844" s="68"/>
      <c r="Y2844" s="58">
        <f t="shared" ref="Y2844" si="7438">V2844*(1+X2844/100)</f>
        <v>0</v>
      </c>
      <c r="Z2844" s="58"/>
      <c r="AA2844" s="57" t="s">
        <v>54</v>
      </c>
      <c r="AB2844" s="61"/>
    </row>
    <row r="2845" spans="1:28" ht="12.95" customHeight="1">
      <c r="A2845" s="52">
        <f t="shared" si="7086"/>
        <v>1420</v>
      </c>
      <c r="B2845" s="53" t="s">
        <v>53</v>
      </c>
      <c r="C2845" s="54"/>
      <c r="D2845" s="84"/>
      <c r="E2845" s="55"/>
      <c r="F2845" s="54"/>
      <c r="G2845" s="84"/>
      <c r="H2845" s="55"/>
      <c r="I2845" s="56">
        <f t="shared" ref="I2845" si="7439">IF(OR(C2845&lt;0,D2845&lt;0),C2845-ABS(D2845)/60,C2845+ABS(D2845)/60)</f>
        <v>0</v>
      </c>
      <c r="J2845" s="56">
        <f t="shared" si="7100"/>
        <v>0</v>
      </c>
      <c r="K2845" s="56">
        <f t="shared" si="7101"/>
        <v>0</v>
      </c>
      <c r="L2845" s="56">
        <f>3437.747*(LN(TAN(PI()/4+J2845/2))-EE*K2845-(EE^2)*(K2845^3)/3)</f>
        <v>-3.8166658722360578E-13</v>
      </c>
      <c r="M2845" s="56">
        <f>AA*(1-1/4*EE-3/64*EE^2-5/256*EE^3)*J2845-AA*(3/8*EE+3/32*EE^2+45/1024*EE^3)*SIN(2*J2845)+AA*(15/256*EE^2+45/1024*EE^3)*SIN(4*J2845)</f>
        <v>0</v>
      </c>
      <c r="N2845" s="56">
        <f t="shared" ref="N2845" si="7440">IF(OR(F2845&lt;0,G2845&lt;0),60*F2845-ABS(G2845),60*F2845+ABS(G2845))</f>
        <v>0</v>
      </c>
      <c r="O2845" s="56"/>
      <c r="P2845" s="56"/>
      <c r="Q2845" s="56"/>
      <c r="R2845" s="56"/>
      <c r="S2845" s="56"/>
      <c r="T2845" s="56"/>
      <c r="U2845" s="57"/>
      <c r="V2845" s="58"/>
      <c r="W2845" s="58">
        <f t="shared" si="7103"/>
        <v>0</v>
      </c>
      <c r="X2845" s="59"/>
      <c r="Y2845" s="58"/>
      <c r="Z2845" s="58">
        <f t="shared" si="7104"/>
        <v>0</v>
      </c>
      <c r="AA2845" s="60"/>
      <c r="AB2845" s="61">
        <f t="shared" ref="AB2845" si="7441">IF(AA2844=AA2842,AB2843+Y2844,Y2844)</f>
        <v>0</v>
      </c>
    </row>
    <row r="2846" spans="1:28" ht="12.95" customHeight="1">
      <c r="A2846" s="66"/>
      <c r="B2846" s="53"/>
      <c r="C2846" s="54"/>
      <c r="D2846" s="84"/>
      <c r="E2846" s="55"/>
      <c r="F2846" s="54"/>
      <c r="G2846" s="84"/>
      <c r="H2846" s="55"/>
      <c r="I2846" s="56"/>
      <c r="J2846" s="56"/>
      <c r="K2846" s="56"/>
      <c r="L2846" s="56"/>
      <c r="M2846" s="56"/>
      <c r="N2846" s="56"/>
      <c r="O2846" s="56">
        <f t="shared" ref="O2846" si="7442">I2847-I2845</f>
        <v>0</v>
      </c>
      <c r="P2846" s="56">
        <f t="shared" ref="P2846" si="7443">L2847-L2845</f>
        <v>0</v>
      </c>
      <c r="Q2846" s="56">
        <f t="shared" ref="Q2846" si="7444">M2847-M2845</f>
        <v>0</v>
      </c>
      <c r="R2846" s="56">
        <f t="shared" ref="R2846" si="7445">IF(ABS(N2847-N2845)&gt;180*60,ABS(N2847-N2845)-360*60,N2847-N2845)</f>
        <v>0</v>
      </c>
      <c r="S2846" s="56">
        <f t="shared" ref="S2846" si="7446">IF(P2846=0,PI()/2,ATAN(R2846/P2846))</f>
        <v>1.5707963267948966</v>
      </c>
      <c r="T2846" s="56">
        <f t="shared" ref="T2846" si="7447">IF(O2846=0,ABS(R2846*COS((J2845+J2847)/2)),ABS(Q2846/COS(S2846)))</f>
        <v>0</v>
      </c>
      <c r="U2846" s="67">
        <f t="shared" ref="U2846" si="7448">IF(O2846+0.0000001&lt;0,S2846*180/PI()+180,(IF(R2846+0.0000001&lt;0,S2846*180/PI()+360,S2846*180/PI())))</f>
        <v>90</v>
      </c>
      <c r="V2846" s="58">
        <f t="shared" ref="V2846" si="7449">T2846*1.85532</f>
        <v>0</v>
      </c>
      <c r="W2846" s="58"/>
      <c r="X2846" s="68"/>
      <c r="Y2846" s="58">
        <f t="shared" ref="Y2846" si="7450">V2846*(1+X2846/100)</f>
        <v>0</v>
      </c>
      <c r="Z2846" s="58"/>
      <c r="AA2846" s="57" t="s">
        <v>54</v>
      </c>
      <c r="AB2846" s="61"/>
    </row>
    <row r="2847" spans="1:28" ht="12.95" customHeight="1">
      <c r="A2847" s="52">
        <f t="shared" si="7086"/>
        <v>1421</v>
      </c>
      <c r="B2847" s="53" t="s">
        <v>53</v>
      </c>
      <c r="C2847" s="54"/>
      <c r="D2847" s="84"/>
      <c r="E2847" s="55"/>
      <c r="F2847" s="54"/>
      <c r="G2847" s="84"/>
      <c r="H2847" s="55"/>
      <c r="I2847" s="56">
        <f t="shared" ref="I2847" si="7451">IF(OR(C2847&lt;0,D2847&lt;0),C2847-ABS(D2847)/60,C2847+ABS(D2847)/60)</f>
        <v>0</v>
      </c>
      <c r="J2847" s="56">
        <f t="shared" si="7100"/>
        <v>0</v>
      </c>
      <c r="K2847" s="56">
        <f t="shared" si="7101"/>
        <v>0</v>
      </c>
      <c r="L2847" s="56">
        <f>3437.747*(LN(TAN(PI()/4+J2847/2))-EE*K2847-(EE^2)*(K2847^3)/3)</f>
        <v>-3.8166658722360578E-13</v>
      </c>
      <c r="M2847" s="56">
        <f>AA*(1-1/4*EE-3/64*EE^2-5/256*EE^3)*J2847-AA*(3/8*EE+3/32*EE^2+45/1024*EE^3)*SIN(2*J2847)+AA*(15/256*EE^2+45/1024*EE^3)*SIN(4*J2847)</f>
        <v>0</v>
      </c>
      <c r="N2847" s="56">
        <f t="shared" ref="N2847" si="7452">IF(OR(F2847&lt;0,G2847&lt;0),60*F2847-ABS(G2847),60*F2847+ABS(G2847))</f>
        <v>0</v>
      </c>
      <c r="O2847" s="56"/>
      <c r="P2847" s="56"/>
      <c r="Q2847" s="56"/>
      <c r="R2847" s="56"/>
      <c r="S2847" s="56"/>
      <c r="T2847" s="56"/>
      <c r="U2847" s="57"/>
      <c r="V2847" s="58"/>
      <c r="W2847" s="58">
        <f t="shared" si="7103"/>
        <v>0</v>
      </c>
      <c r="X2847" s="59"/>
      <c r="Y2847" s="58"/>
      <c r="Z2847" s="58">
        <f t="shared" si="7104"/>
        <v>0</v>
      </c>
      <c r="AA2847" s="60"/>
      <c r="AB2847" s="61">
        <f t="shared" ref="AB2847" si="7453">IF(AA2846=AA2844,AB2845+Y2846,Y2846)</f>
        <v>0</v>
      </c>
    </row>
    <row r="2848" spans="1:28" ht="12.95" customHeight="1">
      <c r="A2848" s="66"/>
      <c r="B2848" s="53"/>
      <c r="C2848" s="54"/>
      <c r="D2848" s="84"/>
      <c r="E2848" s="55"/>
      <c r="F2848" s="54"/>
      <c r="G2848" s="84"/>
      <c r="H2848" s="55"/>
      <c r="I2848" s="56"/>
      <c r="J2848" s="56"/>
      <c r="K2848" s="56"/>
      <c r="L2848" s="56"/>
      <c r="M2848" s="56"/>
      <c r="N2848" s="56"/>
      <c r="O2848" s="56">
        <f t="shared" ref="O2848" si="7454">I2849-I2847</f>
        <v>0</v>
      </c>
      <c r="P2848" s="56">
        <f t="shared" ref="P2848" si="7455">L2849-L2847</f>
        <v>0</v>
      </c>
      <c r="Q2848" s="56">
        <f t="shared" ref="Q2848" si="7456">M2849-M2847</f>
        <v>0</v>
      </c>
      <c r="R2848" s="56">
        <f t="shared" ref="R2848" si="7457">IF(ABS(N2849-N2847)&gt;180*60,ABS(N2849-N2847)-360*60,N2849-N2847)</f>
        <v>0</v>
      </c>
      <c r="S2848" s="56">
        <f t="shared" ref="S2848" si="7458">IF(P2848=0,PI()/2,ATAN(R2848/P2848))</f>
        <v>1.5707963267948966</v>
      </c>
      <c r="T2848" s="56">
        <f t="shared" ref="T2848" si="7459">IF(O2848=0,ABS(R2848*COS((J2847+J2849)/2)),ABS(Q2848/COS(S2848)))</f>
        <v>0</v>
      </c>
      <c r="U2848" s="67">
        <f t="shared" ref="U2848" si="7460">IF(O2848+0.0000001&lt;0,S2848*180/PI()+180,(IF(R2848+0.0000001&lt;0,S2848*180/PI()+360,S2848*180/PI())))</f>
        <v>90</v>
      </c>
      <c r="V2848" s="58">
        <f t="shared" ref="V2848" si="7461">T2848*1.85532</f>
        <v>0</v>
      </c>
      <c r="W2848" s="58"/>
      <c r="X2848" s="68"/>
      <c r="Y2848" s="58">
        <f t="shared" ref="Y2848" si="7462">V2848*(1+X2848/100)</f>
        <v>0</v>
      </c>
      <c r="Z2848" s="58"/>
      <c r="AA2848" s="57" t="s">
        <v>54</v>
      </c>
      <c r="AB2848" s="61"/>
    </row>
    <row r="2849" spans="1:28" ht="12.95" customHeight="1">
      <c r="A2849" s="52">
        <f t="shared" si="7086"/>
        <v>1422</v>
      </c>
      <c r="B2849" s="53" t="s">
        <v>53</v>
      </c>
      <c r="C2849" s="54"/>
      <c r="D2849" s="84"/>
      <c r="E2849" s="55"/>
      <c r="F2849" s="54"/>
      <c r="G2849" s="84"/>
      <c r="H2849" s="55"/>
      <c r="I2849" s="56">
        <f t="shared" ref="I2849" si="7463">IF(OR(C2849&lt;0,D2849&lt;0),C2849-ABS(D2849)/60,C2849+ABS(D2849)/60)</f>
        <v>0</v>
      </c>
      <c r="J2849" s="56">
        <f t="shared" si="7100"/>
        <v>0</v>
      </c>
      <c r="K2849" s="56">
        <f t="shared" si="7101"/>
        <v>0</v>
      </c>
      <c r="L2849" s="56">
        <f>3437.747*(LN(TAN(PI()/4+J2849/2))-EE*K2849-(EE^2)*(K2849^3)/3)</f>
        <v>-3.8166658722360578E-13</v>
      </c>
      <c r="M2849" s="56">
        <f>AA*(1-1/4*EE-3/64*EE^2-5/256*EE^3)*J2849-AA*(3/8*EE+3/32*EE^2+45/1024*EE^3)*SIN(2*J2849)+AA*(15/256*EE^2+45/1024*EE^3)*SIN(4*J2849)</f>
        <v>0</v>
      </c>
      <c r="N2849" s="56">
        <f t="shared" ref="N2849" si="7464">IF(OR(F2849&lt;0,G2849&lt;0),60*F2849-ABS(G2849),60*F2849+ABS(G2849))</f>
        <v>0</v>
      </c>
      <c r="O2849" s="56"/>
      <c r="P2849" s="56"/>
      <c r="Q2849" s="56"/>
      <c r="R2849" s="56"/>
      <c r="S2849" s="56"/>
      <c r="T2849" s="56"/>
      <c r="U2849" s="57"/>
      <c r="V2849" s="58"/>
      <c r="W2849" s="58">
        <f t="shared" si="7103"/>
        <v>0</v>
      </c>
      <c r="X2849" s="59"/>
      <c r="Y2849" s="58"/>
      <c r="Z2849" s="58">
        <f t="shared" si="7104"/>
        <v>0</v>
      </c>
      <c r="AA2849" s="60"/>
      <c r="AB2849" s="61">
        <f t="shared" ref="AB2849" si="7465">IF(AA2848=AA2846,AB2847+Y2848,Y2848)</f>
        <v>0</v>
      </c>
    </row>
    <row r="2850" spans="1:28" ht="12.95" customHeight="1">
      <c r="A2850" s="66"/>
      <c r="B2850" s="53"/>
      <c r="C2850" s="54"/>
      <c r="D2850" s="84"/>
      <c r="E2850" s="55"/>
      <c r="F2850" s="54"/>
      <c r="G2850" s="84"/>
      <c r="H2850" s="55"/>
      <c r="I2850" s="56"/>
      <c r="J2850" s="56"/>
      <c r="K2850" s="56"/>
      <c r="L2850" s="56"/>
      <c r="M2850" s="56"/>
      <c r="N2850" s="56"/>
      <c r="O2850" s="56">
        <f t="shared" ref="O2850" si="7466">I2851-I2849</f>
        <v>0</v>
      </c>
      <c r="P2850" s="56">
        <f t="shared" ref="P2850" si="7467">L2851-L2849</f>
        <v>0</v>
      </c>
      <c r="Q2850" s="56">
        <f t="shared" ref="Q2850" si="7468">M2851-M2849</f>
        <v>0</v>
      </c>
      <c r="R2850" s="56">
        <f t="shared" ref="R2850" si="7469">IF(ABS(N2851-N2849)&gt;180*60,ABS(N2851-N2849)-360*60,N2851-N2849)</f>
        <v>0</v>
      </c>
      <c r="S2850" s="56">
        <f t="shared" ref="S2850" si="7470">IF(P2850=0,PI()/2,ATAN(R2850/P2850))</f>
        <v>1.5707963267948966</v>
      </c>
      <c r="T2850" s="56">
        <f t="shared" ref="T2850" si="7471">IF(O2850=0,ABS(R2850*COS((J2849+J2851)/2)),ABS(Q2850/COS(S2850)))</f>
        <v>0</v>
      </c>
      <c r="U2850" s="67">
        <f t="shared" ref="U2850" si="7472">IF(O2850+0.0000001&lt;0,S2850*180/PI()+180,(IF(R2850+0.0000001&lt;0,S2850*180/PI()+360,S2850*180/PI())))</f>
        <v>90</v>
      </c>
      <c r="V2850" s="58">
        <f t="shared" ref="V2850" si="7473">T2850*1.85532</f>
        <v>0</v>
      </c>
      <c r="W2850" s="58"/>
      <c r="X2850" s="68"/>
      <c r="Y2850" s="58">
        <f t="shared" ref="Y2850" si="7474">V2850*(1+X2850/100)</f>
        <v>0</v>
      </c>
      <c r="Z2850" s="58"/>
      <c r="AA2850" s="57" t="s">
        <v>54</v>
      </c>
      <c r="AB2850" s="61"/>
    </row>
    <row r="2851" spans="1:28" ht="12.95" customHeight="1">
      <c r="A2851" s="52">
        <f t="shared" ref="A2851:A2913" si="7475">A2849+1</f>
        <v>1423</v>
      </c>
      <c r="B2851" s="53" t="s">
        <v>53</v>
      </c>
      <c r="C2851" s="54"/>
      <c r="D2851" s="84"/>
      <c r="E2851" s="55"/>
      <c r="F2851" s="54"/>
      <c r="G2851" s="84"/>
      <c r="H2851" s="55"/>
      <c r="I2851" s="56">
        <f t="shared" ref="I2851" si="7476">IF(OR(C2851&lt;0,D2851&lt;0),C2851-ABS(D2851)/60,C2851+ABS(D2851)/60)</f>
        <v>0</v>
      </c>
      <c r="J2851" s="56">
        <f t="shared" si="7100"/>
        <v>0</v>
      </c>
      <c r="K2851" s="56">
        <f t="shared" si="7101"/>
        <v>0</v>
      </c>
      <c r="L2851" s="56">
        <f>3437.747*(LN(TAN(PI()/4+J2851/2))-EE*K2851-(EE^2)*(K2851^3)/3)</f>
        <v>-3.8166658722360578E-13</v>
      </c>
      <c r="M2851" s="56">
        <f>AA*(1-1/4*EE-3/64*EE^2-5/256*EE^3)*J2851-AA*(3/8*EE+3/32*EE^2+45/1024*EE^3)*SIN(2*J2851)+AA*(15/256*EE^2+45/1024*EE^3)*SIN(4*J2851)</f>
        <v>0</v>
      </c>
      <c r="N2851" s="56">
        <f t="shared" ref="N2851" si="7477">IF(OR(F2851&lt;0,G2851&lt;0),60*F2851-ABS(G2851),60*F2851+ABS(G2851))</f>
        <v>0</v>
      </c>
      <c r="O2851" s="56"/>
      <c r="P2851" s="56"/>
      <c r="Q2851" s="56"/>
      <c r="R2851" s="56"/>
      <c r="S2851" s="56"/>
      <c r="T2851" s="56"/>
      <c r="U2851" s="57"/>
      <c r="V2851" s="58"/>
      <c r="W2851" s="58">
        <f t="shared" si="7103"/>
        <v>0</v>
      </c>
      <c r="X2851" s="59"/>
      <c r="Y2851" s="58"/>
      <c r="Z2851" s="58">
        <f t="shared" si="7104"/>
        <v>0</v>
      </c>
      <c r="AA2851" s="60"/>
      <c r="AB2851" s="61">
        <f t="shared" ref="AB2851" si="7478">IF(AA2850=AA2848,AB2849+Y2850,Y2850)</f>
        <v>0</v>
      </c>
    </row>
    <row r="2852" spans="1:28" ht="12.95" customHeight="1">
      <c r="A2852" s="66"/>
      <c r="B2852" s="53"/>
      <c r="C2852" s="54"/>
      <c r="D2852" s="84"/>
      <c r="E2852" s="55"/>
      <c r="F2852" s="54"/>
      <c r="G2852" s="84"/>
      <c r="H2852" s="55"/>
      <c r="I2852" s="56"/>
      <c r="J2852" s="56"/>
      <c r="K2852" s="56"/>
      <c r="L2852" s="56"/>
      <c r="M2852" s="56"/>
      <c r="N2852" s="56"/>
      <c r="O2852" s="56">
        <f t="shared" ref="O2852" si="7479">I2853-I2851</f>
        <v>0</v>
      </c>
      <c r="P2852" s="56">
        <f t="shared" ref="P2852" si="7480">L2853-L2851</f>
        <v>0</v>
      </c>
      <c r="Q2852" s="56">
        <f t="shared" ref="Q2852" si="7481">M2853-M2851</f>
        <v>0</v>
      </c>
      <c r="R2852" s="56">
        <f t="shared" ref="R2852" si="7482">IF(ABS(N2853-N2851)&gt;180*60,ABS(N2853-N2851)-360*60,N2853-N2851)</f>
        <v>0</v>
      </c>
      <c r="S2852" s="56">
        <f t="shared" ref="S2852" si="7483">IF(P2852=0,PI()/2,ATAN(R2852/P2852))</f>
        <v>1.5707963267948966</v>
      </c>
      <c r="T2852" s="56">
        <f t="shared" ref="T2852" si="7484">IF(O2852=0,ABS(R2852*COS((J2851+J2853)/2)),ABS(Q2852/COS(S2852)))</f>
        <v>0</v>
      </c>
      <c r="U2852" s="67">
        <f t="shared" ref="U2852" si="7485">IF(O2852+0.0000001&lt;0,S2852*180/PI()+180,(IF(R2852+0.0000001&lt;0,S2852*180/PI()+360,S2852*180/PI())))</f>
        <v>90</v>
      </c>
      <c r="V2852" s="58">
        <f t="shared" ref="V2852" si="7486">T2852*1.85532</f>
        <v>0</v>
      </c>
      <c r="W2852" s="58"/>
      <c r="X2852" s="68"/>
      <c r="Y2852" s="58">
        <f t="shared" ref="Y2852" si="7487">V2852*(1+X2852/100)</f>
        <v>0</v>
      </c>
      <c r="Z2852" s="58"/>
      <c r="AA2852" s="57" t="s">
        <v>54</v>
      </c>
      <c r="AB2852" s="61"/>
    </row>
    <row r="2853" spans="1:28" ht="12.95" customHeight="1">
      <c r="A2853" s="52">
        <f t="shared" si="7475"/>
        <v>1424</v>
      </c>
      <c r="B2853" s="53" t="s">
        <v>53</v>
      </c>
      <c r="C2853" s="54"/>
      <c r="D2853" s="84"/>
      <c r="E2853" s="55"/>
      <c r="F2853" s="54"/>
      <c r="G2853" s="84"/>
      <c r="H2853" s="55"/>
      <c r="I2853" s="56">
        <f t="shared" ref="I2853" si="7488">IF(OR(C2853&lt;0,D2853&lt;0),C2853-ABS(D2853)/60,C2853+ABS(D2853)/60)</f>
        <v>0</v>
      </c>
      <c r="J2853" s="56">
        <f t="shared" ref="J2853:J2915" si="7489">I2853*PI()/180</f>
        <v>0</v>
      </c>
      <c r="K2853" s="56">
        <f t="shared" ref="K2853:K2915" si="7490">SIN(J2853)</f>
        <v>0</v>
      </c>
      <c r="L2853" s="56">
        <f>3437.747*(LN(TAN(PI()/4+J2853/2))-EE*K2853-(EE^2)*(K2853^3)/3)</f>
        <v>-3.8166658722360578E-13</v>
      </c>
      <c r="M2853" s="56">
        <f>AA*(1-1/4*EE-3/64*EE^2-5/256*EE^3)*J2853-AA*(3/8*EE+3/32*EE^2+45/1024*EE^3)*SIN(2*J2853)+AA*(15/256*EE^2+45/1024*EE^3)*SIN(4*J2853)</f>
        <v>0</v>
      </c>
      <c r="N2853" s="56">
        <f t="shared" ref="N2853" si="7491">IF(OR(F2853&lt;0,G2853&lt;0),60*F2853-ABS(G2853),60*F2853+ABS(G2853))</f>
        <v>0</v>
      </c>
      <c r="O2853" s="56"/>
      <c r="P2853" s="56"/>
      <c r="Q2853" s="56"/>
      <c r="R2853" s="56"/>
      <c r="S2853" s="56"/>
      <c r="T2853" s="56"/>
      <c r="U2853" s="57"/>
      <c r="V2853" s="58"/>
      <c r="W2853" s="58">
        <f t="shared" ref="W2853:W2915" si="7492">W2851+V2852</f>
        <v>0</v>
      </c>
      <c r="X2853" s="59"/>
      <c r="Y2853" s="58"/>
      <c r="Z2853" s="58">
        <f t="shared" ref="Z2853:Z2915" si="7493">Z2851+Y2852</f>
        <v>0</v>
      </c>
      <c r="AA2853" s="60"/>
      <c r="AB2853" s="61">
        <f t="shared" ref="AB2853" si="7494">IF(AA2852=AA2850,AB2851+Y2852,Y2852)</f>
        <v>0</v>
      </c>
    </row>
    <row r="2854" spans="1:28" ht="12.95" customHeight="1">
      <c r="A2854" s="66"/>
      <c r="B2854" s="53"/>
      <c r="C2854" s="54"/>
      <c r="D2854" s="84"/>
      <c r="E2854" s="55"/>
      <c r="F2854" s="54"/>
      <c r="G2854" s="84"/>
      <c r="H2854" s="55"/>
      <c r="I2854" s="56"/>
      <c r="J2854" s="56"/>
      <c r="K2854" s="56"/>
      <c r="L2854" s="56"/>
      <c r="M2854" s="56"/>
      <c r="N2854" s="56"/>
      <c r="O2854" s="56">
        <f t="shared" ref="O2854" si="7495">I2855-I2853</f>
        <v>0</v>
      </c>
      <c r="P2854" s="56">
        <f t="shared" ref="P2854" si="7496">L2855-L2853</f>
        <v>0</v>
      </c>
      <c r="Q2854" s="56">
        <f t="shared" ref="Q2854" si="7497">M2855-M2853</f>
        <v>0</v>
      </c>
      <c r="R2854" s="56">
        <f t="shared" ref="R2854" si="7498">IF(ABS(N2855-N2853)&gt;180*60,ABS(N2855-N2853)-360*60,N2855-N2853)</f>
        <v>0</v>
      </c>
      <c r="S2854" s="56">
        <f t="shared" ref="S2854" si="7499">IF(P2854=0,PI()/2,ATAN(R2854/P2854))</f>
        <v>1.5707963267948966</v>
      </c>
      <c r="T2854" s="56">
        <f t="shared" ref="T2854" si="7500">IF(O2854=0,ABS(R2854*COS((J2853+J2855)/2)),ABS(Q2854/COS(S2854)))</f>
        <v>0</v>
      </c>
      <c r="U2854" s="67">
        <f t="shared" ref="U2854" si="7501">IF(O2854+0.0000001&lt;0,S2854*180/PI()+180,(IF(R2854+0.0000001&lt;0,S2854*180/PI()+360,S2854*180/PI())))</f>
        <v>90</v>
      </c>
      <c r="V2854" s="58">
        <f t="shared" ref="V2854" si="7502">T2854*1.85532</f>
        <v>0</v>
      </c>
      <c r="W2854" s="58"/>
      <c r="X2854" s="68"/>
      <c r="Y2854" s="58">
        <f t="shared" ref="Y2854" si="7503">V2854*(1+X2854/100)</f>
        <v>0</v>
      </c>
      <c r="Z2854" s="58"/>
      <c r="AA2854" s="57" t="s">
        <v>54</v>
      </c>
      <c r="AB2854" s="61"/>
    </row>
    <row r="2855" spans="1:28" ht="12.95" customHeight="1">
      <c r="A2855" s="52">
        <f t="shared" si="7475"/>
        <v>1425</v>
      </c>
      <c r="B2855" s="53" t="s">
        <v>53</v>
      </c>
      <c r="C2855" s="54"/>
      <c r="D2855" s="84"/>
      <c r="E2855" s="55"/>
      <c r="F2855" s="54"/>
      <c r="G2855" s="84"/>
      <c r="H2855" s="55"/>
      <c r="I2855" s="56">
        <f t="shared" ref="I2855" si="7504">IF(OR(C2855&lt;0,D2855&lt;0),C2855-ABS(D2855)/60,C2855+ABS(D2855)/60)</f>
        <v>0</v>
      </c>
      <c r="J2855" s="56">
        <f t="shared" si="7489"/>
        <v>0</v>
      </c>
      <c r="K2855" s="56">
        <f t="shared" si="7490"/>
        <v>0</v>
      </c>
      <c r="L2855" s="56">
        <f>3437.747*(LN(TAN(PI()/4+J2855/2))-EE*K2855-(EE^2)*(K2855^3)/3)</f>
        <v>-3.8166658722360578E-13</v>
      </c>
      <c r="M2855" s="56">
        <f>AA*(1-1/4*EE-3/64*EE^2-5/256*EE^3)*J2855-AA*(3/8*EE+3/32*EE^2+45/1024*EE^3)*SIN(2*J2855)+AA*(15/256*EE^2+45/1024*EE^3)*SIN(4*J2855)</f>
        <v>0</v>
      </c>
      <c r="N2855" s="56">
        <f t="shared" ref="N2855" si="7505">IF(OR(F2855&lt;0,G2855&lt;0),60*F2855-ABS(G2855),60*F2855+ABS(G2855))</f>
        <v>0</v>
      </c>
      <c r="O2855" s="56"/>
      <c r="P2855" s="56"/>
      <c r="Q2855" s="56"/>
      <c r="R2855" s="56"/>
      <c r="S2855" s="56"/>
      <c r="T2855" s="56"/>
      <c r="U2855" s="57"/>
      <c r="V2855" s="58"/>
      <c r="W2855" s="58">
        <f t="shared" si="7492"/>
        <v>0</v>
      </c>
      <c r="X2855" s="59"/>
      <c r="Y2855" s="58"/>
      <c r="Z2855" s="58">
        <f t="shared" si="7493"/>
        <v>0</v>
      </c>
      <c r="AA2855" s="60"/>
      <c r="AB2855" s="61">
        <f t="shared" ref="AB2855" si="7506">IF(AA2854=AA2852,AB2853+Y2854,Y2854)</f>
        <v>0</v>
      </c>
    </row>
    <row r="2856" spans="1:28" ht="12.95" customHeight="1">
      <c r="A2856" s="66"/>
      <c r="B2856" s="53"/>
      <c r="C2856" s="54"/>
      <c r="D2856" s="84"/>
      <c r="E2856" s="55"/>
      <c r="F2856" s="54"/>
      <c r="G2856" s="84"/>
      <c r="H2856" s="55"/>
      <c r="I2856" s="56"/>
      <c r="J2856" s="56"/>
      <c r="K2856" s="56"/>
      <c r="L2856" s="56"/>
      <c r="M2856" s="56"/>
      <c r="N2856" s="56"/>
      <c r="O2856" s="56">
        <f t="shared" ref="O2856" si="7507">I2857-I2855</f>
        <v>0</v>
      </c>
      <c r="P2856" s="56">
        <f t="shared" ref="P2856" si="7508">L2857-L2855</f>
        <v>0</v>
      </c>
      <c r="Q2856" s="56">
        <f t="shared" ref="Q2856" si="7509">M2857-M2855</f>
        <v>0</v>
      </c>
      <c r="R2856" s="56">
        <f t="shared" ref="R2856" si="7510">IF(ABS(N2857-N2855)&gt;180*60,ABS(N2857-N2855)-360*60,N2857-N2855)</f>
        <v>0</v>
      </c>
      <c r="S2856" s="56">
        <f t="shared" ref="S2856" si="7511">IF(P2856=0,PI()/2,ATAN(R2856/P2856))</f>
        <v>1.5707963267948966</v>
      </c>
      <c r="T2856" s="56">
        <f t="shared" ref="T2856" si="7512">IF(O2856=0,ABS(R2856*COS((J2855+J2857)/2)),ABS(Q2856/COS(S2856)))</f>
        <v>0</v>
      </c>
      <c r="U2856" s="67">
        <f t="shared" ref="U2856" si="7513">IF(O2856+0.0000001&lt;0,S2856*180/PI()+180,(IF(R2856+0.0000001&lt;0,S2856*180/PI()+360,S2856*180/PI())))</f>
        <v>90</v>
      </c>
      <c r="V2856" s="58">
        <f t="shared" ref="V2856" si="7514">T2856*1.85532</f>
        <v>0</v>
      </c>
      <c r="W2856" s="58"/>
      <c r="X2856" s="68"/>
      <c r="Y2856" s="58">
        <f t="shared" ref="Y2856" si="7515">V2856*(1+X2856/100)</f>
        <v>0</v>
      </c>
      <c r="Z2856" s="58"/>
      <c r="AA2856" s="57" t="s">
        <v>54</v>
      </c>
      <c r="AB2856" s="61"/>
    </row>
    <row r="2857" spans="1:28" ht="12.95" customHeight="1">
      <c r="A2857" s="52">
        <f t="shared" si="7475"/>
        <v>1426</v>
      </c>
      <c r="B2857" s="53" t="s">
        <v>53</v>
      </c>
      <c r="C2857" s="54"/>
      <c r="D2857" s="84"/>
      <c r="E2857" s="55"/>
      <c r="F2857" s="54"/>
      <c r="G2857" s="84"/>
      <c r="H2857" s="55"/>
      <c r="I2857" s="56">
        <f t="shared" ref="I2857" si="7516">IF(OR(C2857&lt;0,D2857&lt;0),C2857-ABS(D2857)/60,C2857+ABS(D2857)/60)</f>
        <v>0</v>
      </c>
      <c r="J2857" s="56">
        <f t="shared" si="7489"/>
        <v>0</v>
      </c>
      <c r="K2857" s="56">
        <f t="shared" si="7490"/>
        <v>0</v>
      </c>
      <c r="L2857" s="56">
        <f>3437.747*(LN(TAN(PI()/4+J2857/2))-EE*K2857-(EE^2)*(K2857^3)/3)</f>
        <v>-3.8166658722360578E-13</v>
      </c>
      <c r="M2857" s="56">
        <f>AA*(1-1/4*EE-3/64*EE^2-5/256*EE^3)*J2857-AA*(3/8*EE+3/32*EE^2+45/1024*EE^3)*SIN(2*J2857)+AA*(15/256*EE^2+45/1024*EE^3)*SIN(4*J2857)</f>
        <v>0</v>
      </c>
      <c r="N2857" s="56">
        <f t="shared" ref="N2857" si="7517">IF(OR(F2857&lt;0,G2857&lt;0),60*F2857-ABS(G2857),60*F2857+ABS(G2857))</f>
        <v>0</v>
      </c>
      <c r="O2857" s="56"/>
      <c r="P2857" s="56"/>
      <c r="Q2857" s="56"/>
      <c r="R2857" s="56"/>
      <c r="S2857" s="56"/>
      <c r="T2857" s="56"/>
      <c r="U2857" s="57"/>
      <c r="V2857" s="58"/>
      <c r="W2857" s="58">
        <f t="shared" si="7492"/>
        <v>0</v>
      </c>
      <c r="X2857" s="59"/>
      <c r="Y2857" s="58"/>
      <c r="Z2857" s="58">
        <f t="shared" si="7493"/>
        <v>0</v>
      </c>
      <c r="AA2857" s="60"/>
      <c r="AB2857" s="61">
        <f t="shared" ref="AB2857" si="7518">IF(AA2856=AA2854,AB2855+Y2856,Y2856)</f>
        <v>0</v>
      </c>
    </row>
    <row r="2858" spans="1:28" ht="12.95" customHeight="1">
      <c r="A2858" s="66"/>
      <c r="B2858" s="53"/>
      <c r="C2858" s="54"/>
      <c r="D2858" s="84"/>
      <c r="E2858" s="55"/>
      <c r="F2858" s="54"/>
      <c r="G2858" s="84"/>
      <c r="H2858" s="55"/>
      <c r="I2858" s="56"/>
      <c r="J2858" s="56"/>
      <c r="K2858" s="56"/>
      <c r="L2858" s="56"/>
      <c r="M2858" s="56"/>
      <c r="N2858" s="56"/>
      <c r="O2858" s="56">
        <f t="shared" ref="O2858" si="7519">I2859-I2857</f>
        <v>0</v>
      </c>
      <c r="P2858" s="56">
        <f t="shared" ref="P2858" si="7520">L2859-L2857</f>
        <v>0</v>
      </c>
      <c r="Q2858" s="56">
        <f t="shared" ref="Q2858" si="7521">M2859-M2857</f>
        <v>0</v>
      </c>
      <c r="R2858" s="56">
        <f t="shared" ref="R2858" si="7522">IF(ABS(N2859-N2857)&gt;180*60,ABS(N2859-N2857)-360*60,N2859-N2857)</f>
        <v>0</v>
      </c>
      <c r="S2858" s="56">
        <f t="shared" ref="S2858" si="7523">IF(P2858=0,PI()/2,ATAN(R2858/P2858))</f>
        <v>1.5707963267948966</v>
      </c>
      <c r="T2858" s="56">
        <f t="shared" ref="T2858" si="7524">IF(O2858=0,ABS(R2858*COS((J2857+J2859)/2)),ABS(Q2858/COS(S2858)))</f>
        <v>0</v>
      </c>
      <c r="U2858" s="67">
        <f t="shared" ref="U2858" si="7525">IF(O2858+0.0000001&lt;0,S2858*180/PI()+180,(IF(R2858+0.0000001&lt;0,S2858*180/PI()+360,S2858*180/PI())))</f>
        <v>90</v>
      </c>
      <c r="V2858" s="58">
        <f t="shared" ref="V2858" si="7526">T2858*1.85532</f>
        <v>0</v>
      </c>
      <c r="W2858" s="58"/>
      <c r="X2858" s="68"/>
      <c r="Y2858" s="58">
        <f t="shared" ref="Y2858" si="7527">V2858*(1+X2858/100)</f>
        <v>0</v>
      </c>
      <c r="Z2858" s="58"/>
      <c r="AA2858" s="57" t="s">
        <v>54</v>
      </c>
      <c r="AB2858" s="61"/>
    </row>
    <row r="2859" spans="1:28" ht="12.95" customHeight="1">
      <c r="A2859" s="52">
        <f t="shared" si="7475"/>
        <v>1427</v>
      </c>
      <c r="B2859" s="53" t="s">
        <v>53</v>
      </c>
      <c r="C2859" s="54"/>
      <c r="D2859" s="84"/>
      <c r="E2859" s="55"/>
      <c r="F2859" s="54"/>
      <c r="G2859" s="84"/>
      <c r="H2859" s="55"/>
      <c r="I2859" s="56">
        <f t="shared" ref="I2859" si="7528">IF(OR(C2859&lt;0,D2859&lt;0),C2859-ABS(D2859)/60,C2859+ABS(D2859)/60)</f>
        <v>0</v>
      </c>
      <c r="J2859" s="56">
        <f t="shared" si="7489"/>
        <v>0</v>
      </c>
      <c r="K2859" s="56">
        <f t="shared" si="7490"/>
        <v>0</v>
      </c>
      <c r="L2859" s="56">
        <f>3437.747*(LN(TAN(PI()/4+J2859/2))-EE*K2859-(EE^2)*(K2859^3)/3)</f>
        <v>-3.8166658722360578E-13</v>
      </c>
      <c r="M2859" s="56">
        <f>AA*(1-1/4*EE-3/64*EE^2-5/256*EE^3)*J2859-AA*(3/8*EE+3/32*EE^2+45/1024*EE^3)*SIN(2*J2859)+AA*(15/256*EE^2+45/1024*EE^3)*SIN(4*J2859)</f>
        <v>0</v>
      </c>
      <c r="N2859" s="56">
        <f t="shared" ref="N2859" si="7529">IF(OR(F2859&lt;0,G2859&lt;0),60*F2859-ABS(G2859),60*F2859+ABS(G2859))</f>
        <v>0</v>
      </c>
      <c r="O2859" s="56"/>
      <c r="P2859" s="56"/>
      <c r="Q2859" s="56"/>
      <c r="R2859" s="56"/>
      <c r="S2859" s="56"/>
      <c r="T2859" s="56"/>
      <c r="U2859" s="57"/>
      <c r="V2859" s="58"/>
      <c r="W2859" s="58">
        <f t="shared" si="7492"/>
        <v>0</v>
      </c>
      <c r="X2859" s="59"/>
      <c r="Y2859" s="58"/>
      <c r="Z2859" s="58">
        <f t="shared" si="7493"/>
        <v>0</v>
      </c>
      <c r="AA2859" s="60"/>
      <c r="AB2859" s="61">
        <f t="shared" ref="AB2859" si="7530">IF(AA2858=AA2856,AB2857+Y2858,Y2858)</f>
        <v>0</v>
      </c>
    </row>
    <row r="2860" spans="1:28" ht="12.95" customHeight="1">
      <c r="A2860" s="66"/>
      <c r="B2860" s="53"/>
      <c r="C2860" s="54"/>
      <c r="D2860" s="84"/>
      <c r="E2860" s="55"/>
      <c r="F2860" s="54"/>
      <c r="G2860" s="84"/>
      <c r="H2860" s="55"/>
      <c r="I2860" s="56"/>
      <c r="J2860" s="56"/>
      <c r="K2860" s="56"/>
      <c r="L2860" s="56"/>
      <c r="M2860" s="56"/>
      <c r="N2860" s="56"/>
      <c r="O2860" s="56">
        <f t="shared" ref="O2860" si="7531">I2861-I2859</f>
        <v>0</v>
      </c>
      <c r="P2860" s="56">
        <f t="shared" ref="P2860" si="7532">L2861-L2859</f>
        <v>0</v>
      </c>
      <c r="Q2860" s="56">
        <f t="shared" ref="Q2860" si="7533">M2861-M2859</f>
        <v>0</v>
      </c>
      <c r="R2860" s="56">
        <f t="shared" ref="R2860" si="7534">IF(ABS(N2861-N2859)&gt;180*60,ABS(N2861-N2859)-360*60,N2861-N2859)</f>
        <v>0</v>
      </c>
      <c r="S2860" s="56">
        <f t="shared" ref="S2860" si="7535">IF(P2860=0,PI()/2,ATAN(R2860/P2860))</f>
        <v>1.5707963267948966</v>
      </c>
      <c r="T2860" s="56">
        <f t="shared" ref="T2860" si="7536">IF(O2860=0,ABS(R2860*COS((J2859+J2861)/2)),ABS(Q2860/COS(S2860)))</f>
        <v>0</v>
      </c>
      <c r="U2860" s="67">
        <f t="shared" ref="U2860" si="7537">IF(O2860+0.0000001&lt;0,S2860*180/PI()+180,(IF(R2860+0.0000001&lt;0,S2860*180/PI()+360,S2860*180/PI())))</f>
        <v>90</v>
      </c>
      <c r="V2860" s="58">
        <f t="shared" ref="V2860" si="7538">T2860*1.85532</f>
        <v>0</v>
      </c>
      <c r="W2860" s="58"/>
      <c r="X2860" s="68"/>
      <c r="Y2860" s="58">
        <f t="shared" ref="Y2860" si="7539">V2860*(1+X2860/100)</f>
        <v>0</v>
      </c>
      <c r="Z2860" s="58"/>
      <c r="AA2860" s="57" t="s">
        <v>54</v>
      </c>
      <c r="AB2860" s="61"/>
    </row>
    <row r="2861" spans="1:28" ht="12.95" customHeight="1">
      <c r="A2861" s="52">
        <f t="shared" si="7475"/>
        <v>1428</v>
      </c>
      <c r="B2861" s="53" t="s">
        <v>53</v>
      </c>
      <c r="C2861" s="54"/>
      <c r="D2861" s="84"/>
      <c r="E2861" s="55"/>
      <c r="F2861" s="54"/>
      <c r="G2861" s="84"/>
      <c r="H2861" s="55"/>
      <c r="I2861" s="56">
        <f t="shared" ref="I2861" si="7540">IF(OR(C2861&lt;0,D2861&lt;0),C2861-ABS(D2861)/60,C2861+ABS(D2861)/60)</f>
        <v>0</v>
      </c>
      <c r="J2861" s="56">
        <f t="shared" si="7489"/>
        <v>0</v>
      </c>
      <c r="K2861" s="56">
        <f t="shared" si="7490"/>
        <v>0</v>
      </c>
      <c r="L2861" s="56">
        <f>3437.747*(LN(TAN(PI()/4+J2861/2))-EE*K2861-(EE^2)*(K2861^3)/3)</f>
        <v>-3.8166658722360578E-13</v>
      </c>
      <c r="M2861" s="56">
        <f>AA*(1-1/4*EE-3/64*EE^2-5/256*EE^3)*J2861-AA*(3/8*EE+3/32*EE^2+45/1024*EE^3)*SIN(2*J2861)+AA*(15/256*EE^2+45/1024*EE^3)*SIN(4*J2861)</f>
        <v>0</v>
      </c>
      <c r="N2861" s="56">
        <f t="shared" ref="N2861" si="7541">IF(OR(F2861&lt;0,G2861&lt;0),60*F2861-ABS(G2861),60*F2861+ABS(G2861))</f>
        <v>0</v>
      </c>
      <c r="O2861" s="56"/>
      <c r="P2861" s="56"/>
      <c r="Q2861" s="56"/>
      <c r="R2861" s="56"/>
      <c r="S2861" s="56"/>
      <c r="T2861" s="56"/>
      <c r="U2861" s="57"/>
      <c r="V2861" s="58"/>
      <c r="W2861" s="58">
        <f t="shared" si="7492"/>
        <v>0</v>
      </c>
      <c r="X2861" s="59"/>
      <c r="Y2861" s="58"/>
      <c r="Z2861" s="58">
        <f t="shared" si="7493"/>
        <v>0</v>
      </c>
      <c r="AA2861" s="60"/>
      <c r="AB2861" s="61">
        <f t="shared" ref="AB2861" si="7542">IF(AA2860=AA2858,AB2859+Y2860,Y2860)</f>
        <v>0</v>
      </c>
    </row>
    <row r="2862" spans="1:28" ht="12.95" customHeight="1">
      <c r="A2862" s="66"/>
      <c r="B2862" s="53"/>
      <c r="C2862" s="54"/>
      <c r="D2862" s="84"/>
      <c r="E2862" s="55"/>
      <c r="F2862" s="54"/>
      <c r="G2862" s="84"/>
      <c r="H2862" s="55"/>
      <c r="I2862" s="56"/>
      <c r="J2862" s="56"/>
      <c r="K2862" s="56"/>
      <c r="L2862" s="56"/>
      <c r="M2862" s="56"/>
      <c r="N2862" s="56"/>
      <c r="O2862" s="56">
        <f t="shared" ref="O2862" si="7543">I2863-I2861</f>
        <v>0</v>
      </c>
      <c r="P2862" s="56">
        <f t="shared" ref="P2862" si="7544">L2863-L2861</f>
        <v>0</v>
      </c>
      <c r="Q2862" s="56">
        <f t="shared" ref="Q2862" si="7545">M2863-M2861</f>
        <v>0</v>
      </c>
      <c r="R2862" s="56">
        <f t="shared" ref="R2862" si="7546">IF(ABS(N2863-N2861)&gt;180*60,ABS(N2863-N2861)-360*60,N2863-N2861)</f>
        <v>0</v>
      </c>
      <c r="S2862" s="56">
        <f t="shared" ref="S2862" si="7547">IF(P2862=0,PI()/2,ATAN(R2862/P2862))</f>
        <v>1.5707963267948966</v>
      </c>
      <c r="T2862" s="56">
        <f t="shared" ref="T2862" si="7548">IF(O2862=0,ABS(R2862*COS((J2861+J2863)/2)),ABS(Q2862/COS(S2862)))</f>
        <v>0</v>
      </c>
      <c r="U2862" s="67">
        <f t="shared" ref="U2862" si="7549">IF(O2862+0.0000001&lt;0,S2862*180/PI()+180,(IF(R2862+0.0000001&lt;0,S2862*180/PI()+360,S2862*180/PI())))</f>
        <v>90</v>
      </c>
      <c r="V2862" s="58">
        <f t="shared" ref="V2862" si="7550">T2862*1.85532</f>
        <v>0</v>
      </c>
      <c r="W2862" s="58"/>
      <c r="X2862" s="68"/>
      <c r="Y2862" s="58">
        <f t="shared" ref="Y2862" si="7551">V2862*(1+X2862/100)</f>
        <v>0</v>
      </c>
      <c r="Z2862" s="58"/>
      <c r="AA2862" s="57" t="s">
        <v>54</v>
      </c>
      <c r="AB2862" s="61"/>
    </row>
    <row r="2863" spans="1:28" ht="12.95" customHeight="1">
      <c r="A2863" s="52">
        <f t="shared" si="7475"/>
        <v>1429</v>
      </c>
      <c r="B2863" s="53" t="s">
        <v>53</v>
      </c>
      <c r="C2863" s="54"/>
      <c r="D2863" s="84"/>
      <c r="E2863" s="55"/>
      <c r="F2863" s="54"/>
      <c r="G2863" s="84"/>
      <c r="H2863" s="55"/>
      <c r="I2863" s="56">
        <f t="shared" ref="I2863" si="7552">IF(OR(C2863&lt;0,D2863&lt;0),C2863-ABS(D2863)/60,C2863+ABS(D2863)/60)</f>
        <v>0</v>
      </c>
      <c r="J2863" s="56">
        <f t="shared" si="7489"/>
        <v>0</v>
      </c>
      <c r="K2863" s="56">
        <f t="shared" si="7490"/>
        <v>0</v>
      </c>
      <c r="L2863" s="56">
        <f>3437.747*(LN(TAN(PI()/4+J2863/2))-EE*K2863-(EE^2)*(K2863^3)/3)</f>
        <v>-3.8166658722360578E-13</v>
      </c>
      <c r="M2863" s="56">
        <f>AA*(1-1/4*EE-3/64*EE^2-5/256*EE^3)*J2863-AA*(3/8*EE+3/32*EE^2+45/1024*EE^3)*SIN(2*J2863)+AA*(15/256*EE^2+45/1024*EE^3)*SIN(4*J2863)</f>
        <v>0</v>
      </c>
      <c r="N2863" s="56">
        <f t="shared" ref="N2863" si="7553">IF(OR(F2863&lt;0,G2863&lt;0),60*F2863-ABS(G2863),60*F2863+ABS(G2863))</f>
        <v>0</v>
      </c>
      <c r="O2863" s="56"/>
      <c r="P2863" s="56"/>
      <c r="Q2863" s="56"/>
      <c r="R2863" s="56"/>
      <c r="S2863" s="56"/>
      <c r="T2863" s="56"/>
      <c r="U2863" s="57"/>
      <c r="V2863" s="58"/>
      <c r="W2863" s="58">
        <f t="shared" si="7492"/>
        <v>0</v>
      </c>
      <c r="X2863" s="59"/>
      <c r="Y2863" s="58"/>
      <c r="Z2863" s="58">
        <f t="shared" si="7493"/>
        <v>0</v>
      </c>
      <c r="AA2863" s="60"/>
      <c r="AB2863" s="61">
        <f t="shared" ref="AB2863" si="7554">IF(AA2862=AA2860,AB2861+Y2862,Y2862)</f>
        <v>0</v>
      </c>
    </row>
    <row r="2864" spans="1:28" ht="12.95" customHeight="1">
      <c r="A2864" s="66"/>
      <c r="B2864" s="53"/>
      <c r="C2864" s="54"/>
      <c r="D2864" s="84"/>
      <c r="E2864" s="55"/>
      <c r="F2864" s="54"/>
      <c r="G2864" s="84"/>
      <c r="H2864" s="55"/>
      <c r="I2864" s="56"/>
      <c r="J2864" s="56"/>
      <c r="K2864" s="56"/>
      <c r="L2864" s="56"/>
      <c r="M2864" s="56"/>
      <c r="N2864" s="56"/>
      <c r="O2864" s="56">
        <f t="shared" ref="O2864" si="7555">I2865-I2863</f>
        <v>0</v>
      </c>
      <c r="P2864" s="56">
        <f t="shared" ref="P2864" si="7556">L2865-L2863</f>
        <v>0</v>
      </c>
      <c r="Q2864" s="56">
        <f t="shared" ref="Q2864" si="7557">M2865-M2863</f>
        <v>0</v>
      </c>
      <c r="R2864" s="56">
        <f t="shared" ref="R2864" si="7558">IF(ABS(N2865-N2863)&gt;180*60,ABS(N2865-N2863)-360*60,N2865-N2863)</f>
        <v>0</v>
      </c>
      <c r="S2864" s="56">
        <f t="shared" ref="S2864" si="7559">IF(P2864=0,PI()/2,ATAN(R2864/P2864))</f>
        <v>1.5707963267948966</v>
      </c>
      <c r="T2864" s="56">
        <f t="shared" ref="T2864" si="7560">IF(O2864=0,ABS(R2864*COS((J2863+J2865)/2)),ABS(Q2864/COS(S2864)))</f>
        <v>0</v>
      </c>
      <c r="U2864" s="67">
        <f t="shared" ref="U2864" si="7561">IF(O2864+0.0000001&lt;0,S2864*180/PI()+180,(IF(R2864+0.0000001&lt;0,S2864*180/PI()+360,S2864*180/PI())))</f>
        <v>90</v>
      </c>
      <c r="V2864" s="58">
        <f t="shared" ref="V2864" si="7562">T2864*1.85532</f>
        <v>0</v>
      </c>
      <c r="W2864" s="58"/>
      <c r="X2864" s="68"/>
      <c r="Y2864" s="58">
        <f t="shared" ref="Y2864" si="7563">V2864*(1+X2864/100)</f>
        <v>0</v>
      </c>
      <c r="Z2864" s="58"/>
      <c r="AA2864" s="57" t="s">
        <v>54</v>
      </c>
      <c r="AB2864" s="61"/>
    </row>
    <row r="2865" spans="1:28" ht="12.95" customHeight="1">
      <c r="A2865" s="52">
        <f t="shared" si="7475"/>
        <v>1430</v>
      </c>
      <c r="B2865" s="53" t="s">
        <v>53</v>
      </c>
      <c r="C2865" s="54"/>
      <c r="D2865" s="84"/>
      <c r="E2865" s="55"/>
      <c r="F2865" s="54"/>
      <c r="G2865" s="84"/>
      <c r="H2865" s="55"/>
      <c r="I2865" s="56">
        <f t="shared" ref="I2865" si="7564">IF(OR(C2865&lt;0,D2865&lt;0),C2865-ABS(D2865)/60,C2865+ABS(D2865)/60)</f>
        <v>0</v>
      </c>
      <c r="J2865" s="56">
        <f t="shared" si="7489"/>
        <v>0</v>
      </c>
      <c r="K2865" s="56">
        <f t="shared" si="7490"/>
        <v>0</v>
      </c>
      <c r="L2865" s="56">
        <f>3437.747*(LN(TAN(PI()/4+J2865/2))-EE*K2865-(EE^2)*(K2865^3)/3)</f>
        <v>-3.8166658722360578E-13</v>
      </c>
      <c r="M2865" s="56">
        <f>AA*(1-1/4*EE-3/64*EE^2-5/256*EE^3)*J2865-AA*(3/8*EE+3/32*EE^2+45/1024*EE^3)*SIN(2*J2865)+AA*(15/256*EE^2+45/1024*EE^3)*SIN(4*J2865)</f>
        <v>0</v>
      </c>
      <c r="N2865" s="56">
        <f t="shared" ref="N2865" si="7565">IF(OR(F2865&lt;0,G2865&lt;0),60*F2865-ABS(G2865),60*F2865+ABS(G2865))</f>
        <v>0</v>
      </c>
      <c r="O2865" s="56"/>
      <c r="P2865" s="56"/>
      <c r="Q2865" s="56"/>
      <c r="R2865" s="56"/>
      <c r="S2865" s="56"/>
      <c r="T2865" s="56"/>
      <c r="U2865" s="57"/>
      <c r="V2865" s="58"/>
      <c r="W2865" s="58">
        <f t="shared" si="7492"/>
        <v>0</v>
      </c>
      <c r="X2865" s="59"/>
      <c r="Y2865" s="58"/>
      <c r="Z2865" s="58">
        <f t="shared" si="7493"/>
        <v>0</v>
      </c>
      <c r="AA2865" s="60"/>
      <c r="AB2865" s="61">
        <f t="shared" ref="AB2865" si="7566">IF(AA2864=AA2862,AB2863+Y2864,Y2864)</f>
        <v>0</v>
      </c>
    </row>
    <row r="2866" spans="1:28" ht="12.95" customHeight="1">
      <c r="A2866" s="66"/>
      <c r="B2866" s="53"/>
      <c r="C2866" s="54"/>
      <c r="D2866" s="84"/>
      <c r="E2866" s="55"/>
      <c r="F2866" s="54"/>
      <c r="G2866" s="84"/>
      <c r="H2866" s="55"/>
      <c r="I2866" s="56"/>
      <c r="J2866" s="56"/>
      <c r="K2866" s="56"/>
      <c r="L2866" s="56"/>
      <c r="M2866" s="56"/>
      <c r="N2866" s="56"/>
      <c r="O2866" s="56">
        <f t="shared" ref="O2866" si="7567">I2867-I2865</f>
        <v>0</v>
      </c>
      <c r="P2866" s="56">
        <f t="shared" ref="P2866" si="7568">L2867-L2865</f>
        <v>0</v>
      </c>
      <c r="Q2866" s="56">
        <f t="shared" ref="Q2866" si="7569">M2867-M2865</f>
        <v>0</v>
      </c>
      <c r="R2866" s="56">
        <f t="shared" ref="R2866" si="7570">IF(ABS(N2867-N2865)&gt;180*60,ABS(N2867-N2865)-360*60,N2867-N2865)</f>
        <v>0</v>
      </c>
      <c r="S2866" s="56">
        <f t="shared" ref="S2866" si="7571">IF(P2866=0,PI()/2,ATAN(R2866/P2866))</f>
        <v>1.5707963267948966</v>
      </c>
      <c r="T2866" s="56">
        <f t="shared" ref="T2866" si="7572">IF(O2866=0,ABS(R2866*COS((J2865+J2867)/2)),ABS(Q2866/COS(S2866)))</f>
        <v>0</v>
      </c>
      <c r="U2866" s="67">
        <f t="shared" ref="U2866" si="7573">IF(O2866+0.0000001&lt;0,S2866*180/PI()+180,(IF(R2866+0.0000001&lt;0,S2866*180/PI()+360,S2866*180/PI())))</f>
        <v>90</v>
      </c>
      <c r="V2866" s="58">
        <f t="shared" ref="V2866" si="7574">T2866*1.85532</f>
        <v>0</v>
      </c>
      <c r="W2866" s="58"/>
      <c r="X2866" s="68"/>
      <c r="Y2866" s="58">
        <f t="shared" ref="Y2866" si="7575">V2866*(1+X2866/100)</f>
        <v>0</v>
      </c>
      <c r="Z2866" s="58"/>
      <c r="AA2866" s="57" t="s">
        <v>54</v>
      </c>
      <c r="AB2866" s="61"/>
    </row>
    <row r="2867" spans="1:28" ht="12.95" customHeight="1">
      <c r="A2867" s="52">
        <f t="shared" si="7475"/>
        <v>1431</v>
      </c>
      <c r="B2867" s="53" t="s">
        <v>53</v>
      </c>
      <c r="C2867" s="54"/>
      <c r="D2867" s="84"/>
      <c r="E2867" s="55"/>
      <c r="F2867" s="54"/>
      <c r="G2867" s="84"/>
      <c r="H2867" s="55"/>
      <c r="I2867" s="56">
        <f t="shared" ref="I2867" si="7576">IF(OR(C2867&lt;0,D2867&lt;0),C2867-ABS(D2867)/60,C2867+ABS(D2867)/60)</f>
        <v>0</v>
      </c>
      <c r="J2867" s="56">
        <f t="shared" si="7489"/>
        <v>0</v>
      </c>
      <c r="K2867" s="56">
        <f t="shared" si="7490"/>
        <v>0</v>
      </c>
      <c r="L2867" s="56">
        <f>3437.747*(LN(TAN(PI()/4+J2867/2))-EE*K2867-(EE^2)*(K2867^3)/3)</f>
        <v>-3.8166658722360578E-13</v>
      </c>
      <c r="M2867" s="56">
        <f>AA*(1-1/4*EE-3/64*EE^2-5/256*EE^3)*J2867-AA*(3/8*EE+3/32*EE^2+45/1024*EE^3)*SIN(2*J2867)+AA*(15/256*EE^2+45/1024*EE^3)*SIN(4*J2867)</f>
        <v>0</v>
      </c>
      <c r="N2867" s="56">
        <f t="shared" ref="N2867" si="7577">IF(OR(F2867&lt;0,G2867&lt;0),60*F2867-ABS(G2867),60*F2867+ABS(G2867))</f>
        <v>0</v>
      </c>
      <c r="O2867" s="56"/>
      <c r="P2867" s="56"/>
      <c r="Q2867" s="56"/>
      <c r="R2867" s="56"/>
      <c r="S2867" s="56"/>
      <c r="T2867" s="56"/>
      <c r="U2867" s="57"/>
      <c r="V2867" s="58"/>
      <c r="W2867" s="58">
        <f t="shared" si="7492"/>
        <v>0</v>
      </c>
      <c r="X2867" s="59"/>
      <c r="Y2867" s="58"/>
      <c r="Z2867" s="58">
        <f t="shared" si="7493"/>
        <v>0</v>
      </c>
      <c r="AA2867" s="60"/>
      <c r="AB2867" s="61">
        <f t="shared" ref="AB2867" si="7578">IF(AA2866=AA2864,AB2865+Y2866,Y2866)</f>
        <v>0</v>
      </c>
    </row>
    <row r="2868" spans="1:28" ht="12.95" customHeight="1">
      <c r="A2868" s="66"/>
      <c r="B2868" s="53"/>
      <c r="C2868" s="54"/>
      <c r="D2868" s="84"/>
      <c r="E2868" s="55"/>
      <c r="F2868" s="54"/>
      <c r="G2868" s="84"/>
      <c r="H2868" s="55"/>
      <c r="I2868" s="56"/>
      <c r="J2868" s="56"/>
      <c r="K2868" s="56"/>
      <c r="L2868" s="56"/>
      <c r="M2868" s="56"/>
      <c r="N2868" s="56"/>
      <c r="O2868" s="56">
        <f t="shared" ref="O2868" si="7579">I2869-I2867</f>
        <v>0</v>
      </c>
      <c r="P2868" s="56">
        <f t="shared" ref="P2868" si="7580">L2869-L2867</f>
        <v>0</v>
      </c>
      <c r="Q2868" s="56">
        <f t="shared" ref="Q2868" si="7581">M2869-M2867</f>
        <v>0</v>
      </c>
      <c r="R2868" s="56">
        <f t="shared" ref="R2868" si="7582">IF(ABS(N2869-N2867)&gt;180*60,ABS(N2869-N2867)-360*60,N2869-N2867)</f>
        <v>0</v>
      </c>
      <c r="S2868" s="56">
        <f t="shared" ref="S2868" si="7583">IF(P2868=0,PI()/2,ATAN(R2868/P2868))</f>
        <v>1.5707963267948966</v>
      </c>
      <c r="T2868" s="56">
        <f t="shared" ref="T2868" si="7584">IF(O2868=0,ABS(R2868*COS((J2867+J2869)/2)),ABS(Q2868/COS(S2868)))</f>
        <v>0</v>
      </c>
      <c r="U2868" s="67">
        <f t="shared" ref="U2868" si="7585">IF(O2868+0.0000001&lt;0,S2868*180/PI()+180,(IF(R2868+0.0000001&lt;0,S2868*180/PI()+360,S2868*180/PI())))</f>
        <v>90</v>
      </c>
      <c r="V2868" s="58">
        <f t="shared" ref="V2868" si="7586">T2868*1.85532</f>
        <v>0</v>
      </c>
      <c r="W2868" s="58"/>
      <c r="X2868" s="68"/>
      <c r="Y2868" s="58">
        <f t="shared" ref="Y2868" si="7587">V2868*(1+X2868/100)</f>
        <v>0</v>
      </c>
      <c r="Z2868" s="58"/>
      <c r="AA2868" s="57" t="s">
        <v>54</v>
      </c>
      <c r="AB2868" s="61"/>
    </row>
    <row r="2869" spans="1:28" ht="12.95" customHeight="1">
      <c r="A2869" s="52">
        <f t="shared" si="7475"/>
        <v>1432</v>
      </c>
      <c r="B2869" s="53" t="s">
        <v>53</v>
      </c>
      <c r="C2869" s="54"/>
      <c r="D2869" s="84"/>
      <c r="E2869" s="55"/>
      <c r="F2869" s="54"/>
      <c r="G2869" s="84"/>
      <c r="H2869" s="55"/>
      <c r="I2869" s="56">
        <f t="shared" ref="I2869" si="7588">IF(OR(C2869&lt;0,D2869&lt;0),C2869-ABS(D2869)/60,C2869+ABS(D2869)/60)</f>
        <v>0</v>
      </c>
      <c r="J2869" s="56">
        <f t="shared" si="7489"/>
        <v>0</v>
      </c>
      <c r="K2869" s="56">
        <f t="shared" si="7490"/>
        <v>0</v>
      </c>
      <c r="L2869" s="56">
        <f>3437.747*(LN(TAN(PI()/4+J2869/2))-EE*K2869-(EE^2)*(K2869^3)/3)</f>
        <v>-3.8166658722360578E-13</v>
      </c>
      <c r="M2869" s="56">
        <f>AA*(1-1/4*EE-3/64*EE^2-5/256*EE^3)*J2869-AA*(3/8*EE+3/32*EE^2+45/1024*EE^3)*SIN(2*J2869)+AA*(15/256*EE^2+45/1024*EE^3)*SIN(4*J2869)</f>
        <v>0</v>
      </c>
      <c r="N2869" s="56">
        <f t="shared" ref="N2869" si="7589">IF(OR(F2869&lt;0,G2869&lt;0),60*F2869-ABS(G2869),60*F2869+ABS(G2869))</f>
        <v>0</v>
      </c>
      <c r="O2869" s="56"/>
      <c r="P2869" s="56"/>
      <c r="Q2869" s="56"/>
      <c r="R2869" s="56"/>
      <c r="S2869" s="56"/>
      <c r="T2869" s="56"/>
      <c r="U2869" s="57"/>
      <c r="V2869" s="58"/>
      <c r="W2869" s="58">
        <f t="shared" si="7492"/>
        <v>0</v>
      </c>
      <c r="X2869" s="59"/>
      <c r="Y2869" s="58"/>
      <c r="Z2869" s="58">
        <f t="shared" si="7493"/>
        <v>0</v>
      </c>
      <c r="AA2869" s="60"/>
      <c r="AB2869" s="61">
        <f t="shared" ref="AB2869" si="7590">IF(AA2868=AA2866,AB2867+Y2868,Y2868)</f>
        <v>0</v>
      </c>
    </row>
    <row r="2870" spans="1:28" ht="12.95" customHeight="1">
      <c r="A2870" s="66"/>
      <c r="B2870" s="53"/>
      <c r="C2870" s="54"/>
      <c r="D2870" s="84"/>
      <c r="E2870" s="55"/>
      <c r="F2870" s="54"/>
      <c r="G2870" s="84"/>
      <c r="H2870" s="55"/>
      <c r="I2870" s="56"/>
      <c r="J2870" s="56"/>
      <c r="K2870" s="56"/>
      <c r="L2870" s="56"/>
      <c r="M2870" s="56"/>
      <c r="N2870" s="56"/>
      <c r="O2870" s="56">
        <f t="shared" ref="O2870" si="7591">I2871-I2869</f>
        <v>0</v>
      </c>
      <c r="P2870" s="56">
        <f t="shared" ref="P2870" si="7592">L2871-L2869</f>
        <v>0</v>
      </c>
      <c r="Q2870" s="56">
        <f t="shared" ref="Q2870" si="7593">M2871-M2869</f>
        <v>0</v>
      </c>
      <c r="R2870" s="56">
        <f t="shared" ref="R2870" si="7594">IF(ABS(N2871-N2869)&gt;180*60,ABS(N2871-N2869)-360*60,N2871-N2869)</f>
        <v>0</v>
      </c>
      <c r="S2870" s="56">
        <f t="shared" ref="S2870" si="7595">IF(P2870=0,PI()/2,ATAN(R2870/P2870))</f>
        <v>1.5707963267948966</v>
      </c>
      <c r="T2870" s="56">
        <f t="shared" ref="T2870" si="7596">IF(O2870=0,ABS(R2870*COS((J2869+J2871)/2)),ABS(Q2870/COS(S2870)))</f>
        <v>0</v>
      </c>
      <c r="U2870" s="67">
        <f t="shared" ref="U2870" si="7597">IF(O2870+0.0000001&lt;0,S2870*180/PI()+180,(IF(R2870+0.0000001&lt;0,S2870*180/PI()+360,S2870*180/PI())))</f>
        <v>90</v>
      </c>
      <c r="V2870" s="58">
        <f t="shared" ref="V2870" si="7598">T2870*1.85532</f>
        <v>0</v>
      </c>
      <c r="W2870" s="58"/>
      <c r="X2870" s="68"/>
      <c r="Y2870" s="58">
        <f t="shared" ref="Y2870" si="7599">V2870*(1+X2870/100)</f>
        <v>0</v>
      </c>
      <c r="Z2870" s="58"/>
      <c r="AA2870" s="57" t="s">
        <v>54</v>
      </c>
      <c r="AB2870" s="61"/>
    </row>
    <row r="2871" spans="1:28" ht="12.95" customHeight="1">
      <c r="A2871" s="52">
        <f t="shared" si="7475"/>
        <v>1433</v>
      </c>
      <c r="B2871" s="53" t="s">
        <v>53</v>
      </c>
      <c r="C2871" s="54"/>
      <c r="D2871" s="84"/>
      <c r="E2871" s="55"/>
      <c r="F2871" s="54"/>
      <c r="G2871" s="84"/>
      <c r="H2871" s="55"/>
      <c r="I2871" s="56">
        <f t="shared" ref="I2871" si="7600">IF(OR(C2871&lt;0,D2871&lt;0),C2871-ABS(D2871)/60,C2871+ABS(D2871)/60)</f>
        <v>0</v>
      </c>
      <c r="J2871" s="56">
        <f t="shared" si="7489"/>
        <v>0</v>
      </c>
      <c r="K2871" s="56">
        <f t="shared" si="7490"/>
        <v>0</v>
      </c>
      <c r="L2871" s="56">
        <f>3437.747*(LN(TAN(PI()/4+J2871/2))-EE*K2871-(EE^2)*(K2871^3)/3)</f>
        <v>-3.8166658722360578E-13</v>
      </c>
      <c r="M2871" s="56">
        <f>AA*(1-1/4*EE-3/64*EE^2-5/256*EE^3)*J2871-AA*(3/8*EE+3/32*EE^2+45/1024*EE^3)*SIN(2*J2871)+AA*(15/256*EE^2+45/1024*EE^3)*SIN(4*J2871)</f>
        <v>0</v>
      </c>
      <c r="N2871" s="56">
        <f t="shared" ref="N2871" si="7601">IF(OR(F2871&lt;0,G2871&lt;0),60*F2871-ABS(G2871),60*F2871+ABS(G2871))</f>
        <v>0</v>
      </c>
      <c r="O2871" s="56"/>
      <c r="P2871" s="56"/>
      <c r="Q2871" s="56"/>
      <c r="R2871" s="56"/>
      <c r="S2871" s="56"/>
      <c r="T2871" s="56"/>
      <c r="U2871" s="57"/>
      <c r="V2871" s="58"/>
      <c r="W2871" s="58">
        <f t="shared" si="7492"/>
        <v>0</v>
      </c>
      <c r="X2871" s="59"/>
      <c r="Y2871" s="58"/>
      <c r="Z2871" s="58">
        <f t="shared" si="7493"/>
        <v>0</v>
      </c>
      <c r="AA2871" s="60"/>
      <c r="AB2871" s="61">
        <f t="shared" ref="AB2871" si="7602">IF(AA2870=AA2868,AB2869+Y2870,Y2870)</f>
        <v>0</v>
      </c>
    </row>
    <row r="2872" spans="1:28" ht="12.95" customHeight="1">
      <c r="A2872" s="66"/>
      <c r="B2872" s="53"/>
      <c r="C2872" s="54"/>
      <c r="D2872" s="84"/>
      <c r="E2872" s="55"/>
      <c r="F2872" s="54"/>
      <c r="G2872" s="84"/>
      <c r="H2872" s="55"/>
      <c r="I2872" s="56"/>
      <c r="J2872" s="56"/>
      <c r="K2872" s="56"/>
      <c r="L2872" s="56"/>
      <c r="M2872" s="56"/>
      <c r="N2872" s="56"/>
      <c r="O2872" s="56">
        <f t="shared" ref="O2872" si="7603">I2873-I2871</f>
        <v>0</v>
      </c>
      <c r="P2872" s="56">
        <f t="shared" ref="P2872" si="7604">L2873-L2871</f>
        <v>0</v>
      </c>
      <c r="Q2872" s="56">
        <f t="shared" ref="Q2872" si="7605">M2873-M2871</f>
        <v>0</v>
      </c>
      <c r="R2872" s="56">
        <f t="shared" ref="R2872" si="7606">IF(ABS(N2873-N2871)&gt;180*60,ABS(N2873-N2871)-360*60,N2873-N2871)</f>
        <v>0</v>
      </c>
      <c r="S2872" s="56">
        <f t="shared" ref="S2872" si="7607">IF(P2872=0,PI()/2,ATAN(R2872/P2872))</f>
        <v>1.5707963267948966</v>
      </c>
      <c r="T2872" s="56">
        <f t="shared" ref="T2872" si="7608">IF(O2872=0,ABS(R2872*COS((J2871+J2873)/2)),ABS(Q2872/COS(S2872)))</f>
        <v>0</v>
      </c>
      <c r="U2872" s="67">
        <f t="shared" ref="U2872" si="7609">IF(O2872+0.0000001&lt;0,S2872*180/PI()+180,(IF(R2872+0.0000001&lt;0,S2872*180/PI()+360,S2872*180/PI())))</f>
        <v>90</v>
      </c>
      <c r="V2872" s="58">
        <f t="shared" ref="V2872" si="7610">T2872*1.85532</f>
        <v>0</v>
      </c>
      <c r="W2872" s="58"/>
      <c r="X2872" s="68"/>
      <c r="Y2872" s="58">
        <f t="shared" ref="Y2872" si="7611">V2872*(1+X2872/100)</f>
        <v>0</v>
      </c>
      <c r="Z2872" s="58"/>
      <c r="AA2872" s="57" t="s">
        <v>54</v>
      </c>
      <c r="AB2872" s="61"/>
    </row>
    <row r="2873" spans="1:28" ht="12.95" customHeight="1">
      <c r="A2873" s="52">
        <f t="shared" si="7475"/>
        <v>1434</v>
      </c>
      <c r="B2873" s="53" t="s">
        <v>53</v>
      </c>
      <c r="C2873" s="54"/>
      <c r="D2873" s="84"/>
      <c r="E2873" s="55"/>
      <c r="F2873" s="54"/>
      <c r="G2873" s="84"/>
      <c r="H2873" s="55"/>
      <c r="I2873" s="56">
        <f t="shared" ref="I2873" si="7612">IF(OR(C2873&lt;0,D2873&lt;0),C2873-ABS(D2873)/60,C2873+ABS(D2873)/60)</f>
        <v>0</v>
      </c>
      <c r="J2873" s="56">
        <f t="shared" si="7489"/>
        <v>0</v>
      </c>
      <c r="K2873" s="56">
        <f t="shared" si="7490"/>
        <v>0</v>
      </c>
      <c r="L2873" s="56">
        <f>3437.747*(LN(TAN(PI()/4+J2873/2))-EE*K2873-(EE^2)*(K2873^3)/3)</f>
        <v>-3.8166658722360578E-13</v>
      </c>
      <c r="M2873" s="56">
        <f>AA*(1-1/4*EE-3/64*EE^2-5/256*EE^3)*J2873-AA*(3/8*EE+3/32*EE^2+45/1024*EE^3)*SIN(2*J2873)+AA*(15/256*EE^2+45/1024*EE^3)*SIN(4*J2873)</f>
        <v>0</v>
      </c>
      <c r="N2873" s="56">
        <f t="shared" ref="N2873" si="7613">IF(OR(F2873&lt;0,G2873&lt;0),60*F2873-ABS(G2873),60*F2873+ABS(G2873))</f>
        <v>0</v>
      </c>
      <c r="O2873" s="56"/>
      <c r="P2873" s="56"/>
      <c r="Q2873" s="56"/>
      <c r="R2873" s="56"/>
      <c r="S2873" s="56"/>
      <c r="T2873" s="56"/>
      <c r="U2873" s="57"/>
      <c r="V2873" s="58"/>
      <c r="W2873" s="58">
        <f t="shared" si="7492"/>
        <v>0</v>
      </c>
      <c r="X2873" s="59"/>
      <c r="Y2873" s="58"/>
      <c r="Z2873" s="58">
        <f t="shared" si="7493"/>
        <v>0</v>
      </c>
      <c r="AA2873" s="60"/>
      <c r="AB2873" s="61">
        <f t="shared" ref="AB2873" si="7614">IF(AA2872=AA2870,AB2871+Y2872,Y2872)</f>
        <v>0</v>
      </c>
    </row>
    <row r="2874" spans="1:28" ht="12.95" customHeight="1">
      <c r="A2874" s="66"/>
      <c r="B2874" s="53"/>
      <c r="C2874" s="54"/>
      <c r="D2874" s="84"/>
      <c r="E2874" s="55"/>
      <c r="F2874" s="54"/>
      <c r="G2874" s="84"/>
      <c r="H2874" s="55"/>
      <c r="I2874" s="56"/>
      <c r="J2874" s="56"/>
      <c r="K2874" s="56"/>
      <c r="L2874" s="56"/>
      <c r="M2874" s="56"/>
      <c r="N2874" s="56"/>
      <c r="O2874" s="56">
        <f t="shared" ref="O2874" si="7615">I2875-I2873</f>
        <v>0</v>
      </c>
      <c r="P2874" s="56">
        <f t="shared" ref="P2874" si="7616">L2875-L2873</f>
        <v>0</v>
      </c>
      <c r="Q2874" s="56">
        <f t="shared" ref="Q2874" si="7617">M2875-M2873</f>
        <v>0</v>
      </c>
      <c r="R2874" s="56">
        <f t="shared" ref="R2874" si="7618">IF(ABS(N2875-N2873)&gt;180*60,ABS(N2875-N2873)-360*60,N2875-N2873)</f>
        <v>0</v>
      </c>
      <c r="S2874" s="56">
        <f t="shared" ref="S2874" si="7619">IF(P2874=0,PI()/2,ATAN(R2874/P2874))</f>
        <v>1.5707963267948966</v>
      </c>
      <c r="T2874" s="56">
        <f t="shared" ref="T2874" si="7620">IF(O2874=0,ABS(R2874*COS((J2873+J2875)/2)),ABS(Q2874/COS(S2874)))</f>
        <v>0</v>
      </c>
      <c r="U2874" s="67">
        <f t="shared" ref="U2874" si="7621">IF(O2874+0.0000001&lt;0,S2874*180/PI()+180,(IF(R2874+0.0000001&lt;0,S2874*180/PI()+360,S2874*180/PI())))</f>
        <v>90</v>
      </c>
      <c r="V2874" s="58">
        <f t="shared" ref="V2874" si="7622">T2874*1.85532</f>
        <v>0</v>
      </c>
      <c r="W2874" s="58"/>
      <c r="X2874" s="68"/>
      <c r="Y2874" s="58">
        <f t="shared" ref="Y2874" si="7623">V2874*(1+X2874/100)</f>
        <v>0</v>
      </c>
      <c r="Z2874" s="58"/>
      <c r="AA2874" s="57" t="s">
        <v>54</v>
      </c>
      <c r="AB2874" s="61"/>
    </row>
    <row r="2875" spans="1:28" ht="12.95" customHeight="1">
      <c r="A2875" s="52">
        <f t="shared" si="7475"/>
        <v>1435</v>
      </c>
      <c r="B2875" s="53" t="s">
        <v>53</v>
      </c>
      <c r="C2875" s="54"/>
      <c r="D2875" s="84"/>
      <c r="E2875" s="55"/>
      <c r="F2875" s="54"/>
      <c r="G2875" s="84"/>
      <c r="H2875" s="55"/>
      <c r="I2875" s="56">
        <f t="shared" ref="I2875" si="7624">IF(OR(C2875&lt;0,D2875&lt;0),C2875-ABS(D2875)/60,C2875+ABS(D2875)/60)</f>
        <v>0</v>
      </c>
      <c r="J2875" s="56">
        <f t="shared" si="7489"/>
        <v>0</v>
      </c>
      <c r="K2875" s="56">
        <f t="shared" si="7490"/>
        <v>0</v>
      </c>
      <c r="L2875" s="56">
        <f>3437.747*(LN(TAN(PI()/4+J2875/2))-EE*K2875-(EE^2)*(K2875^3)/3)</f>
        <v>-3.8166658722360578E-13</v>
      </c>
      <c r="M2875" s="56">
        <f>AA*(1-1/4*EE-3/64*EE^2-5/256*EE^3)*J2875-AA*(3/8*EE+3/32*EE^2+45/1024*EE^3)*SIN(2*J2875)+AA*(15/256*EE^2+45/1024*EE^3)*SIN(4*J2875)</f>
        <v>0</v>
      </c>
      <c r="N2875" s="56">
        <f t="shared" ref="N2875" si="7625">IF(OR(F2875&lt;0,G2875&lt;0),60*F2875-ABS(G2875),60*F2875+ABS(G2875))</f>
        <v>0</v>
      </c>
      <c r="O2875" s="56"/>
      <c r="P2875" s="56"/>
      <c r="Q2875" s="56"/>
      <c r="R2875" s="56"/>
      <c r="S2875" s="56"/>
      <c r="T2875" s="56"/>
      <c r="U2875" s="57"/>
      <c r="V2875" s="58"/>
      <c r="W2875" s="58">
        <f t="shared" si="7492"/>
        <v>0</v>
      </c>
      <c r="X2875" s="59"/>
      <c r="Y2875" s="58"/>
      <c r="Z2875" s="58">
        <f t="shared" si="7493"/>
        <v>0</v>
      </c>
      <c r="AA2875" s="60"/>
      <c r="AB2875" s="61">
        <f t="shared" ref="AB2875" si="7626">IF(AA2874=AA2872,AB2873+Y2874,Y2874)</f>
        <v>0</v>
      </c>
    </row>
    <row r="2876" spans="1:28" ht="12.95" customHeight="1">
      <c r="A2876" s="66"/>
      <c r="B2876" s="53"/>
      <c r="C2876" s="54"/>
      <c r="D2876" s="84"/>
      <c r="E2876" s="55"/>
      <c r="F2876" s="54"/>
      <c r="G2876" s="84"/>
      <c r="H2876" s="55"/>
      <c r="I2876" s="56"/>
      <c r="J2876" s="56"/>
      <c r="K2876" s="56"/>
      <c r="L2876" s="56"/>
      <c r="M2876" s="56"/>
      <c r="N2876" s="56"/>
      <c r="O2876" s="56">
        <f t="shared" ref="O2876" si="7627">I2877-I2875</f>
        <v>0</v>
      </c>
      <c r="P2876" s="56">
        <f t="shared" ref="P2876" si="7628">L2877-L2875</f>
        <v>0</v>
      </c>
      <c r="Q2876" s="56">
        <f t="shared" ref="Q2876" si="7629">M2877-M2875</f>
        <v>0</v>
      </c>
      <c r="R2876" s="56">
        <f t="shared" ref="R2876" si="7630">IF(ABS(N2877-N2875)&gt;180*60,ABS(N2877-N2875)-360*60,N2877-N2875)</f>
        <v>0</v>
      </c>
      <c r="S2876" s="56">
        <f t="shared" ref="S2876" si="7631">IF(P2876=0,PI()/2,ATAN(R2876/P2876))</f>
        <v>1.5707963267948966</v>
      </c>
      <c r="T2876" s="56">
        <f t="shared" ref="T2876" si="7632">IF(O2876=0,ABS(R2876*COS((J2875+J2877)/2)),ABS(Q2876/COS(S2876)))</f>
        <v>0</v>
      </c>
      <c r="U2876" s="67">
        <f t="shared" ref="U2876" si="7633">IF(O2876+0.0000001&lt;0,S2876*180/PI()+180,(IF(R2876+0.0000001&lt;0,S2876*180/PI()+360,S2876*180/PI())))</f>
        <v>90</v>
      </c>
      <c r="V2876" s="58">
        <f t="shared" ref="V2876" si="7634">T2876*1.85532</f>
        <v>0</v>
      </c>
      <c r="W2876" s="58"/>
      <c r="X2876" s="68"/>
      <c r="Y2876" s="58">
        <f t="shared" ref="Y2876" si="7635">V2876*(1+X2876/100)</f>
        <v>0</v>
      </c>
      <c r="Z2876" s="58"/>
      <c r="AA2876" s="57" t="s">
        <v>54</v>
      </c>
      <c r="AB2876" s="61"/>
    </row>
    <row r="2877" spans="1:28" ht="12.95" customHeight="1">
      <c r="A2877" s="52">
        <f t="shared" si="7475"/>
        <v>1436</v>
      </c>
      <c r="B2877" s="53" t="s">
        <v>53</v>
      </c>
      <c r="C2877" s="54"/>
      <c r="D2877" s="84"/>
      <c r="E2877" s="55"/>
      <c r="F2877" s="54"/>
      <c r="G2877" s="84"/>
      <c r="H2877" s="55"/>
      <c r="I2877" s="56">
        <f t="shared" ref="I2877" si="7636">IF(OR(C2877&lt;0,D2877&lt;0),C2877-ABS(D2877)/60,C2877+ABS(D2877)/60)</f>
        <v>0</v>
      </c>
      <c r="J2877" s="56">
        <f t="shared" si="7489"/>
        <v>0</v>
      </c>
      <c r="K2877" s="56">
        <f t="shared" si="7490"/>
        <v>0</v>
      </c>
      <c r="L2877" s="56">
        <f>3437.747*(LN(TAN(PI()/4+J2877/2))-EE*K2877-(EE^2)*(K2877^3)/3)</f>
        <v>-3.8166658722360578E-13</v>
      </c>
      <c r="M2877" s="56">
        <f>AA*(1-1/4*EE-3/64*EE^2-5/256*EE^3)*J2877-AA*(3/8*EE+3/32*EE^2+45/1024*EE^3)*SIN(2*J2877)+AA*(15/256*EE^2+45/1024*EE^3)*SIN(4*J2877)</f>
        <v>0</v>
      </c>
      <c r="N2877" s="56">
        <f t="shared" ref="N2877" si="7637">IF(OR(F2877&lt;0,G2877&lt;0),60*F2877-ABS(G2877),60*F2877+ABS(G2877))</f>
        <v>0</v>
      </c>
      <c r="O2877" s="56"/>
      <c r="P2877" s="56"/>
      <c r="Q2877" s="56"/>
      <c r="R2877" s="56"/>
      <c r="S2877" s="56"/>
      <c r="T2877" s="56"/>
      <c r="U2877" s="57"/>
      <c r="V2877" s="58"/>
      <c r="W2877" s="58">
        <f t="shared" si="7492"/>
        <v>0</v>
      </c>
      <c r="X2877" s="59"/>
      <c r="Y2877" s="58"/>
      <c r="Z2877" s="58">
        <f t="shared" si="7493"/>
        <v>0</v>
      </c>
      <c r="AA2877" s="60"/>
      <c r="AB2877" s="61">
        <f t="shared" ref="AB2877" si="7638">IF(AA2876=AA2874,AB2875+Y2876,Y2876)</f>
        <v>0</v>
      </c>
    </row>
    <row r="2878" spans="1:28" ht="12.95" customHeight="1">
      <c r="A2878" s="66"/>
      <c r="B2878" s="53"/>
      <c r="C2878" s="54"/>
      <c r="D2878" s="84"/>
      <c r="E2878" s="55"/>
      <c r="F2878" s="54"/>
      <c r="G2878" s="84"/>
      <c r="H2878" s="55"/>
      <c r="I2878" s="56"/>
      <c r="J2878" s="56"/>
      <c r="K2878" s="56"/>
      <c r="L2878" s="56"/>
      <c r="M2878" s="56"/>
      <c r="N2878" s="56"/>
      <c r="O2878" s="56">
        <f t="shared" ref="O2878" si="7639">I2879-I2877</f>
        <v>0</v>
      </c>
      <c r="P2878" s="56">
        <f t="shared" ref="P2878" si="7640">L2879-L2877</f>
        <v>0</v>
      </c>
      <c r="Q2878" s="56">
        <f t="shared" ref="Q2878" si="7641">M2879-M2877</f>
        <v>0</v>
      </c>
      <c r="R2878" s="56">
        <f t="shared" ref="R2878" si="7642">IF(ABS(N2879-N2877)&gt;180*60,ABS(N2879-N2877)-360*60,N2879-N2877)</f>
        <v>0</v>
      </c>
      <c r="S2878" s="56">
        <f t="shared" ref="S2878" si="7643">IF(P2878=0,PI()/2,ATAN(R2878/P2878))</f>
        <v>1.5707963267948966</v>
      </c>
      <c r="T2878" s="56">
        <f t="shared" ref="T2878" si="7644">IF(O2878=0,ABS(R2878*COS((J2877+J2879)/2)),ABS(Q2878/COS(S2878)))</f>
        <v>0</v>
      </c>
      <c r="U2878" s="67">
        <f t="shared" ref="U2878" si="7645">IF(O2878+0.0000001&lt;0,S2878*180/PI()+180,(IF(R2878+0.0000001&lt;0,S2878*180/PI()+360,S2878*180/PI())))</f>
        <v>90</v>
      </c>
      <c r="V2878" s="58">
        <f t="shared" ref="V2878" si="7646">T2878*1.85532</f>
        <v>0</v>
      </c>
      <c r="W2878" s="58"/>
      <c r="X2878" s="68"/>
      <c r="Y2878" s="58">
        <f t="shared" ref="Y2878" si="7647">V2878*(1+X2878/100)</f>
        <v>0</v>
      </c>
      <c r="Z2878" s="58"/>
      <c r="AA2878" s="57" t="s">
        <v>54</v>
      </c>
      <c r="AB2878" s="61"/>
    </row>
    <row r="2879" spans="1:28" ht="12.95" customHeight="1">
      <c r="A2879" s="52">
        <f t="shared" si="7475"/>
        <v>1437</v>
      </c>
      <c r="B2879" s="53" t="s">
        <v>53</v>
      </c>
      <c r="C2879" s="54"/>
      <c r="D2879" s="84"/>
      <c r="E2879" s="55"/>
      <c r="F2879" s="54"/>
      <c r="G2879" s="84"/>
      <c r="H2879" s="55"/>
      <c r="I2879" s="56">
        <f t="shared" ref="I2879" si="7648">IF(OR(C2879&lt;0,D2879&lt;0),C2879-ABS(D2879)/60,C2879+ABS(D2879)/60)</f>
        <v>0</v>
      </c>
      <c r="J2879" s="56">
        <f t="shared" si="7489"/>
        <v>0</v>
      </c>
      <c r="K2879" s="56">
        <f t="shared" si="7490"/>
        <v>0</v>
      </c>
      <c r="L2879" s="56">
        <f>3437.747*(LN(TAN(PI()/4+J2879/2))-EE*K2879-(EE^2)*(K2879^3)/3)</f>
        <v>-3.8166658722360578E-13</v>
      </c>
      <c r="M2879" s="56">
        <f>AA*(1-1/4*EE-3/64*EE^2-5/256*EE^3)*J2879-AA*(3/8*EE+3/32*EE^2+45/1024*EE^3)*SIN(2*J2879)+AA*(15/256*EE^2+45/1024*EE^3)*SIN(4*J2879)</f>
        <v>0</v>
      </c>
      <c r="N2879" s="56">
        <f t="shared" ref="N2879" si="7649">IF(OR(F2879&lt;0,G2879&lt;0),60*F2879-ABS(G2879),60*F2879+ABS(G2879))</f>
        <v>0</v>
      </c>
      <c r="O2879" s="56"/>
      <c r="P2879" s="56"/>
      <c r="Q2879" s="56"/>
      <c r="R2879" s="56"/>
      <c r="S2879" s="56"/>
      <c r="T2879" s="56"/>
      <c r="U2879" s="57"/>
      <c r="V2879" s="58"/>
      <c r="W2879" s="58">
        <f t="shared" si="7492"/>
        <v>0</v>
      </c>
      <c r="X2879" s="59"/>
      <c r="Y2879" s="58"/>
      <c r="Z2879" s="58">
        <f t="shared" si="7493"/>
        <v>0</v>
      </c>
      <c r="AA2879" s="60"/>
      <c r="AB2879" s="61">
        <f t="shared" ref="AB2879" si="7650">IF(AA2878=AA2876,AB2877+Y2878,Y2878)</f>
        <v>0</v>
      </c>
    </row>
    <row r="2880" spans="1:28" ht="12.95" customHeight="1">
      <c r="A2880" s="66"/>
      <c r="B2880" s="53"/>
      <c r="C2880" s="54"/>
      <c r="D2880" s="84"/>
      <c r="E2880" s="55"/>
      <c r="F2880" s="54"/>
      <c r="G2880" s="84"/>
      <c r="H2880" s="55"/>
      <c r="I2880" s="56"/>
      <c r="J2880" s="56"/>
      <c r="K2880" s="56"/>
      <c r="L2880" s="56"/>
      <c r="M2880" s="56"/>
      <c r="N2880" s="56"/>
      <c r="O2880" s="56">
        <f t="shared" ref="O2880" si="7651">I2881-I2879</f>
        <v>0</v>
      </c>
      <c r="P2880" s="56">
        <f t="shared" ref="P2880" si="7652">L2881-L2879</f>
        <v>0</v>
      </c>
      <c r="Q2880" s="56">
        <f t="shared" ref="Q2880" si="7653">M2881-M2879</f>
        <v>0</v>
      </c>
      <c r="R2880" s="56">
        <f t="shared" ref="R2880" si="7654">IF(ABS(N2881-N2879)&gt;180*60,ABS(N2881-N2879)-360*60,N2881-N2879)</f>
        <v>0</v>
      </c>
      <c r="S2880" s="56">
        <f t="shared" ref="S2880" si="7655">IF(P2880=0,PI()/2,ATAN(R2880/P2880))</f>
        <v>1.5707963267948966</v>
      </c>
      <c r="T2880" s="56">
        <f t="shared" ref="T2880" si="7656">IF(O2880=0,ABS(R2880*COS((J2879+J2881)/2)),ABS(Q2880/COS(S2880)))</f>
        <v>0</v>
      </c>
      <c r="U2880" s="67">
        <f t="shared" ref="U2880" si="7657">IF(O2880+0.0000001&lt;0,S2880*180/PI()+180,(IF(R2880+0.0000001&lt;0,S2880*180/PI()+360,S2880*180/PI())))</f>
        <v>90</v>
      </c>
      <c r="V2880" s="58">
        <f t="shared" ref="V2880" si="7658">T2880*1.85532</f>
        <v>0</v>
      </c>
      <c r="W2880" s="58"/>
      <c r="X2880" s="68"/>
      <c r="Y2880" s="58">
        <f t="shared" ref="Y2880" si="7659">V2880*(1+X2880/100)</f>
        <v>0</v>
      </c>
      <c r="Z2880" s="58"/>
      <c r="AA2880" s="57" t="s">
        <v>54</v>
      </c>
      <c r="AB2880" s="61"/>
    </row>
    <row r="2881" spans="1:28" ht="12.95" customHeight="1">
      <c r="A2881" s="52">
        <f t="shared" si="7475"/>
        <v>1438</v>
      </c>
      <c r="B2881" s="53" t="s">
        <v>53</v>
      </c>
      <c r="C2881" s="54"/>
      <c r="D2881" s="84"/>
      <c r="E2881" s="55"/>
      <c r="F2881" s="54"/>
      <c r="G2881" s="84"/>
      <c r="H2881" s="55"/>
      <c r="I2881" s="56">
        <f t="shared" ref="I2881" si="7660">IF(OR(C2881&lt;0,D2881&lt;0),C2881-ABS(D2881)/60,C2881+ABS(D2881)/60)</f>
        <v>0</v>
      </c>
      <c r="J2881" s="56">
        <f t="shared" si="7489"/>
        <v>0</v>
      </c>
      <c r="K2881" s="56">
        <f t="shared" si="7490"/>
        <v>0</v>
      </c>
      <c r="L2881" s="56">
        <f>3437.747*(LN(TAN(PI()/4+J2881/2))-EE*K2881-(EE^2)*(K2881^3)/3)</f>
        <v>-3.8166658722360578E-13</v>
      </c>
      <c r="M2881" s="56">
        <f>AA*(1-1/4*EE-3/64*EE^2-5/256*EE^3)*J2881-AA*(3/8*EE+3/32*EE^2+45/1024*EE^3)*SIN(2*J2881)+AA*(15/256*EE^2+45/1024*EE^3)*SIN(4*J2881)</f>
        <v>0</v>
      </c>
      <c r="N2881" s="56">
        <f t="shared" ref="N2881" si="7661">IF(OR(F2881&lt;0,G2881&lt;0),60*F2881-ABS(G2881),60*F2881+ABS(G2881))</f>
        <v>0</v>
      </c>
      <c r="O2881" s="56"/>
      <c r="P2881" s="56"/>
      <c r="Q2881" s="56"/>
      <c r="R2881" s="56"/>
      <c r="S2881" s="56"/>
      <c r="T2881" s="56"/>
      <c r="U2881" s="57"/>
      <c r="V2881" s="58"/>
      <c r="W2881" s="58">
        <f t="shared" si="7492"/>
        <v>0</v>
      </c>
      <c r="X2881" s="59"/>
      <c r="Y2881" s="58"/>
      <c r="Z2881" s="58">
        <f t="shared" si="7493"/>
        <v>0</v>
      </c>
      <c r="AA2881" s="60"/>
      <c r="AB2881" s="61">
        <f t="shared" ref="AB2881" si="7662">IF(AA2880=AA2878,AB2879+Y2880,Y2880)</f>
        <v>0</v>
      </c>
    </row>
    <row r="2882" spans="1:28" ht="12.95" customHeight="1">
      <c r="A2882" s="66"/>
      <c r="B2882" s="53"/>
      <c r="C2882" s="54"/>
      <c r="D2882" s="84"/>
      <c r="E2882" s="55"/>
      <c r="F2882" s="54"/>
      <c r="G2882" s="84"/>
      <c r="H2882" s="55"/>
      <c r="I2882" s="56"/>
      <c r="J2882" s="56"/>
      <c r="K2882" s="56"/>
      <c r="L2882" s="56"/>
      <c r="M2882" s="56"/>
      <c r="N2882" s="56"/>
      <c r="O2882" s="56">
        <f t="shared" ref="O2882" si="7663">I2883-I2881</f>
        <v>0</v>
      </c>
      <c r="P2882" s="56">
        <f t="shared" ref="P2882" si="7664">L2883-L2881</f>
        <v>0</v>
      </c>
      <c r="Q2882" s="56">
        <f t="shared" ref="Q2882" si="7665">M2883-M2881</f>
        <v>0</v>
      </c>
      <c r="R2882" s="56">
        <f t="shared" ref="R2882" si="7666">IF(ABS(N2883-N2881)&gt;180*60,ABS(N2883-N2881)-360*60,N2883-N2881)</f>
        <v>0</v>
      </c>
      <c r="S2882" s="56">
        <f t="shared" ref="S2882" si="7667">IF(P2882=0,PI()/2,ATAN(R2882/P2882))</f>
        <v>1.5707963267948966</v>
      </c>
      <c r="T2882" s="56">
        <f t="shared" ref="T2882" si="7668">IF(O2882=0,ABS(R2882*COS((J2881+J2883)/2)),ABS(Q2882/COS(S2882)))</f>
        <v>0</v>
      </c>
      <c r="U2882" s="67">
        <f t="shared" ref="U2882" si="7669">IF(O2882+0.0000001&lt;0,S2882*180/PI()+180,(IF(R2882+0.0000001&lt;0,S2882*180/PI()+360,S2882*180/PI())))</f>
        <v>90</v>
      </c>
      <c r="V2882" s="58">
        <f t="shared" ref="V2882" si="7670">T2882*1.85532</f>
        <v>0</v>
      </c>
      <c r="W2882" s="58"/>
      <c r="X2882" s="68"/>
      <c r="Y2882" s="58">
        <f t="shared" ref="Y2882" si="7671">V2882*(1+X2882/100)</f>
        <v>0</v>
      </c>
      <c r="Z2882" s="58"/>
      <c r="AA2882" s="57" t="s">
        <v>54</v>
      </c>
      <c r="AB2882" s="61"/>
    </row>
    <row r="2883" spans="1:28" ht="12.95" customHeight="1">
      <c r="A2883" s="52">
        <f t="shared" si="7475"/>
        <v>1439</v>
      </c>
      <c r="B2883" s="53" t="s">
        <v>53</v>
      </c>
      <c r="C2883" s="54"/>
      <c r="D2883" s="84"/>
      <c r="E2883" s="55"/>
      <c r="F2883" s="54"/>
      <c r="G2883" s="84"/>
      <c r="H2883" s="55"/>
      <c r="I2883" s="56">
        <f t="shared" ref="I2883" si="7672">IF(OR(C2883&lt;0,D2883&lt;0),C2883-ABS(D2883)/60,C2883+ABS(D2883)/60)</f>
        <v>0</v>
      </c>
      <c r="J2883" s="56">
        <f t="shared" si="7489"/>
        <v>0</v>
      </c>
      <c r="K2883" s="56">
        <f t="shared" si="7490"/>
        <v>0</v>
      </c>
      <c r="L2883" s="56">
        <f>3437.747*(LN(TAN(PI()/4+J2883/2))-EE*K2883-(EE^2)*(K2883^3)/3)</f>
        <v>-3.8166658722360578E-13</v>
      </c>
      <c r="M2883" s="56">
        <f>AA*(1-1/4*EE-3/64*EE^2-5/256*EE^3)*J2883-AA*(3/8*EE+3/32*EE^2+45/1024*EE^3)*SIN(2*J2883)+AA*(15/256*EE^2+45/1024*EE^3)*SIN(4*J2883)</f>
        <v>0</v>
      </c>
      <c r="N2883" s="56">
        <f t="shared" ref="N2883" si="7673">IF(OR(F2883&lt;0,G2883&lt;0),60*F2883-ABS(G2883),60*F2883+ABS(G2883))</f>
        <v>0</v>
      </c>
      <c r="O2883" s="56"/>
      <c r="P2883" s="56"/>
      <c r="Q2883" s="56"/>
      <c r="R2883" s="56"/>
      <c r="S2883" s="56"/>
      <c r="T2883" s="56"/>
      <c r="U2883" s="57"/>
      <c r="V2883" s="58"/>
      <c r="W2883" s="58">
        <f t="shared" si="7492"/>
        <v>0</v>
      </c>
      <c r="X2883" s="59"/>
      <c r="Y2883" s="58"/>
      <c r="Z2883" s="58">
        <f t="shared" si="7493"/>
        <v>0</v>
      </c>
      <c r="AA2883" s="60"/>
      <c r="AB2883" s="61">
        <f t="shared" ref="AB2883" si="7674">IF(AA2882=AA2880,AB2881+Y2882,Y2882)</f>
        <v>0</v>
      </c>
    </row>
    <row r="2884" spans="1:28" ht="12.95" customHeight="1">
      <c r="A2884" s="66"/>
      <c r="B2884" s="53"/>
      <c r="C2884" s="54"/>
      <c r="D2884" s="84"/>
      <c r="E2884" s="55"/>
      <c r="F2884" s="54"/>
      <c r="G2884" s="84"/>
      <c r="H2884" s="55"/>
      <c r="I2884" s="56"/>
      <c r="J2884" s="56"/>
      <c r="K2884" s="56"/>
      <c r="L2884" s="56"/>
      <c r="M2884" s="56"/>
      <c r="N2884" s="56"/>
      <c r="O2884" s="56">
        <f t="shared" ref="O2884" si="7675">I2885-I2883</f>
        <v>0</v>
      </c>
      <c r="P2884" s="56">
        <f t="shared" ref="P2884" si="7676">L2885-L2883</f>
        <v>0</v>
      </c>
      <c r="Q2884" s="56">
        <f t="shared" ref="Q2884" si="7677">M2885-M2883</f>
        <v>0</v>
      </c>
      <c r="R2884" s="56">
        <f t="shared" ref="R2884" si="7678">IF(ABS(N2885-N2883)&gt;180*60,ABS(N2885-N2883)-360*60,N2885-N2883)</f>
        <v>0</v>
      </c>
      <c r="S2884" s="56">
        <f t="shared" ref="S2884" si="7679">IF(P2884=0,PI()/2,ATAN(R2884/P2884))</f>
        <v>1.5707963267948966</v>
      </c>
      <c r="T2884" s="56">
        <f t="shared" ref="T2884" si="7680">IF(O2884=0,ABS(R2884*COS((J2883+J2885)/2)),ABS(Q2884/COS(S2884)))</f>
        <v>0</v>
      </c>
      <c r="U2884" s="67">
        <f t="shared" ref="U2884" si="7681">IF(O2884+0.0000001&lt;0,S2884*180/PI()+180,(IF(R2884+0.0000001&lt;0,S2884*180/PI()+360,S2884*180/PI())))</f>
        <v>90</v>
      </c>
      <c r="V2884" s="58">
        <f t="shared" ref="V2884" si="7682">T2884*1.85532</f>
        <v>0</v>
      </c>
      <c r="W2884" s="58"/>
      <c r="X2884" s="68"/>
      <c r="Y2884" s="58">
        <f t="shared" ref="Y2884" si="7683">V2884*(1+X2884/100)</f>
        <v>0</v>
      </c>
      <c r="Z2884" s="58"/>
      <c r="AA2884" s="57" t="s">
        <v>54</v>
      </c>
      <c r="AB2884" s="61"/>
    </row>
    <row r="2885" spans="1:28" ht="12.95" customHeight="1">
      <c r="A2885" s="52">
        <f t="shared" si="7475"/>
        <v>1440</v>
      </c>
      <c r="B2885" s="53" t="s">
        <v>53</v>
      </c>
      <c r="C2885" s="54"/>
      <c r="D2885" s="84"/>
      <c r="E2885" s="55"/>
      <c r="F2885" s="54"/>
      <c r="G2885" s="84"/>
      <c r="H2885" s="55"/>
      <c r="I2885" s="56">
        <f t="shared" ref="I2885" si="7684">IF(OR(C2885&lt;0,D2885&lt;0),C2885-ABS(D2885)/60,C2885+ABS(D2885)/60)</f>
        <v>0</v>
      </c>
      <c r="J2885" s="56">
        <f t="shared" si="7489"/>
        <v>0</v>
      </c>
      <c r="K2885" s="56">
        <f t="shared" si="7490"/>
        <v>0</v>
      </c>
      <c r="L2885" s="56">
        <f>3437.747*(LN(TAN(PI()/4+J2885/2))-EE*K2885-(EE^2)*(K2885^3)/3)</f>
        <v>-3.8166658722360578E-13</v>
      </c>
      <c r="M2885" s="56">
        <f>AA*(1-1/4*EE-3/64*EE^2-5/256*EE^3)*J2885-AA*(3/8*EE+3/32*EE^2+45/1024*EE^3)*SIN(2*J2885)+AA*(15/256*EE^2+45/1024*EE^3)*SIN(4*J2885)</f>
        <v>0</v>
      </c>
      <c r="N2885" s="56">
        <f t="shared" ref="N2885" si="7685">IF(OR(F2885&lt;0,G2885&lt;0),60*F2885-ABS(G2885),60*F2885+ABS(G2885))</f>
        <v>0</v>
      </c>
      <c r="O2885" s="56"/>
      <c r="P2885" s="56"/>
      <c r="Q2885" s="56"/>
      <c r="R2885" s="56"/>
      <c r="S2885" s="56"/>
      <c r="T2885" s="56"/>
      <c r="U2885" s="57"/>
      <c r="V2885" s="58"/>
      <c r="W2885" s="58">
        <f t="shared" si="7492"/>
        <v>0</v>
      </c>
      <c r="X2885" s="59"/>
      <c r="Y2885" s="58"/>
      <c r="Z2885" s="58">
        <f t="shared" si="7493"/>
        <v>0</v>
      </c>
      <c r="AA2885" s="60"/>
      <c r="AB2885" s="61">
        <f t="shared" ref="AB2885" si="7686">IF(AA2884=AA2882,AB2883+Y2884,Y2884)</f>
        <v>0</v>
      </c>
    </row>
    <row r="2886" spans="1:28" ht="12.95" customHeight="1">
      <c r="A2886" s="66"/>
      <c r="B2886" s="53"/>
      <c r="C2886" s="54"/>
      <c r="D2886" s="84"/>
      <c r="E2886" s="55"/>
      <c r="F2886" s="54"/>
      <c r="G2886" s="84"/>
      <c r="H2886" s="55"/>
      <c r="I2886" s="56"/>
      <c r="J2886" s="56"/>
      <c r="K2886" s="56"/>
      <c r="L2886" s="56"/>
      <c r="M2886" s="56"/>
      <c r="N2886" s="56"/>
      <c r="O2886" s="56">
        <f t="shared" ref="O2886" si="7687">I2887-I2885</f>
        <v>0</v>
      </c>
      <c r="P2886" s="56">
        <f t="shared" ref="P2886" si="7688">L2887-L2885</f>
        <v>0</v>
      </c>
      <c r="Q2886" s="56">
        <f t="shared" ref="Q2886" si="7689">M2887-M2885</f>
        <v>0</v>
      </c>
      <c r="R2886" s="56">
        <f t="shared" ref="R2886" si="7690">IF(ABS(N2887-N2885)&gt;180*60,ABS(N2887-N2885)-360*60,N2887-N2885)</f>
        <v>0</v>
      </c>
      <c r="S2886" s="56">
        <f t="shared" ref="S2886" si="7691">IF(P2886=0,PI()/2,ATAN(R2886/P2886))</f>
        <v>1.5707963267948966</v>
      </c>
      <c r="T2886" s="56">
        <f t="shared" ref="T2886" si="7692">IF(O2886=0,ABS(R2886*COS((J2885+J2887)/2)),ABS(Q2886/COS(S2886)))</f>
        <v>0</v>
      </c>
      <c r="U2886" s="67">
        <f t="shared" ref="U2886" si="7693">IF(O2886+0.0000001&lt;0,S2886*180/PI()+180,(IF(R2886+0.0000001&lt;0,S2886*180/PI()+360,S2886*180/PI())))</f>
        <v>90</v>
      </c>
      <c r="V2886" s="58">
        <f t="shared" ref="V2886" si="7694">T2886*1.85532</f>
        <v>0</v>
      </c>
      <c r="W2886" s="58"/>
      <c r="X2886" s="68"/>
      <c r="Y2886" s="58">
        <f t="shared" ref="Y2886" si="7695">V2886*(1+X2886/100)</f>
        <v>0</v>
      </c>
      <c r="Z2886" s="58"/>
      <c r="AA2886" s="57" t="s">
        <v>54</v>
      </c>
      <c r="AB2886" s="61"/>
    </row>
    <row r="2887" spans="1:28" ht="12.95" customHeight="1">
      <c r="A2887" s="52">
        <f t="shared" si="7475"/>
        <v>1441</v>
      </c>
      <c r="B2887" s="53" t="s">
        <v>53</v>
      </c>
      <c r="C2887" s="54"/>
      <c r="D2887" s="84"/>
      <c r="E2887" s="55"/>
      <c r="F2887" s="54"/>
      <c r="G2887" s="84"/>
      <c r="H2887" s="55"/>
      <c r="I2887" s="56">
        <f t="shared" ref="I2887" si="7696">IF(OR(C2887&lt;0,D2887&lt;0),C2887-ABS(D2887)/60,C2887+ABS(D2887)/60)</f>
        <v>0</v>
      </c>
      <c r="J2887" s="56">
        <f t="shared" si="7489"/>
        <v>0</v>
      </c>
      <c r="K2887" s="56">
        <f t="shared" si="7490"/>
        <v>0</v>
      </c>
      <c r="L2887" s="56">
        <f>3437.747*(LN(TAN(PI()/4+J2887/2))-EE*K2887-(EE^2)*(K2887^3)/3)</f>
        <v>-3.8166658722360578E-13</v>
      </c>
      <c r="M2887" s="56">
        <f>AA*(1-1/4*EE-3/64*EE^2-5/256*EE^3)*J2887-AA*(3/8*EE+3/32*EE^2+45/1024*EE^3)*SIN(2*J2887)+AA*(15/256*EE^2+45/1024*EE^3)*SIN(4*J2887)</f>
        <v>0</v>
      </c>
      <c r="N2887" s="56">
        <f t="shared" ref="N2887" si="7697">IF(OR(F2887&lt;0,G2887&lt;0),60*F2887-ABS(G2887),60*F2887+ABS(G2887))</f>
        <v>0</v>
      </c>
      <c r="O2887" s="56"/>
      <c r="P2887" s="56"/>
      <c r="Q2887" s="56"/>
      <c r="R2887" s="56"/>
      <c r="S2887" s="56"/>
      <c r="T2887" s="56"/>
      <c r="U2887" s="57"/>
      <c r="V2887" s="58"/>
      <c r="W2887" s="58">
        <f t="shared" si="7492"/>
        <v>0</v>
      </c>
      <c r="X2887" s="59"/>
      <c r="Y2887" s="58"/>
      <c r="Z2887" s="58">
        <f t="shared" si="7493"/>
        <v>0</v>
      </c>
      <c r="AA2887" s="60"/>
      <c r="AB2887" s="61">
        <f t="shared" ref="AB2887" si="7698">IF(AA2886=AA2884,AB2885+Y2886,Y2886)</f>
        <v>0</v>
      </c>
    </row>
    <row r="2888" spans="1:28" ht="12.95" customHeight="1">
      <c r="A2888" s="66"/>
      <c r="B2888" s="53"/>
      <c r="C2888" s="54"/>
      <c r="D2888" s="84"/>
      <c r="E2888" s="55"/>
      <c r="F2888" s="54"/>
      <c r="G2888" s="84"/>
      <c r="H2888" s="55"/>
      <c r="I2888" s="56"/>
      <c r="J2888" s="56"/>
      <c r="K2888" s="56"/>
      <c r="L2888" s="56"/>
      <c r="M2888" s="56"/>
      <c r="N2888" s="56"/>
      <c r="O2888" s="56">
        <f t="shared" ref="O2888" si="7699">I2889-I2887</f>
        <v>0</v>
      </c>
      <c r="P2888" s="56">
        <f t="shared" ref="P2888" si="7700">L2889-L2887</f>
        <v>0</v>
      </c>
      <c r="Q2888" s="56">
        <f t="shared" ref="Q2888" si="7701">M2889-M2887</f>
        <v>0</v>
      </c>
      <c r="R2888" s="56">
        <f t="shared" ref="R2888" si="7702">IF(ABS(N2889-N2887)&gt;180*60,ABS(N2889-N2887)-360*60,N2889-N2887)</f>
        <v>0</v>
      </c>
      <c r="S2888" s="56">
        <f t="shared" ref="S2888" si="7703">IF(P2888=0,PI()/2,ATAN(R2888/P2888))</f>
        <v>1.5707963267948966</v>
      </c>
      <c r="T2888" s="56">
        <f t="shared" ref="T2888" si="7704">IF(O2888=0,ABS(R2888*COS((J2887+J2889)/2)),ABS(Q2888/COS(S2888)))</f>
        <v>0</v>
      </c>
      <c r="U2888" s="67">
        <f t="shared" ref="U2888" si="7705">IF(O2888+0.0000001&lt;0,S2888*180/PI()+180,(IF(R2888+0.0000001&lt;0,S2888*180/PI()+360,S2888*180/PI())))</f>
        <v>90</v>
      </c>
      <c r="V2888" s="58">
        <f t="shared" ref="V2888" si="7706">T2888*1.85532</f>
        <v>0</v>
      </c>
      <c r="W2888" s="58"/>
      <c r="X2888" s="68"/>
      <c r="Y2888" s="58">
        <f t="shared" ref="Y2888" si="7707">V2888*(1+X2888/100)</f>
        <v>0</v>
      </c>
      <c r="Z2888" s="58"/>
      <c r="AA2888" s="57" t="s">
        <v>54</v>
      </c>
      <c r="AB2888" s="61"/>
    </row>
    <row r="2889" spans="1:28" ht="12.95" customHeight="1">
      <c r="A2889" s="52">
        <f t="shared" si="7475"/>
        <v>1442</v>
      </c>
      <c r="B2889" s="53" t="s">
        <v>53</v>
      </c>
      <c r="C2889" s="54"/>
      <c r="D2889" s="84"/>
      <c r="E2889" s="55"/>
      <c r="F2889" s="54"/>
      <c r="G2889" s="84"/>
      <c r="H2889" s="55"/>
      <c r="I2889" s="56">
        <f t="shared" ref="I2889" si="7708">IF(OR(C2889&lt;0,D2889&lt;0),C2889-ABS(D2889)/60,C2889+ABS(D2889)/60)</f>
        <v>0</v>
      </c>
      <c r="J2889" s="56">
        <f t="shared" si="7489"/>
        <v>0</v>
      </c>
      <c r="K2889" s="56">
        <f t="shared" si="7490"/>
        <v>0</v>
      </c>
      <c r="L2889" s="56">
        <f>3437.747*(LN(TAN(PI()/4+J2889/2))-EE*K2889-(EE^2)*(K2889^3)/3)</f>
        <v>-3.8166658722360578E-13</v>
      </c>
      <c r="M2889" s="56">
        <f>AA*(1-1/4*EE-3/64*EE^2-5/256*EE^3)*J2889-AA*(3/8*EE+3/32*EE^2+45/1024*EE^3)*SIN(2*J2889)+AA*(15/256*EE^2+45/1024*EE^3)*SIN(4*J2889)</f>
        <v>0</v>
      </c>
      <c r="N2889" s="56">
        <f t="shared" ref="N2889" si="7709">IF(OR(F2889&lt;0,G2889&lt;0),60*F2889-ABS(G2889),60*F2889+ABS(G2889))</f>
        <v>0</v>
      </c>
      <c r="O2889" s="56"/>
      <c r="P2889" s="56"/>
      <c r="Q2889" s="56"/>
      <c r="R2889" s="56"/>
      <c r="S2889" s="56"/>
      <c r="T2889" s="56"/>
      <c r="U2889" s="57"/>
      <c r="V2889" s="58"/>
      <c r="W2889" s="58">
        <f t="shared" si="7492"/>
        <v>0</v>
      </c>
      <c r="X2889" s="59"/>
      <c r="Y2889" s="58"/>
      <c r="Z2889" s="58">
        <f t="shared" si="7493"/>
        <v>0</v>
      </c>
      <c r="AA2889" s="60"/>
      <c r="AB2889" s="61">
        <f t="shared" ref="AB2889" si="7710">IF(AA2888=AA2886,AB2887+Y2888,Y2888)</f>
        <v>0</v>
      </c>
    </row>
    <row r="2890" spans="1:28" ht="12.95" customHeight="1">
      <c r="A2890" s="66"/>
      <c r="B2890" s="53"/>
      <c r="C2890" s="54"/>
      <c r="D2890" s="84"/>
      <c r="E2890" s="55"/>
      <c r="F2890" s="54"/>
      <c r="G2890" s="84"/>
      <c r="H2890" s="55"/>
      <c r="I2890" s="56"/>
      <c r="J2890" s="56"/>
      <c r="K2890" s="56"/>
      <c r="L2890" s="56"/>
      <c r="M2890" s="56"/>
      <c r="N2890" s="56"/>
      <c r="O2890" s="56">
        <f t="shared" ref="O2890" si="7711">I2891-I2889</f>
        <v>0</v>
      </c>
      <c r="P2890" s="56">
        <f t="shared" ref="P2890" si="7712">L2891-L2889</f>
        <v>0</v>
      </c>
      <c r="Q2890" s="56">
        <f t="shared" ref="Q2890" si="7713">M2891-M2889</f>
        <v>0</v>
      </c>
      <c r="R2890" s="56">
        <f t="shared" ref="R2890" si="7714">IF(ABS(N2891-N2889)&gt;180*60,ABS(N2891-N2889)-360*60,N2891-N2889)</f>
        <v>0</v>
      </c>
      <c r="S2890" s="56">
        <f t="shared" ref="S2890" si="7715">IF(P2890=0,PI()/2,ATAN(R2890/P2890))</f>
        <v>1.5707963267948966</v>
      </c>
      <c r="T2890" s="56">
        <f t="shared" ref="T2890" si="7716">IF(O2890=0,ABS(R2890*COS((J2889+J2891)/2)),ABS(Q2890/COS(S2890)))</f>
        <v>0</v>
      </c>
      <c r="U2890" s="67">
        <f t="shared" ref="U2890" si="7717">IF(O2890+0.0000001&lt;0,S2890*180/PI()+180,(IF(R2890+0.0000001&lt;0,S2890*180/PI()+360,S2890*180/PI())))</f>
        <v>90</v>
      </c>
      <c r="V2890" s="58">
        <f t="shared" ref="V2890" si="7718">T2890*1.85532</f>
        <v>0</v>
      </c>
      <c r="W2890" s="58"/>
      <c r="X2890" s="68"/>
      <c r="Y2890" s="58">
        <f t="shared" ref="Y2890" si="7719">V2890*(1+X2890/100)</f>
        <v>0</v>
      </c>
      <c r="Z2890" s="58"/>
      <c r="AA2890" s="57" t="s">
        <v>54</v>
      </c>
      <c r="AB2890" s="61"/>
    </row>
    <row r="2891" spans="1:28" ht="12.95" customHeight="1">
      <c r="A2891" s="52">
        <f t="shared" si="7475"/>
        <v>1443</v>
      </c>
      <c r="B2891" s="53" t="s">
        <v>53</v>
      </c>
      <c r="C2891" s="54"/>
      <c r="D2891" s="84"/>
      <c r="E2891" s="55"/>
      <c r="F2891" s="54"/>
      <c r="G2891" s="84"/>
      <c r="H2891" s="55"/>
      <c r="I2891" s="56">
        <f t="shared" ref="I2891" si="7720">IF(OR(C2891&lt;0,D2891&lt;0),C2891-ABS(D2891)/60,C2891+ABS(D2891)/60)</f>
        <v>0</v>
      </c>
      <c r="J2891" s="56">
        <f t="shared" si="7489"/>
        <v>0</v>
      </c>
      <c r="K2891" s="56">
        <f t="shared" si="7490"/>
        <v>0</v>
      </c>
      <c r="L2891" s="56">
        <f>3437.747*(LN(TAN(PI()/4+J2891/2))-EE*K2891-(EE^2)*(K2891^3)/3)</f>
        <v>-3.8166658722360578E-13</v>
      </c>
      <c r="M2891" s="56">
        <f>AA*(1-1/4*EE-3/64*EE^2-5/256*EE^3)*J2891-AA*(3/8*EE+3/32*EE^2+45/1024*EE^3)*SIN(2*J2891)+AA*(15/256*EE^2+45/1024*EE^3)*SIN(4*J2891)</f>
        <v>0</v>
      </c>
      <c r="N2891" s="56">
        <f t="shared" ref="N2891" si="7721">IF(OR(F2891&lt;0,G2891&lt;0),60*F2891-ABS(G2891),60*F2891+ABS(G2891))</f>
        <v>0</v>
      </c>
      <c r="O2891" s="56"/>
      <c r="P2891" s="56"/>
      <c r="Q2891" s="56"/>
      <c r="R2891" s="56"/>
      <c r="S2891" s="56"/>
      <c r="T2891" s="56"/>
      <c r="U2891" s="57"/>
      <c r="V2891" s="58"/>
      <c r="W2891" s="58">
        <f t="shared" si="7492"/>
        <v>0</v>
      </c>
      <c r="X2891" s="59"/>
      <c r="Y2891" s="58"/>
      <c r="Z2891" s="58">
        <f t="shared" si="7493"/>
        <v>0</v>
      </c>
      <c r="AA2891" s="60"/>
      <c r="AB2891" s="61">
        <f t="shared" ref="AB2891" si="7722">IF(AA2890=AA2888,AB2889+Y2890,Y2890)</f>
        <v>0</v>
      </c>
    </row>
    <row r="2892" spans="1:28" ht="12.95" customHeight="1">
      <c r="A2892" s="66"/>
      <c r="B2892" s="53"/>
      <c r="C2892" s="54"/>
      <c r="D2892" s="84"/>
      <c r="E2892" s="55"/>
      <c r="F2892" s="54"/>
      <c r="G2892" s="84"/>
      <c r="H2892" s="55"/>
      <c r="I2892" s="56"/>
      <c r="J2892" s="56"/>
      <c r="K2892" s="56"/>
      <c r="L2892" s="56"/>
      <c r="M2892" s="56"/>
      <c r="N2892" s="56"/>
      <c r="O2892" s="56">
        <f t="shared" ref="O2892" si="7723">I2893-I2891</f>
        <v>0</v>
      </c>
      <c r="P2892" s="56">
        <f t="shared" ref="P2892" si="7724">L2893-L2891</f>
        <v>0</v>
      </c>
      <c r="Q2892" s="56">
        <f t="shared" ref="Q2892" si="7725">M2893-M2891</f>
        <v>0</v>
      </c>
      <c r="R2892" s="56">
        <f t="shared" ref="R2892" si="7726">IF(ABS(N2893-N2891)&gt;180*60,ABS(N2893-N2891)-360*60,N2893-N2891)</f>
        <v>0</v>
      </c>
      <c r="S2892" s="56">
        <f t="shared" ref="S2892" si="7727">IF(P2892=0,PI()/2,ATAN(R2892/P2892))</f>
        <v>1.5707963267948966</v>
      </c>
      <c r="T2892" s="56">
        <f t="shared" ref="T2892" si="7728">IF(O2892=0,ABS(R2892*COS((J2891+J2893)/2)),ABS(Q2892/COS(S2892)))</f>
        <v>0</v>
      </c>
      <c r="U2892" s="67">
        <f t="shared" ref="U2892" si="7729">IF(O2892+0.0000001&lt;0,S2892*180/PI()+180,(IF(R2892+0.0000001&lt;0,S2892*180/PI()+360,S2892*180/PI())))</f>
        <v>90</v>
      </c>
      <c r="V2892" s="58">
        <f t="shared" ref="V2892" si="7730">T2892*1.85532</f>
        <v>0</v>
      </c>
      <c r="W2892" s="58"/>
      <c r="X2892" s="68"/>
      <c r="Y2892" s="58">
        <f t="shared" ref="Y2892" si="7731">V2892*(1+X2892/100)</f>
        <v>0</v>
      </c>
      <c r="Z2892" s="58"/>
      <c r="AA2892" s="57" t="s">
        <v>54</v>
      </c>
      <c r="AB2892" s="61"/>
    </row>
    <row r="2893" spans="1:28" ht="12.95" customHeight="1">
      <c r="A2893" s="52">
        <f t="shared" si="7475"/>
        <v>1444</v>
      </c>
      <c r="B2893" s="53" t="s">
        <v>53</v>
      </c>
      <c r="C2893" s="54"/>
      <c r="D2893" s="84"/>
      <c r="E2893" s="55"/>
      <c r="F2893" s="54"/>
      <c r="G2893" s="84"/>
      <c r="H2893" s="55"/>
      <c r="I2893" s="56">
        <f t="shared" ref="I2893" si="7732">IF(OR(C2893&lt;0,D2893&lt;0),C2893-ABS(D2893)/60,C2893+ABS(D2893)/60)</f>
        <v>0</v>
      </c>
      <c r="J2893" s="56">
        <f t="shared" si="7489"/>
        <v>0</v>
      </c>
      <c r="K2893" s="56">
        <f t="shared" si="7490"/>
        <v>0</v>
      </c>
      <c r="L2893" s="56">
        <f>3437.747*(LN(TAN(PI()/4+J2893/2))-EE*K2893-(EE^2)*(K2893^3)/3)</f>
        <v>-3.8166658722360578E-13</v>
      </c>
      <c r="M2893" s="56">
        <f>AA*(1-1/4*EE-3/64*EE^2-5/256*EE^3)*J2893-AA*(3/8*EE+3/32*EE^2+45/1024*EE^3)*SIN(2*J2893)+AA*(15/256*EE^2+45/1024*EE^3)*SIN(4*J2893)</f>
        <v>0</v>
      </c>
      <c r="N2893" s="56">
        <f t="shared" ref="N2893" si="7733">IF(OR(F2893&lt;0,G2893&lt;0),60*F2893-ABS(G2893),60*F2893+ABS(G2893))</f>
        <v>0</v>
      </c>
      <c r="O2893" s="56"/>
      <c r="P2893" s="56"/>
      <c r="Q2893" s="56"/>
      <c r="R2893" s="56"/>
      <c r="S2893" s="56"/>
      <c r="T2893" s="56"/>
      <c r="U2893" s="57"/>
      <c r="V2893" s="58"/>
      <c r="W2893" s="58">
        <f t="shared" si="7492"/>
        <v>0</v>
      </c>
      <c r="X2893" s="59"/>
      <c r="Y2893" s="58"/>
      <c r="Z2893" s="58">
        <f t="shared" si="7493"/>
        <v>0</v>
      </c>
      <c r="AA2893" s="60"/>
      <c r="AB2893" s="61">
        <f t="shared" ref="AB2893" si="7734">IF(AA2892=AA2890,AB2891+Y2892,Y2892)</f>
        <v>0</v>
      </c>
    </row>
    <row r="2894" spans="1:28" ht="12.95" customHeight="1">
      <c r="A2894" s="66"/>
      <c r="B2894" s="53"/>
      <c r="C2894" s="54"/>
      <c r="D2894" s="84"/>
      <c r="E2894" s="55"/>
      <c r="F2894" s="54"/>
      <c r="G2894" s="84"/>
      <c r="H2894" s="55"/>
      <c r="I2894" s="56"/>
      <c r="J2894" s="56"/>
      <c r="K2894" s="56"/>
      <c r="L2894" s="56"/>
      <c r="M2894" s="56"/>
      <c r="N2894" s="56"/>
      <c r="O2894" s="56">
        <f t="shared" ref="O2894" si="7735">I2895-I2893</f>
        <v>0</v>
      </c>
      <c r="P2894" s="56">
        <f t="shared" ref="P2894" si="7736">L2895-L2893</f>
        <v>0</v>
      </c>
      <c r="Q2894" s="56">
        <f t="shared" ref="Q2894" si="7737">M2895-M2893</f>
        <v>0</v>
      </c>
      <c r="R2894" s="56">
        <f t="shared" ref="R2894" si="7738">IF(ABS(N2895-N2893)&gt;180*60,ABS(N2895-N2893)-360*60,N2895-N2893)</f>
        <v>0</v>
      </c>
      <c r="S2894" s="56">
        <f t="shared" ref="S2894" si="7739">IF(P2894=0,PI()/2,ATAN(R2894/P2894))</f>
        <v>1.5707963267948966</v>
      </c>
      <c r="T2894" s="56">
        <f t="shared" ref="T2894" si="7740">IF(O2894=0,ABS(R2894*COS((J2893+J2895)/2)),ABS(Q2894/COS(S2894)))</f>
        <v>0</v>
      </c>
      <c r="U2894" s="67">
        <f t="shared" ref="U2894" si="7741">IF(O2894+0.0000001&lt;0,S2894*180/PI()+180,(IF(R2894+0.0000001&lt;0,S2894*180/PI()+360,S2894*180/PI())))</f>
        <v>90</v>
      </c>
      <c r="V2894" s="58">
        <f t="shared" ref="V2894" si="7742">T2894*1.85532</f>
        <v>0</v>
      </c>
      <c r="W2894" s="58"/>
      <c r="X2894" s="68"/>
      <c r="Y2894" s="58">
        <f t="shared" ref="Y2894" si="7743">V2894*(1+X2894/100)</f>
        <v>0</v>
      </c>
      <c r="Z2894" s="58"/>
      <c r="AA2894" s="57" t="s">
        <v>54</v>
      </c>
      <c r="AB2894" s="61"/>
    </row>
    <row r="2895" spans="1:28" ht="12.95" customHeight="1">
      <c r="A2895" s="52">
        <f t="shared" si="7475"/>
        <v>1445</v>
      </c>
      <c r="B2895" s="53" t="s">
        <v>53</v>
      </c>
      <c r="C2895" s="54"/>
      <c r="D2895" s="84"/>
      <c r="E2895" s="55"/>
      <c r="F2895" s="54"/>
      <c r="G2895" s="84"/>
      <c r="H2895" s="55"/>
      <c r="I2895" s="56">
        <f t="shared" ref="I2895" si="7744">IF(OR(C2895&lt;0,D2895&lt;0),C2895-ABS(D2895)/60,C2895+ABS(D2895)/60)</f>
        <v>0</v>
      </c>
      <c r="J2895" s="56">
        <f t="shared" si="7489"/>
        <v>0</v>
      </c>
      <c r="K2895" s="56">
        <f t="shared" si="7490"/>
        <v>0</v>
      </c>
      <c r="L2895" s="56">
        <f>3437.747*(LN(TAN(PI()/4+J2895/2))-EE*K2895-(EE^2)*(K2895^3)/3)</f>
        <v>-3.8166658722360578E-13</v>
      </c>
      <c r="M2895" s="56">
        <f>AA*(1-1/4*EE-3/64*EE^2-5/256*EE^3)*J2895-AA*(3/8*EE+3/32*EE^2+45/1024*EE^3)*SIN(2*J2895)+AA*(15/256*EE^2+45/1024*EE^3)*SIN(4*J2895)</f>
        <v>0</v>
      </c>
      <c r="N2895" s="56">
        <f t="shared" ref="N2895" si="7745">IF(OR(F2895&lt;0,G2895&lt;0),60*F2895-ABS(G2895),60*F2895+ABS(G2895))</f>
        <v>0</v>
      </c>
      <c r="O2895" s="56"/>
      <c r="P2895" s="56"/>
      <c r="Q2895" s="56"/>
      <c r="R2895" s="56"/>
      <c r="S2895" s="56"/>
      <c r="T2895" s="56"/>
      <c r="U2895" s="57"/>
      <c r="V2895" s="58"/>
      <c r="W2895" s="58">
        <f t="shared" si="7492"/>
        <v>0</v>
      </c>
      <c r="X2895" s="59"/>
      <c r="Y2895" s="58"/>
      <c r="Z2895" s="58">
        <f t="shared" si="7493"/>
        <v>0</v>
      </c>
      <c r="AA2895" s="60"/>
      <c r="AB2895" s="61">
        <f t="shared" ref="AB2895" si="7746">IF(AA2894=AA2892,AB2893+Y2894,Y2894)</f>
        <v>0</v>
      </c>
    </row>
    <row r="2896" spans="1:28" ht="12.95" customHeight="1">
      <c r="A2896" s="66"/>
      <c r="B2896" s="53"/>
      <c r="C2896" s="54"/>
      <c r="D2896" s="84"/>
      <c r="E2896" s="55"/>
      <c r="F2896" s="54"/>
      <c r="G2896" s="84"/>
      <c r="H2896" s="55"/>
      <c r="I2896" s="56"/>
      <c r="J2896" s="56"/>
      <c r="K2896" s="56"/>
      <c r="L2896" s="56"/>
      <c r="M2896" s="56"/>
      <c r="N2896" s="56"/>
      <c r="O2896" s="56">
        <f t="shared" ref="O2896" si="7747">I2897-I2895</f>
        <v>0</v>
      </c>
      <c r="P2896" s="56">
        <f t="shared" ref="P2896" si="7748">L2897-L2895</f>
        <v>0</v>
      </c>
      <c r="Q2896" s="56">
        <f t="shared" ref="Q2896" si="7749">M2897-M2895</f>
        <v>0</v>
      </c>
      <c r="R2896" s="56">
        <f t="shared" ref="R2896" si="7750">IF(ABS(N2897-N2895)&gt;180*60,ABS(N2897-N2895)-360*60,N2897-N2895)</f>
        <v>0</v>
      </c>
      <c r="S2896" s="56">
        <f t="shared" ref="S2896" si="7751">IF(P2896=0,PI()/2,ATAN(R2896/P2896))</f>
        <v>1.5707963267948966</v>
      </c>
      <c r="T2896" s="56">
        <f t="shared" ref="T2896" si="7752">IF(O2896=0,ABS(R2896*COS((J2895+J2897)/2)),ABS(Q2896/COS(S2896)))</f>
        <v>0</v>
      </c>
      <c r="U2896" s="67">
        <f t="shared" ref="U2896" si="7753">IF(O2896+0.0000001&lt;0,S2896*180/PI()+180,(IF(R2896+0.0000001&lt;0,S2896*180/PI()+360,S2896*180/PI())))</f>
        <v>90</v>
      </c>
      <c r="V2896" s="58">
        <f t="shared" ref="V2896" si="7754">T2896*1.85532</f>
        <v>0</v>
      </c>
      <c r="W2896" s="58"/>
      <c r="X2896" s="68"/>
      <c r="Y2896" s="58">
        <f t="shared" ref="Y2896" si="7755">V2896*(1+X2896/100)</f>
        <v>0</v>
      </c>
      <c r="Z2896" s="58"/>
      <c r="AA2896" s="57" t="s">
        <v>54</v>
      </c>
      <c r="AB2896" s="61"/>
    </row>
    <row r="2897" spans="1:28" ht="12.95" customHeight="1">
      <c r="A2897" s="52">
        <f t="shared" si="7475"/>
        <v>1446</v>
      </c>
      <c r="B2897" s="53" t="s">
        <v>53</v>
      </c>
      <c r="C2897" s="54"/>
      <c r="D2897" s="84"/>
      <c r="E2897" s="55"/>
      <c r="F2897" s="54"/>
      <c r="G2897" s="84"/>
      <c r="H2897" s="55"/>
      <c r="I2897" s="56">
        <f t="shared" ref="I2897" si="7756">IF(OR(C2897&lt;0,D2897&lt;0),C2897-ABS(D2897)/60,C2897+ABS(D2897)/60)</f>
        <v>0</v>
      </c>
      <c r="J2897" s="56">
        <f t="shared" si="7489"/>
        <v>0</v>
      </c>
      <c r="K2897" s="56">
        <f t="shared" si="7490"/>
        <v>0</v>
      </c>
      <c r="L2897" s="56">
        <f>3437.747*(LN(TAN(PI()/4+J2897/2))-EE*K2897-(EE^2)*(K2897^3)/3)</f>
        <v>-3.8166658722360578E-13</v>
      </c>
      <c r="M2897" s="56">
        <f>AA*(1-1/4*EE-3/64*EE^2-5/256*EE^3)*J2897-AA*(3/8*EE+3/32*EE^2+45/1024*EE^3)*SIN(2*J2897)+AA*(15/256*EE^2+45/1024*EE^3)*SIN(4*J2897)</f>
        <v>0</v>
      </c>
      <c r="N2897" s="56">
        <f t="shared" ref="N2897" si="7757">IF(OR(F2897&lt;0,G2897&lt;0),60*F2897-ABS(G2897),60*F2897+ABS(G2897))</f>
        <v>0</v>
      </c>
      <c r="O2897" s="56"/>
      <c r="P2897" s="56"/>
      <c r="Q2897" s="56"/>
      <c r="R2897" s="56"/>
      <c r="S2897" s="56"/>
      <c r="T2897" s="56"/>
      <c r="U2897" s="57"/>
      <c r="V2897" s="58"/>
      <c r="W2897" s="58">
        <f t="shared" si="7492"/>
        <v>0</v>
      </c>
      <c r="X2897" s="59"/>
      <c r="Y2897" s="58"/>
      <c r="Z2897" s="58">
        <f t="shared" si="7493"/>
        <v>0</v>
      </c>
      <c r="AA2897" s="60"/>
      <c r="AB2897" s="61">
        <f t="shared" ref="AB2897" si="7758">IF(AA2896=AA2894,AB2895+Y2896,Y2896)</f>
        <v>0</v>
      </c>
    </row>
    <row r="2898" spans="1:28" ht="12.95" customHeight="1">
      <c r="A2898" s="66"/>
      <c r="B2898" s="53"/>
      <c r="C2898" s="54"/>
      <c r="D2898" s="84"/>
      <c r="E2898" s="55"/>
      <c r="F2898" s="54"/>
      <c r="G2898" s="84"/>
      <c r="H2898" s="55"/>
      <c r="I2898" s="56"/>
      <c r="J2898" s="56"/>
      <c r="K2898" s="56"/>
      <c r="L2898" s="56"/>
      <c r="M2898" s="56"/>
      <c r="N2898" s="56"/>
      <c r="O2898" s="56">
        <f t="shared" ref="O2898" si="7759">I2899-I2897</f>
        <v>0</v>
      </c>
      <c r="P2898" s="56">
        <f t="shared" ref="P2898" si="7760">L2899-L2897</f>
        <v>0</v>
      </c>
      <c r="Q2898" s="56">
        <f t="shared" ref="Q2898" si="7761">M2899-M2897</f>
        <v>0</v>
      </c>
      <c r="R2898" s="56">
        <f t="shared" ref="R2898" si="7762">IF(ABS(N2899-N2897)&gt;180*60,ABS(N2899-N2897)-360*60,N2899-N2897)</f>
        <v>0</v>
      </c>
      <c r="S2898" s="56">
        <f t="shared" ref="S2898" si="7763">IF(P2898=0,PI()/2,ATAN(R2898/P2898))</f>
        <v>1.5707963267948966</v>
      </c>
      <c r="T2898" s="56">
        <f t="shared" ref="T2898" si="7764">IF(O2898=0,ABS(R2898*COS((J2897+J2899)/2)),ABS(Q2898/COS(S2898)))</f>
        <v>0</v>
      </c>
      <c r="U2898" s="67">
        <f t="shared" ref="U2898" si="7765">IF(O2898+0.0000001&lt;0,S2898*180/PI()+180,(IF(R2898+0.0000001&lt;0,S2898*180/PI()+360,S2898*180/PI())))</f>
        <v>90</v>
      </c>
      <c r="V2898" s="58">
        <f t="shared" ref="V2898" si="7766">T2898*1.85532</f>
        <v>0</v>
      </c>
      <c r="W2898" s="58"/>
      <c r="X2898" s="68"/>
      <c r="Y2898" s="58">
        <f t="shared" ref="Y2898" si="7767">V2898*(1+X2898/100)</f>
        <v>0</v>
      </c>
      <c r="Z2898" s="58"/>
      <c r="AA2898" s="57" t="s">
        <v>54</v>
      </c>
      <c r="AB2898" s="61"/>
    </row>
    <row r="2899" spans="1:28" ht="12.95" customHeight="1">
      <c r="A2899" s="52">
        <f t="shared" si="7475"/>
        <v>1447</v>
      </c>
      <c r="B2899" s="53" t="s">
        <v>53</v>
      </c>
      <c r="C2899" s="54"/>
      <c r="D2899" s="84"/>
      <c r="E2899" s="55"/>
      <c r="F2899" s="54"/>
      <c r="G2899" s="84"/>
      <c r="H2899" s="55"/>
      <c r="I2899" s="56">
        <f t="shared" ref="I2899" si="7768">IF(OR(C2899&lt;0,D2899&lt;0),C2899-ABS(D2899)/60,C2899+ABS(D2899)/60)</f>
        <v>0</v>
      </c>
      <c r="J2899" s="56">
        <f t="shared" si="7489"/>
        <v>0</v>
      </c>
      <c r="K2899" s="56">
        <f t="shared" si="7490"/>
        <v>0</v>
      </c>
      <c r="L2899" s="56">
        <f>3437.747*(LN(TAN(PI()/4+J2899/2))-EE*K2899-(EE^2)*(K2899^3)/3)</f>
        <v>-3.8166658722360578E-13</v>
      </c>
      <c r="M2899" s="56">
        <f>AA*(1-1/4*EE-3/64*EE^2-5/256*EE^3)*J2899-AA*(3/8*EE+3/32*EE^2+45/1024*EE^3)*SIN(2*J2899)+AA*(15/256*EE^2+45/1024*EE^3)*SIN(4*J2899)</f>
        <v>0</v>
      </c>
      <c r="N2899" s="56">
        <f t="shared" ref="N2899" si="7769">IF(OR(F2899&lt;0,G2899&lt;0),60*F2899-ABS(G2899),60*F2899+ABS(G2899))</f>
        <v>0</v>
      </c>
      <c r="O2899" s="56"/>
      <c r="P2899" s="56"/>
      <c r="Q2899" s="56"/>
      <c r="R2899" s="56"/>
      <c r="S2899" s="56"/>
      <c r="T2899" s="56"/>
      <c r="U2899" s="57"/>
      <c r="V2899" s="58"/>
      <c r="W2899" s="58">
        <f t="shared" si="7492"/>
        <v>0</v>
      </c>
      <c r="X2899" s="59"/>
      <c r="Y2899" s="58"/>
      <c r="Z2899" s="58">
        <f t="shared" si="7493"/>
        <v>0</v>
      </c>
      <c r="AA2899" s="60"/>
      <c r="AB2899" s="61">
        <f t="shared" ref="AB2899" si="7770">IF(AA2898=AA2896,AB2897+Y2898,Y2898)</f>
        <v>0</v>
      </c>
    </row>
    <row r="2900" spans="1:28" ht="12.95" customHeight="1">
      <c r="A2900" s="66"/>
      <c r="B2900" s="53"/>
      <c r="C2900" s="54"/>
      <c r="D2900" s="84"/>
      <c r="E2900" s="55"/>
      <c r="F2900" s="54"/>
      <c r="G2900" s="84"/>
      <c r="H2900" s="55"/>
      <c r="I2900" s="56"/>
      <c r="J2900" s="56"/>
      <c r="K2900" s="56"/>
      <c r="L2900" s="56"/>
      <c r="M2900" s="56"/>
      <c r="N2900" s="56"/>
      <c r="O2900" s="56">
        <f t="shared" ref="O2900" si="7771">I2901-I2899</f>
        <v>0</v>
      </c>
      <c r="P2900" s="56">
        <f t="shared" ref="P2900" si="7772">L2901-L2899</f>
        <v>0</v>
      </c>
      <c r="Q2900" s="56">
        <f t="shared" ref="Q2900" si="7773">M2901-M2899</f>
        <v>0</v>
      </c>
      <c r="R2900" s="56">
        <f t="shared" ref="R2900" si="7774">IF(ABS(N2901-N2899)&gt;180*60,ABS(N2901-N2899)-360*60,N2901-N2899)</f>
        <v>0</v>
      </c>
      <c r="S2900" s="56">
        <f t="shared" ref="S2900" si="7775">IF(P2900=0,PI()/2,ATAN(R2900/P2900))</f>
        <v>1.5707963267948966</v>
      </c>
      <c r="T2900" s="56">
        <f t="shared" ref="T2900" si="7776">IF(O2900=0,ABS(R2900*COS((J2899+J2901)/2)),ABS(Q2900/COS(S2900)))</f>
        <v>0</v>
      </c>
      <c r="U2900" s="67">
        <f t="shared" ref="U2900" si="7777">IF(O2900+0.0000001&lt;0,S2900*180/PI()+180,(IF(R2900+0.0000001&lt;0,S2900*180/PI()+360,S2900*180/PI())))</f>
        <v>90</v>
      </c>
      <c r="V2900" s="58">
        <f t="shared" ref="V2900" si="7778">T2900*1.85532</f>
        <v>0</v>
      </c>
      <c r="W2900" s="58"/>
      <c r="X2900" s="68"/>
      <c r="Y2900" s="58">
        <f t="shared" ref="Y2900" si="7779">V2900*(1+X2900/100)</f>
        <v>0</v>
      </c>
      <c r="Z2900" s="58"/>
      <c r="AA2900" s="57" t="s">
        <v>54</v>
      </c>
      <c r="AB2900" s="61"/>
    </row>
    <row r="2901" spans="1:28" ht="12.95" customHeight="1">
      <c r="A2901" s="52">
        <f t="shared" si="7475"/>
        <v>1448</v>
      </c>
      <c r="B2901" s="53" t="s">
        <v>53</v>
      </c>
      <c r="C2901" s="54"/>
      <c r="D2901" s="84"/>
      <c r="E2901" s="55"/>
      <c r="F2901" s="54"/>
      <c r="G2901" s="84"/>
      <c r="H2901" s="55"/>
      <c r="I2901" s="56">
        <f t="shared" ref="I2901" si="7780">IF(OR(C2901&lt;0,D2901&lt;0),C2901-ABS(D2901)/60,C2901+ABS(D2901)/60)</f>
        <v>0</v>
      </c>
      <c r="J2901" s="56">
        <f t="shared" si="7489"/>
        <v>0</v>
      </c>
      <c r="K2901" s="56">
        <f t="shared" si="7490"/>
        <v>0</v>
      </c>
      <c r="L2901" s="56">
        <f>3437.747*(LN(TAN(PI()/4+J2901/2))-EE*K2901-(EE^2)*(K2901^3)/3)</f>
        <v>-3.8166658722360578E-13</v>
      </c>
      <c r="M2901" s="56">
        <f>AA*(1-1/4*EE-3/64*EE^2-5/256*EE^3)*J2901-AA*(3/8*EE+3/32*EE^2+45/1024*EE^3)*SIN(2*J2901)+AA*(15/256*EE^2+45/1024*EE^3)*SIN(4*J2901)</f>
        <v>0</v>
      </c>
      <c r="N2901" s="56">
        <f t="shared" ref="N2901" si="7781">IF(OR(F2901&lt;0,G2901&lt;0),60*F2901-ABS(G2901),60*F2901+ABS(G2901))</f>
        <v>0</v>
      </c>
      <c r="O2901" s="56"/>
      <c r="P2901" s="56"/>
      <c r="Q2901" s="56"/>
      <c r="R2901" s="56"/>
      <c r="S2901" s="56"/>
      <c r="T2901" s="56"/>
      <c r="U2901" s="57"/>
      <c r="V2901" s="58"/>
      <c r="W2901" s="58">
        <f t="shared" si="7492"/>
        <v>0</v>
      </c>
      <c r="X2901" s="59"/>
      <c r="Y2901" s="58"/>
      <c r="Z2901" s="58">
        <f t="shared" si="7493"/>
        <v>0</v>
      </c>
      <c r="AA2901" s="60"/>
      <c r="AB2901" s="61">
        <f t="shared" ref="AB2901" si="7782">IF(AA2900=AA2898,AB2899+Y2900,Y2900)</f>
        <v>0</v>
      </c>
    </row>
    <row r="2902" spans="1:28" ht="12.95" customHeight="1">
      <c r="A2902" s="66"/>
      <c r="B2902" s="53"/>
      <c r="C2902" s="54"/>
      <c r="D2902" s="84"/>
      <c r="E2902" s="55"/>
      <c r="F2902" s="54"/>
      <c r="G2902" s="84"/>
      <c r="H2902" s="55"/>
      <c r="I2902" s="56"/>
      <c r="J2902" s="56"/>
      <c r="K2902" s="56"/>
      <c r="L2902" s="56"/>
      <c r="M2902" s="56"/>
      <c r="N2902" s="56"/>
      <c r="O2902" s="56">
        <f t="shared" ref="O2902" si="7783">I2903-I2901</f>
        <v>0</v>
      </c>
      <c r="P2902" s="56">
        <f t="shared" ref="P2902" si="7784">L2903-L2901</f>
        <v>0</v>
      </c>
      <c r="Q2902" s="56">
        <f t="shared" ref="Q2902" si="7785">M2903-M2901</f>
        <v>0</v>
      </c>
      <c r="R2902" s="56">
        <f t="shared" ref="R2902" si="7786">IF(ABS(N2903-N2901)&gt;180*60,ABS(N2903-N2901)-360*60,N2903-N2901)</f>
        <v>0</v>
      </c>
      <c r="S2902" s="56">
        <f t="shared" ref="S2902" si="7787">IF(P2902=0,PI()/2,ATAN(R2902/P2902))</f>
        <v>1.5707963267948966</v>
      </c>
      <c r="T2902" s="56">
        <f t="shared" ref="T2902" si="7788">IF(O2902=0,ABS(R2902*COS((J2901+J2903)/2)),ABS(Q2902/COS(S2902)))</f>
        <v>0</v>
      </c>
      <c r="U2902" s="67">
        <f t="shared" ref="U2902" si="7789">IF(O2902+0.0000001&lt;0,S2902*180/PI()+180,(IF(R2902+0.0000001&lt;0,S2902*180/PI()+360,S2902*180/PI())))</f>
        <v>90</v>
      </c>
      <c r="V2902" s="58">
        <f t="shared" ref="V2902" si="7790">T2902*1.85532</f>
        <v>0</v>
      </c>
      <c r="W2902" s="58"/>
      <c r="X2902" s="68"/>
      <c r="Y2902" s="58">
        <f t="shared" ref="Y2902" si="7791">V2902*(1+X2902/100)</f>
        <v>0</v>
      </c>
      <c r="Z2902" s="58"/>
      <c r="AA2902" s="57" t="s">
        <v>54</v>
      </c>
      <c r="AB2902" s="61"/>
    </row>
    <row r="2903" spans="1:28" ht="12.95" customHeight="1">
      <c r="A2903" s="52">
        <f t="shared" si="7475"/>
        <v>1449</v>
      </c>
      <c r="B2903" s="53" t="s">
        <v>53</v>
      </c>
      <c r="C2903" s="54"/>
      <c r="D2903" s="84"/>
      <c r="E2903" s="55"/>
      <c r="F2903" s="54"/>
      <c r="G2903" s="84"/>
      <c r="H2903" s="55"/>
      <c r="I2903" s="56">
        <f t="shared" ref="I2903" si="7792">IF(OR(C2903&lt;0,D2903&lt;0),C2903-ABS(D2903)/60,C2903+ABS(D2903)/60)</f>
        <v>0</v>
      </c>
      <c r="J2903" s="56">
        <f t="shared" si="7489"/>
        <v>0</v>
      </c>
      <c r="K2903" s="56">
        <f t="shared" si="7490"/>
        <v>0</v>
      </c>
      <c r="L2903" s="56">
        <f>3437.747*(LN(TAN(PI()/4+J2903/2))-EE*K2903-(EE^2)*(K2903^3)/3)</f>
        <v>-3.8166658722360578E-13</v>
      </c>
      <c r="M2903" s="56">
        <f>AA*(1-1/4*EE-3/64*EE^2-5/256*EE^3)*J2903-AA*(3/8*EE+3/32*EE^2+45/1024*EE^3)*SIN(2*J2903)+AA*(15/256*EE^2+45/1024*EE^3)*SIN(4*J2903)</f>
        <v>0</v>
      </c>
      <c r="N2903" s="56">
        <f t="shared" ref="N2903" si="7793">IF(OR(F2903&lt;0,G2903&lt;0),60*F2903-ABS(G2903),60*F2903+ABS(G2903))</f>
        <v>0</v>
      </c>
      <c r="O2903" s="56"/>
      <c r="P2903" s="56"/>
      <c r="Q2903" s="56"/>
      <c r="R2903" s="56"/>
      <c r="S2903" s="56"/>
      <c r="T2903" s="56"/>
      <c r="U2903" s="57"/>
      <c r="V2903" s="58"/>
      <c r="W2903" s="58">
        <f t="shared" si="7492"/>
        <v>0</v>
      </c>
      <c r="X2903" s="59"/>
      <c r="Y2903" s="58"/>
      <c r="Z2903" s="58">
        <f t="shared" si="7493"/>
        <v>0</v>
      </c>
      <c r="AA2903" s="60"/>
      <c r="AB2903" s="61">
        <f t="shared" ref="AB2903" si="7794">IF(AA2902=AA2900,AB2901+Y2902,Y2902)</f>
        <v>0</v>
      </c>
    </row>
    <row r="2904" spans="1:28" ht="12.95" customHeight="1">
      <c r="A2904" s="66"/>
      <c r="B2904" s="53"/>
      <c r="C2904" s="54"/>
      <c r="D2904" s="84"/>
      <c r="E2904" s="55"/>
      <c r="F2904" s="54"/>
      <c r="G2904" s="84"/>
      <c r="H2904" s="55"/>
      <c r="I2904" s="56"/>
      <c r="J2904" s="56"/>
      <c r="K2904" s="56"/>
      <c r="L2904" s="56"/>
      <c r="M2904" s="56"/>
      <c r="N2904" s="56"/>
      <c r="O2904" s="56">
        <f t="shared" ref="O2904" si="7795">I2905-I2903</f>
        <v>0</v>
      </c>
      <c r="P2904" s="56">
        <f t="shared" ref="P2904" si="7796">L2905-L2903</f>
        <v>0</v>
      </c>
      <c r="Q2904" s="56">
        <f t="shared" ref="Q2904" si="7797">M2905-M2903</f>
        <v>0</v>
      </c>
      <c r="R2904" s="56">
        <f t="shared" ref="R2904" si="7798">IF(ABS(N2905-N2903)&gt;180*60,ABS(N2905-N2903)-360*60,N2905-N2903)</f>
        <v>0</v>
      </c>
      <c r="S2904" s="56">
        <f t="shared" ref="S2904" si="7799">IF(P2904=0,PI()/2,ATAN(R2904/P2904))</f>
        <v>1.5707963267948966</v>
      </c>
      <c r="T2904" s="56">
        <f t="shared" ref="T2904" si="7800">IF(O2904=0,ABS(R2904*COS((J2903+J2905)/2)),ABS(Q2904/COS(S2904)))</f>
        <v>0</v>
      </c>
      <c r="U2904" s="67">
        <f t="shared" ref="U2904" si="7801">IF(O2904+0.0000001&lt;0,S2904*180/PI()+180,(IF(R2904+0.0000001&lt;0,S2904*180/PI()+360,S2904*180/PI())))</f>
        <v>90</v>
      </c>
      <c r="V2904" s="58">
        <f t="shared" ref="V2904" si="7802">T2904*1.85532</f>
        <v>0</v>
      </c>
      <c r="W2904" s="58"/>
      <c r="X2904" s="68"/>
      <c r="Y2904" s="58">
        <f t="shared" ref="Y2904" si="7803">V2904*(1+X2904/100)</f>
        <v>0</v>
      </c>
      <c r="Z2904" s="58"/>
      <c r="AA2904" s="57" t="s">
        <v>54</v>
      </c>
      <c r="AB2904" s="61"/>
    </row>
    <row r="2905" spans="1:28" ht="12.95" customHeight="1">
      <c r="A2905" s="52">
        <f t="shared" si="7475"/>
        <v>1450</v>
      </c>
      <c r="B2905" s="53" t="s">
        <v>53</v>
      </c>
      <c r="C2905" s="54"/>
      <c r="D2905" s="84"/>
      <c r="E2905" s="55"/>
      <c r="F2905" s="54"/>
      <c r="G2905" s="84"/>
      <c r="H2905" s="55"/>
      <c r="I2905" s="56">
        <f t="shared" ref="I2905" si="7804">IF(OR(C2905&lt;0,D2905&lt;0),C2905-ABS(D2905)/60,C2905+ABS(D2905)/60)</f>
        <v>0</v>
      </c>
      <c r="J2905" s="56">
        <f t="shared" si="7489"/>
        <v>0</v>
      </c>
      <c r="K2905" s="56">
        <f t="shared" si="7490"/>
        <v>0</v>
      </c>
      <c r="L2905" s="56">
        <f>3437.747*(LN(TAN(PI()/4+J2905/2))-EE*K2905-(EE^2)*(K2905^3)/3)</f>
        <v>-3.8166658722360578E-13</v>
      </c>
      <c r="M2905" s="56">
        <f>AA*(1-1/4*EE-3/64*EE^2-5/256*EE^3)*J2905-AA*(3/8*EE+3/32*EE^2+45/1024*EE^3)*SIN(2*J2905)+AA*(15/256*EE^2+45/1024*EE^3)*SIN(4*J2905)</f>
        <v>0</v>
      </c>
      <c r="N2905" s="56">
        <f t="shared" ref="N2905" si="7805">IF(OR(F2905&lt;0,G2905&lt;0),60*F2905-ABS(G2905),60*F2905+ABS(G2905))</f>
        <v>0</v>
      </c>
      <c r="O2905" s="56"/>
      <c r="P2905" s="56"/>
      <c r="Q2905" s="56"/>
      <c r="R2905" s="56"/>
      <c r="S2905" s="56"/>
      <c r="T2905" s="56"/>
      <c r="U2905" s="57"/>
      <c r="V2905" s="58"/>
      <c r="W2905" s="58">
        <f t="shared" si="7492"/>
        <v>0</v>
      </c>
      <c r="X2905" s="59"/>
      <c r="Y2905" s="58"/>
      <c r="Z2905" s="58">
        <f t="shared" si="7493"/>
        <v>0</v>
      </c>
      <c r="AA2905" s="60"/>
      <c r="AB2905" s="61">
        <f t="shared" ref="AB2905" si="7806">IF(AA2904=AA2902,AB2903+Y2904,Y2904)</f>
        <v>0</v>
      </c>
    </row>
    <row r="2906" spans="1:28" ht="12.95" customHeight="1">
      <c r="A2906" s="66"/>
      <c r="B2906" s="53"/>
      <c r="C2906" s="54"/>
      <c r="D2906" s="84"/>
      <c r="E2906" s="55"/>
      <c r="F2906" s="54"/>
      <c r="G2906" s="84"/>
      <c r="H2906" s="55"/>
      <c r="I2906" s="56"/>
      <c r="J2906" s="56"/>
      <c r="K2906" s="56"/>
      <c r="L2906" s="56"/>
      <c r="M2906" s="56"/>
      <c r="N2906" s="56"/>
      <c r="O2906" s="56">
        <f t="shared" ref="O2906" si="7807">I2907-I2905</f>
        <v>0</v>
      </c>
      <c r="P2906" s="56">
        <f t="shared" ref="P2906" si="7808">L2907-L2905</f>
        <v>0</v>
      </c>
      <c r="Q2906" s="56">
        <f t="shared" ref="Q2906" si="7809">M2907-M2905</f>
        <v>0</v>
      </c>
      <c r="R2906" s="56">
        <f t="shared" ref="R2906" si="7810">IF(ABS(N2907-N2905)&gt;180*60,ABS(N2907-N2905)-360*60,N2907-N2905)</f>
        <v>0</v>
      </c>
      <c r="S2906" s="56">
        <f t="shared" ref="S2906" si="7811">IF(P2906=0,PI()/2,ATAN(R2906/P2906))</f>
        <v>1.5707963267948966</v>
      </c>
      <c r="T2906" s="56">
        <f t="shared" ref="T2906" si="7812">IF(O2906=0,ABS(R2906*COS((J2905+J2907)/2)),ABS(Q2906/COS(S2906)))</f>
        <v>0</v>
      </c>
      <c r="U2906" s="67">
        <f t="shared" ref="U2906" si="7813">IF(O2906+0.0000001&lt;0,S2906*180/PI()+180,(IF(R2906+0.0000001&lt;0,S2906*180/PI()+360,S2906*180/PI())))</f>
        <v>90</v>
      </c>
      <c r="V2906" s="58">
        <f t="shared" ref="V2906" si="7814">T2906*1.85532</f>
        <v>0</v>
      </c>
      <c r="W2906" s="58"/>
      <c r="X2906" s="68"/>
      <c r="Y2906" s="58">
        <f t="shared" ref="Y2906" si="7815">V2906*(1+X2906/100)</f>
        <v>0</v>
      </c>
      <c r="Z2906" s="58"/>
      <c r="AA2906" s="57" t="s">
        <v>54</v>
      </c>
      <c r="AB2906" s="61"/>
    </row>
    <row r="2907" spans="1:28" ht="12.95" customHeight="1">
      <c r="A2907" s="52">
        <f t="shared" si="7475"/>
        <v>1451</v>
      </c>
      <c r="B2907" s="53" t="s">
        <v>53</v>
      </c>
      <c r="C2907" s="54"/>
      <c r="D2907" s="84"/>
      <c r="E2907" s="55"/>
      <c r="F2907" s="54"/>
      <c r="G2907" s="84"/>
      <c r="H2907" s="55"/>
      <c r="I2907" s="56">
        <f t="shared" ref="I2907" si="7816">IF(OR(C2907&lt;0,D2907&lt;0),C2907-ABS(D2907)/60,C2907+ABS(D2907)/60)</f>
        <v>0</v>
      </c>
      <c r="J2907" s="56">
        <f t="shared" si="7489"/>
        <v>0</v>
      </c>
      <c r="K2907" s="56">
        <f t="shared" si="7490"/>
        <v>0</v>
      </c>
      <c r="L2907" s="56">
        <f>3437.747*(LN(TAN(PI()/4+J2907/2))-EE*K2907-(EE^2)*(K2907^3)/3)</f>
        <v>-3.8166658722360578E-13</v>
      </c>
      <c r="M2907" s="56">
        <f>AA*(1-1/4*EE-3/64*EE^2-5/256*EE^3)*J2907-AA*(3/8*EE+3/32*EE^2+45/1024*EE^3)*SIN(2*J2907)+AA*(15/256*EE^2+45/1024*EE^3)*SIN(4*J2907)</f>
        <v>0</v>
      </c>
      <c r="N2907" s="56">
        <f t="shared" ref="N2907" si="7817">IF(OR(F2907&lt;0,G2907&lt;0),60*F2907-ABS(G2907),60*F2907+ABS(G2907))</f>
        <v>0</v>
      </c>
      <c r="O2907" s="56"/>
      <c r="P2907" s="56"/>
      <c r="Q2907" s="56"/>
      <c r="R2907" s="56"/>
      <c r="S2907" s="56"/>
      <c r="T2907" s="56"/>
      <c r="U2907" s="57"/>
      <c r="V2907" s="58"/>
      <c r="W2907" s="58">
        <f t="shared" si="7492"/>
        <v>0</v>
      </c>
      <c r="X2907" s="59"/>
      <c r="Y2907" s="58"/>
      <c r="Z2907" s="58">
        <f t="shared" si="7493"/>
        <v>0</v>
      </c>
      <c r="AA2907" s="60"/>
      <c r="AB2907" s="61">
        <f t="shared" ref="AB2907" si="7818">IF(AA2906=AA2904,AB2905+Y2906,Y2906)</f>
        <v>0</v>
      </c>
    </row>
    <row r="2908" spans="1:28" ht="12.95" customHeight="1">
      <c r="A2908" s="66"/>
      <c r="B2908" s="53"/>
      <c r="C2908" s="54"/>
      <c r="D2908" s="84"/>
      <c r="E2908" s="55"/>
      <c r="F2908" s="54"/>
      <c r="G2908" s="84"/>
      <c r="H2908" s="55"/>
      <c r="I2908" s="56"/>
      <c r="J2908" s="56"/>
      <c r="K2908" s="56"/>
      <c r="L2908" s="56"/>
      <c r="M2908" s="56"/>
      <c r="N2908" s="56"/>
      <c r="O2908" s="56">
        <f t="shared" ref="O2908" si="7819">I2909-I2907</f>
        <v>0</v>
      </c>
      <c r="P2908" s="56">
        <f t="shared" ref="P2908" si="7820">L2909-L2907</f>
        <v>0</v>
      </c>
      <c r="Q2908" s="56">
        <f t="shared" ref="Q2908" si="7821">M2909-M2907</f>
        <v>0</v>
      </c>
      <c r="R2908" s="56">
        <f t="shared" ref="R2908" si="7822">IF(ABS(N2909-N2907)&gt;180*60,ABS(N2909-N2907)-360*60,N2909-N2907)</f>
        <v>0</v>
      </c>
      <c r="S2908" s="56">
        <f t="shared" ref="S2908" si="7823">IF(P2908=0,PI()/2,ATAN(R2908/P2908))</f>
        <v>1.5707963267948966</v>
      </c>
      <c r="T2908" s="56">
        <f t="shared" ref="T2908" si="7824">IF(O2908=0,ABS(R2908*COS((J2907+J2909)/2)),ABS(Q2908/COS(S2908)))</f>
        <v>0</v>
      </c>
      <c r="U2908" s="67">
        <f t="shared" ref="U2908" si="7825">IF(O2908+0.0000001&lt;0,S2908*180/PI()+180,(IF(R2908+0.0000001&lt;0,S2908*180/PI()+360,S2908*180/PI())))</f>
        <v>90</v>
      </c>
      <c r="V2908" s="58">
        <f t="shared" ref="V2908" si="7826">T2908*1.85532</f>
        <v>0</v>
      </c>
      <c r="W2908" s="58"/>
      <c r="X2908" s="68"/>
      <c r="Y2908" s="58">
        <f t="shared" ref="Y2908" si="7827">V2908*(1+X2908/100)</f>
        <v>0</v>
      </c>
      <c r="Z2908" s="58"/>
      <c r="AA2908" s="57" t="s">
        <v>54</v>
      </c>
      <c r="AB2908" s="61"/>
    </row>
    <row r="2909" spans="1:28" ht="12.95" customHeight="1">
      <c r="A2909" s="52">
        <f t="shared" si="7475"/>
        <v>1452</v>
      </c>
      <c r="B2909" s="53" t="s">
        <v>53</v>
      </c>
      <c r="C2909" s="54"/>
      <c r="D2909" s="84"/>
      <c r="E2909" s="55"/>
      <c r="F2909" s="54"/>
      <c r="G2909" s="84"/>
      <c r="H2909" s="55"/>
      <c r="I2909" s="56">
        <f t="shared" ref="I2909" si="7828">IF(OR(C2909&lt;0,D2909&lt;0),C2909-ABS(D2909)/60,C2909+ABS(D2909)/60)</f>
        <v>0</v>
      </c>
      <c r="J2909" s="56">
        <f t="shared" si="7489"/>
        <v>0</v>
      </c>
      <c r="K2909" s="56">
        <f t="shared" si="7490"/>
        <v>0</v>
      </c>
      <c r="L2909" s="56">
        <f>3437.747*(LN(TAN(PI()/4+J2909/2))-EE*K2909-(EE^2)*(K2909^3)/3)</f>
        <v>-3.8166658722360578E-13</v>
      </c>
      <c r="M2909" s="56">
        <f>AA*(1-1/4*EE-3/64*EE^2-5/256*EE^3)*J2909-AA*(3/8*EE+3/32*EE^2+45/1024*EE^3)*SIN(2*J2909)+AA*(15/256*EE^2+45/1024*EE^3)*SIN(4*J2909)</f>
        <v>0</v>
      </c>
      <c r="N2909" s="56">
        <f t="shared" ref="N2909" si="7829">IF(OR(F2909&lt;0,G2909&lt;0),60*F2909-ABS(G2909),60*F2909+ABS(G2909))</f>
        <v>0</v>
      </c>
      <c r="O2909" s="56"/>
      <c r="P2909" s="56"/>
      <c r="Q2909" s="56"/>
      <c r="R2909" s="56"/>
      <c r="S2909" s="56"/>
      <c r="T2909" s="56"/>
      <c r="U2909" s="57"/>
      <c r="V2909" s="58"/>
      <c r="W2909" s="58">
        <f t="shared" si="7492"/>
        <v>0</v>
      </c>
      <c r="X2909" s="59"/>
      <c r="Y2909" s="58"/>
      <c r="Z2909" s="58">
        <f t="shared" si="7493"/>
        <v>0</v>
      </c>
      <c r="AA2909" s="60"/>
      <c r="AB2909" s="61">
        <f t="shared" ref="AB2909" si="7830">IF(AA2908=AA2906,AB2907+Y2908,Y2908)</f>
        <v>0</v>
      </c>
    </row>
    <row r="2910" spans="1:28" ht="12.95" customHeight="1">
      <c r="A2910" s="66"/>
      <c r="B2910" s="53"/>
      <c r="C2910" s="54"/>
      <c r="D2910" s="84"/>
      <c r="E2910" s="55"/>
      <c r="F2910" s="54"/>
      <c r="G2910" s="84"/>
      <c r="H2910" s="55"/>
      <c r="I2910" s="56"/>
      <c r="J2910" s="56"/>
      <c r="K2910" s="56"/>
      <c r="L2910" s="56"/>
      <c r="M2910" s="56"/>
      <c r="N2910" s="56"/>
      <c r="O2910" s="56">
        <f t="shared" ref="O2910" si="7831">I2911-I2909</f>
        <v>0</v>
      </c>
      <c r="P2910" s="56">
        <f t="shared" ref="P2910" si="7832">L2911-L2909</f>
        <v>0</v>
      </c>
      <c r="Q2910" s="56">
        <f t="shared" ref="Q2910" si="7833">M2911-M2909</f>
        <v>0</v>
      </c>
      <c r="R2910" s="56">
        <f t="shared" ref="R2910" si="7834">IF(ABS(N2911-N2909)&gt;180*60,ABS(N2911-N2909)-360*60,N2911-N2909)</f>
        <v>0</v>
      </c>
      <c r="S2910" s="56">
        <f t="shared" ref="S2910" si="7835">IF(P2910=0,PI()/2,ATAN(R2910/P2910))</f>
        <v>1.5707963267948966</v>
      </c>
      <c r="T2910" s="56">
        <f t="shared" ref="T2910" si="7836">IF(O2910=0,ABS(R2910*COS((J2909+J2911)/2)),ABS(Q2910/COS(S2910)))</f>
        <v>0</v>
      </c>
      <c r="U2910" s="67">
        <f t="shared" ref="U2910" si="7837">IF(O2910+0.0000001&lt;0,S2910*180/PI()+180,(IF(R2910+0.0000001&lt;0,S2910*180/PI()+360,S2910*180/PI())))</f>
        <v>90</v>
      </c>
      <c r="V2910" s="58">
        <f t="shared" ref="V2910" si="7838">T2910*1.85532</f>
        <v>0</v>
      </c>
      <c r="W2910" s="58"/>
      <c r="X2910" s="68"/>
      <c r="Y2910" s="58">
        <f t="shared" ref="Y2910" si="7839">V2910*(1+X2910/100)</f>
        <v>0</v>
      </c>
      <c r="Z2910" s="58"/>
      <c r="AA2910" s="57" t="s">
        <v>54</v>
      </c>
      <c r="AB2910" s="61"/>
    </row>
    <row r="2911" spans="1:28" ht="12.95" customHeight="1">
      <c r="A2911" s="52">
        <f t="shared" si="7475"/>
        <v>1453</v>
      </c>
      <c r="B2911" s="53" t="s">
        <v>53</v>
      </c>
      <c r="C2911" s="54"/>
      <c r="D2911" s="84"/>
      <c r="E2911" s="55"/>
      <c r="F2911" s="54"/>
      <c r="G2911" s="84"/>
      <c r="H2911" s="55"/>
      <c r="I2911" s="56">
        <f t="shared" ref="I2911" si="7840">IF(OR(C2911&lt;0,D2911&lt;0),C2911-ABS(D2911)/60,C2911+ABS(D2911)/60)</f>
        <v>0</v>
      </c>
      <c r="J2911" s="56">
        <f t="shared" si="7489"/>
        <v>0</v>
      </c>
      <c r="K2911" s="56">
        <f t="shared" si="7490"/>
        <v>0</v>
      </c>
      <c r="L2911" s="56">
        <f>3437.747*(LN(TAN(PI()/4+J2911/2))-EE*K2911-(EE^2)*(K2911^3)/3)</f>
        <v>-3.8166658722360578E-13</v>
      </c>
      <c r="M2911" s="56">
        <f>AA*(1-1/4*EE-3/64*EE^2-5/256*EE^3)*J2911-AA*(3/8*EE+3/32*EE^2+45/1024*EE^3)*SIN(2*J2911)+AA*(15/256*EE^2+45/1024*EE^3)*SIN(4*J2911)</f>
        <v>0</v>
      </c>
      <c r="N2911" s="56">
        <f t="shared" ref="N2911" si="7841">IF(OR(F2911&lt;0,G2911&lt;0),60*F2911-ABS(G2911),60*F2911+ABS(G2911))</f>
        <v>0</v>
      </c>
      <c r="O2911" s="56"/>
      <c r="P2911" s="56"/>
      <c r="Q2911" s="56"/>
      <c r="R2911" s="56"/>
      <c r="S2911" s="56"/>
      <c r="T2911" s="56"/>
      <c r="U2911" s="57"/>
      <c r="V2911" s="58"/>
      <c r="W2911" s="58">
        <f t="shared" si="7492"/>
        <v>0</v>
      </c>
      <c r="X2911" s="59"/>
      <c r="Y2911" s="58"/>
      <c r="Z2911" s="58">
        <f t="shared" si="7493"/>
        <v>0</v>
      </c>
      <c r="AA2911" s="60"/>
      <c r="AB2911" s="61">
        <f t="shared" ref="AB2911" si="7842">IF(AA2910=AA2908,AB2909+Y2910,Y2910)</f>
        <v>0</v>
      </c>
    </row>
    <row r="2912" spans="1:28" ht="12.95" customHeight="1">
      <c r="A2912" s="66"/>
      <c r="B2912" s="53"/>
      <c r="C2912" s="54"/>
      <c r="D2912" s="84"/>
      <c r="E2912" s="55"/>
      <c r="F2912" s="54"/>
      <c r="G2912" s="84"/>
      <c r="H2912" s="55"/>
      <c r="I2912" s="56"/>
      <c r="J2912" s="56"/>
      <c r="K2912" s="56"/>
      <c r="L2912" s="56"/>
      <c r="M2912" s="56"/>
      <c r="N2912" s="56"/>
      <c r="O2912" s="56">
        <f t="shared" ref="O2912" si="7843">I2913-I2911</f>
        <v>0</v>
      </c>
      <c r="P2912" s="56">
        <f t="shared" ref="P2912" si="7844">L2913-L2911</f>
        <v>0</v>
      </c>
      <c r="Q2912" s="56">
        <f t="shared" ref="Q2912" si="7845">M2913-M2911</f>
        <v>0</v>
      </c>
      <c r="R2912" s="56">
        <f t="shared" ref="R2912" si="7846">IF(ABS(N2913-N2911)&gt;180*60,ABS(N2913-N2911)-360*60,N2913-N2911)</f>
        <v>0</v>
      </c>
      <c r="S2912" s="56">
        <f t="shared" ref="S2912" si="7847">IF(P2912=0,PI()/2,ATAN(R2912/P2912))</f>
        <v>1.5707963267948966</v>
      </c>
      <c r="T2912" s="56">
        <f t="shared" ref="T2912" si="7848">IF(O2912=0,ABS(R2912*COS((J2911+J2913)/2)),ABS(Q2912/COS(S2912)))</f>
        <v>0</v>
      </c>
      <c r="U2912" s="67">
        <f t="shared" ref="U2912" si="7849">IF(O2912+0.0000001&lt;0,S2912*180/PI()+180,(IF(R2912+0.0000001&lt;0,S2912*180/PI()+360,S2912*180/PI())))</f>
        <v>90</v>
      </c>
      <c r="V2912" s="58">
        <f t="shared" ref="V2912" si="7850">T2912*1.85532</f>
        <v>0</v>
      </c>
      <c r="W2912" s="58"/>
      <c r="X2912" s="68"/>
      <c r="Y2912" s="58">
        <f t="shared" ref="Y2912" si="7851">V2912*(1+X2912/100)</f>
        <v>0</v>
      </c>
      <c r="Z2912" s="58"/>
      <c r="AA2912" s="57" t="s">
        <v>54</v>
      </c>
      <c r="AB2912" s="61"/>
    </row>
    <row r="2913" spans="1:28" ht="12.95" customHeight="1">
      <c r="A2913" s="52">
        <f t="shared" si="7475"/>
        <v>1454</v>
      </c>
      <c r="B2913" s="53" t="s">
        <v>53</v>
      </c>
      <c r="C2913" s="54"/>
      <c r="D2913" s="84"/>
      <c r="E2913" s="55"/>
      <c r="F2913" s="54"/>
      <c r="G2913" s="84"/>
      <c r="H2913" s="55"/>
      <c r="I2913" s="56">
        <f t="shared" ref="I2913" si="7852">IF(OR(C2913&lt;0,D2913&lt;0),C2913-ABS(D2913)/60,C2913+ABS(D2913)/60)</f>
        <v>0</v>
      </c>
      <c r="J2913" s="56">
        <f t="shared" si="7489"/>
        <v>0</v>
      </c>
      <c r="K2913" s="56">
        <f t="shared" si="7490"/>
        <v>0</v>
      </c>
      <c r="L2913" s="56">
        <f>3437.747*(LN(TAN(PI()/4+J2913/2))-EE*K2913-(EE^2)*(K2913^3)/3)</f>
        <v>-3.8166658722360578E-13</v>
      </c>
      <c r="M2913" s="56">
        <f>AA*(1-1/4*EE-3/64*EE^2-5/256*EE^3)*J2913-AA*(3/8*EE+3/32*EE^2+45/1024*EE^3)*SIN(2*J2913)+AA*(15/256*EE^2+45/1024*EE^3)*SIN(4*J2913)</f>
        <v>0</v>
      </c>
      <c r="N2913" s="56">
        <f t="shared" ref="N2913" si="7853">IF(OR(F2913&lt;0,G2913&lt;0),60*F2913-ABS(G2913),60*F2913+ABS(G2913))</f>
        <v>0</v>
      </c>
      <c r="O2913" s="56"/>
      <c r="P2913" s="56"/>
      <c r="Q2913" s="56"/>
      <c r="R2913" s="56"/>
      <c r="S2913" s="56"/>
      <c r="T2913" s="56"/>
      <c r="U2913" s="57"/>
      <c r="V2913" s="58"/>
      <c r="W2913" s="58">
        <f t="shared" si="7492"/>
        <v>0</v>
      </c>
      <c r="X2913" s="59"/>
      <c r="Y2913" s="58"/>
      <c r="Z2913" s="58">
        <f t="shared" si="7493"/>
        <v>0</v>
      </c>
      <c r="AA2913" s="60"/>
      <c r="AB2913" s="61">
        <f t="shared" ref="AB2913" si="7854">IF(AA2912=AA2910,AB2911+Y2912,Y2912)</f>
        <v>0</v>
      </c>
    </row>
    <row r="2914" spans="1:28" ht="12.95" customHeight="1">
      <c r="A2914" s="66"/>
      <c r="B2914" s="53"/>
      <c r="C2914" s="54"/>
      <c r="D2914" s="84"/>
      <c r="E2914" s="55"/>
      <c r="F2914" s="54"/>
      <c r="G2914" s="84"/>
      <c r="H2914" s="55"/>
      <c r="I2914" s="56"/>
      <c r="J2914" s="56"/>
      <c r="K2914" s="56"/>
      <c r="L2914" s="56"/>
      <c r="M2914" s="56"/>
      <c r="N2914" s="56"/>
      <c r="O2914" s="56">
        <f t="shared" ref="O2914" si="7855">I2915-I2913</f>
        <v>0</v>
      </c>
      <c r="P2914" s="56">
        <f t="shared" ref="P2914" si="7856">L2915-L2913</f>
        <v>0</v>
      </c>
      <c r="Q2914" s="56">
        <f t="shared" ref="Q2914" si="7857">M2915-M2913</f>
        <v>0</v>
      </c>
      <c r="R2914" s="56">
        <f t="shared" ref="R2914" si="7858">IF(ABS(N2915-N2913)&gt;180*60,ABS(N2915-N2913)-360*60,N2915-N2913)</f>
        <v>0</v>
      </c>
      <c r="S2914" s="56">
        <f t="shared" ref="S2914" si="7859">IF(P2914=0,PI()/2,ATAN(R2914/P2914))</f>
        <v>1.5707963267948966</v>
      </c>
      <c r="T2914" s="56">
        <f t="shared" ref="T2914" si="7860">IF(O2914=0,ABS(R2914*COS((J2913+J2915)/2)),ABS(Q2914/COS(S2914)))</f>
        <v>0</v>
      </c>
      <c r="U2914" s="67">
        <f t="shared" ref="U2914" si="7861">IF(O2914+0.0000001&lt;0,S2914*180/PI()+180,(IF(R2914+0.0000001&lt;0,S2914*180/PI()+360,S2914*180/PI())))</f>
        <v>90</v>
      </c>
      <c r="V2914" s="58">
        <f t="shared" ref="V2914" si="7862">T2914*1.85532</f>
        <v>0</v>
      </c>
      <c r="W2914" s="58"/>
      <c r="X2914" s="68"/>
      <c r="Y2914" s="58">
        <f t="shared" ref="Y2914" si="7863">V2914*(1+X2914/100)</f>
        <v>0</v>
      </c>
      <c r="Z2914" s="58"/>
      <c r="AA2914" s="57" t="s">
        <v>54</v>
      </c>
      <c r="AB2914" s="61"/>
    </row>
    <row r="2915" spans="1:28" ht="12.95" customHeight="1">
      <c r="A2915" s="52">
        <f t="shared" ref="A2915:A2977" si="7864">A2913+1</f>
        <v>1455</v>
      </c>
      <c r="B2915" s="53" t="s">
        <v>53</v>
      </c>
      <c r="C2915" s="54"/>
      <c r="D2915" s="84"/>
      <c r="E2915" s="55"/>
      <c r="F2915" s="54"/>
      <c r="G2915" s="84"/>
      <c r="H2915" s="55"/>
      <c r="I2915" s="56">
        <f t="shared" ref="I2915" si="7865">IF(OR(C2915&lt;0,D2915&lt;0),C2915-ABS(D2915)/60,C2915+ABS(D2915)/60)</f>
        <v>0</v>
      </c>
      <c r="J2915" s="56">
        <f t="shared" si="7489"/>
        <v>0</v>
      </c>
      <c r="K2915" s="56">
        <f t="shared" si="7490"/>
        <v>0</v>
      </c>
      <c r="L2915" s="56">
        <f>3437.747*(LN(TAN(PI()/4+J2915/2))-EE*K2915-(EE^2)*(K2915^3)/3)</f>
        <v>-3.8166658722360578E-13</v>
      </c>
      <c r="M2915" s="56">
        <f>AA*(1-1/4*EE-3/64*EE^2-5/256*EE^3)*J2915-AA*(3/8*EE+3/32*EE^2+45/1024*EE^3)*SIN(2*J2915)+AA*(15/256*EE^2+45/1024*EE^3)*SIN(4*J2915)</f>
        <v>0</v>
      </c>
      <c r="N2915" s="56">
        <f t="shared" ref="N2915" si="7866">IF(OR(F2915&lt;0,G2915&lt;0),60*F2915-ABS(G2915),60*F2915+ABS(G2915))</f>
        <v>0</v>
      </c>
      <c r="O2915" s="56"/>
      <c r="P2915" s="56"/>
      <c r="Q2915" s="56"/>
      <c r="R2915" s="56"/>
      <c r="S2915" s="56"/>
      <c r="T2915" s="56"/>
      <c r="U2915" s="57"/>
      <c r="V2915" s="58"/>
      <c r="W2915" s="58">
        <f t="shared" si="7492"/>
        <v>0</v>
      </c>
      <c r="X2915" s="59"/>
      <c r="Y2915" s="58"/>
      <c r="Z2915" s="58">
        <f t="shared" si="7493"/>
        <v>0</v>
      </c>
      <c r="AA2915" s="60"/>
      <c r="AB2915" s="61">
        <f t="shared" ref="AB2915" si="7867">IF(AA2914=AA2912,AB2913+Y2914,Y2914)</f>
        <v>0</v>
      </c>
    </row>
    <row r="2916" spans="1:28" ht="12.95" customHeight="1">
      <c r="A2916" s="66"/>
      <c r="B2916" s="53"/>
      <c r="C2916" s="54"/>
      <c r="D2916" s="84"/>
      <c r="E2916" s="55"/>
      <c r="F2916" s="54"/>
      <c r="G2916" s="84"/>
      <c r="H2916" s="55"/>
      <c r="I2916" s="56"/>
      <c r="J2916" s="56"/>
      <c r="K2916" s="56"/>
      <c r="L2916" s="56"/>
      <c r="M2916" s="56"/>
      <c r="N2916" s="56"/>
      <c r="O2916" s="56">
        <f t="shared" ref="O2916" si="7868">I2917-I2915</f>
        <v>0</v>
      </c>
      <c r="P2916" s="56">
        <f t="shared" ref="P2916" si="7869">L2917-L2915</f>
        <v>0</v>
      </c>
      <c r="Q2916" s="56">
        <f t="shared" ref="Q2916" si="7870">M2917-M2915</f>
        <v>0</v>
      </c>
      <c r="R2916" s="56">
        <f t="shared" ref="R2916" si="7871">IF(ABS(N2917-N2915)&gt;180*60,ABS(N2917-N2915)-360*60,N2917-N2915)</f>
        <v>0</v>
      </c>
      <c r="S2916" s="56">
        <f t="shared" ref="S2916" si="7872">IF(P2916=0,PI()/2,ATAN(R2916/P2916))</f>
        <v>1.5707963267948966</v>
      </c>
      <c r="T2916" s="56">
        <f t="shared" ref="T2916" si="7873">IF(O2916=0,ABS(R2916*COS((J2915+J2917)/2)),ABS(Q2916/COS(S2916)))</f>
        <v>0</v>
      </c>
      <c r="U2916" s="67">
        <f t="shared" ref="U2916" si="7874">IF(O2916+0.0000001&lt;0,S2916*180/PI()+180,(IF(R2916+0.0000001&lt;0,S2916*180/PI()+360,S2916*180/PI())))</f>
        <v>90</v>
      </c>
      <c r="V2916" s="58">
        <f t="shared" ref="V2916" si="7875">T2916*1.85532</f>
        <v>0</v>
      </c>
      <c r="W2916" s="58"/>
      <c r="X2916" s="68"/>
      <c r="Y2916" s="58">
        <f t="shared" ref="Y2916" si="7876">V2916*(1+X2916/100)</f>
        <v>0</v>
      </c>
      <c r="Z2916" s="58"/>
      <c r="AA2916" s="57" t="s">
        <v>54</v>
      </c>
      <c r="AB2916" s="61"/>
    </row>
    <row r="2917" spans="1:28" ht="12.95" customHeight="1">
      <c r="A2917" s="52">
        <f t="shared" si="7864"/>
        <v>1456</v>
      </c>
      <c r="B2917" s="53" t="s">
        <v>53</v>
      </c>
      <c r="C2917" s="54"/>
      <c r="D2917" s="84"/>
      <c r="E2917" s="55"/>
      <c r="F2917" s="54"/>
      <c r="G2917" s="84"/>
      <c r="H2917" s="55"/>
      <c r="I2917" s="56">
        <f t="shared" ref="I2917" si="7877">IF(OR(C2917&lt;0,D2917&lt;0),C2917-ABS(D2917)/60,C2917+ABS(D2917)/60)</f>
        <v>0</v>
      </c>
      <c r="J2917" s="56">
        <f t="shared" ref="J2917:J2979" si="7878">I2917*PI()/180</f>
        <v>0</v>
      </c>
      <c r="K2917" s="56">
        <f t="shared" ref="K2917:K2979" si="7879">SIN(J2917)</f>
        <v>0</v>
      </c>
      <c r="L2917" s="56">
        <f>3437.747*(LN(TAN(PI()/4+J2917/2))-EE*K2917-(EE^2)*(K2917^3)/3)</f>
        <v>-3.8166658722360578E-13</v>
      </c>
      <c r="M2917" s="56">
        <f>AA*(1-1/4*EE-3/64*EE^2-5/256*EE^3)*J2917-AA*(3/8*EE+3/32*EE^2+45/1024*EE^3)*SIN(2*J2917)+AA*(15/256*EE^2+45/1024*EE^3)*SIN(4*J2917)</f>
        <v>0</v>
      </c>
      <c r="N2917" s="56">
        <f t="shared" ref="N2917" si="7880">IF(OR(F2917&lt;0,G2917&lt;0),60*F2917-ABS(G2917),60*F2917+ABS(G2917))</f>
        <v>0</v>
      </c>
      <c r="O2917" s="56"/>
      <c r="P2917" s="56"/>
      <c r="Q2917" s="56"/>
      <c r="R2917" s="56"/>
      <c r="S2917" s="56"/>
      <c r="T2917" s="56"/>
      <c r="U2917" s="57"/>
      <c r="V2917" s="58"/>
      <c r="W2917" s="58">
        <f t="shared" ref="W2917:W2979" si="7881">W2915+V2916</f>
        <v>0</v>
      </c>
      <c r="X2917" s="59"/>
      <c r="Y2917" s="58"/>
      <c r="Z2917" s="58">
        <f t="shared" ref="Z2917:Z2979" si="7882">Z2915+Y2916</f>
        <v>0</v>
      </c>
      <c r="AA2917" s="60"/>
      <c r="AB2917" s="61">
        <f t="shared" ref="AB2917" si="7883">IF(AA2916=AA2914,AB2915+Y2916,Y2916)</f>
        <v>0</v>
      </c>
    </row>
    <row r="2918" spans="1:28" ht="12.95" customHeight="1">
      <c r="A2918" s="66"/>
      <c r="B2918" s="53"/>
      <c r="C2918" s="54"/>
      <c r="D2918" s="84"/>
      <c r="E2918" s="55"/>
      <c r="F2918" s="54"/>
      <c r="G2918" s="84"/>
      <c r="H2918" s="55"/>
      <c r="I2918" s="56"/>
      <c r="J2918" s="56"/>
      <c r="K2918" s="56"/>
      <c r="L2918" s="56"/>
      <c r="M2918" s="56"/>
      <c r="N2918" s="56"/>
      <c r="O2918" s="56">
        <f t="shared" ref="O2918" si="7884">I2919-I2917</f>
        <v>0</v>
      </c>
      <c r="P2918" s="56">
        <f t="shared" ref="P2918" si="7885">L2919-L2917</f>
        <v>0</v>
      </c>
      <c r="Q2918" s="56">
        <f t="shared" ref="Q2918" si="7886">M2919-M2917</f>
        <v>0</v>
      </c>
      <c r="R2918" s="56">
        <f t="shared" ref="R2918" si="7887">IF(ABS(N2919-N2917)&gt;180*60,ABS(N2919-N2917)-360*60,N2919-N2917)</f>
        <v>0</v>
      </c>
      <c r="S2918" s="56">
        <f t="shared" ref="S2918" si="7888">IF(P2918=0,PI()/2,ATAN(R2918/P2918))</f>
        <v>1.5707963267948966</v>
      </c>
      <c r="T2918" s="56">
        <f t="shared" ref="T2918" si="7889">IF(O2918=0,ABS(R2918*COS((J2917+J2919)/2)),ABS(Q2918/COS(S2918)))</f>
        <v>0</v>
      </c>
      <c r="U2918" s="67">
        <f t="shared" ref="U2918" si="7890">IF(O2918+0.0000001&lt;0,S2918*180/PI()+180,(IF(R2918+0.0000001&lt;0,S2918*180/PI()+360,S2918*180/PI())))</f>
        <v>90</v>
      </c>
      <c r="V2918" s="58">
        <f t="shared" ref="V2918" si="7891">T2918*1.85532</f>
        <v>0</v>
      </c>
      <c r="W2918" s="58"/>
      <c r="X2918" s="68"/>
      <c r="Y2918" s="58">
        <f t="shared" ref="Y2918" si="7892">V2918*(1+X2918/100)</f>
        <v>0</v>
      </c>
      <c r="Z2918" s="58"/>
      <c r="AA2918" s="57" t="s">
        <v>54</v>
      </c>
      <c r="AB2918" s="61"/>
    </row>
    <row r="2919" spans="1:28" ht="12.95" customHeight="1">
      <c r="A2919" s="52">
        <f t="shared" si="7864"/>
        <v>1457</v>
      </c>
      <c r="B2919" s="53" t="s">
        <v>53</v>
      </c>
      <c r="C2919" s="54"/>
      <c r="D2919" s="84"/>
      <c r="E2919" s="55"/>
      <c r="F2919" s="54"/>
      <c r="G2919" s="84"/>
      <c r="H2919" s="55"/>
      <c r="I2919" s="56">
        <f t="shared" ref="I2919" si="7893">IF(OR(C2919&lt;0,D2919&lt;0),C2919-ABS(D2919)/60,C2919+ABS(D2919)/60)</f>
        <v>0</v>
      </c>
      <c r="J2919" s="56">
        <f t="shared" si="7878"/>
        <v>0</v>
      </c>
      <c r="K2919" s="56">
        <f t="shared" si="7879"/>
        <v>0</v>
      </c>
      <c r="L2919" s="56">
        <f>3437.747*(LN(TAN(PI()/4+J2919/2))-EE*K2919-(EE^2)*(K2919^3)/3)</f>
        <v>-3.8166658722360578E-13</v>
      </c>
      <c r="M2919" s="56">
        <f>AA*(1-1/4*EE-3/64*EE^2-5/256*EE^3)*J2919-AA*(3/8*EE+3/32*EE^2+45/1024*EE^3)*SIN(2*J2919)+AA*(15/256*EE^2+45/1024*EE^3)*SIN(4*J2919)</f>
        <v>0</v>
      </c>
      <c r="N2919" s="56">
        <f t="shared" ref="N2919" si="7894">IF(OR(F2919&lt;0,G2919&lt;0),60*F2919-ABS(G2919),60*F2919+ABS(G2919))</f>
        <v>0</v>
      </c>
      <c r="O2919" s="56"/>
      <c r="P2919" s="56"/>
      <c r="Q2919" s="56"/>
      <c r="R2919" s="56"/>
      <c r="S2919" s="56"/>
      <c r="T2919" s="56"/>
      <c r="U2919" s="57"/>
      <c r="V2919" s="58"/>
      <c r="W2919" s="58">
        <f t="shared" si="7881"/>
        <v>0</v>
      </c>
      <c r="X2919" s="59"/>
      <c r="Y2919" s="58"/>
      <c r="Z2919" s="58">
        <f t="shared" si="7882"/>
        <v>0</v>
      </c>
      <c r="AA2919" s="60"/>
      <c r="AB2919" s="61">
        <f t="shared" ref="AB2919" si="7895">IF(AA2918=AA2916,AB2917+Y2918,Y2918)</f>
        <v>0</v>
      </c>
    </row>
    <row r="2920" spans="1:28" ht="12.95" customHeight="1">
      <c r="A2920" s="66"/>
      <c r="B2920" s="53"/>
      <c r="C2920" s="54"/>
      <c r="D2920" s="84"/>
      <c r="E2920" s="55"/>
      <c r="F2920" s="54"/>
      <c r="G2920" s="84"/>
      <c r="H2920" s="55"/>
      <c r="I2920" s="56"/>
      <c r="J2920" s="56"/>
      <c r="K2920" s="56"/>
      <c r="L2920" s="56"/>
      <c r="M2920" s="56"/>
      <c r="N2920" s="56"/>
      <c r="O2920" s="56">
        <f t="shared" ref="O2920" si="7896">I2921-I2919</f>
        <v>0</v>
      </c>
      <c r="P2920" s="56">
        <f t="shared" ref="P2920" si="7897">L2921-L2919</f>
        <v>0</v>
      </c>
      <c r="Q2920" s="56">
        <f t="shared" ref="Q2920" si="7898">M2921-M2919</f>
        <v>0</v>
      </c>
      <c r="R2920" s="56">
        <f t="shared" ref="R2920" si="7899">IF(ABS(N2921-N2919)&gt;180*60,ABS(N2921-N2919)-360*60,N2921-N2919)</f>
        <v>0</v>
      </c>
      <c r="S2920" s="56">
        <f t="shared" ref="S2920" si="7900">IF(P2920=0,PI()/2,ATAN(R2920/P2920))</f>
        <v>1.5707963267948966</v>
      </c>
      <c r="T2920" s="56">
        <f t="shared" ref="T2920" si="7901">IF(O2920=0,ABS(R2920*COS((J2919+J2921)/2)),ABS(Q2920/COS(S2920)))</f>
        <v>0</v>
      </c>
      <c r="U2920" s="67">
        <f t="shared" ref="U2920" si="7902">IF(O2920+0.0000001&lt;0,S2920*180/PI()+180,(IF(R2920+0.0000001&lt;0,S2920*180/PI()+360,S2920*180/PI())))</f>
        <v>90</v>
      </c>
      <c r="V2920" s="58">
        <f t="shared" ref="V2920" si="7903">T2920*1.85532</f>
        <v>0</v>
      </c>
      <c r="W2920" s="58"/>
      <c r="X2920" s="68"/>
      <c r="Y2920" s="58">
        <f t="shared" ref="Y2920" si="7904">V2920*(1+X2920/100)</f>
        <v>0</v>
      </c>
      <c r="Z2920" s="58"/>
      <c r="AA2920" s="57" t="s">
        <v>54</v>
      </c>
      <c r="AB2920" s="61"/>
    </row>
    <row r="2921" spans="1:28" ht="12.95" customHeight="1">
      <c r="A2921" s="52">
        <f t="shared" si="7864"/>
        <v>1458</v>
      </c>
      <c r="B2921" s="53" t="s">
        <v>53</v>
      </c>
      <c r="C2921" s="54"/>
      <c r="D2921" s="84"/>
      <c r="E2921" s="55"/>
      <c r="F2921" s="54"/>
      <c r="G2921" s="84"/>
      <c r="H2921" s="55"/>
      <c r="I2921" s="56">
        <f t="shared" ref="I2921" si="7905">IF(OR(C2921&lt;0,D2921&lt;0),C2921-ABS(D2921)/60,C2921+ABS(D2921)/60)</f>
        <v>0</v>
      </c>
      <c r="J2921" s="56">
        <f t="shared" si="7878"/>
        <v>0</v>
      </c>
      <c r="K2921" s="56">
        <f t="shared" si="7879"/>
        <v>0</v>
      </c>
      <c r="L2921" s="56">
        <f>3437.747*(LN(TAN(PI()/4+J2921/2))-EE*K2921-(EE^2)*(K2921^3)/3)</f>
        <v>-3.8166658722360578E-13</v>
      </c>
      <c r="M2921" s="56">
        <f>AA*(1-1/4*EE-3/64*EE^2-5/256*EE^3)*J2921-AA*(3/8*EE+3/32*EE^2+45/1024*EE^3)*SIN(2*J2921)+AA*(15/256*EE^2+45/1024*EE^3)*SIN(4*J2921)</f>
        <v>0</v>
      </c>
      <c r="N2921" s="56">
        <f t="shared" ref="N2921" si="7906">IF(OR(F2921&lt;0,G2921&lt;0),60*F2921-ABS(G2921),60*F2921+ABS(G2921))</f>
        <v>0</v>
      </c>
      <c r="O2921" s="56"/>
      <c r="P2921" s="56"/>
      <c r="Q2921" s="56"/>
      <c r="R2921" s="56"/>
      <c r="S2921" s="56"/>
      <c r="T2921" s="56"/>
      <c r="U2921" s="57"/>
      <c r="V2921" s="58"/>
      <c r="W2921" s="58">
        <f t="shared" si="7881"/>
        <v>0</v>
      </c>
      <c r="X2921" s="59"/>
      <c r="Y2921" s="58"/>
      <c r="Z2921" s="58">
        <f t="shared" si="7882"/>
        <v>0</v>
      </c>
      <c r="AA2921" s="60"/>
      <c r="AB2921" s="61">
        <f t="shared" ref="AB2921" si="7907">IF(AA2920=AA2918,AB2919+Y2920,Y2920)</f>
        <v>0</v>
      </c>
    </row>
    <row r="2922" spans="1:28" ht="12.95" customHeight="1">
      <c r="A2922" s="66"/>
      <c r="B2922" s="53"/>
      <c r="C2922" s="54"/>
      <c r="D2922" s="84"/>
      <c r="E2922" s="55"/>
      <c r="F2922" s="54"/>
      <c r="G2922" s="84"/>
      <c r="H2922" s="55"/>
      <c r="I2922" s="56"/>
      <c r="J2922" s="56"/>
      <c r="K2922" s="56"/>
      <c r="L2922" s="56"/>
      <c r="M2922" s="56"/>
      <c r="N2922" s="56"/>
      <c r="O2922" s="56">
        <f t="shared" ref="O2922" si="7908">I2923-I2921</f>
        <v>0</v>
      </c>
      <c r="P2922" s="56">
        <f t="shared" ref="P2922" si="7909">L2923-L2921</f>
        <v>0</v>
      </c>
      <c r="Q2922" s="56">
        <f t="shared" ref="Q2922" si="7910">M2923-M2921</f>
        <v>0</v>
      </c>
      <c r="R2922" s="56">
        <f t="shared" ref="R2922" si="7911">IF(ABS(N2923-N2921)&gt;180*60,ABS(N2923-N2921)-360*60,N2923-N2921)</f>
        <v>0</v>
      </c>
      <c r="S2922" s="56">
        <f t="shared" ref="S2922" si="7912">IF(P2922=0,PI()/2,ATAN(R2922/P2922))</f>
        <v>1.5707963267948966</v>
      </c>
      <c r="T2922" s="56">
        <f t="shared" ref="T2922" si="7913">IF(O2922=0,ABS(R2922*COS((J2921+J2923)/2)),ABS(Q2922/COS(S2922)))</f>
        <v>0</v>
      </c>
      <c r="U2922" s="67">
        <f t="shared" ref="U2922" si="7914">IF(O2922+0.0000001&lt;0,S2922*180/PI()+180,(IF(R2922+0.0000001&lt;0,S2922*180/PI()+360,S2922*180/PI())))</f>
        <v>90</v>
      </c>
      <c r="V2922" s="58">
        <f t="shared" ref="V2922" si="7915">T2922*1.85532</f>
        <v>0</v>
      </c>
      <c r="W2922" s="58"/>
      <c r="X2922" s="68"/>
      <c r="Y2922" s="58">
        <f t="shared" ref="Y2922" si="7916">V2922*(1+X2922/100)</f>
        <v>0</v>
      </c>
      <c r="Z2922" s="58"/>
      <c r="AA2922" s="57" t="s">
        <v>54</v>
      </c>
      <c r="AB2922" s="61"/>
    </row>
    <row r="2923" spans="1:28" ht="12.95" customHeight="1">
      <c r="A2923" s="52">
        <f t="shared" si="7864"/>
        <v>1459</v>
      </c>
      <c r="B2923" s="53" t="s">
        <v>53</v>
      </c>
      <c r="C2923" s="54"/>
      <c r="D2923" s="84"/>
      <c r="E2923" s="55"/>
      <c r="F2923" s="54"/>
      <c r="G2923" s="84"/>
      <c r="H2923" s="55"/>
      <c r="I2923" s="56">
        <f t="shared" ref="I2923" si="7917">IF(OR(C2923&lt;0,D2923&lt;0),C2923-ABS(D2923)/60,C2923+ABS(D2923)/60)</f>
        <v>0</v>
      </c>
      <c r="J2923" s="56">
        <f t="shared" si="7878"/>
        <v>0</v>
      </c>
      <c r="K2923" s="56">
        <f t="shared" si="7879"/>
        <v>0</v>
      </c>
      <c r="L2923" s="56">
        <f>3437.747*(LN(TAN(PI()/4+J2923/2))-EE*K2923-(EE^2)*(K2923^3)/3)</f>
        <v>-3.8166658722360578E-13</v>
      </c>
      <c r="M2923" s="56">
        <f>AA*(1-1/4*EE-3/64*EE^2-5/256*EE^3)*J2923-AA*(3/8*EE+3/32*EE^2+45/1024*EE^3)*SIN(2*J2923)+AA*(15/256*EE^2+45/1024*EE^3)*SIN(4*J2923)</f>
        <v>0</v>
      </c>
      <c r="N2923" s="56">
        <f t="shared" ref="N2923" si="7918">IF(OR(F2923&lt;0,G2923&lt;0),60*F2923-ABS(G2923),60*F2923+ABS(G2923))</f>
        <v>0</v>
      </c>
      <c r="O2923" s="56"/>
      <c r="P2923" s="56"/>
      <c r="Q2923" s="56"/>
      <c r="R2923" s="56"/>
      <c r="S2923" s="56"/>
      <c r="T2923" s="56"/>
      <c r="U2923" s="57"/>
      <c r="V2923" s="58"/>
      <c r="W2923" s="58">
        <f t="shared" si="7881"/>
        <v>0</v>
      </c>
      <c r="X2923" s="59"/>
      <c r="Y2923" s="58"/>
      <c r="Z2923" s="58">
        <f t="shared" si="7882"/>
        <v>0</v>
      </c>
      <c r="AA2923" s="60"/>
      <c r="AB2923" s="61">
        <f t="shared" ref="AB2923" si="7919">IF(AA2922=AA2920,AB2921+Y2922,Y2922)</f>
        <v>0</v>
      </c>
    </row>
    <row r="2924" spans="1:28" ht="12.95" customHeight="1">
      <c r="A2924" s="66"/>
      <c r="B2924" s="53"/>
      <c r="C2924" s="54"/>
      <c r="D2924" s="84"/>
      <c r="E2924" s="55"/>
      <c r="F2924" s="54"/>
      <c r="G2924" s="84"/>
      <c r="H2924" s="55"/>
      <c r="I2924" s="56"/>
      <c r="J2924" s="56"/>
      <c r="K2924" s="56"/>
      <c r="L2924" s="56"/>
      <c r="M2924" s="56"/>
      <c r="N2924" s="56"/>
      <c r="O2924" s="56">
        <f t="shared" ref="O2924" si="7920">I2925-I2923</f>
        <v>0</v>
      </c>
      <c r="P2924" s="56">
        <f t="shared" ref="P2924" si="7921">L2925-L2923</f>
        <v>0</v>
      </c>
      <c r="Q2924" s="56">
        <f t="shared" ref="Q2924" si="7922">M2925-M2923</f>
        <v>0</v>
      </c>
      <c r="R2924" s="56">
        <f t="shared" ref="R2924" si="7923">IF(ABS(N2925-N2923)&gt;180*60,ABS(N2925-N2923)-360*60,N2925-N2923)</f>
        <v>0</v>
      </c>
      <c r="S2924" s="56">
        <f t="shared" ref="S2924" si="7924">IF(P2924=0,PI()/2,ATAN(R2924/P2924))</f>
        <v>1.5707963267948966</v>
      </c>
      <c r="T2924" s="56">
        <f t="shared" ref="T2924" si="7925">IF(O2924=0,ABS(R2924*COS((J2923+J2925)/2)),ABS(Q2924/COS(S2924)))</f>
        <v>0</v>
      </c>
      <c r="U2924" s="67">
        <f t="shared" ref="U2924" si="7926">IF(O2924+0.0000001&lt;0,S2924*180/PI()+180,(IF(R2924+0.0000001&lt;0,S2924*180/PI()+360,S2924*180/PI())))</f>
        <v>90</v>
      </c>
      <c r="V2924" s="58">
        <f t="shared" ref="V2924" si="7927">T2924*1.85532</f>
        <v>0</v>
      </c>
      <c r="W2924" s="58"/>
      <c r="X2924" s="68"/>
      <c r="Y2924" s="58">
        <f t="shared" ref="Y2924" si="7928">V2924*(1+X2924/100)</f>
        <v>0</v>
      </c>
      <c r="Z2924" s="58"/>
      <c r="AA2924" s="57" t="s">
        <v>54</v>
      </c>
      <c r="AB2924" s="61"/>
    </row>
    <row r="2925" spans="1:28" ht="12.95" customHeight="1">
      <c r="A2925" s="52">
        <f t="shared" si="7864"/>
        <v>1460</v>
      </c>
      <c r="B2925" s="53" t="s">
        <v>53</v>
      </c>
      <c r="C2925" s="54"/>
      <c r="D2925" s="84"/>
      <c r="E2925" s="55"/>
      <c r="F2925" s="54"/>
      <c r="G2925" s="84"/>
      <c r="H2925" s="55"/>
      <c r="I2925" s="56">
        <f t="shared" ref="I2925" si="7929">IF(OR(C2925&lt;0,D2925&lt;0),C2925-ABS(D2925)/60,C2925+ABS(D2925)/60)</f>
        <v>0</v>
      </c>
      <c r="J2925" s="56">
        <f t="shared" si="7878"/>
        <v>0</v>
      </c>
      <c r="K2925" s="56">
        <f t="shared" si="7879"/>
        <v>0</v>
      </c>
      <c r="L2925" s="56">
        <f>3437.747*(LN(TAN(PI()/4+J2925/2))-EE*K2925-(EE^2)*(K2925^3)/3)</f>
        <v>-3.8166658722360578E-13</v>
      </c>
      <c r="M2925" s="56">
        <f>AA*(1-1/4*EE-3/64*EE^2-5/256*EE^3)*J2925-AA*(3/8*EE+3/32*EE^2+45/1024*EE^3)*SIN(2*J2925)+AA*(15/256*EE^2+45/1024*EE^3)*SIN(4*J2925)</f>
        <v>0</v>
      </c>
      <c r="N2925" s="56">
        <f t="shared" ref="N2925" si="7930">IF(OR(F2925&lt;0,G2925&lt;0),60*F2925-ABS(G2925),60*F2925+ABS(G2925))</f>
        <v>0</v>
      </c>
      <c r="O2925" s="56"/>
      <c r="P2925" s="56"/>
      <c r="Q2925" s="56"/>
      <c r="R2925" s="56"/>
      <c r="S2925" s="56"/>
      <c r="T2925" s="56"/>
      <c r="U2925" s="57"/>
      <c r="V2925" s="58"/>
      <c r="W2925" s="58">
        <f t="shared" si="7881"/>
        <v>0</v>
      </c>
      <c r="X2925" s="59"/>
      <c r="Y2925" s="58"/>
      <c r="Z2925" s="58">
        <f t="shared" si="7882"/>
        <v>0</v>
      </c>
      <c r="AA2925" s="60"/>
      <c r="AB2925" s="61">
        <f t="shared" ref="AB2925" si="7931">IF(AA2924=AA2922,AB2923+Y2924,Y2924)</f>
        <v>0</v>
      </c>
    </row>
    <row r="2926" spans="1:28" ht="12.95" customHeight="1">
      <c r="A2926" s="66"/>
      <c r="B2926" s="53"/>
      <c r="C2926" s="54"/>
      <c r="D2926" s="84"/>
      <c r="E2926" s="55"/>
      <c r="F2926" s="54"/>
      <c r="G2926" s="84"/>
      <c r="H2926" s="55"/>
      <c r="I2926" s="56"/>
      <c r="J2926" s="56"/>
      <c r="K2926" s="56"/>
      <c r="L2926" s="56"/>
      <c r="M2926" s="56"/>
      <c r="N2926" s="56"/>
      <c r="O2926" s="56">
        <f t="shared" ref="O2926" si="7932">I2927-I2925</f>
        <v>0</v>
      </c>
      <c r="P2926" s="56">
        <f t="shared" ref="P2926" si="7933">L2927-L2925</f>
        <v>0</v>
      </c>
      <c r="Q2926" s="56">
        <f t="shared" ref="Q2926" si="7934">M2927-M2925</f>
        <v>0</v>
      </c>
      <c r="R2926" s="56">
        <f t="shared" ref="R2926" si="7935">IF(ABS(N2927-N2925)&gt;180*60,ABS(N2927-N2925)-360*60,N2927-N2925)</f>
        <v>0</v>
      </c>
      <c r="S2926" s="56">
        <f t="shared" ref="S2926" si="7936">IF(P2926=0,PI()/2,ATAN(R2926/P2926))</f>
        <v>1.5707963267948966</v>
      </c>
      <c r="T2926" s="56">
        <f t="shared" ref="T2926" si="7937">IF(O2926=0,ABS(R2926*COS((J2925+J2927)/2)),ABS(Q2926/COS(S2926)))</f>
        <v>0</v>
      </c>
      <c r="U2926" s="67">
        <f t="shared" ref="U2926" si="7938">IF(O2926+0.0000001&lt;0,S2926*180/PI()+180,(IF(R2926+0.0000001&lt;0,S2926*180/PI()+360,S2926*180/PI())))</f>
        <v>90</v>
      </c>
      <c r="V2926" s="58">
        <f t="shared" ref="V2926" si="7939">T2926*1.85532</f>
        <v>0</v>
      </c>
      <c r="W2926" s="58"/>
      <c r="X2926" s="68"/>
      <c r="Y2926" s="58">
        <f t="shared" ref="Y2926" si="7940">V2926*(1+X2926/100)</f>
        <v>0</v>
      </c>
      <c r="Z2926" s="58"/>
      <c r="AA2926" s="57" t="s">
        <v>54</v>
      </c>
      <c r="AB2926" s="61"/>
    </row>
    <row r="2927" spans="1:28" ht="12.95" customHeight="1">
      <c r="A2927" s="52">
        <f t="shared" si="7864"/>
        <v>1461</v>
      </c>
      <c r="B2927" s="53" t="s">
        <v>53</v>
      </c>
      <c r="C2927" s="54"/>
      <c r="D2927" s="84"/>
      <c r="E2927" s="55"/>
      <c r="F2927" s="54"/>
      <c r="G2927" s="84"/>
      <c r="H2927" s="55"/>
      <c r="I2927" s="56">
        <f t="shared" ref="I2927" si="7941">IF(OR(C2927&lt;0,D2927&lt;0),C2927-ABS(D2927)/60,C2927+ABS(D2927)/60)</f>
        <v>0</v>
      </c>
      <c r="J2927" s="56">
        <f t="shared" si="7878"/>
        <v>0</v>
      </c>
      <c r="K2927" s="56">
        <f t="shared" si="7879"/>
        <v>0</v>
      </c>
      <c r="L2927" s="56">
        <f>3437.747*(LN(TAN(PI()/4+J2927/2))-EE*K2927-(EE^2)*(K2927^3)/3)</f>
        <v>-3.8166658722360578E-13</v>
      </c>
      <c r="M2927" s="56">
        <f>AA*(1-1/4*EE-3/64*EE^2-5/256*EE^3)*J2927-AA*(3/8*EE+3/32*EE^2+45/1024*EE^3)*SIN(2*J2927)+AA*(15/256*EE^2+45/1024*EE^3)*SIN(4*J2927)</f>
        <v>0</v>
      </c>
      <c r="N2927" s="56">
        <f t="shared" ref="N2927" si="7942">IF(OR(F2927&lt;0,G2927&lt;0),60*F2927-ABS(G2927),60*F2927+ABS(G2927))</f>
        <v>0</v>
      </c>
      <c r="O2927" s="56"/>
      <c r="P2927" s="56"/>
      <c r="Q2927" s="56"/>
      <c r="R2927" s="56"/>
      <c r="S2927" s="56"/>
      <c r="T2927" s="56"/>
      <c r="U2927" s="57"/>
      <c r="V2927" s="58"/>
      <c r="W2927" s="58">
        <f t="shared" si="7881"/>
        <v>0</v>
      </c>
      <c r="X2927" s="59"/>
      <c r="Y2927" s="58"/>
      <c r="Z2927" s="58">
        <f t="shared" si="7882"/>
        <v>0</v>
      </c>
      <c r="AA2927" s="60"/>
      <c r="AB2927" s="61">
        <f t="shared" ref="AB2927" si="7943">IF(AA2926=AA2924,AB2925+Y2926,Y2926)</f>
        <v>0</v>
      </c>
    </row>
    <row r="2928" spans="1:28" ht="12.95" customHeight="1">
      <c r="A2928" s="66"/>
      <c r="B2928" s="53"/>
      <c r="C2928" s="54"/>
      <c r="D2928" s="84"/>
      <c r="E2928" s="55"/>
      <c r="F2928" s="54"/>
      <c r="G2928" s="84"/>
      <c r="H2928" s="55"/>
      <c r="I2928" s="56"/>
      <c r="J2928" s="56"/>
      <c r="K2928" s="56"/>
      <c r="L2928" s="56"/>
      <c r="M2928" s="56"/>
      <c r="N2928" s="56"/>
      <c r="O2928" s="56">
        <f t="shared" ref="O2928" si="7944">I2929-I2927</f>
        <v>0</v>
      </c>
      <c r="P2928" s="56">
        <f t="shared" ref="P2928" si="7945">L2929-L2927</f>
        <v>0</v>
      </c>
      <c r="Q2928" s="56">
        <f t="shared" ref="Q2928" si="7946">M2929-M2927</f>
        <v>0</v>
      </c>
      <c r="R2928" s="56">
        <f t="shared" ref="R2928" si="7947">IF(ABS(N2929-N2927)&gt;180*60,ABS(N2929-N2927)-360*60,N2929-N2927)</f>
        <v>0</v>
      </c>
      <c r="S2928" s="56">
        <f t="shared" ref="S2928" si="7948">IF(P2928=0,PI()/2,ATAN(R2928/P2928))</f>
        <v>1.5707963267948966</v>
      </c>
      <c r="T2928" s="56">
        <f t="shared" ref="T2928" si="7949">IF(O2928=0,ABS(R2928*COS((J2927+J2929)/2)),ABS(Q2928/COS(S2928)))</f>
        <v>0</v>
      </c>
      <c r="U2928" s="67">
        <f t="shared" ref="U2928" si="7950">IF(O2928+0.0000001&lt;0,S2928*180/PI()+180,(IF(R2928+0.0000001&lt;0,S2928*180/PI()+360,S2928*180/PI())))</f>
        <v>90</v>
      </c>
      <c r="V2928" s="58">
        <f t="shared" ref="V2928" si="7951">T2928*1.85532</f>
        <v>0</v>
      </c>
      <c r="W2928" s="58"/>
      <c r="X2928" s="68"/>
      <c r="Y2928" s="58">
        <f t="shared" ref="Y2928" si="7952">V2928*(1+X2928/100)</f>
        <v>0</v>
      </c>
      <c r="Z2928" s="58"/>
      <c r="AA2928" s="57" t="s">
        <v>54</v>
      </c>
      <c r="AB2928" s="61"/>
    </row>
    <row r="2929" spans="1:28" ht="12.95" customHeight="1">
      <c r="A2929" s="52">
        <f t="shared" si="7864"/>
        <v>1462</v>
      </c>
      <c r="B2929" s="53" t="s">
        <v>53</v>
      </c>
      <c r="C2929" s="54"/>
      <c r="D2929" s="84"/>
      <c r="E2929" s="55"/>
      <c r="F2929" s="54"/>
      <c r="G2929" s="84"/>
      <c r="H2929" s="55"/>
      <c r="I2929" s="56">
        <f t="shared" ref="I2929" si="7953">IF(OR(C2929&lt;0,D2929&lt;0),C2929-ABS(D2929)/60,C2929+ABS(D2929)/60)</f>
        <v>0</v>
      </c>
      <c r="J2929" s="56">
        <f t="shared" si="7878"/>
        <v>0</v>
      </c>
      <c r="K2929" s="56">
        <f t="shared" si="7879"/>
        <v>0</v>
      </c>
      <c r="L2929" s="56">
        <f>3437.747*(LN(TAN(PI()/4+J2929/2))-EE*K2929-(EE^2)*(K2929^3)/3)</f>
        <v>-3.8166658722360578E-13</v>
      </c>
      <c r="M2929" s="56">
        <f>AA*(1-1/4*EE-3/64*EE^2-5/256*EE^3)*J2929-AA*(3/8*EE+3/32*EE^2+45/1024*EE^3)*SIN(2*J2929)+AA*(15/256*EE^2+45/1024*EE^3)*SIN(4*J2929)</f>
        <v>0</v>
      </c>
      <c r="N2929" s="56">
        <f t="shared" ref="N2929" si="7954">IF(OR(F2929&lt;0,G2929&lt;0),60*F2929-ABS(G2929),60*F2929+ABS(G2929))</f>
        <v>0</v>
      </c>
      <c r="O2929" s="56"/>
      <c r="P2929" s="56"/>
      <c r="Q2929" s="56"/>
      <c r="R2929" s="56"/>
      <c r="S2929" s="56"/>
      <c r="T2929" s="56"/>
      <c r="U2929" s="57"/>
      <c r="V2929" s="58"/>
      <c r="W2929" s="58">
        <f t="shared" si="7881"/>
        <v>0</v>
      </c>
      <c r="X2929" s="59"/>
      <c r="Y2929" s="58"/>
      <c r="Z2929" s="58">
        <f t="shared" si="7882"/>
        <v>0</v>
      </c>
      <c r="AA2929" s="60"/>
      <c r="AB2929" s="61">
        <f t="shared" ref="AB2929" si="7955">IF(AA2928=AA2926,AB2927+Y2928,Y2928)</f>
        <v>0</v>
      </c>
    </row>
    <row r="2930" spans="1:28" ht="12.95" customHeight="1">
      <c r="A2930" s="66"/>
      <c r="B2930" s="53"/>
      <c r="C2930" s="54"/>
      <c r="D2930" s="84"/>
      <c r="E2930" s="55"/>
      <c r="F2930" s="54"/>
      <c r="G2930" s="84"/>
      <c r="H2930" s="55"/>
      <c r="I2930" s="56"/>
      <c r="J2930" s="56"/>
      <c r="K2930" s="56"/>
      <c r="L2930" s="56"/>
      <c r="M2930" s="56"/>
      <c r="N2930" s="56"/>
      <c r="O2930" s="56">
        <f t="shared" ref="O2930" si="7956">I2931-I2929</f>
        <v>0</v>
      </c>
      <c r="P2930" s="56">
        <f t="shared" ref="P2930" si="7957">L2931-L2929</f>
        <v>0</v>
      </c>
      <c r="Q2930" s="56">
        <f t="shared" ref="Q2930" si="7958">M2931-M2929</f>
        <v>0</v>
      </c>
      <c r="R2930" s="56">
        <f t="shared" ref="R2930" si="7959">IF(ABS(N2931-N2929)&gt;180*60,ABS(N2931-N2929)-360*60,N2931-N2929)</f>
        <v>0</v>
      </c>
      <c r="S2930" s="56">
        <f t="shared" ref="S2930" si="7960">IF(P2930=0,PI()/2,ATAN(R2930/P2930))</f>
        <v>1.5707963267948966</v>
      </c>
      <c r="T2930" s="56">
        <f t="shared" ref="T2930" si="7961">IF(O2930=0,ABS(R2930*COS((J2929+J2931)/2)),ABS(Q2930/COS(S2930)))</f>
        <v>0</v>
      </c>
      <c r="U2930" s="67">
        <f t="shared" ref="U2930" si="7962">IF(O2930+0.0000001&lt;0,S2930*180/PI()+180,(IF(R2930+0.0000001&lt;0,S2930*180/PI()+360,S2930*180/PI())))</f>
        <v>90</v>
      </c>
      <c r="V2930" s="58">
        <f t="shared" ref="V2930" si="7963">T2930*1.85532</f>
        <v>0</v>
      </c>
      <c r="W2930" s="58"/>
      <c r="X2930" s="68"/>
      <c r="Y2930" s="58">
        <f t="shared" ref="Y2930" si="7964">V2930*(1+X2930/100)</f>
        <v>0</v>
      </c>
      <c r="Z2930" s="58"/>
      <c r="AA2930" s="57" t="s">
        <v>54</v>
      </c>
      <c r="AB2930" s="61"/>
    </row>
    <row r="2931" spans="1:28" ht="12.95" customHeight="1">
      <c r="A2931" s="52">
        <f t="shared" si="7864"/>
        <v>1463</v>
      </c>
      <c r="B2931" s="53" t="s">
        <v>53</v>
      </c>
      <c r="C2931" s="54"/>
      <c r="D2931" s="84"/>
      <c r="E2931" s="55"/>
      <c r="F2931" s="54"/>
      <c r="G2931" s="84"/>
      <c r="H2931" s="55"/>
      <c r="I2931" s="56">
        <f t="shared" ref="I2931" si="7965">IF(OR(C2931&lt;0,D2931&lt;0),C2931-ABS(D2931)/60,C2931+ABS(D2931)/60)</f>
        <v>0</v>
      </c>
      <c r="J2931" s="56">
        <f t="shared" si="7878"/>
        <v>0</v>
      </c>
      <c r="K2931" s="56">
        <f t="shared" si="7879"/>
        <v>0</v>
      </c>
      <c r="L2931" s="56">
        <f>3437.747*(LN(TAN(PI()/4+J2931/2))-EE*K2931-(EE^2)*(K2931^3)/3)</f>
        <v>-3.8166658722360578E-13</v>
      </c>
      <c r="M2931" s="56">
        <f>AA*(1-1/4*EE-3/64*EE^2-5/256*EE^3)*J2931-AA*(3/8*EE+3/32*EE^2+45/1024*EE^3)*SIN(2*J2931)+AA*(15/256*EE^2+45/1024*EE^3)*SIN(4*J2931)</f>
        <v>0</v>
      </c>
      <c r="N2931" s="56">
        <f t="shared" ref="N2931" si="7966">IF(OR(F2931&lt;0,G2931&lt;0),60*F2931-ABS(G2931),60*F2931+ABS(G2931))</f>
        <v>0</v>
      </c>
      <c r="O2931" s="56"/>
      <c r="P2931" s="56"/>
      <c r="Q2931" s="56"/>
      <c r="R2931" s="56"/>
      <c r="S2931" s="56"/>
      <c r="T2931" s="56"/>
      <c r="U2931" s="57"/>
      <c r="V2931" s="58"/>
      <c r="W2931" s="58">
        <f t="shared" si="7881"/>
        <v>0</v>
      </c>
      <c r="X2931" s="59"/>
      <c r="Y2931" s="58"/>
      <c r="Z2931" s="58">
        <f t="shared" si="7882"/>
        <v>0</v>
      </c>
      <c r="AA2931" s="60"/>
      <c r="AB2931" s="61">
        <f t="shared" ref="AB2931" si="7967">IF(AA2930=AA2928,AB2929+Y2930,Y2930)</f>
        <v>0</v>
      </c>
    </row>
    <row r="2932" spans="1:28" ht="12.95" customHeight="1">
      <c r="A2932" s="66"/>
      <c r="B2932" s="53"/>
      <c r="C2932" s="54"/>
      <c r="D2932" s="84"/>
      <c r="E2932" s="55"/>
      <c r="F2932" s="54"/>
      <c r="G2932" s="84"/>
      <c r="H2932" s="55"/>
      <c r="I2932" s="56"/>
      <c r="J2932" s="56"/>
      <c r="K2932" s="56"/>
      <c r="L2932" s="56"/>
      <c r="M2932" s="56"/>
      <c r="N2932" s="56"/>
      <c r="O2932" s="56">
        <f t="shared" ref="O2932" si="7968">I2933-I2931</f>
        <v>0</v>
      </c>
      <c r="P2932" s="56">
        <f t="shared" ref="P2932" si="7969">L2933-L2931</f>
        <v>0</v>
      </c>
      <c r="Q2932" s="56">
        <f t="shared" ref="Q2932" si="7970">M2933-M2931</f>
        <v>0</v>
      </c>
      <c r="R2932" s="56">
        <f t="shared" ref="R2932" si="7971">IF(ABS(N2933-N2931)&gt;180*60,ABS(N2933-N2931)-360*60,N2933-N2931)</f>
        <v>0</v>
      </c>
      <c r="S2932" s="56">
        <f t="shared" ref="S2932" si="7972">IF(P2932=0,PI()/2,ATAN(R2932/P2932))</f>
        <v>1.5707963267948966</v>
      </c>
      <c r="T2932" s="56">
        <f t="shared" ref="T2932" si="7973">IF(O2932=0,ABS(R2932*COS((J2931+J2933)/2)),ABS(Q2932/COS(S2932)))</f>
        <v>0</v>
      </c>
      <c r="U2932" s="67">
        <f t="shared" ref="U2932" si="7974">IF(O2932+0.0000001&lt;0,S2932*180/PI()+180,(IF(R2932+0.0000001&lt;0,S2932*180/PI()+360,S2932*180/PI())))</f>
        <v>90</v>
      </c>
      <c r="V2932" s="58">
        <f t="shared" ref="V2932" si="7975">T2932*1.85532</f>
        <v>0</v>
      </c>
      <c r="W2932" s="58"/>
      <c r="X2932" s="68"/>
      <c r="Y2932" s="58">
        <f t="shared" ref="Y2932" si="7976">V2932*(1+X2932/100)</f>
        <v>0</v>
      </c>
      <c r="Z2932" s="58"/>
      <c r="AA2932" s="57" t="s">
        <v>54</v>
      </c>
      <c r="AB2932" s="61"/>
    </row>
    <row r="2933" spans="1:28" ht="12.95" customHeight="1">
      <c r="A2933" s="52">
        <f t="shared" si="7864"/>
        <v>1464</v>
      </c>
      <c r="B2933" s="53" t="s">
        <v>53</v>
      </c>
      <c r="C2933" s="54"/>
      <c r="D2933" s="84"/>
      <c r="E2933" s="55"/>
      <c r="F2933" s="54"/>
      <c r="G2933" s="84"/>
      <c r="H2933" s="55"/>
      <c r="I2933" s="56">
        <f t="shared" ref="I2933" si="7977">IF(OR(C2933&lt;0,D2933&lt;0),C2933-ABS(D2933)/60,C2933+ABS(D2933)/60)</f>
        <v>0</v>
      </c>
      <c r="J2933" s="56">
        <f t="shared" si="7878"/>
        <v>0</v>
      </c>
      <c r="K2933" s="56">
        <f t="shared" si="7879"/>
        <v>0</v>
      </c>
      <c r="L2933" s="56">
        <f>3437.747*(LN(TAN(PI()/4+J2933/2))-EE*K2933-(EE^2)*(K2933^3)/3)</f>
        <v>-3.8166658722360578E-13</v>
      </c>
      <c r="M2933" s="56">
        <f>AA*(1-1/4*EE-3/64*EE^2-5/256*EE^3)*J2933-AA*(3/8*EE+3/32*EE^2+45/1024*EE^3)*SIN(2*J2933)+AA*(15/256*EE^2+45/1024*EE^3)*SIN(4*J2933)</f>
        <v>0</v>
      </c>
      <c r="N2933" s="56">
        <f t="shared" ref="N2933" si="7978">IF(OR(F2933&lt;0,G2933&lt;0),60*F2933-ABS(G2933),60*F2933+ABS(G2933))</f>
        <v>0</v>
      </c>
      <c r="O2933" s="56"/>
      <c r="P2933" s="56"/>
      <c r="Q2933" s="56"/>
      <c r="R2933" s="56"/>
      <c r="S2933" s="56"/>
      <c r="T2933" s="56"/>
      <c r="U2933" s="57"/>
      <c r="V2933" s="58"/>
      <c r="W2933" s="58">
        <f t="shared" si="7881"/>
        <v>0</v>
      </c>
      <c r="X2933" s="59"/>
      <c r="Y2933" s="58"/>
      <c r="Z2933" s="58">
        <f t="shared" si="7882"/>
        <v>0</v>
      </c>
      <c r="AA2933" s="60"/>
      <c r="AB2933" s="61">
        <f t="shared" ref="AB2933" si="7979">IF(AA2932=AA2930,AB2931+Y2932,Y2932)</f>
        <v>0</v>
      </c>
    </row>
    <row r="2934" spans="1:28" ht="12.95" customHeight="1">
      <c r="A2934" s="66"/>
      <c r="B2934" s="53"/>
      <c r="C2934" s="54"/>
      <c r="D2934" s="84"/>
      <c r="E2934" s="55"/>
      <c r="F2934" s="54"/>
      <c r="G2934" s="84"/>
      <c r="H2934" s="55"/>
      <c r="I2934" s="56"/>
      <c r="J2934" s="56"/>
      <c r="K2934" s="56"/>
      <c r="L2934" s="56"/>
      <c r="M2934" s="56"/>
      <c r="N2934" s="56"/>
      <c r="O2934" s="56">
        <f t="shared" ref="O2934" si="7980">I2935-I2933</f>
        <v>0</v>
      </c>
      <c r="P2934" s="56">
        <f t="shared" ref="P2934" si="7981">L2935-L2933</f>
        <v>0</v>
      </c>
      <c r="Q2934" s="56">
        <f t="shared" ref="Q2934" si="7982">M2935-M2933</f>
        <v>0</v>
      </c>
      <c r="R2934" s="56">
        <f t="shared" ref="R2934" si="7983">IF(ABS(N2935-N2933)&gt;180*60,ABS(N2935-N2933)-360*60,N2935-N2933)</f>
        <v>0</v>
      </c>
      <c r="S2934" s="56">
        <f t="shared" ref="S2934" si="7984">IF(P2934=0,PI()/2,ATAN(R2934/P2934))</f>
        <v>1.5707963267948966</v>
      </c>
      <c r="T2934" s="56">
        <f t="shared" ref="T2934" si="7985">IF(O2934=0,ABS(R2934*COS((J2933+J2935)/2)),ABS(Q2934/COS(S2934)))</f>
        <v>0</v>
      </c>
      <c r="U2934" s="67">
        <f t="shared" ref="U2934" si="7986">IF(O2934+0.0000001&lt;0,S2934*180/PI()+180,(IF(R2934+0.0000001&lt;0,S2934*180/PI()+360,S2934*180/PI())))</f>
        <v>90</v>
      </c>
      <c r="V2934" s="58">
        <f t="shared" ref="V2934" si="7987">T2934*1.85532</f>
        <v>0</v>
      </c>
      <c r="W2934" s="58"/>
      <c r="X2934" s="68"/>
      <c r="Y2934" s="58">
        <f t="shared" ref="Y2934" si="7988">V2934*(1+X2934/100)</f>
        <v>0</v>
      </c>
      <c r="Z2934" s="58"/>
      <c r="AA2934" s="57" t="s">
        <v>54</v>
      </c>
      <c r="AB2934" s="61"/>
    </row>
    <row r="2935" spans="1:28" ht="12.95" customHeight="1">
      <c r="A2935" s="52">
        <f t="shared" si="7864"/>
        <v>1465</v>
      </c>
      <c r="B2935" s="53" t="s">
        <v>53</v>
      </c>
      <c r="C2935" s="54"/>
      <c r="D2935" s="84"/>
      <c r="E2935" s="55"/>
      <c r="F2935" s="54"/>
      <c r="G2935" s="84"/>
      <c r="H2935" s="55"/>
      <c r="I2935" s="56">
        <f t="shared" ref="I2935" si="7989">IF(OR(C2935&lt;0,D2935&lt;0),C2935-ABS(D2935)/60,C2935+ABS(D2935)/60)</f>
        <v>0</v>
      </c>
      <c r="J2935" s="56">
        <f t="shared" si="7878"/>
        <v>0</v>
      </c>
      <c r="K2935" s="56">
        <f t="shared" si="7879"/>
        <v>0</v>
      </c>
      <c r="L2935" s="56">
        <f>3437.747*(LN(TAN(PI()/4+J2935/2))-EE*K2935-(EE^2)*(K2935^3)/3)</f>
        <v>-3.8166658722360578E-13</v>
      </c>
      <c r="M2935" s="56">
        <f>AA*(1-1/4*EE-3/64*EE^2-5/256*EE^3)*J2935-AA*(3/8*EE+3/32*EE^2+45/1024*EE^3)*SIN(2*J2935)+AA*(15/256*EE^2+45/1024*EE^3)*SIN(4*J2935)</f>
        <v>0</v>
      </c>
      <c r="N2935" s="56">
        <f t="shared" ref="N2935" si="7990">IF(OR(F2935&lt;0,G2935&lt;0),60*F2935-ABS(G2935),60*F2935+ABS(G2935))</f>
        <v>0</v>
      </c>
      <c r="O2935" s="56"/>
      <c r="P2935" s="56"/>
      <c r="Q2935" s="56"/>
      <c r="R2935" s="56"/>
      <c r="S2935" s="56"/>
      <c r="T2935" s="56"/>
      <c r="U2935" s="57"/>
      <c r="V2935" s="58"/>
      <c r="W2935" s="58">
        <f t="shared" si="7881"/>
        <v>0</v>
      </c>
      <c r="X2935" s="59"/>
      <c r="Y2935" s="58"/>
      <c r="Z2935" s="58">
        <f t="shared" si="7882"/>
        <v>0</v>
      </c>
      <c r="AA2935" s="60"/>
      <c r="AB2935" s="61">
        <f t="shared" ref="AB2935" si="7991">IF(AA2934=AA2932,AB2933+Y2934,Y2934)</f>
        <v>0</v>
      </c>
    </row>
    <row r="2936" spans="1:28" ht="12.95" customHeight="1">
      <c r="A2936" s="66"/>
      <c r="B2936" s="53"/>
      <c r="C2936" s="54"/>
      <c r="D2936" s="84"/>
      <c r="E2936" s="55"/>
      <c r="F2936" s="54"/>
      <c r="G2936" s="84"/>
      <c r="H2936" s="55"/>
      <c r="I2936" s="56"/>
      <c r="J2936" s="56"/>
      <c r="K2936" s="56"/>
      <c r="L2936" s="56"/>
      <c r="M2936" s="56"/>
      <c r="N2936" s="56"/>
      <c r="O2936" s="56">
        <f t="shared" ref="O2936" si="7992">I2937-I2935</f>
        <v>0</v>
      </c>
      <c r="P2936" s="56">
        <f t="shared" ref="P2936" si="7993">L2937-L2935</f>
        <v>0</v>
      </c>
      <c r="Q2936" s="56">
        <f t="shared" ref="Q2936" si="7994">M2937-M2935</f>
        <v>0</v>
      </c>
      <c r="R2936" s="56">
        <f t="shared" ref="R2936" si="7995">IF(ABS(N2937-N2935)&gt;180*60,ABS(N2937-N2935)-360*60,N2937-N2935)</f>
        <v>0</v>
      </c>
      <c r="S2936" s="56">
        <f t="shared" ref="S2936" si="7996">IF(P2936=0,PI()/2,ATAN(R2936/P2936))</f>
        <v>1.5707963267948966</v>
      </c>
      <c r="T2936" s="56">
        <f t="shared" ref="T2936" si="7997">IF(O2936=0,ABS(R2936*COS((J2935+J2937)/2)),ABS(Q2936/COS(S2936)))</f>
        <v>0</v>
      </c>
      <c r="U2936" s="67">
        <f t="shared" ref="U2936" si="7998">IF(O2936+0.0000001&lt;0,S2936*180/PI()+180,(IF(R2936+0.0000001&lt;0,S2936*180/PI()+360,S2936*180/PI())))</f>
        <v>90</v>
      </c>
      <c r="V2936" s="58">
        <f t="shared" ref="V2936" si="7999">T2936*1.85532</f>
        <v>0</v>
      </c>
      <c r="W2936" s="58"/>
      <c r="X2936" s="68"/>
      <c r="Y2936" s="58">
        <f t="shared" ref="Y2936" si="8000">V2936*(1+X2936/100)</f>
        <v>0</v>
      </c>
      <c r="Z2936" s="58"/>
      <c r="AA2936" s="57" t="s">
        <v>54</v>
      </c>
      <c r="AB2936" s="61"/>
    </row>
    <row r="2937" spans="1:28" ht="12.95" customHeight="1">
      <c r="A2937" s="52">
        <f t="shared" si="7864"/>
        <v>1466</v>
      </c>
      <c r="B2937" s="53" t="s">
        <v>53</v>
      </c>
      <c r="C2937" s="54"/>
      <c r="D2937" s="84"/>
      <c r="E2937" s="55"/>
      <c r="F2937" s="54"/>
      <c r="G2937" s="84"/>
      <c r="H2937" s="55"/>
      <c r="I2937" s="56">
        <f t="shared" ref="I2937" si="8001">IF(OR(C2937&lt;0,D2937&lt;0),C2937-ABS(D2937)/60,C2937+ABS(D2937)/60)</f>
        <v>0</v>
      </c>
      <c r="J2937" s="56">
        <f t="shared" si="7878"/>
        <v>0</v>
      </c>
      <c r="K2937" s="56">
        <f t="shared" si="7879"/>
        <v>0</v>
      </c>
      <c r="L2937" s="56">
        <f>3437.747*(LN(TAN(PI()/4+J2937/2))-EE*K2937-(EE^2)*(K2937^3)/3)</f>
        <v>-3.8166658722360578E-13</v>
      </c>
      <c r="M2937" s="56">
        <f>AA*(1-1/4*EE-3/64*EE^2-5/256*EE^3)*J2937-AA*(3/8*EE+3/32*EE^2+45/1024*EE^3)*SIN(2*J2937)+AA*(15/256*EE^2+45/1024*EE^3)*SIN(4*J2937)</f>
        <v>0</v>
      </c>
      <c r="N2937" s="56">
        <f t="shared" ref="N2937" si="8002">IF(OR(F2937&lt;0,G2937&lt;0),60*F2937-ABS(G2937),60*F2937+ABS(G2937))</f>
        <v>0</v>
      </c>
      <c r="O2937" s="56"/>
      <c r="P2937" s="56"/>
      <c r="Q2937" s="56"/>
      <c r="R2937" s="56"/>
      <c r="S2937" s="56"/>
      <c r="T2937" s="56"/>
      <c r="U2937" s="57"/>
      <c r="V2937" s="58"/>
      <c r="W2937" s="58">
        <f t="shared" si="7881"/>
        <v>0</v>
      </c>
      <c r="X2937" s="59"/>
      <c r="Y2937" s="58"/>
      <c r="Z2937" s="58">
        <f t="shared" si="7882"/>
        <v>0</v>
      </c>
      <c r="AA2937" s="60"/>
      <c r="AB2937" s="61">
        <f t="shared" ref="AB2937" si="8003">IF(AA2936=AA2934,AB2935+Y2936,Y2936)</f>
        <v>0</v>
      </c>
    </row>
    <row r="2938" spans="1:28" ht="12.95" customHeight="1">
      <c r="A2938" s="66"/>
      <c r="B2938" s="53"/>
      <c r="C2938" s="54"/>
      <c r="D2938" s="84"/>
      <c r="E2938" s="55"/>
      <c r="F2938" s="54"/>
      <c r="G2938" s="84"/>
      <c r="H2938" s="55"/>
      <c r="I2938" s="56"/>
      <c r="J2938" s="56"/>
      <c r="K2938" s="56"/>
      <c r="L2938" s="56"/>
      <c r="M2938" s="56"/>
      <c r="N2938" s="56"/>
      <c r="O2938" s="56">
        <f t="shared" ref="O2938" si="8004">I2939-I2937</f>
        <v>0</v>
      </c>
      <c r="P2938" s="56">
        <f t="shared" ref="P2938" si="8005">L2939-L2937</f>
        <v>0</v>
      </c>
      <c r="Q2938" s="56">
        <f t="shared" ref="Q2938" si="8006">M2939-M2937</f>
        <v>0</v>
      </c>
      <c r="R2938" s="56">
        <f t="shared" ref="R2938" si="8007">IF(ABS(N2939-N2937)&gt;180*60,ABS(N2939-N2937)-360*60,N2939-N2937)</f>
        <v>0</v>
      </c>
      <c r="S2938" s="56">
        <f t="shared" ref="S2938" si="8008">IF(P2938=0,PI()/2,ATAN(R2938/P2938))</f>
        <v>1.5707963267948966</v>
      </c>
      <c r="T2938" s="56">
        <f t="shared" ref="T2938" si="8009">IF(O2938=0,ABS(R2938*COS((J2937+J2939)/2)),ABS(Q2938/COS(S2938)))</f>
        <v>0</v>
      </c>
      <c r="U2938" s="67">
        <f t="shared" ref="U2938" si="8010">IF(O2938+0.0000001&lt;0,S2938*180/PI()+180,(IF(R2938+0.0000001&lt;0,S2938*180/PI()+360,S2938*180/PI())))</f>
        <v>90</v>
      </c>
      <c r="V2938" s="58">
        <f t="shared" ref="V2938" si="8011">T2938*1.85532</f>
        <v>0</v>
      </c>
      <c r="W2938" s="58"/>
      <c r="X2938" s="68"/>
      <c r="Y2938" s="58">
        <f t="shared" ref="Y2938" si="8012">V2938*(1+X2938/100)</f>
        <v>0</v>
      </c>
      <c r="Z2938" s="58"/>
      <c r="AA2938" s="57" t="s">
        <v>54</v>
      </c>
      <c r="AB2938" s="61"/>
    </row>
    <row r="2939" spans="1:28" ht="12.95" customHeight="1">
      <c r="A2939" s="52">
        <f t="shared" si="7864"/>
        <v>1467</v>
      </c>
      <c r="B2939" s="53" t="s">
        <v>53</v>
      </c>
      <c r="C2939" s="54"/>
      <c r="D2939" s="84"/>
      <c r="E2939" s="55"/>
      <c r="F2939" s="54"/>
      <c r="G2939" s="84"/>
      <c r="H2939" s="55"/>
      <c r="I2939" s="56">
        <f t="shared" ref="I2939" si="8013">IF(OR(C2939&lt;0,D2939&lt;0),C2939-ABS(D2939)/60,C2939+ABS(D2939)/60)</f>
        <v>0</v>
      </c>
      <c r="J2939" s="56">
        <f t="shared" si="7878"/>
        <v>0</v>
      </c>
      <c r="K2939" s="56">
        <f t="shared" si="7879"/>
        <v>0</v>
      </c>
      <c r="L2939" s="56">
        <f>3437.747*(LN(TAN(PI()/4+J2939/2))-EE*K2939-(EE^2)*(K2939^3)/3)</f>
        <v>-3.8166658722360578E-13</v>
      </c>
      <c r="M2939" s="56">
        <f>AA*(1-1/4*EE-3/64*EE^2-5/256*EE^3)*J2939-AA*(3/8*EE+3/32*EE^2+45/1024*EE^3)*SIN(2*J2939)+AA*(15/256*EE^2+45/1024*EE^3)*SIN(4*J2939)</f>
        <v>0</v>
      </c>
      <c r="N2939" s="56">
        <f t="shared" ref="N2939" si="8014">IF(OR(F2939&lt;0,G2939&lt;0),60*F2939-ABS(G2939),60*F2939+ABS(G2939))</f>
        <v>0</v>
      </c>
      <c r="O2939" s="56"/>
      <c r="P2939" s="56"/>
      <c r="Q2939" s="56"/>
      <c r="R2939" s="56"/>
      <c r="S2939" s="56"/>
      <c r="T2939" s="56"/>
      <c r="U2939" s="57"/>
      <c r="V2939" s="58"/>
      <c r="W2939" s="58">
        <f t="shared" si="7881"/>
        <v>0</v>
      </c>
      <c r="X2939" s="59"/>
      <c r="Y2939" s="58"/>
      <c r="Z2939" s="58">
        <f t="shared" si="7882"/>
        <v>0</v>
      </c>
      <c r="AA2939" s="60"/>
      <c r="AB2939" s="61">
        <f t="shared" ref="AB2939" si="8015">IF(AA2938=AA2936,AB2937+Y2938,Y2938)</f>
        <v>0</v>
      </c>
    </row>
    <row r="2940" spans="1:28" ht="12.95" customHeight="1">
      <c r="A2940" s="66"/>
      <c r="B2940" s="53"/>
      <c r="C2940" s="54"/>
      <c r="D2940" s="84"/>
      <c r="E2940" s="55"/>
      <c r="F2940" s="54"/>
      <c r="G2940" s="84"/>
      <c r="H2940" s="55"/>
      <c r="I2940" s="56"/>
      <c r="J2940" s="56"/>
      <c r="K2940" s="56"/>
      <c r="L2940" s="56"/>
      <c r="M2940" s="56"/>
      <c r="N2940" s="56"/>
      <c r="O2940" s="56">
        <f t="shared" ref="O2940" si="8016">I2941-I2939</f>
        <v>0</v>
      </c>
      <c r="P2940" s="56">
        <f t="shared" ref="P2940" si="8017">L2941-L2939</f>
        <v>0</v>
      </c>
      <c r="Q2940" s="56">
        <f t="shared" ref="Q2940" si="8018">M2941-M2939</f>
        <v>0</v>
      </c>
      <c r="R2940" s="56">
        <f t="shared" ref="R2940" si="8019">IF(ABS(N2941-N2939)&gt;180*60,ABS(N2941-N2939)-360*60,N2941-N2939)</f>
        <v>0</v>
      </c>
      <c r="S2940" s="56">
        <f t="shared" ref="S2940" si="8020">IF(P2940=0,PI()/2,ATAN(R2940/P2940))</f>
        <v>1.5707963267948966</v>
      </c>
      <c r="T2940" s="56">
        <f t="shared" ref="T2940" si="8021">IF(O2940=0,ABS(R2940*COS((J2939+J2941)/2)),ABS(Q2940/COS(S2940)))</f>
        <v>0</v>
      </c>
      <c r="U2940" s="67">
        <f t="shared" ref="U2940" si="8022">IF(O2940+0.0000001&lt;0,S2940*180/PI()+180,(IF(R2940+0.0000001&lt;0,S2940*180/PI()+360,S2940*180/PI())))</f>
        <v>90</v>
      </c>
      <c r="V2940" s="58">
        <f t="shared" ref="V2940" si="8023">T2940*1.85532</f>
        <v>0</v>
      </c>
      <c r="W2940" s="58"/>
      <c r="X2940" s="68"/>
      <c r="Y2940" s="58">
        <f t="shared" ref="Y2940" si="8024">V2940*(1+X2940/100)</f>
        <v>0</v>
      </c>
      <c r="Z2940" s="58"/>
      <c r="AA2940" s="57" t="s">
        <v>54</v>
      </c>
      <c r="AB2940" s="61"/>
    </row>
    <row r="2941" spans="1:28" ht="12.95" customHeight="1">
      <c r="A2941" s="52">
        <f t="shared" si="7864"/>
        <v>1468</v>
      </c>
      <c r="B2941" s="53" t="s">
        <v>53</v>
      </c>
      <c r="C2941" s="54"/>
      <c r="D2941" s="84"/>
      <c r="E2941" s="55"/>
      <c r="F2941" s="54"/>
      <c r="G2941" s="84"/>
      <c r="H2941" s="55"/>
      <c r="I2941" s="56">
        <f t="shared" ref="I2941" si="8025">IF(OR(C2941&lt;0,D2941&lt;0),C2941-ABS(D2941)/60,C2941+ABS(D2941)/60)</f>
        <v>0</v>
      </c>
      <c r="J2941" s="56">
        <f t="shared" si="7878"/>
        <v>0</v>
      </c>
      <c r="K2941" s="56">
        <f t="shared" si="7879"/>
        <v>0</v>
      </c>
      <c r="L2941" s="56">
        <f>3437.747*(LN(TAN(PI()/4+J2941/2))-EE*K2941-(EE^2)*(K2941^3)/3)</f>
        <v>-3.8166658722360578E-13</v>
      </c>
      <c r="M2941" s="56">
        <f>AA*(1-1/4*EE-3/64*EE^2-5/256*EE^3)*J2941-AA*(3/8*EE+3/32*EE^2+45/1024*EE^3)*SIN(2*J2941)+AA*(15/256*EE^2+45/1024*EE^3)*SIN(4*J2941)</f>
        <v>0</v>
      </c>
      <c r="N2941" s="56">
        <f t="shared" ref="N2941" si="8026">IF(OR(F2941&lt;0,G2941&lt;0),60*F2941-ABS(G2941),60*F2941+ABS(G2941))</f>
        <v>0</v>
      </c>
      <c r="O2941" s="56"/>
      <c r="P2941" s="56"/>
      <c r="Q2941" s="56"/>
      <c r="R2941" s="56"/>
      <c r="S2941" s="56"/>
      <c r="T2941" s="56"/>
      <c r="U2941" s="57"/>
      <c r="V2941" s="58"/>
      <c r="W2941" s="58">
        <f t="shared" si="7881"/>
        <v>0</v>
      </c>
      <c r="X2941" s="59"/>
      <c r="Y2941" s="58"/>
      <c r="Z2941" s="58">
        <f t="shared" si="7882"/>
        <v>0</v>
      </c>
      <c r="AA2941" s="60"/>
      <c r="AB2941" s="61">
        <f t="shared" ref="AB2941" si="8027">IF(AA2940=AA2938,AB2939+Y2940,Y2940)</f>
        <v>0</v>
      </c>
    </row>
    <row r="2942" spans="1:28" ht="12.95" customHeight="1">
      <c r="A2942" s="66"/>
      <c r="B2942" s="53"/>
      <c r="C2942" s="54"/>
      <c r="D2942" s="84"/>
      <c r="E2942" s="55"/>
      <c r="F2942" s="54"/>
      <c r="G2942" s="84"/>
      <c r="H2942" s="55"/>
      <c r="I2942" s="56"/>
      <c r="J2942" s="56"/>
      <c r="K2942" s="56"/>
      <c r="L2942" s="56"/>
      <c r="M2942" s="56"/>
      <c r="N2942" s="56"/>
      <c r="O2942" s="56">
        <f t="shared" ref="O2942" si="8028">I2943-I2941</f>
        <v>0</v>
      </c>
      <c r="P2942" s="56">
        <f t="shared" ref="P2942" si="8029">L2943-L2941</f>
        <v>0</v>
      </c>
      <c r="Q2942" s="56">
        <f t="shared" ref="Q2942" si="8030">M2943-M2941</f>
        <v>0</v>
      </c>
      <c r="R2942" s="56">
        <f t="shared" ref="R2942" si="8031">IF(ABS(N2943-N2941)&gt;180*60,ABS(N2943-N2941)-360*60,N2943-N2941)</f>
        <v>0</v>
      </c>
      <c r="S2942" s="56">
        <f t="shared" ref="S2942" si="8032">IF(P2942=0,PI()/2,ATAN(R2942/P2942))</f>
        <v>1.5707963267948966</v>
      </c>
      <c r="T2942" s="56">
        <f t="shared" ref="T2942" si="8033">IF(O2942=0,ABS(R2942*COS((J2941+J2943)/2)),ABS(Q2942/COS(S2942)))</f>
        <v>0</v>
      </c>
      <c r="U2942" s="67">
        <f t="shared" ref="U2942" si="8034">IF(O2942+0.0000001&lt;0,S2942*180/PI()+180,(IF(R2942+0.0000001&lt;0,S2942*180/PI()+360,S2942*180/PI())))</f>
        <v>90</v>
      </c>
      <c r="V2942" s="58">
        <f t="shared" ref="V2942" si="8035">T2942*1.85532</f>
        <v>0</v>
      </c>
      <c r="W2942" s="58"/>
      <c r="X2942" s="68"/>
      <c r="Y2942" s="58">
        <f t="shared" ref="Y2942" si="8036">V2942*(1+X2942/100)</f>
        <v>0</v>
      </c>
      <c r="Z2942" s="58"/>
      <c r="AA2942" s="57" t="s">
        <v>54</v>
      </c>
      <c r="AB2942" s="61"/>
    </row>
    <row r="2943" spans="1:28" ht="12.95" customHeight="1">
      <c r="A2943" s="52">
        <f t="shared" si="7864"/>
        <v>1469</v>
      </c>
      <c r="B2943" s="53" t="s">
        <v>53</v>
      </c>
      <c r="C2943" s="54"/>
      <c r="D2943" s="84"/>
      <c r="E2943" s="55"/>
      <c r="F2943" s="54"/>
      <c r="G2943" s="84"/>
      <c r="H2943" s="55"/>
      <c r="I2943" s="56">
        <f t="shared" ref="I2943" si="8037">IF(OR(C2943&lt;0,D2943&lt;0),C2943-ABS(D2943)/60,C2943+ABS(D2943)/60)</f>
        <v>0</v>
      </c>
      <c r="J2943" s="56">
        <f t="shared" si="7878"/>
        <v>0</v>
      </c>
      <c r="K2943" s="56">
        <f t="shared" si="7879"/>
        <v>0</v>
      </c>
      <c r="L2943" s="56">
        <f>3437.747*(LN(TAN(PI()/4+J2943/2))-EE*K2943-(EE^2)*(K2943^3)/3)</f>
        <v>-3.8166658722360578E-13</v>
      </c>
      <c r="M2943" s="56">
        <f>AA*(1-1/4*EE-3/64*EE^2-5/256*EE^3)*J2943-AA*(3/8*EE+3/32*EE^2+45/1024*EE^3)*SIN(2*J2943)+AA*(15/256*EE^2+45/1024*EE^3)*SIN(4*J2943)</f>
        <v>0</v>
      </c>
      <c r="N2943" s="56">
        <f t="shared" ref="N2943" si="8038">IF(OR(F2943&lt;0,G2943&lt;0),60*F2943-ABS(G2943),60*F2943+ABS(G2943))</f>
        <v>0</v>
      </c>
      <c r="O2943" s="56"/>
      <c r="P2943" s="56"/>
      <c r="Q2943" s="56"/>
      <c r="R2943" s="56"/>
      <c r="S2943" s="56"/>
      <c r="T2943" s="56"/>
      <c r="U2943" s="57"/>
      <c r="V2943" s="58"/>
      <c r="W2943" s="58">
        <f t="shared" si="7881"/>
        <v>0</v>
      </c>
      <c r="X2943" s="59"/>
      <c r="Y2943" s="58"/>
      <c r="Z2943" s="58">
        <f t="shared" si="7882"/>
        <v>0</v>
      </c>
      <c r="AA2943" s="60"/>
      <c r="AB2943" s="61">
        <f t="shared" ref="AB2943" si="8039">IF(AA2942=AA2940,AB2941+Y2942,Y2942)</f>
        <v>0</v>
      </c>
    </row>
    <row r="2944" spans="1:28" ht="12.95" customHeight="1">
      <c r="A2944" s="66"/>
      <c r="B2944" s="53"/>
      <c r="C2944" s="54"/>
      <c r="D2944" s="84"/>
      <c r="E2944" s="55"/>
      <c r="F2944" s="54"/>
      <c r="G2944" s="84"/>
      <c r="H2944" s="55"/>
      <c r="I2944" s="56"/>
      <c r="J2944" s="56"/>
      <c r="K2944" s="56"/>
      <c r="L2944" s="56"/>
      <c r="M2944" s="56"/>
      <c r="N2944" s="56"/>
      <c r="O2944" s="56">
        <f t="shared" ref="O2944" si="8040">I2945-I2943</f>
        <v>0</v>
      </c>
      <c r="P2944" s="56">
        <f t="shared" ref="P2944" si="8041">L2945-L2943</f>
        <v>0</v>
      </c>
      <c r="Q2944" s="56">
        <f t="shared" ref="Q2944" si="8042">M2945-M2943</f>
        <v>0</v>
      </c>
      <c r="R2944" s="56">
        <f t="shared" ref="R2944" si="8043">IF(ABS(N2945-N2943)&gt;180*60,ABS(N2945-N2943)-360*60,N2945-N2943)</f>
        <v>0</v>
      </c>
      <c r="S2944" s="56">
        <f t="shared" ref="S2944" si="8044">IF(P2944=0,PI()/2,ATAN(R2944/P2944))</f>
        <v>1.5707963267948966</v>
      </c>
      <c r="T2944" s="56">
        <f t="shared" ref="T2944" si="8045">IF(O2944=0,ABS(R2944*COS((J2943+J2945)/2)),ABS(Q2944/COS(S2944)))</f>
        <v>0</v>
      </c>
      <c r="U2944" s="67">
        <f t="shared" ref="U2944" si="8046">IF(O2944+0.0000001&lt;0,S2944*180/PI()+180,(IF(R2944+0.0000001&lt;0,S2944*180/PI()+360,S2944*180/PI())))</f>
        <v>90</v>
      </c>
      <c r="V2944" s="58">
        <f t="shared" ref="V2944" si="8047">T2944*1.85532</f>
        <v>0</v>
      </c>
      <c r="W2944" s="58"/>
      <c r="X2944" s="68"/>
      <c r="Y2944" s="58">
        <f t="shared" ref="Y2944" si="8048">V2944*(1+X2944/100)</f>
        <v>0</v>
      </c>
      <c r="Z2944" s="58"/>
      <c r="AA2944" s="57" t="s">
        <v>54</v>
      </c>
      <c r="AB2944" s="61"/>
    </row>
    <row r="2945" spans="1:28" ht="12.95" customHeight="1">
      <c r="A2945" s="52">
        <f t="shared" si="7864"/>
        <v>1470</v>
      </c>
      <c r="B2945" s="53" t="s">
        <v>53</v>
      </c>
      <c r="C2945" s="54"/>
      <c r="D2945" s="84"/>
      <c r="E2945" s="55"/>
      <c r="F2945" s="54"/>
      <c r="G2945" s="84"/>
      <c r="H2945" s="55"/>
      <c r="I2945" s="56">
        <f t="shared" ref="I2945" si="8049">IF(OR(C2945&lt;0,D2945&lt;0),C2945-ABS(D2945)/60,C2945+ABS(D2945)/60)</f>
        <v>0</v>
      </c>
      <c r="J2945" s="56">
        <f t="shared" si="7878"/>
        <v>0</v>
      </c>
      <c r="K2945" s="56">
        <f t="shared" si="7879"/>
        <v>0</v>
      </c>
      <c r="L2945" s="56">
        <f>3437.747*(LN(TAN(PI()/4+J2945/2))-EE*K2945-(EE^2)*(K2945^3)/3)</f>
        <v>-3.8166658722360578E-13</v>
      </c>
      <c r="M2945" s="56">
        <f>AA*(1-1/4*EE-3/64*EE^2-5/256*EE^3)*J2945-AA*(3/8*EE+3/32*EE^2+45/1024*EE^3)*SIN(2*J2945)+AA*(15/256*EE^2+45/1024*EE^3)*SIN(4*J2945)</f>
        <v>0</v>
      </c>
      <c r="N2945" s="56">
        <f t="shared" ref="N2945" si="8050">IF(OR(F2945&lt;0,G2945&lt;0),60*F2945-ABS(G2945),60*F2945+ABS(G2945))</f>
        <v>0</v>
      </c>
      <c r="O2945" s="56"/>
      <c r="P2945" s="56"/>
      <c r="Q2945" s="56"/>
      <c r="R2945" s="56"/>
      <c r="S2945" s="56"/>
      <c r="T2945" s="56"/>
      <c r="U2945" s="57"/>
      <c r="V2945" s="58"/>
      <c r="W2945" s="58">
        <f t="shared" si="7881"/>
        <v>0</v>
      </c>
      <c r="X2945" s="59"/>
      <c r="Y2945" s="58"/>
      <c r="Z2945" s="58">
        <f t="shared" si="7882"/>
        <v>0</v>
      </c>
      <c r="AA2945" s="60"/>
      <c r="AB2945" s="61">
        <f t="shared" ref="AB2945" si="8051">IF(AA2944=AA2942,AB2943+Y2944,Y2944)</f>
        <v>0</v>
      </c>
    </row>
    <row r="2946" spans="1:28" ht="12.95" customHeight="1">
      <c r="A2946" s="66"/>
      <c r="B2946" s="53"/>
      <c r="C2946" s="54"/>
      <c r="D2946" s="84"/>
      <c r="E2946" s="55"/>
      <c r="F2946" s="54"/>
      <c r="G2946" s="84"/>
      <c r="H2946" s="55"/>
      <c r="I2946" s="56"/>
      <c r="J2946" s="56"/>
      <c r="K2946" s="56"/>
      <c r="L2946" s="56"/>
      <c r="M2946" s="56"/>
      <c r="N2946" s="56"/>
      <c r="O2946" s="56">
        <f t="shared" ref="O2946" si="8052">I2947-I2945</f>
        <v>0</v>
      </c>
      <c r="P2946" s="56">
        <f t="shared" ref="P2946" si="8053">L2947-L2945</f>
        <v>0</v>
      </c>
      <c r="Q2946" s="56">
        <f t="shared" ref="Q2946" si="8054">M2947-M2945</f>
        <v>0</v>
      </c>
      <c r="R2946" s="56">
        <f t="shared" ref="R2946" si="8055">IF(ABS(N2947-N2945)&gt;180*60,ABS(N2947-N2945)-360*60,N2947-N2945)</f>
        <v>0</v>
      </c>
      <c r="S2946" s="56">
        <f t="shared" ref="S2946" si="8056">IF(P2946=0,PI()/2,ATAN(R2946/P2946))</f>
        <v>1.5707963267948966</v>
      </c>
      <c r="T2946" s="56">
        <f t="shared" ref="T2946" si="8057">IF(O2946=0,ABS(R2946*COS((J2945+J2947)/2)),ABS(Q2946/COS(S2946)))</f>
        <v>0</v>
      </c>
      <c r="U2946" s="67">
        <f t="shared" ref="U2946" si="8058">IF(O2946+0.0000001&lt;0,S2946*180/PI()+180,(IF(R2946+0.0000001&lt;0,S2946*180/PI()+360,S2946*180/PI())))</f>
        <v>90</v>
      </c>
      <c r="V2946" s="58">
        <f t="shared" ref="V2946" si="8059">T2946*1.85532</f>
        <v>0</v>
      </c>
      <c r="W2946" s="58"/>
      <c r="X2946" s="68"/>
      <c r="Y2946" s="58">
        <f t="shared" ref="Y2946" si="8060">V2946*(1+X2946/100)</f>
        <v>0</v>
      </c>
      <c r="Z2946" s="58"/>
      <c r="AA2946" s="57" t="s">
        <v>54</v>
      </c>
      <c r="AB2946" s="61"/>
    </row>
    <row r="2947" spans="1:28" ht="12.95" customHeight="1">
      <c r="A2947" s="52">
        <f t="shared" si="7864"/>
        <v>1471</v>
      </c>
      <c r="B2947" s="53" t="s">
        <v>53</v>
      </c>
      <c r="C2947" s="54"/>
      <c r="D2947" s="84"/>
      <c r="E2947" s="55"/>
      <c r="F2947" s="54"/>
      <c r="G2947" s="84"/>
      <c r="H2947" s="55"/>
      <c r="I2947" s="56">
        <f t="shared" ref="I2947" si="8061">IF(OR(C2947&lt;0,D2947&lt;0),C2947-ABS(D2947)/60,C2947+ABS(D2947)/60)</f>
        <v>0</v>
      </c>
      <c r="J2947" s="56">
        <f t="shared" si="7878"/>
        <v>0</v>
      </c>
      <c r="K2947" s="56">
        <f t="shared" si="7879"/>
        <v>0</v>
      </c>
      <c r="L2947" s="56">
        <f>3437.747*(LN(TAN(PI()/4+J2947/2))-EE*K2947-(EE^2)*(K2947^3)/3)</f>
        <v>-3.8166658722360578E-13</v>
      </c>
      <c r="M2947" s="56">
        <f>AA*(1-1/4*EE-3/64*EE^2-5/256*EE^3)*J2947-AA*(3/8*EE+3/32*EE^2+45/1024*EE^3)*SIN(2*J2947)+AA*(15/256*EE^2+45/1024*EE^3)*SIN(4*J2947)</f>
        <v>0</v>
      </c>
      <c r="N2947" s="56">
        <f t="shared" ref="N2947" si="8062">IF(OR(F2947&lt;0,G2947&lt;0),60*F2947-ABS(G2947),60*F2947+ABS(G2947))</f>
        <v>0</v>
      </c>
      <c r="O2947" s="56"/>
      <c r="P2947" s="56"/>
      <c r="Q2947" s="56"/>
      <c r="R2947" s="56"/>
      <c r="S2947" s="56"/>
      <c r="T2947" s="56"/>
      <c r="U2947" s="57"/>
      <c r="V2947" s="58"/>
      <c r="W2947" s="58">
        <f t="shared" si="7881"/>
        <v>0</v>
      </c>
      <c r="X2947" s="59"/>
      <c r="Y2947" s="58"/>
      <c r="Z2947" s="58">
        <f t="shared" si="7882"/>
        <v>0</v>
      </c>
      <c r="AA2947" s="60"/>
      <c r="AB2947" s="61">
        <f t="shared" ref="AB2947" si="8063">IF(AA2946=AA2944,AB2945+Y2946,Y2946)</f>
        <v>0</v>
      </c>
    </row>
    <row r="2948" spans="1:28" ht="12.95" customHeight="1">
      <c r="A2948" s="66"/>
      <c r="B2948" s="53"/>
      <c r="C2948" s="54"/>
      <c r="D2948" s="84"/>
      <c r="E2948" s="55"/>
      <c r="F2948" s="54"/>
      <c r="G2948" s="84"/>
      <c r="H2948" s="55"/>
      <c r="I2948" s="56"/>
      <c r="J2948" s="56"/>
      <c r="K2948" s="56"/>
      <c r="L2948" s="56"/>
      <c r="M2948" s="56"/>
      <c r="N2948" s="56"/>
      <c r="O2948" s="56">
        <f t="shared" ref="O2948" si="8064">I2949-I2947</f>
        <v>0</v>
      </c>
      <c r="P2948" s="56">
        <f t="shared" ref="P2948" si="8065">L2949-L2947</f>
        <v>0</v>
      </c>
      <c r="Q2948" s="56">
        <f t="shared" ref="Q2948" si="8066">M2949-M2947</f>
        <v>0</v>
      </c>
      <c r="R2948" s="56">
        <f t="shared" ref="R2948" si="8067">IF(ABS(N2949-N2947)&gt;180*60,ABS(N2949-N2947)-360*60,N2949-N2947)</f>
        <v>0</v>
      </c>
      <c r="S2948" s="56">
        <f t="shared" ref="S2948" si="8068">IF(P2948=0,PI()/2,ATAN(R2948/P2948))</f>
        <v>1.5707963267948966</v>
      </c>
      <c r="T2948" s="56">
        <f t="shared" ref="T2948" si="8069">IF(O2948=0,ABS(R2948*COS((J2947+J2949)/2)),ABS(Q2948/COS(S2948)))</f>
        <v>0</v>
      </c>
      <c r="U2948" s="67">
        <f t="shared" ref="U2948" si="8070">IF(O2948+0.0000001&lt;0,S2948*180/PI()+180,(IF(R2948+0.0000001&lt;0,S2948*180/PI()+360,S2948*180/PI())))</f>
        <v>90</v>
      </c>
      <c r="V2948" s="58">
        <f t="shared" ref="V2948" si="8071">T2948*1.85532</f>
        <v>0</v>
      </c>
      <c r="W2948" s="58"/>
      <c r="X2948" s="68"/>
      <c r="Y2948" s="58">
        <f t="shared" ref="Y2948" si="8072">V2948*(1+X2948/100)</f>
        <v>0</v>
      </c>
      <c r="Z2948" s="58"/>
      <c r="AA2948" s="57" t="s">
        <v>54</v>
      </c>
      <c r="AB2948" s="61"/>
    </row>
    <row r="2949" spans="1:28" ht="12.95" customHeight="1">
      <c r="A2949" s="52">
        <f t="shared" si="7864"/>
        <v>1472</v>
      </c>
      <c r="B2949" s="53" t="s">
        <v>53</v>
      </c>
      <c r="C2949" s="54"/>
      <c r="D2949" s="84"/>
      <c r="E2949" s="55"/>
      <c r="F2949" s="54"/>
      <c r="G2949" s="84"/>
      <c r="H2949" s="55"/>
      <c r="I2949" s="56">
        <f t="shared" ref="I2949" si="8073">IF(OR(C2949&lt;0,D2949&lt;0),C2949-ABS(D2949)/60,C2949+ABS(D2949)/60)</f>
        <v>0</v>
      </c>
      <c r="J2949" s="56">
        <f t="shared" si="7878"/>
        <v>0</v>
      </c>
      <c r="K2949" s="56">
        <f t="shared" si="7879"/>
        <v>0</v>
      </c>
      <c r="L2949" s="56">
        <f>3437.747*(LN(TAN(PI()/4+J2949/2))-EE*K2949-(EE^2)*(K2949^3)/3)</f>
        <v>-3.8166658722360578E-13</v>
      </c>
      <c r="M2949" s="56">
        <f>AA*(1-1/4*EE-3/64*EE^2-5/256*EE^3)*J2949-AA*(3/8*EE+3/32*EE^2+45/1024*EE^3)*SIN(2*J2949)+AA*(15/256*EE^2+45/1024*EE^3)*SIN(4*J2949)</f>
        <v>0</v>
      </c>
      <c r="N2949" s="56">
        <f t="shared" ref="N2949" si="8074">IF(OR(F2949&lt;0,G2949&lt;0),60*F2949-ABS(G2949),60*F2949+ABS(G2949))</f>
        <v>0</v>
      </c>
      <c r="O2949" s="56"/>
      <c r="P2949" s="56"/>
      <c r="Q2949" s="56"/>
      <c r="R2949" s="56"/>
      <c r="S2949" s="56"/>
      <c r="T2949" s="56"/>
      <c r="U2949" s="57"/>
      <c r="V2949" s="58"/>
      <c r="W2949" s="58">
        <f t="shared" si="7881"/>
        <v>0</v>
      </c>
      <c r="X2949" s="59"/>
      <c r="Y2949" s="58"/>
      <c r="Z2949" s="58">
        <f t="shared" si="7882"/>
        <v>0</v>
      </c>
      <c r="AA2949" s="60"/>
      <c r="AB2949" s="61">
        <f t="shared" ref="AB2949" si="8075">IF(AA2948=AA2946,AB2947+Y2948,Y2948)</f>
        <v>0</v>
      </c>
    </row>
    <row r="2950" spans="1:28" ht="12.95" customHeight="1">
      <c r="A2950" s="66"/>
      <c r="B2950" s="53"/>
      <c r="C2950" s="54"/>
      <c r="D2950" s="84"/>
      <c r="E2950" s="55"/>
      <c r="F2950" s="54"/>
      <c r="G2950" s="84"/>
      <c r="H2950" s="55"/>
      <c r="I2950" s="56"/>
      <c r="J2950" s="56"/>
      <c r="K2950" s="56"/>
      <c r="L2950" s="56"/>
      <c r="M2950" s="56"/>
      <c r="N2950" s="56"/>
      <c r="O2950" s="56">
        <f t="shared" ref="O2950" si="8076">I2951-I2949</f>
        <v>0</v>
      </c>
      <c r="P2950" s="56">
        <f t="shared" ref="P2950" si="8077">L2951-L2949</f>
        <v>0</v>
      </c>
      <c r="Q2950" s="56">
        <f t="shared" ref="Q2950" si="8078">M2951-M2949</f>
        <v>0</v>
      </c>
      <c r="R2950" s="56">
        <f t="shared" ref="R2950" si="8079">IF(ABS(N2951-N2949)&gt;180*60,ABS(N2951-N2949)-360*60,N2951-N2949)</f>
        <v>0</v>
      </c>
      <c r="S2950" s="56">
        <f t="shared" ref="S2950" si="8080">IF(P2950=0,PI()/2,ATAN(R2950/P2950))</f>
        <v>1.5707963267948966</v>
      </c>
      <c r="T2950" s="56">
        <f t="shared" ref="T2950" si="8081">IF(O2950=0,ABS(R2950*COS((J2949+J2951)/2)),ABS(Q2950/COS(S2950)))</f>
        <v>0</v>
      </c>
      <c r="U2950" s="67">
        <f t="shared" ref="U2950" si="8082">IF(O2950+0.0000001&lt;0,S2950*180/PI()+180,(IF(R2950+0.0000001&lt;0,S2950*180/PI()+360,S2950*180/PI())))</f>
        <v>90</v>
      </c>
      <c r="V2950" s="58">
        <f t="shared" ref="V2950" si="8083">T2950*1.85532</f>
        <v>0</v>
      </c>
      <c r="W2950" s="58"/>
      <c r="X2950" s="68"/>
      <c r="Y2950" s="58">
        <f t="shared" ref="Y2950" si="8084">V2950*(1+X2950/100)</f>
        <v>0</v>
      </c>
      <c r="Z2950" s="58"/>
      <c r="AA2950" s="57" t="s">
        <v>54</v>
      </c>
      <c r="AB2950" s="61"/>
    </row>
    <row r="2951" spans="1:28" ht="12.95" customHeight="1">
      <c r="A2951" s="52">
        <f t="shared" si="7864"/>
        <v>1473</v>
      </c>
      <c r="B2951" s="53" t="s">
        <v>53</v>
      </c>
      <c r="C2951" s="54"/>
      <c r="D2951" s="84"/>
      <c r="E2951" s="55"/>
      <c r="F2951" s="54"/>
      <c r="G2951" s="84"/>
      <c r="H2951" s="55"/>
      <c r="I2951" s="56">
        <f t="shared" ref="I2951" si="8085">IF(OR(C2951&lt;0,D2951&lt;0),C2951-ABS(D2951)/60,C2951+ABS(D2951)/60)</f>
        <v>0</v>
      </c>
      <c r="J2951" s="56">
        <f t="shared" si="7878"/>
        <v>0</v>
      </c>
      <c r="K2951" s="56">
        <f t="shared" si="7879"/>
        <v>0</v>
      </c>
      <c r="L2951" s="56">
        <f>3437.747*(LN(TAN(PI()/4+J2951/2))-EE*K2951-(EE^2)*(K2951^3)/3)</f>
        <v>-3.8166658722360578E-13</v>
      </c>
      <c r="M2951" s="56">
        <f>AA*(1-1/4*EE-3/64*EE^2-5/256*EE^3)*J2951-AA*(3/8*EE+3/32*EE^2+45/1024*EE^3)*SIN(2*J2951)+AA*(15/256*EE^2+45/1024*EE^3)*SIN(4*J2951)</f>
        <v>0</v>
      </c>
      <c r="N2951" s="56">
        <f t="shared" ref="N2951" si="8086">IF(OR(F2951&lt;0,G2951&lt;0),60*F2951-ABS(G2951),60*F2951+ABS(G2951))</f>
        <v>0</v>
      </c>
      <c r="O2951" s="56"/>
      <c r="P2951" s="56"/>
      <c r="Q2951" s="56"/>
      <c r="R2951" s="56"/>
      <c r="S2951" s="56"/>
      <c r="T2951" s="56"/>
      <c r="U2951" s="57"/>
      <c r="V2951" s="58"/>
      <c r="W2951" s="58">
        <f t="shared" si="7881"/>
        <v>0</v>
      </c>
      <c r="X2951" s="59"/>
      <c r="Y2951" s="58"/>
      <c r="Z2951" s="58">
        <f t="shared" si="7882"/>
        <v>0</v>
      </c>
      <c r="AA2951" s="60"/>
      <c r="AB2951" s="61">
        <f t="shared" ref="AB2951" si="8087">IF(AA2950=AA2948,AB2949+Y2950,Y2950)</f>
        <v>0</v>
      </c>
    </row>
    <row r="2952" spans="1:28" ht="12.95" customHeight="1">
      <c r="A2952" s="66"/>
      <c r="B2952" s="53"/>
      <c r="C2952" s="54"/>
      <c r="D2952" s="84"/>
      <c r="E2952" s="55"/>
      <c r="F2952" s="54"/>
      <c r="G2952" s="84"/>
      <c r="H2952" s="55"/>
      <c r="I2952" s="56"/>
      <c r="J2952" s="56"/>
      <c r="K2952" s="56"/>
      <c r="L2952" s="56"/>
      <c r="M2952" s="56"/>
      <c r="N2952" s="56"/>
      <c r="O2952" s="56">
        <f t="shared" ref="O2952" si="8088">I2953-I2951</f>
        <v>0</v>
      </c>
      <c r="P2952" s="56">
        <f t="shared" ref="P2952" si="8089">L2953-L2951</f>
        <v>0</v>
      </c>
      <c r="Q2952" s="56">
        <f t="shared" ref="Q2952" si="8090">M2953-M2951</f>
        <v>0</v>
      </c>
      <c r="R2952" s="56">
        <f t="shared" ref="R2952" si="8091">IF(ABS(N2953-N2951)&gt;180*60,ABS(N2953-N2951)-360*60,N2953-N2951)</f>
        <v>0</v>
      </c>
      <c r="S2952" s="56">
        <f t="shared" ref="S2952" si="8092">IF(P2952=0,PI()/2,ATAN(R2952/P2952))</f>
        <v>1.5707963267948966</v>
      </c>
      <c r="T2952" s="56">
        <f t="shared" ref="T2952" si="8093">IF(O2952=0,ABS(R2952*COS((J2951+J2953)/2)),ABS(Q2952/COS(S2952)))</f>
        <v>0</v>
      </c>
      <c r="U2952" s="67">
        <f t="shared" ref="U2952" si="8094">IF(O2952+0.0000001&lt;0,S2952*180/PI()+180,(IF(R2952+0.0000001&lt;0,S2952*180/PI()+360,S2952*180/PI())))</f>
        <v>90</v>
      </c>
      <c r="V2952" s="58">
        <f t="shared" ref="V2952" si="8095">T2952*1.85532</f>
        <v>0</v>
      </c>
      <c r="W2952" s="58"/>
      <c r="X2952" s="68"/>
      <c r="Y2952" s="58">
        <f t="shared" ref="Y2952" si="8096">V2952*(1+X2952/100)</f>
        <v>0</v>
      </c>
      <c r="Z2952" s="58"/>
      <c r="AA2952" s="57" t="s">
        <v>54</v>
      </c>
      <c r="AB2952" s="61"/>
    </row>
    <row r="2953" spans="1:28" ht="12.95" customHeight="1">
      <c r="A2953" s="52">
        <f t="shared" si="7864"/>
        <v>1474</v>
      </c>
      <c r="B2953" s="53" t="s">
        <v>53</v>
      </c>
      <c r="C2953" s="54"/>
      <c r="D2953" s="84"/>
      <c r="E2953" s="55"/>
      <c r="F2953" s="54"/>
      <c r="G2953" s="84"/>
      <c r="H2953" s="55"/>
      <c r="I2953" s="56">
        <f t="shared" ref="I2953" si="8097">IF(OR(C2953&lt;0,D2953&lt;0),C2953-ABS(D2953)/60,C2953+ABS(D2953)/60)</f>
        <v>0</v>
      </c>
      <c r="J2953" s="56">
        <f t="shared" si="7878"/>
        <v>0</v>
      </c>
      <c r="K2953" s="56">
        <f t="shared" si="7879"/>
        <v>0</v>
      </c>
      <c r="L2953" s="56">
        <f>3437.747*(LN(TAN(PI()/4+J2953/2))-EE*K2953-(EE^2)*(K2953^3)/3)</f>
        <v>-3.8166658722360578E-13</v>
      </c>
      <c r="M2953" s="56">
        <f>AA*(1-1/4*EE-3/64*EE^2-5/256*EE^3)*J2953-AA*(3/8*EE+3/32*EE^2+45/1024*EE^3)*SIN(2*J2953)+AA*(15/256*EE^2+45/1024*EE^3)*SIN(4*J2953)</f>
        <v>0</v>
      </c>
      <c r="N2953" s="56">
        <f t="shared" ref="N2953" si="8098">IF(OR(F2953&lt;0,G2953&lt;0),60*F2953-ABS(G2953),60*F2953+ABS(G2953))</f>
        <v>0</v>
      </c>
      <c r="O2953" s="56"/>
      <c r="P2953" s="56"/>
      <c r="Q2953" s="56"/>
      <c r="R2953" s="56"/>
      <c r="S2953" s="56"/>
      <c r="T2953" s="56"/>
      <c r="U2953" s="57"/>
      <c r="V2953" s="58"/>
      <c r="W2953" s="58">
        <f t="shared" si="7881"/>
        <v>0</v>
      </c>
      <c r="X2953" s="59"/>
      <c r="Y2953" s="58"/>
      <c r="Z2953" s="58">
        <f t="shared" si="7882"/>
        <v>0</v>
      </c>
      <c r="AA2953" s="60"/>
      <c r="AB2953" s="61">
        <f t="shared" ref="AB2953" si="8099">IF(AA2952=AA2950,AB2951+Y2952,Y2952)</f>
        <v>0</v>
      </c>
    </row>
    <row r="2954" spans="1:28" ht="12.95" customHeight="1">
      <c r="A2954" s="66"/>
      <c r="B2954" s="53"/>
      <c r="C2954" s="54"/>
      <c r="D2954" s="84"/>
      <c r="E2954" s="55"/>
      <c r="F2954" s="54"/>
      <c r="G2954" s="84"/>
      <c r="H2954" s="55"/>
      <c r="I2954" s="56"/>
      <c r="J2954" s="56"/>
      <c r="K2954" s="56"/>
      <c r="L2954" s="56"/>
      <c r="M2954" s="56"/>
      <c r="N2954" s="56"/>
      <c r="O2954" s="56">
        <f t="shared" ref="O2954" si="8100">I2955-I2953</f>
        <v>0</v>
      </c>
      <c r="P2954" s="56">
        <f t="shared" ref="P2954" si="8101">L2955-L2953</f>
        <v>0</v>
      </c>
      <c r="Q2954" s="56">
        <f t="shared" ref="Q2954" si="8102">M2955-M2953</f>
        <v>0</v>
      </c>
      <c r="R2954" s="56">
        <f t="shared" ref="R2954" si="8103">IF(ABS(N2955-N2953)&gt;180*60,ABS(N2955-N2953)-360*60,N2955-N2953)</f>
        <v>0</v>
      </c>
      <c r="S2954" s="56">
        <f t="shared" ref="S2954" si="8104">IF(P2954=0,PI()/2,ATAN(R2954/P2954))</f>
        <v>1.5707963267948966</v>
      </c>
      <c r="T2954" s="56">
        <f t="shared" ref="T2954" si="8105">IF(O2954=0,ABS(R2954*COS((J2953+J2955)/2)),ABS(Q2954/COS(S2954)))</f>
        <v>0</v>
      </c>
      <c r="U2954" s="67">
        <f t="shared" ref="U2954" si="8106">IF(O2954+0.0000001&lt;0,S2954*180/PI()+180,(IF(R2954+0.0000001&lt;0,S2954*180/PI()+360,S2954*180/PI())))</f>
        <v>90</v>
      </c>
      <c r="V2954" s="58">
        <f t="shared" ref="V2954" si="8107">T2954*1.85532</f>
        <v>0</v>
      </c>
      <c r="W2954" s="58"/>
      <c r="X2954" s="68"/>
      <c r="Y2954" s="58">
        <f t="shared" ref="Y2954" si="8108">V2954*(1+X2954/100)</f>
        <v>0</v>
      </c>
      <c r="Z2954" s="58"/>
      <c r="AA2954" s="57" t="s">
        <v>54</v>
      </c>
      <c r="AB2954" s="61"/>
    </row>
    <row r="2955" spans="1:28" ht="12.95" customHeight="1">
      <c r="A2955" s="52">
        <f t="shared" si="7864"/>
        <v>1475</v>
      </c>
      <c r="B2955" s="53" t="s">
        <v>53</v>
      </c>
      <c r="C2955" s="54"/>
      <c r="D2955" s="84"/>
      <c r="E2955" s="55"/>
      <c r="F2955" s="54"/>
      <c r="G2955" s="84"/>
      <c r="H2955" s="55"/>
      <c r="I2955" s="56">
        <f t="shared" ref="I2955" si="8109">IF(OR(C2955&lt;0,D2955&lt;0),C2955-ABS(D2955)/60,C2955+ABS(D2955)/60)</f>
        <v>0</v>
      </c>
      <c r="J2955" s="56">
        <f t="shared" si="7878"/>
        <v>0</v>
      </c>
      <c r="K2955" s="56">
        <f t="shared" si="7879"/>
        <v>0</v>
      </c>
      <c r="L2955" s="56">
        <f>3437.747*(LN(TAN(PI()/4+J2955/2))-EE*K2955-(EE^2)*(K2955^3)/3)</f>
        <v>-3.8166658722360578E-13</v>
      </c>
      <c r="M2955" s="56">
        <f>AA*(1-1/4*EE-3/64*EE^2-5/256*EE^3)*J2955-AA*(3/8*EE+3/32*EE^2+45/1024*EE^3)*SIN(2*J2955)+AA*(15/256*EE^2+45/1024*EE^3)*SIN(4*J2955)</f>
        <v>0</v>
      </c>
      <c r="N2955" s="56">
        <f t="shared" ref="N2955" si="8110">IF(OR(F2955&lt;0,G2955&lt;0),60*F2955-ABS(G2955),60*F2955+ABS(G2955))</f>
        <v>0</v>
      </c>
      <c r="O2955" s="56"/>
      <c r="P2955" s="56"/>
      <c r="Q2955" s="56"/>
      <c r="R2955" s="56"/>
      <c r="S2955" s="56"/>
      <c r="T2955" s="56"/>
      <c r="U2955" s="57"/>
      <c r="V2955" s="58"/>
      <c r="W2955" s="58">
        <f t="shared" si="7881"/>
        <v>0</v>
      </c>
      <c r="X2955" s="59"/>
      <c r="Y2955" s="58"/>
      <c r="Z2955" s="58">
        <f t="shared" si="7882"/>
        <v>0</v>
      </c>
      <c r="AA2955" s="60"/>
      <c r="AB2955" s="61">
        <f t="shared" ref="AB2955" si="8111">IF(AA2954=AA2952,AB2953+Y2954,Y2954)</f>
        <v>0</v>
      </c>
    </row>
    <row r="2956" spans="1:28" ht="12.95" customHeight="1">
      <c r="A2956" s="66"/>
      <c r="B2956" s="53"/>
      <c r="C2956" s="54"/>
      <c r="D2956" s="84"/>
      <c r="E2956" s="55"/>
      <c r="F2956" s="54"/>
      <c r="G2956" s="84"/>
      <c r="H2956" s="55"/>
      <c r="I2956" s="56"/>
      <c r="J2956" s="56"/>
      <c r="K2956" s="56"/>
      <c r="L2956" s="56"/>
      <c r="M2956" s="56"/>
      <c r="N2956" s="56"/>
      <c r="O2956" s="56">
        <f t="shared" ref="O2956" si="8112">I2957-I2955</f>
        <v>0</v>
      </c>
      <c r="P2956" s="56">
        <f t="shared" ref="P2956" si="8113">L2957-L2955</f>
        <v>0</v>
      </c>
      <c r="Q2956" s="56">
        <f t="shared" ref="Q2956" si="8114">M2957-M2955</f>
        <v>0</v>
      </c>
      <c r="R2956" s="56">
        <f t="shared" ref="R2956" si="8115">IF(ABS(N2957-N2955)&gt;180*60,ABS(N2957-N2955)-360*60,N2957-N2955)</f>
        <v>0</v>
      </c>
      <c r="S2956" s="56">
        <f t="shared" ref="S2956" si="8116">IF(P2956=0,PI()/2,ATAN(R2956/P2956))</f>
        <v>1.5707963267948966</v>
      </c>
      <c r="T2956" s="56">
        <f t="shared" ref="T2956" si="8117">IF(O2956=0,ABS(R2956*COS((J2955+J2957)/2)),ABS(Q2956/COS(S2956)))</f>
        <v>0</v>
      </c>
      <c r="U2956" s="67">
        <f t="shared" ref="U2956" si="8118">IF(O2956+0.0000001&lt;0,S2956*180/PI()+180,(IF(R2956+0.0000001&lt;0,S2956*180/PI()+360,S2956*180/PI())))</f>
        <v>90</v>
      </c>
      <c r="V2956" s="58">
        <f t="shared" ref="V2956" si="8119">T2956*1.85532</f>
        <v>0</v>
      </c>
      <c r="W2956" s="58"/>
      <c r="X2956" s="68"/>
      <c r="Y2956" s="58">
        <f t="shared" ref="Y2956" si="8120">V2956*(1+X2956/100)</f>
        <v>0</v>
      </c>
      <c r="Z2956" s="58"/>
      <c r="AA2956" s="57" t="s">
        <v>54</v>
      </c>
      <c r="AB2956" s="61"/>
    </row>
    <row r="2957" spans="1:28" ht="12.95" customHeight="1">
      <c r="A2957" s="52">
        <f t="shared" si="7864"/>
        <v>1476</v>
      </c>
      <c r="B2957" s="53" t="s">
        <v>53</v>
      </c>
      <c r="C2957" s="54"/>
      <c r="D2957" s="84"/>
      <c r="E2957" s="55"/>
      <c r="F2957" s="54"/>
      <c r="G2957" s="84"/>
      <c r="H2957" s="55"/>
      <c r="I2957" s="56">
        <f t="shared" ref="I2957" si="8121">IF(OR(C2957&lt;0,D2957&lt;0),C2957-ABS(D2957)/60,C2957+ABS(D2957)/60)</f>
        <v>0</v>
      </c>
      <c r="J2957" s="56">
        <f t="shared" si="7878"/>
        <v>0</v>
      </c>
      <c r="K2957" s="56">
        <f t="shared" si="7879"/>
        <v>0</v>
      </c>
      <c r="L2957" s="56">
        <f>3437.747*(LN(TAN(PI()/4+J2957/2))-EE*K2957-(EE^2)*(K2957^3)/3)</f>
        <v>-3.8166658722360578E-13</v>
      </c>
      <c r="M2957" s="56">
        <f>AA*(1-1/4*EE-3/64*EE^2-5/256*EE^3)*J2957-AA*(3/8*EE+3/32*EE^2+45/1024*EE^3)*SIN(2*J2957)+AA*(15/256*EE^2+45/1024*EE^3)*SIN(4*J2957)</f>
        <v>0</v>
      </c>
      <c r="N2957" s="56">
        <f t="shared" ref="N2957" si="8122">IF(OR(F2957&lt;0,G2957&lt;0),60*F2957-ABS(G2957),60*F2957+ABS(G2957))</f>
        <v>0</v>
      </c>
      <c r="O2957" s="56"/>
      <c r="P2957" s="56"/>
      <c r="Q2957" s="56"/>
      <c r="R2957" s="56"/>
      <c r="S2957" s="56"/>
      <c r="T2957" s="56"/>
      <c r="U2957" s="57"/>
      <c r="V2957" s="58"/>
      <c r="W2957" s="58">
        <f t="shared" si="7881"/>
        <v>0</v>
      </c>
      <c r="X2957" s="59"/>
      <c r="Y2957" s="58"/>
      <c r="Z2957" s="58">
        <f t="shared" si="7882"/>
        <v>0</v>
      </c>
      <c r="AA2957" s="60"/>
      <c r="AB2957" s="61">
        <f t="shared" ref="AB2957" si="8123">IF(AA2956=AA2954,AB2955+Y2956,Y2956)</f>
        <v>0</v>
      </c>
    </row>
    <row r="2958" spans="1:28" ht="12.95" customHeight="1">
      <c r="A2958" s="66"/>
      <c r="B2958" s="53"/>
      <c r="C2958" s="54"/>
      <c r="D2958" s="84"/>
      <c r="E2958" s="55"/>
      <c r="F2958" s="54"/>
      <c r="G2958" s="84"/>
      <c r="H2958" s="55"/>
      <c r="I2958" s="56"/>
      <c r="J2958" s="56"/>
      <c r="K2958" s="56"/>
      <c r="L2958" s="56"/>
      <c r="M2958" s="56"/>
      <c r="N2958" s="56"/>
      <c r="O2958" s="56">
        <f t="shared" ref="O2958" si="8124">I2959-I2957</f>
        <v>0</v>
      </c>
      <c r="P2958" s="56">
        <f t="shared" ref="P2958" si="8125">L2959-L2957</f>
        <v>0</v>
      </c>
      <c r="Q2958" s="56">
        <f t="shared" ref="Q2958" si="8126">M2959-M2957</f>
        <v>0</v>
      </c>
      <c r="R2958" s="56">
        <f t="shared" ref="R2958" si="8127">IF(ABS(N2959-N2957)&gt;180*60,ABS(N2959-N2957)-360*60,N2959-N2957)</f>
        <v>0</v>
      </c>
      <c r="S2958" s="56">
        <f t="shared" ref="S2958" si="8128">IF(P2958=0,PI()/2,ATAN(R2958/P2958))</f>
        <v>1.5707963267948966</v>
      </c>
      <c r="T2958" s="56">
        <f t="shared" ref="T2958" si="8129">IF(O2958=0,ABS(R2958*COS((J2957+J2959)/2)),ABS(Q2958/COS(S2958)))</f>
        <v>0</v>
      </c>
      <c r="U2958" s="67">
        <f t="shared" ref="U2958" si="8130">IF(O2958+0.0000001&lt;0,S2958*180/PI()+180,(IF(R2958+0.0000001&lt;0,S2958*180/PI()+360,S2958*180/PI())))</f>
        <v>90</v>
      </c>
      <c r="V2958" s="58">
        <f t="shared" ref="V2958" si="8131">T2958*1.85532</f>
        <v>0</v>
      </c>
      <c r="W2958" s="58"/>
      <c r="X2958" s="68"/>
      <c r="Y2958" s="58">
        <f t="shared" ref="Y2958" si="8132">V2958*(1+X2958/100)</f>
        <v>0</v>
      </c>
      <c r="Z2958" s="58"/>
      <c r="AA2958" s="57" t="s">
        <v>54</v>
      </c>
      <c r="AB2958" s="61"/>
    </row>
    <row r="2959" spans="1:28" ht="12.95" customHeight="1">
      <c r="A2959" s="52">
        <f t="shared" si="7864"/>
        <v>1477</v>
      </c>
      <c r="B2959" s="53" t="s">
        <v>53</v>
      </c>
      <c r="C2959" s="54"/>
      <c r="D2959" s="84"/>
      <c r="E2959" s="55"/>
      <c r="F2959" s="54"/>
      <c r="G2959" s="84"/>
      <c r="H2959" s="55"/>
      <c r="I2959" s="56">
        <f t="shared" ref="I2959" si="8133">IF(OR(C2959&lt;0,D2959&lt;0),C2959-ABS(D2959)/60,C2959+ABS(D2959)/60)</f>
        <v>0</v>
      </c>
      <c r="J2959" s="56">
        <f t="shared" si="7878"/>
        <v>0</v>
      </c>
      <c r="K2959" s="56">
        <f t="shared" si="7879"/>
        <v>0</v>
      </c>
      <c r="L2959" s="56">
        <f>3437.747*(LN(TAN(PI()/4+J2959/2))-EE*K2959-(EE^2)*(K2959^3)/3)</f>
        <v>-3.8166658722360578E-13</v>
      </c>
      <c r="M2959" s="56">
        <f>AA*(1-1/4*EE-3/64*EE^2-5/256*EE^3)*J2959-AA*(3/8*EE+3/32*EE^2+45/1024*EE^3)*SIN(2*J2959)+AA*(15/256*EE^2+45/1024*EE^3)*SIN(4*J2959)</f>
        <v>0</v>
      </c>
      <c r="N2959" s="56">
        <f t="shared" ref="N2959" si="8134">IF(OR(F2959&lt;0,G2959&lt;0),60*F2959-ABS(G2959),60*F2959+ABS(G2959))</f>
        <v>0</v>
      </c>
      <c r="O2959" s="56"/>
      <c r="P2959" s="56"/>
      <c r="Q2959" s="56"/>
      <c r="R2959" s="56"/>
      <c r="S2959" s="56"/>
      <c r="T2959" s="56"/>
      <c r="U2959" s="57"/>
      <c r="V2959" s="58"/>
      <c r="W2959" s="58">
        <f t="shared" si="7881"/>
        <v>0</v>
      </c>
      <c r="X2959" s="59"/>
      <c r="Y2959" s="58"/>
      <c r="Z2959" s="58">
        <f t="shared" si="7882"/>
        <v>0</v>
      </c>
      <c r="AA2959" s="60"/>
      <c r="AB2959" s="61">
        <f t="shared" ref="AB2959" si="8135">IF(AA2958=AA2956,AB2957+Y2958,Y2958)</f>
        <v>0</v>
      </c>
    </row>
    <row r="2960" spans="1:28" ht="12.95" customHeight="1">
      <c r="A2960" s="66"/>
      <c r="B2960" s="53"/>
      <c r="C2960" s="54"/>
      <c r="D2960" s="84"/>
      <c r="E2960" s="55"/>
      <c r="F2960" s="54"/>
      <c r="G2960" s="84"/>
      <c r="H2960" s="55"/>
      <c r="I2960" s="56"/>
      <c r="J2960" s="56"/>
      <c r="K2960" s="56"/>
      <c r="L2960" s="56"/>
      <c r="M2960" s="56"/>
      <c r="N2960" s="56"/>
      <c r="O2960" s="56">
        <f t="shared" ref="O2960" si="8136">I2961-I2959</f>
        <v>0</v>
      </c>
      <c r="P2960" s="56">
        <f t="shared" ref="P2960" si="8137">L2961-L2959</f>
        <v>0</v>
      </c>
      <c r="Q2960" s="56">
        <f t="shared" ref="Q2960" si="8138">M2961-M2959</f>
        <v>0</v>
      </c>
      <c r="R2960" s="56">
        <f t="shared" ref="R2960" si="8139">IF(ABS(N2961-N2959)&gt;180*60,ABS(N2961-N2959)-360*60,N2961-N2959)</f>
        <v>0</v>
      </c>
      <c r="S2960" s="56">
        <f t="shared" ref="S2960" si="8140">IF(P2960=0,PI()/2,ATAN(R2960/P2960))</f>
        <v>1.5707963267948966</v>
      </c>
      <c r="T2960" s="56">
        <f t="shared" ref="T2960" si="8141">IF(O2960=0,ABS(R2960*COS((J2959+J2961)/2)),ABS(Q2960/COS(S2960)))</f>
        <v>0</v>
      </c>
      <c r="U2960" s="67">
        <f t="shared" ref="U2960" si="8142">IF(O2960+0.0000001&lt;0,S2960*180/PI()+180,(IF(R2960+0.0000001&lt;0,S2960*180/PI()+360,S2960*180/PI())))</f>
        <v>90</v>
      </c>
      <c r="V2960" s="58">
        <f t="shared" ref="V2960" si="8143">T2960*1.85532</f>
        <v>0</v>
      </c>
      <c r="W2960" s="58"/>
      <c r="X2960" s="68"/>
      <c r="Y2960" s="58">
        <f t="shared" ref="Y2960" si="8144">V2960*(1+X2960/100)</f>
        <v>0</v>
      </c>
      <c r="Z2960" s="58"/>
      <c r="AA2960" s="57" t="s">
        <v>54</v>
      </c>
      <c r="AB2960" s="61"/>
    </row>
    <row r="2961" spans="1:28" ht="12.95" customHeight="1">
      <c r="A2961" s="52">
        <f t="shared" si="7864"/>
        <v>1478</v>
      </c>
      <c r="B2961" s="53" t="s">
        <v>53</v>
      </c>
      <c r="C2961" s="54"/>
      <c r="D2961" s="84"/>
      <c r="E2961" s="55"/>
      <c r="F2961" s="54"/>
      <c r="G2961" s="84"/>
      <c r="H2961" s="55"/>
      <c r="I2961" s="56">
        <f t="shared" ref="I2961" si="8145">IF(OR(C2961&lt;0,D2961&lt;0),C2961-ABS(D2961)/60,C2961+ABS(D2961)/60)</f>
        <v>0</v>
      </c>
      <c r="J2961" s="56">
        <f t="shared" si="7878"/>
        <v>0</v>
      </c>
      <c r="K2961" s="56">
        <f t="shared" si="7879"/>
        <v>0</v>
      </c>
      <c r="L2961" s="56">
        <f>3437.747*(LN(TAN(PI()/4+J2961/2))-EE*K2961-(EE^2)*(K2961^3)/3)</f>
        <v>-3.8166658722360578E-13</v>
      </c>
      <c r="M2961" s="56">
        <f>AA*(1-1/4*EE-3/64*EE^2-5/256*EE^3)*J2961-AA*(3/8*EE+3/32*EE^2+45/1024*EE^3)*SIN(2*J2961)+AA*(15/256*EE^2+45/1024*EE^3)*SIN(4*J2961)</f>
        <v>0</v>
      </c>
      <c r="N2961" s="56">
        <f t="shared" ref="N2961" si="8146">IF(OR(F2961&lt;0,G2961&lt;0),60*F2961-ABS(G2961),60*F2961+ABS(G2961))</f>
        <v>0</v>
      </c>
      <c r="O2961" s="56"/>
      <c r="P2961" s="56"/>
      <c r="Q2961" s="56"/>
      <c r="R2961" s="56"/>
      <c r="S2961" s="56"/>
      <c r="T2961" s="56"/>
      <c r="U2961" s="57"/>
      <c r="V2961" s="58"/>
      <c r="W2961" s="58">
        <f t="shared" si="7881"/>
        <v>0</v>
      </c>
      <c r="X2961" s="59"/>
      <c r="Y2961" s="58"/>
      <c r="Z2961" s="58">
        <f t="shared" si="7882"/>
        <v>0</v>
      </c>
      <c r="AA2961" s="60"/>
      <c r="AB2961" s="61">
        <f t="shared" ref="AB2961" si="8147">IF(AA2960=AA2958,AB2959+Y2960,Y2960)</f>
        <v>0</v>
      </c>
    </row>
    <row r="2962" spans="1:28" ht="12.95" customHeight="1">
      <c r="A2962" s="66"/>
      <c r="B2962" s="53"/>
      <c r="C2962" s="54"/>
      <c r="D2962" s="84"/>
      <c r="E2962" s="55"/>
      <c r="F2962" s="54"/>
      <c r="G2962" s="84"/>
      <c r="H2962" s="55"/>
      <c r="I2962" s="56"/>
      <c r="J2962" s="56"/>
      <c r="K2962" s="56"/>
      <c r="L2962" s="56"/>
      <c r="M2962" s="56"/>
      <c r="N2962" s="56"/>
      <c r="O2962" s="56">
        <f t="shared" ref="O2962" si="8148">I2963-I2961</f>
        <v>0</v>
      </c>
      <c r="P2962" s="56">
        <f t="shared" ref="P2962" si="8149">L2963-L2961</f>
        <v>0</v>
      </c>
      <c r="Q2962" s="56">
        <f t="shared" ref="Q2962" si="8150">M2963-M2961</f>
        <v>0</v>
      </c>
      <c r="R2962" s="56">
        <f t="shared" ref="R2962" si="8151">IF(ABS(N2963-N2961)&gt;180*60,ABS(N2963-N2961)-360*60,N2963-N2961)</f>
        <v>0</v>
      </c>
      <c r="S2962" s="56">
        <f t="shared" ref="S2962" si="8152">IF(P2962=0,PI()/2,ATAN(R2962/P2962))</f>
        <v>1.5707963267948966</v>
      </c>
      <c r="T2962" s="56">
        <f t="shared" ref="T2962" si="8153">IF(O2962=0,ABS(R2962*COS((J2961+J2963)/2)),ABS(Q2962/COS(S2962)))</f>
        <v>0</v>
      </c>
      <c r="U2962" s="67">
        <f t="shared" ref="U2962" si="8154">IF(O2962+0.0000001&lt;0,S2962*180/PI()+180,(IF(R2962+0.0000001&lt;0,S2962*180/PI()+360,S2962*180/PI())))</f>
        <v>90</v>
      </c>
      <c r="V2962" s="58">
        <f t="shared" ref="V2962" si="8155">T2962*1.85532</f>
        <v>0</v>
      </c>
      <c r="W2962" s="58"/>
      <c r="X2962" s="68"/>
      <c r="Y2962" s="58">
        <f t="shared" ref="Y2962" si="8156">V2962*(1+X2962/100)</f>
        <v>0</v>
      </c>
      <c r="Z2962" s="58"/>
      <c r="AA2962" s="57" t="s">
        <v>54</v>
      </c>
      <c r="AB2962" s="61"/>
    </row>
    <row r="2963" spans="1:28" ht="12.95" customHeight="1">
      <c r="A2963" s="52">
        <f t="shared" si="7864"/>
        <v>1479</v>
      </c>
      <c r="B2963" s="53" t="s">
        <v>53</v>
      </c>
      <c r="C2963" s="54"/>
      <c r="D2963" s="84"/>
      <c r="E2963" s="55"/>
      <c r="F2963" s="54"/>
      <c r="G2963" s="84"/>
      <c r="H2963" s="55"/>
      <c r="I2963" s="56">
        <f t="shared" ref="I2963" si="8157">IF(OR(C2963&lt;0,D2963&lt;0),C2963-ABS(D2963)/60,C2963+ABS(D2963)/60)</f>
        <v>0</v>
      </c>
      <c r="J2963" s="56">
        <f t="shared" si="7878"/>
        <v>0</v>
      </c>
      <c r="K2963" s="56">
        <f t="shared" si="7879"/>
        <v>0</v>
      </c>
      <c r="L2963" s="56">
        <f>3437.747*(LN(TAN(PI()/4+J2963/2))-EE*K2963-(EE^2)*(K2963^3)/3)</f>
        <v>-3.8166658722360578E-13</v>
      </c>
      <c r="M2963" s="56">
        <f>AA*(1-1/4*EE-3/64*EE^2-5/256*EE^3)*J2963-AA*(3/8*EE+3/32*EE^2+45/1024*EE^3)*SIN(2*J2963)+AA*(15/256*EE^2+45/1024*EE^3)*SIN(4*J2963)</f>
        <v>0</v>
      </c>
      <c r="N2963" s="56">
        <f t="shared" ref="N2963" si="8158">IF(OR(F2963&lt;0,G2963&lt;0),60*F2963-ABS(G2963),60*F2963+ABS(G2963))</f>
        <v>0</v>
      </c>
      <c r="O2963" s="56"/>
      <c r="P2963" s="56"/>
      <c r="Q2963" s="56"/>
      <c r="R2963" s="56"/>
      <c r="S2963" s="56"/>
      <c r="T2963" s="56"/>
      <c r="U2963" s="57"/>
      <c r="V2963" s="58"/>
      <c r="W2963" s="58">
        <f t="shared" si="7881"/>
        <v>0</v>
      </c>
      <c r="X2963" s="59"/>
      <c r="Y2963" s="58"/>
      <c r="Z2963" s="58">
        <f t="shared" si="7882"/>
        <v>0</v>
      </c>
      <c r="AA2963" s="60"/>
      <c r="AB2963" s="61">
        <f t="shared" ref="AB2963" si="8159">IF(AA2962=AA2960,AB2961+Y2962,Y2962)</f>
        <v>0</v>
      </c>
    </row>
    <row r="2964" spans="1:28" ht="12.95" customHeight="1">
      <c r="A2964" s="66"/>
      <c r="B2964" s="53"/>
      <c r="C2964" s="54"/>
      <c r="D2964" s="84"/>
      <c r="E2964" s="55"/>
      <c r="F2964" s="54"/>
      <c r="G2964" s="84"/>
      <c r="H2964" s="55"/>
      <c r="I2964" s="56"/>
      <c r="J2964" s="56"/>
      <c r="K2964" s="56"/>
      <c r="L2964" s="56"/>
      <c r="M2964" s="56"/>
      <c r="N2964" s="56"/>
      <c r="O2964" s="56">
        <f t="shared" ref="O2964" si="8160">I2965-I2963</f>
        <v>0</v>
      </c>
      <c r="P2964" s="56">
        <f t="shared" ref="P2964" si="8161">L2965-L2963</f>
        <v>0</v>
      </c>
      <c r="Q2964" s="56">
        <f t="shared" ref="Q2964" si="8162">M2965-M2963</f>
        <v>0</v>
      </c>
      <c r="R2964" s="56">
        <f t="shared" ref="R2964" si="8163">IF(ABS(N2965-N2963)&gt;180*60,ABS(N2965-N2963)-360*60,N2965-N2963)</f>
        <v>0</v>
      </c>
      <c r="S2964" s="56">
        <f t="shared" ref="S2964" si="8164">IF(P2964=0,PI()/2,ATAN(R2964/P2964))</f>
        <v>1.5707963267948966</v>
      </c>
      <c r="T2964" s="56">
        <f t="shared" ref="T2964" si="8165">IF(O2964=0,ABS(R2964*COS((J2963+J2965)/2)),ABS(Q2964/COS(S2964)))</f>
        <v>0</v>
      </c>
      <c r="U2964" s="67">
        <f t="shared" ref="U2964" si="8166">IF(O2964+0.0000001&lt;0,S2964*180/PI()+180,(IF(R2964+0.0000001&lt;0,S2964*180/PI()+360,S2964*180/PI())))</f>
        <v>90</v>
      </c>
      <c r="V2964" s="58">
        <f t="shared" ref="V2964" si="8167">T2964*1.85532</f>
        <v>0</v>
      </c>
      <c r="W2964" s="58"/>
      <c r="X2964" s="68"/>
      <c r="Y2964" s="58">
        <f t="shared" ref="Y2964" si="8168">V2964*(1+X2964/100)</f>
        <v>0</v>
      </c>
      <c r="Z2964" s="58"/>
      <c r="AA2964" s="57" t="s">
        <v>54</v>
      </c>
      <c r="AB2964" s="61"/>
    </row>
    <row r="2965" spans="1:28" ht="12.95" customHeight="1">
      <c r="A2965" s="52">
        <f t="shared" si="7864"/>
        <v>1480</v>
      </c>
      <c r="B2965" s="53" t="s">
        <v>53</v>
      </c>
      <c r="C2965" s="54"/>
      <c r="D2965" s="84"/>
      <c r="E2965" s="55"/>
      <c r="F2965" s="54"/>
      <c r="G2965" s="84"/>
      <c r="H2965" s="55"/>
      <c r="I2965" s="56">
        <f t="shared" ref="I2965" si="8169">IF(OR(C2965&lt;0,D2965&lt;0),C2965-ABS(D2965)/60,C2965+ABS(D2965)/60)</f>
        <v>0</v>
      </c>
      <c r="J2965" s="56">
        <f t="shared" si="7878"/>
        <v>0</v>
      </c>
      <c r="K2965" s="56">
        <f t="shared" si="7879"/>
        <v>0</v>
      </c>
      <c r="L2965" s="56">
        <f>3437.747*(LN(TAN(PI()/4+J2965/2))-EE*K2965-(EE^2)*(K2965^3)/3)</f>
        <v>-3.8166658722360578E-13</v>
      </c>
      <c r="M2965" s="56">
        <f>AA*(1-1/4*EE-3/64*EE^2-5/256*EE^3)*J2965-AA*(3/8*EE+3/32*EE^2+45/1024*EE^3)*SIN(2*J2965)+AA*(15/256*EE^2+45/1024*EE^3)*SIN(4*J2965)</f>
        <v>0</v>
      </c>
      <c r="N2965" s="56">
        <f t="shared" ref="N2965" si="8170">IF(OR(F2965&lt;0,G2965&lt;0),60*F2965-ABS(G2965),60*F2965+ABS(G2965))</f>
        <v>0</v>
      </c>
      <c r="O2965" s="56"/>
      <c r="P2965" s="56"/>
      <c r="Q2965" s="56"/>
      <c r="R2965" s="56"/>
      <c r="S2965" s="56"/>
      <c r="T2965" s="56"/>
      <c r="U2965" s="57"/>
      <c r="V2965" s="58"/>
      <c r="W2965" s="58">
        <f t="shared" si="7881"/>
        <v>0</v>
      </c>
      <c r="X2965" s="59"/>
      <c r="Y2965" s="58"/>
      <c r="Z2965" s="58">
        <f t="shared" si="7882"/>
        <v>0</v>
      </c>
      <c r="AA2965" s="60"/>
      <c r="AB2965" s="61">
        <f t="shared" ref="AB2965" si="8171">IF(AA2964=AA2962,AB2963+Y2964,Y2964)</f>
        <v>0</v>
      </c>
    </row>
    <row r="2966" spans="1:28" ht="12.95" customHeight="1">
      <c r="A2966" s="66"/>
      <c r="B2966" s="53"/>
      <c r="C2966" s="54"/>
      <c r="D2966" s="84"/>
      <c r="E2966" s="55"/>
      <c r="F2966" s="54"/>
      <c r="G2966" s="84"/>
      <c r="H2966" s="55"/>
      <c r="I2966" s="56"/>
      <c r="J2966" s="56"/>
      <c r="K2966" s="56"/>
      <c r="L2966" s="56"/>
      <c r="M2966" s="56"/>
      <c r="N2966" s="56"/>
      <c r="O2966" s="56">
        <f t="shared" ref="O2966" si="8172">I2967-I2965</f>
        <v>0</v>
      </c>
      <c r="P2966" s="56">
        <f t="shared" ref="P2966" si="8173">L2967-L2965</f>
        <v>0</v>
      </c>
      <c r="Q2966" s="56">
        <f t="shared" ref="Q2966" si="8174">M2967-M2965</f>
        <v>0</v>
      </c>
      <c r="R2966" s="56">
        <f t="shared" ref="R2966" si="8175">IF(ABS(N2967-N2965)&gt;180*60,ABS(N2967-N2965)-360*60,N2967-N2965)</f>
        <v>0</v>
      </c>
      <c r="S2966" s="56">
        <f t="shared" ref="S2966" si="8176">IF(P2966=0,PI()/2,ATAN(R2966/P2966))</f>
        <v>1.5707963267948966</v>
      </c>
      <c r="T2966" s="56">
        <f t="shared" ref="T2966" si="8177">IF(O2966=0,ABS(R2966*COS((J2965+J2967)/2)),ABS(Q2966/COS(S2966)))</f>
        <v>0</v>
      </c>
      <c r="U2966" s="67">
        <f t="shared" ref="U2966" si="8178">IF(O2966+0.0000001&lt;0,S2966*180/PI()+180,(IF(R2966+0.0000001&lt;0,S2966*180/PI()+360,S2966*180/PI())))</f>
        <v>90</v>
      </c>
      <c r="V2966" s="58">
        <f t="shared" ref="V2966" si="8179">T2966*1.85532</f>
        <v>0</v>
      </c>
      <c r="W2966" s="58"/>
      <c r="X2966" s="68"/>
      <c r="Y2966" s="58">
        <f t="shared" ref="Y2966" si="8180">V2966*(1+X2966/100)</f>
        <v>0</v>
      </c>
      <c r="Z2966" s="58"/>
      <c r="AA2966" s="57" t="s">
        <v>54</v>
      </c>
      <c r="AB2966" s="61"/>
    </row>
    <row r="2967" spans="1:28" ht="12.95" customHeight="1">
      <c r="A2967" s="52">
        <f t="shared" si="7864"/>
        <v>1481</v>
      </c>
      <c r="B2967" s="53" t="s">
        <v>53</v>
      </c>
      <c r="C2967" s="54"/>
      <c r="D2967" s="84"/>
      <c r="E2967" s="55"/>
      <c r="F2967" s="54"/>
      <c r="G2967" s="84"/>
      <c r="H2967" s="55"/>
      <c r="I2967" s="56">
        <f t="shared" ref="I2967" si="8181">IF(OR(C2967&lt;0,D2967&lt;0),C2967-ABS(D2967)/60,C2967+ABS(D2967)/60)</f>
        <v>0</v>
      </c>
      <c r="J2967" s="56">
        <f t="shared" si="7878"/>
        <v>0</v>
      </c>
      <c r="K2967" s="56">
        <f t="shared" si="7879"/>
        <v>0</v>
      </c>
      <c r="L2967" s="56">
        <f>3437.747*(LN(TAN(PI()/4+J2967/2))-EE*K2967-(EE^2)*(K2967^3)/3)</f>
        <v>-3.8166658722360578E-13</v>
      </c>
      <c r="M2967" s="56">
        <f>AA*(1-1/4*EE-3/64*EE^2-5/256*EE^3)*J2967-AA*(3/8*EE+3/32*EE^2+45/1024*EE^3)*SIN(2*J2967)+AA*(15/256*EE^2+45/1024*EE^3)*SIN(4*J2967)</f>
        <v>0</v>
      </c>
      <c r="N2967" s="56">
        <f t="shared" ref="N2967" si="8182">IF(OR(F2967&lt;0,G2967&lt;0),60*F2967-ABS(G2967),60*F2967+ABS(G2967))</f>
        <v>0</v>
      </c>
      <c r="O2967" s="56"/>
      <c r="P2967" s="56"/>
      <c r="Q2967" s="56"/>
      <c r="R2967" s="56"/>
      <c r="S2967" s="56"/>
      <c r="T2967" s="56"/>
      <c r="U2967" s="57"/>
      <c r="V2967" s="58"/>
      <c r="W2967" s="58">
        <f t="shared" si="7881"/>
        <v>0</v>
      </c>
      <c r="X2967" s="59"/>
      <c r="Y2967" s="58"/>
      <c r="Z2967" s="58">
        <f t="shared" si="7882"/>
        <v>0</v>
      </c>
      <c r="AA2967" s="60"/>
      <c r="AB2967" s="61">
        <f t="shared" ref="AB2967" si="8183">IF(AA2966=AA2964,AB2965+Y2966,Y2966)</f>
        <v>0</v>
      </c>
    </row>
    <row r="2968" spans="1:28" ht="12.95" customHeight="1">
      <c r="A2968" s="66"/>
      <c r="B2968" s="53"/>
      <c r="C2968" s="54"/>
      <c r="D2968" s="84"/>
      <c r="E2968" s="55"/>
      <c r="F2968" s="54"/>
      <c r="G2968" s="84"/>
      <c r="H2968" s="55"/>
      <c r="I2968" s="56"/>
      <c r="J2968" s="56"/>
      <c r="K2968" s="56"/>
      <c r="L2968" s="56"/>
      <c r="M2968" s="56"/>
      <c r="N2968" s="56"/>
      <c r="O2968" s="56">
        <f t="shared" ref="O2968" si="8184">I2969-I2967</f>
        <v>0</v>
      </c>
      <c r="P2968" s="56">
        <f t="shared" ref="P2968" si="8185">L2969-L2967</f>
        <v>0</v>
      </c>
      <c r="Q2968" s="56">
        <f t="shared" ref="Q2968" si="8186">M2969-M2967</f>
        <v>0</v>
      </c>
      <c r="R2968" s="56">
        <f t="shared" ref="R2968" si="8187">IF(ABS(N2969-N2967)&gt;180*60,ABS(N2969-N2967)-360*60,N2969-N2967)</f>
        <v>0</v>
      </c>
      <c r="S2968" s="56">
        <f t="shared" ref="S2968" si="8188">IF(P2968=0,PI()/2,ATAN(R2968/P2968))</f>
        <v>1.5707963267948966</v>
      </c>
      <c r="T2968" s="56">
        <f t="shared" ref="T2968" si="8189">IF(O2968=0,ABS(R2968*COS((J2967+J2969)/2)),ABS(Q2968/COS(S2968)))</f>
        <v>0</v>
      </c>
      <c r="U2968" s="67">
        <f t="shared" ref="U2968" si="8190">IF(O2968+0.0000001&lt;0,S2968*180/PI()+180,(IF(R2968+0.0000001&lt;0,S2968*180/PI()+360,S2968*180/PI())))</f>
        <v>90</v>
      </c>
      <c r="V2968" s="58">
        <f t="shared" ref="V2968" si="8191">T2968*1.85532</f>
        <v>0</v>
      </c>
      <c r="W2968" s="58"/>
      <c r="X2968" s="68"/>
      <c r="Y2968" s="58">
        <f t="shared" ref="Y2968" si="8192">V2968*(1+X2968/100)</f>
        <v>0</v>
      </c>
      <c r="Z2968" s="58"/>
      <c r="AA2968" s="57" t="s">
        <v>54</v>
      </c>
      <c r="AB2968" s="61"/>
    </row>
    <row r="2969" spans="1:28" ht="12.95" customHeight="1">
      <c r="A2969" s="52">
        <f t="shared" si="7864"/>
        <v>1482</v>
      </c>
      <c r="B2969" s="53" t="s">
        <v>53</v>
      </c>
      <c r="C2969" s="54"/>
      <c r="D2969" s="84"/>
      <c r="E2969" s="55"/>
      <c r="F2969" s="54"/>
      <c r="G2969" s="84"/>
      <c r="H2969" s="55"/>
      <c r="I2969" s="56">
        <f t="shared" ref="I2969" si="8193">IF(OR(C2969&lt;0,D2969&lt;0),C2969-ABS(D2969)/60,C2969+ABS(D2969)/60)</f>
        <v>0</v>
      </c>
      <c r="J2969" s="56">
        <f t="shared" si="7878"/>
        <v>0</v>
      </c>
      <c r="K2969" s="56">
        <f t="shared" si="7879"/>
        <v>0</v>
      </c>
      <c r="L2969" s="56">
        <f>3437.747*(LN(TAN(PI()/4+J2969/2))-EE*K2969-(EE^2)*(K2969^3)/3)</f>
        <v>-3.8166658722360578E-13</v>
      </c>
      <c r="M2969" s="56">
        <f>AA*(1-1/4*EE-3/64*EE^2-5/256*EE^3)*J2969-AA*(3/8*EE+3/32*EE^2+45/1024*EE^3)*SIN(2*J2969)+AA*(15/256*EE^2+45/1024*EE^3)*SIN(4*J2969)</f>
        <v>0</v>
      </c>
      <c r="N2969" s="56">
        <f t="shared" ref="N2969" si="8194">IF(OR(F2969&lt;0,G2969&lt;0),60*F2969-ABS(G2969),60*F2969+ABS(G2969))</f>
        <v>0</v>
      </c>
      <c r="O2969" s="56"/>
      <c r="P2969" s="56"/>
      <c r="Q2969" s="56"/>
      <c r="R2969" s="56"/>
      <c r="S2969" s="56"/>
      <c r="T2969" s="56"/>
      <c r="U2969" s="57"/>
      <c r="V2969" s="58"/>
      <c r="W2969" s="58">
        <f t="shared" si="7881"/>
        <v>0</v>
      </c>
      <c r="X2969" s="59"/>
      <c r="Y2969" s="58"/>
      <c r="Z2969" s="58">
        <f t="shared" si="7882"/>
        <v>0</v>
      </c>
      <c r="AA2969" s="60"/>
      <c r="AB2969" s="61">
        <f t="shared" ref="AB2969" si="8195">IF(AA2968=AA2966,AB2967+Y2968,Y2968)</f>
        <v>0</v>
      </c>
    </row>
    <row r="2970" spans="1:28" ht="12.95" customHeight="1">
      <c r="A2970" s="66"/>
      <c r="B2970" s="53"/>
      <c r="C2970" s="54"/>
      <c r="D2970" s="84"/>
      <c r="E2970" s="55"/>
      <c r="F2970" s="54"/>
      <c r="G2970" s="84"/>
      <c r="H2970" s="55"/>
      <c r="I2970" s="56"/>
      <c r="J2970" s="56"/>
      <c r="K2970" s="56"/>
      <c r="L2970" s="56"/>
      <c r="M2970" s="56"/>
      <c r="N2970" s="56"/>
      <c r="O2970" s="56">
        <f t="shared" ref="O2970" si="8196">I2971-I2969</f>
        <v>0</v>
      </c>
      <c r="P2970" s="56">
        <f t="shared" ref="P2970" si="8197">L2971-L2969</f>
        <v>0</v>
      </c>
      <c r="Q2970" s="56">
        <f t="shared" ref="Q2970" si="8198">M2971-M2969</f>
        <v>0</v>
      </c>
      <c r="R2970" s="56">
        <f t="shared" ref="R2970" si="8199">IF(ABS(N2971-N2969)&gt;180*60,ABS(N2971-N2969)-360*60,N2971-N2969)</f>
        <v>0</v>
      </c>
      <c r="S2970" s="56">
        <f t="shared" ref="S2970" si="8200">IF(P2970=0,PI()/2,ATAN(R2970/P2970))</f>
        <v>1.5707963267948966</v>
      </c>
      <c r="T2970" s="56">
        <f t="shared" ref="T2970" si="8201">IF(O2970=0,ABS(R2970*COS((J2969+J2971)/2)),ABS(Q2970/COS(S2970)))</f>
        <v>0</v>
      </c>
      <c r="U2970" s="67">
        <f t="shared" ref="U2970" si="8202">IF(O2970+0.0000001&lt;0,S2970*180/PI()+180,(IF(R2970+0.0000001&lt;0,S2970*180/PI()+360,S2970*180/PI())))</f>
        <v>90</v>
      </c>
      <c r="V2970" s="58">
        <f t="shared" ref="V2970" si="8203">T2970*1.85532</f>
        <v>0</v>
      </c>
      <c r="W2970" s="58"/>
      <c r="X2970" s="68"/>
      <c r="Y2970" s="58">
        <f t="shared" ref="Y2970" si="8204">V2970*(1+X2970/100)</f>
        <v>0</v>
      </c>
      <c r="Z2970" s="58"/>
      <c r="AA2970" s="57" t="s">
        <v>54</v>
      </c>
      <c r="AB2970" s="61"/>
    </row>
    <row r="2971" spans="1:28" ht="12.95" customHeight="1">
      <c r="A2971" s="52">
        <f t="shared" si="7864"/>
        <v>1483</v>
      </c>
      <c r="B2971" s="53" t="s">
        <v>53</v>
      </c>
      <c r="C2971" s="54"/>
      <c r="D2971" s="84"/>
      <c r="E2971" s="55"/>
      <c r="F2971" s="54"/>
      <c r="G2971" s="84"/>
      <c r="H2971" s="55"/>
      <c r="I2971" s="56">
        <f t="shared" ref="I2971" si="8205">IF(OR(C2971&lt;0,D2971&lt;0),C2971-ABS(D2971)/60,C2971+ABS(D2971)/60)</f>
        <v>0</v>
      </c>
      <c r="J2971" s="56">
        <f t="shared" si="7878"/>
        <v>0</v>
      </c>
      <c r="K2971" s="56">
        <f t="shared" si="7879"/>
        <v>0</v>
      </c>
      <c r="L2971" s="56">
        <f>3437.747*(LN(TAN(PI()/4+J2971/2))-EE*K2971-(EE^2)*(K2971^3)/3)</f>
        <v>-3.8166658722360578E-13</v>
      </c>
      <c r="M2971" s="56">
        <f>AA*(1-1/4*EE-3/64*EE^2-5/256*EE^3)*J2971-AA*(3/8*EE+3/32*EE^2+45/1024*EE^3)*SIN(2*J2971)+AA*(15/256*EE^2+45/1024*EE^3)*SIN(4*J2971)</f>
        <v>0</v>
      </c>
      <c r="N2971" s="56">
        <f t="shared" ref="N2971" si="8206">IF(OR(F2971&lt;0,G2971&lt;0),60*F2971-ABS(G2971),60*F2971+ABS(G2971))</f>
        <v>0</v>
      </c>
      <c r="O2971" s="56"/>
      <c r="P2971" s="56"/>
      <c r="Q2971" s="56"/>
      <c r="R2971" s="56"/>
      <c r="S2971" s="56"/>
      <c r="T2971" s="56"/>
      <c r="U2971" s="57"/>
      <c r="V2971" s="58"/>
      <c r="W2971" s="58">
        <f t="shared" si="7881"/>
        <v>0</v>
      </c>
      <c r="X2971" s="59"/>
      <c r="Y2971" s="58"/>
      <c r="Z2971" s="58">
        <f t="shared" si="7882"/>
        <v>0</v>
      </c>
      <c r="AA2971" s="60"/>
      <c r="AB2971" s="61">
        <f t="shared" ref="AB2971" si="8207">IF(AA2970=AA2968,AB2969+Y2970,Y2970)</f>
        <v>0</v>
      </c>
    </row>
    <row r="2972" spans="1:28" ht="12.95" customHeight="1">
      <c r="A2972" s="66"/>
      <c r="B2972" s="53"/>
      <c r="C2972" s="54"/>
      <c r="D2972" s="84"/>
      <c r="E2972" s="55"/>
      <c r="F2972" s="54"/>
      <c r="G2972" s="84"/>
      <c r="H2972" s="55"/>
      <c r="I2972" s="56"/>
      <c r="J2972" s="56"/>
      <c r="K2972" s="56"/>
      <c r="L2972" s="56"/>
      <c r="M2972" s="56"/>
      <c r="N2972" s="56"/>
      <c r="O2972" s="56">
        <f t="shared" ref="O2972" si="8208">I2973-I2971</f>
        <v>0</v>
      </c>
      <c r="P2972" s="56">
        <f t="shared" ref="P2972" si="8209">L2973-L2971</f>
        <v>0</v>
      </c>
      <c r="Q2972" s="56">
        <f t="shared" ref="Q2972" si="8210">M2973-M2971</f>
        <v>0</v>
      </c>
      <c r="R2972" s="56">
        <f t="shared" ref="R2972" si="8211">IF(ABS(N2973-N2971)&gt;180*60,ABS(N2973-N2971)-360*60,N2973-N2971)</f>
        <v>0</v>
      </c>
      <c r="S2972" s="56">
        <f t="shared" ref="S2972" si="8212">IF(P2972=0,PI()/2,ATAN(R2972/P2972))</f>
        <v>1.5707963267948966</v>
      </c>
      <c r="T2972" s="56">
        <f t="shared" ref="T2972" si="8213">IF(O2972=0,ABS(R2972*COS((J2971+J2973)/2)),ABS(Q2972/COS(S2972)))</f>
        <v>0</v>
      </c>
      <c r="U2972" s="67">
        <f t="shared" ref="U2972" si="8214">IF(O2972+0.0000001&lt;0,S2972*180/PI()+180,(IF(R2972+0.0000001&lt;0,S2972*180/PI()+360,S2972*180/PI())))</f>
        <v>90</v>
      </c>
      <c r="V2972" s="58">
        <f t="shared" ref="V2972" si="8215">T2972*1.85532</f>
        <v>0</v>
      </c>
      <c r="W2972" s="58"/>
      <c r="X2972" s="68"/>
      <c r="Y2972" s="58">
        <f t="shared" ref="Y2972" si="8216">V2972*(1+X2972/100)</f>
        <v>0</v>
      </c>
      <c r="Z2972" s="58"/>
      <c r="AA2972" s="57" t="s">
        <v>54</v>
      </c>
      <c r="AB2972" s="61"/>
    </row>
    <row r="2973" spans="1:28" ht="12.95" customHeight="1">
      <c r="A2973" s="52">
        <f t="shared" si="7864"/>
        <v>1484</v>
      </c>
      <c r="B2973" s="53" t="s">
        <v>53</v>
      </c>
      <c r="C2973" s="54"/>
      <c r="D2973" s="84"/>
      <c r="E2973" s="55"/>
      <c r="F2973" s="54"/>
      <c r="G2973" s="84"/>
      <c r="H2973" s="55"/>
      <c r="I2973" s="56">
        <f t="shared" ref="I2973" si="8217">IF(OR(C2973&lt;0,D2973&lt;0),C2973-ABS(D2973)/60,C2973+ABS(D2973)/60)</f>
        <v>0</v>
      </c>
      <c r="J2973" s="56">
        <f t="shared" si="7878"/>
        <v>0</v>
      </c>
      <c r="K2973" s="56">
        <f t="shared" si="7879"/>
        <v>0</v>
      </c>
      <c r="L2973" s="56">
        <f>3437.747*(LN(TAN(PI()/4+J2973/2))-EE*K2973-(EE^2)*(K2973^3)/3)</f>
        <v>-3.8166658722360578E-13</v>
      </c>
      <c r="M2973" s="56">
        <f>AA*(1-1/4*EE-3/64*EE^2-5/256*EE^3)*J2973-AA*(3/8*EE+3/32*EE^2+45/1024*EE^3)*SIN(2*J2973)+AA*(15/256*EE^2+45/1024*EE^3)*SIN(4*J2973)</f>
        <v>0</v>
      </c>
      <c r="N2973" s="56">
        <f t="shared" ref="N2973" si="8218">IF(OR(F2973&lt;0,G2973&lt;0),60*F2973-ABS(G2973),60*F2973+ABS(G2973))</f>
        <v>0</v>
      </c>
      <c r="O2973" s="56"/>
      <c r="P2973" s="56"/>
      <c r="Q2973" s="56"/>
      <c r="R2973" s="56"/>
      <c r="S2973" s="56"/>
      <c r="T2973" s="56"/>
      <c r="U2973" s="57"/>
      <c r="V2973" s="58"/>
      <c r="W2973" s="58">
        <f t="shared" si="7881"/>
        <v>0</v>
      </c>
      <c r="X2973" s="59"/>
      <c r="Y2973" s="58"/>
      <c r="Z2973" s="58">
        <f t="shared" si="7882"/>
        <v>0</v>
      </c>
      <c r="AA2973" s="60"/>
      <c r="AB2973" s="61">
        <f t="shared" ref="AB2973" si="8219">IF(AA2972=AA2970,AB2971+Y2972,Y2972)</f>
        <v>0</v>
      </c>
    </row>
    <row r="2974" spans="1:28" ht="12.95" customHeight="1">
      <c r="A2974" s="66"/>
      <c r="B2974" s="53"/>
      <c r="C2974" s="54"/>
      <c r="D2974" s="84"/>
      <c r="E2974" s="55"/>
      <c r="F2974" s="54"/>
      <c r="G2974" s="84"/>
      <c r="H2974" s="55"/>
      <c r="I2974" s="56"/>
      <c r="J2974" s="56"/>
      <c r="K2974" s="56"/>
      <c r="L2974" s="56"/>
      <c r="M2974" s="56"/>
      <c r="N2974" s="56"/>
      <c r="O2974" s="56">
        <f t="shared" ref="O2974" si="8220">I2975-I2973</f>
        <v>0</v>
      </c>
      <c r="P2974" s="56">
        <f t="shared" ref="P2974" si="8221">L2975-L2973</f>
        <v>0</v>
      </c>
      <c r="Q2974" s="56">
        <f t="shared" ref="Q2974" si="8222">M2975-M2973</f>
        <v>0</v>
      </c>
      <c r="R2974" s="56">
        <f t="shared" ref="R2974" si="8223">IF(ABS(N2975-N2973)&gt;180*60,ABS(N2975-N2973)-360*60,N2975-N2973)</f>
        <v>0</v>
      </c>
      <c r="S2974" s="56">
        <f t="shared" ref="S2974" si="8224">IF(P2974=0,PI()/2,ATAN(R2974/P2974))</f>
        <v>1.5707963267948966</v>
      </c>
      <c r="T2974" s="56">
        <f t="shared" ref="T2974" si="8225">IF(O2974=0,ABS(R2974*COS((J2973+J2975)/2)),ABS(Q2974/COS(S2974)))</f>
        <v>0</v>
      </c>
      <c r="U2974" s="67">
        <f t="shared" ref="U2974" si="8226">IF(O2974+0.0000001&lt;0,S2974*180/PI()+180,(IF(R2974+0.0000001&lt;0,S2974*180/PI()+360,S2974*180/PI())))</f>
        <v>90</v>
      </c>
      <c r="V2974" s="58">
        <f t="shared" ref="V2974" si="8227">T2974*1.85532</f>
        <v>0</v>
      </c>
      <c r="W2974" s="58"/>
      <c r="X2974" s="68"/>
      <c r="Y2974" s="58">
        <f t="shared" ref="Y2974" si="8228">V2974*(1+X2974/100)</f>
        <v>0</v>
      </c>
      <c r="Z2974" s="58"/>
      <c r="AA2974" s="57" t="s">
        <v>54</v>
      </c>
      <c r="AB2974" s="61"/>
    </row>
    <row r="2975" spans="1:28" ht="12.95" customHeight="1">
      <c r="A2975" s="52">
        <f t="shared" si="7864"/>
        <v>1485</v>
      </c>
      <c r="B2975" s="53" t="s">
        <v>53</v>
      </c>
      <c r="C2975" s="54"/>
      <c r="D2975" s="84"/>
      <c r="E2975" s="55"/>
      <c r="F2975" s="54"/>
      <c r="G2975" s="84"/>
      <c r="H2975" s="55"/>
      <c r="I2975" s="56">
        <f t="shared" ref="I2975" si="8229">IF(OR(C2975&lt;0,D2975&lt;0),C2975-ABS(D2975)/60,C2975+ABS(D2975)/60)</f>
        <v>0</v>
      </c>
      <c r="J2975" s="56">
        <f t="shared" si="7878"/>
        <v>0</v>
      </c>
      <c r="K2975" s="56">
        <f t="shared" si="7879"/>
        <v>0</v>
      </c>
      <c r="L2975" s="56">
        <f>3437.747*(LN(TAN(PI()/4+J2975/2))-EE*K2975-(EE^2)*(K2975^3)/3)</f>
        <v>-3.8166658722360578E-13</v>
      </c>
      <c r="M2975" s="56">
        <f>AA*(1-1/4*EE-3/64*EE^2-5/256*EE^3)*J2975-AA*(3/8*EE+3/32*EE^2+45/1024*EE^3)*SIN(2*J2975)+AA*(15/256*EE^2+45/1024*EE^3)*SIN(4*J2975)</f>
        <v>0</v>
      </c>
      <c r="N2975" s="56">
        <f t="shared" ref="N2975" si="8230">IF(OR(F2975&lt;0,G2975&lt;0),60*F2975-ABS(G2975),60*F2975+ABS(G2975))</f>
        <v>0</v>
      </c>
      <c r="O2975" s="56"/>
      <c r="P2975" s="56"/>
      <c r="Q2975" s="56"/>
      <c r="R2975" s="56"/>
      <c r="S2975" s="56"/>
      <c r="T2975" s="56"/>
      <c r="U2975" s="57"/>
      <c r="V2975" s="58"/>
      <c r="W2975" s="58">
        <f t="shared" si="7881"/>
        <v>0</v>
      </c>
      <c r="X2975" s="59"/>
      <c r="Y2975" s="58"/>
      <c r="Z2975" s="58">
        <f t="shared" si="7882"/>
        <v>0</v>
      </c>
      <c r="AA2975" s="60"/>
      <c r="AB2975" s="61">
        <f t="shared" ref="AB2975" si="8231">IF(AA2974=AA2972,AB2973+Y2974,Y2974)</f>
        <v>0</v>
      </c>
    </row>
    <row r="2976" spans="1:28" ht="12.95" customHeight="1">
      <c r="A2976" s="66"/>
      <c r="B2976" s="53"/>
      <c r="C2976" s="54"/>
      <c r="D2976" s="84"/>
      <c r="E2976" s="55"/>
      <c r="F2976" s="54"/>
      <c r="G2976" s="84"/>
      <c r="H2976" s="55"/>
      <c r="I2976" s="56"/>
      <c r="J2976" s="56"/>
      <c r="K2976" s="56"/>
      <c r="L2976" s="56"/>
      <c r="M2976" s="56"/>
      <c r="N2976" s="56"/>
      <c r="O2976" s="56">
        <f t="shared" ref="O2976" si="8232">I2977-I2975</f>
        <v>0</v>
      </c>
      <c r="P2976" s="56">
        <f t="shared" ref="P2976" si="8233">L2977-L2975</f>
        <v>0</v>
      </c>
      <c r="Q2976" s="56">
        <f t="shared" ref="Q2976" si="8234">M2977-M2975</f>
        <v>0</v>
      </c>
      <c r="R2976" s="56">
        <f t="shared" ref="R2976" si="8235">IF(ABS(N2977-N2975)&gt;180*60,ABS(N2977-N2975)-360*60,N2977-N2975)</f>
        <v>0</v>
      </c>
      <c r="S2976" s="56">
        <f t="shared" ref="S2976" si="8236">IF(P2976=0,PI()/2,ATAN(R2976/P2976))</f>
        <v>1.5707963267948966</v>
      </c>
      <c r="T2976" s="56">
        <f t="shared" ref="T2976" si="8237">IF(O2976=0,ABS(R2976*COS((J2975+J2977)/2)),ABS(Q2976/COS(S2976)))</f>
        <v>0</v>
      </c>
      <c r="U2976" s="67">
        <f t="shared" ref="U2976" si="8238">IF(O2976+0.0000001&lt;0,S2976*180/PI()+180,(IF(R2976+0.0000001&lt;0,S2976*180/PI()+360,S2976*180/PI())))</f>
        <v>90</v>
      </c>
      <c r="V2976" s="58">
        <f t="shared" ref="V2976" si="8239">T2976*1.85532</f>
        <v>0</v>
      </c>
      <c r="W2976" s="58"/>
      <c r="X2976" s="68"/>
      <c r="Y2976" s="58">
        <f t="shared" ref="Y2976" si="8240">V2976*(1+X2976/100)</f>
        <v>0</v>
      </c>
      <c r="Z2976" s="58"/>
      <c r="AA2976" s="57" t="s">
        <v>54</v>
      </c>
      <c r="AB2976" s="61"/>
    </row>
    <row r="2977" spans="1:28" ht="12.95" customHeight="1">
      <c r="A2977" s="52">
        <f t="shared" si="7864"/>
        <v>1486</v>
      </c>
      <c r="B2977" s="53" t="s">
        <v>53</v>
      </c>
      <c r="C2977" s="54"/>
      <c r="D2977" s="84"/>
      <c r="E2977" s="55"/>
      <c r="F2977" s="54"/>
      <c r="G2977" s="84"/>
      <c r="H2977" s="55"/>
      <c r="I2977" s="56">
        <f t="shared" ref="I2977" si="8241">IF(OR(C2977&lt;0,D2977&lt;0),C2977-ABS(D2977)/60,C2977+ABS(D2977)/60)</f>
        <v>0</v>
      </c>
      <c r="J2977" s="56">
        <f t="shared" si="7878"/>
        <v>0</v>
      </c>
      <c r="K2977" s="56">
        <f t="shared" si="7879"/>
        <v>0</v>
      </c>
      <c r="L2977" s="56">
        <f>3437.747*(LN(TAN(PI()/4+J2977/2))-EE*K2977-(EE^2)*(K2977^3)/3)</f>
        <v>-3.8166658722360578E-13</v>
      </c>
      <c r="M2977" s="56">
        <f>AA*(1-1/4*EE-3/64*EE^2-5/256*EE^3)*J2977-AA*(3/8*EE+3/32*EE^2+45/1024*EE^3)*SIN(2*J2977)+AA*(15/256*EE^2+45/1024*EE^3)*SIN(4*J2977)</f>
        <v>0</v>
      </c>
      <c r="N2977" s="56">
        <f t="shared" ref="N2977" si="8242">IF(OR(F2977&lt;0,G2977&lt;0),60*F2977-ABS(G2977),60*F2977+ABS(G2977))</f>
        <v>0</v>
      </c>
      <c r="O2977" s="56"/>
      <c r="P2977" s="56"/>
      <c r="Q2977" s="56"/>
      <c r="R2977" s="56"/>
      <c r="S2977" s="56"/>
      <c r="T2977" s="56"/>
      <c r="U2977" s="57"/>
      <c r="V2977" s="58"/>
      <c r="W2977" s="58">
        <f t="shared" si="7881"/>
        <v>0</v>
      </c>
      <c r="X2977" s="59"/>
      <c r="Y2977" s="58"/>
      <c r="Z2977" s="58">
        <f t="shared" si="7882"/>
        <v>0</v>
      </c>
      <c r="AA2977" s="60"/>
      <c r="AB2977" s="61">
        <f t="shared" ref="AB2977" si="8243">IF(AA2976=AA2974,AB2975+Y2976,Y2976)</f>
        <v>0</v>
      </c>
    </row>
    <row r="2978" spans="1:28" ht="12.95" customHeight="1">
      <c r="A2978" s="66"/>
      <c r="B2978" s="53"/>
      <c r="C2978" s="54"/>
      <c r="D2978" s="84"/>
      <c r="E2978" s="55"/>
      <c r="F2978" s="54"/>
      <c r="G2978" s="84"/>
      <c r="H2978" s="55"/>
      <c r="I2978" s="56"/>
      <c r="J2978" s="56"/>
      <c r="K2978" s="56"/>
      <c r="L2978" s="56"/>
      <c r="M2978" s="56"/>
      <c r="N2978" s="56"/>
      <c r="O2978" s="56">
        <f t="shared" ref="O2978" si="8244">I2979-I2977</f>
        <v>0</v>
      </c>
      <c r="P2978" s="56">
        <f t="shared" ref="P2978" si="8245">L2979-L2977</f>
        <v>0</v>
      </c>
      <c r="Q2978" s="56">
        <f t="shared" ref="Q2978" si="8246">M2979-M2977</f>
        <v>0</v>
      </c>
      <c r="R2978" s="56">
        <f t="shared" ref="R2978" si="8247">IF(ABS(N2979-N2977)&gt;180*60,ABS(N2979-N2977)-360*60,N2979-N2977)</f>
        <v>0</v>
      </c>
      <c r="S2978" s="56">
        <f t="shared" ref="S2978" si="8248">IF(P2978=0,PI()/2,ATAN(R2978/P2978))</f>
        <v>1.5707963267948966</v>
      </c>
      <c r="T2978" s="56">
        <f t="shared" ref="T2978" si="8249">IF(O2978=0,ABS(R2978*COS((J2977+J2979)/2)),ABS(Q2978/COS(S2978)))</f>
        <v>0</v>
      </c>
      <c r="U2978" s="67">
        <f t="shared" ref="U2978" si="8250">IF(O2978+0.0000001&lt;0,S2978*180/PI()+180,(IF(R2978+0.0000001&lt;0,S2978*180/PI()+360,S2978*180/PI())))</f>
        <v>90</v>
      </c>
      <c r="V2978" s="58">
        <f t="shared" ref="V2978" si="8251">T2978*1.85532</f>
        <v>0</v>
      </c>
      <c r="W2978" s="58"/>
      <c r="X2978" s="68"/>
      <c r="Y2978" s="58">
        <f t="shared" ref="Y2978" si="8252">V2978*(1+X2978/100)</f>
        <v>0</v>
      </c>
      <c r="Z2978" s="58"/>
      <c r="AA2978" s="57" t="s">
        <v>54</v>
      </c>
      <c r="AB2978" s="61"/>
    </row>
    <row r="2979" spans="1:28" ht="12.95" customHeight="1">
      <c r="A2979" s="52">
        <f t="shared" ref="A2979:A3041" si="8253">A2977+1</f>
        <v>1487</v>
      </c>
      <c r="B2979" s="53" t="s">
        <v>53</v>
      </c>
      <c r="C2979" s="54"/>
      <c r="D2979" s="84"/>
      <c r="E2979" s="55"/>
      <c r="F2979" s="54"/>
      <c r="G2979" s="84"/>
      <c r="H2979" s="55"/>
      <c r="I2979" s="56">
        <f t="shared" ref="I2979" si="8254">IF(OR(C2979&lt;0,D2979&lt;0),C2979-ABS(D2979)/60,C2979+ABS(D2979)/60)</f>
        <v>0</v>
      </c>
      <c r="J2979" s="56">
        <f t="shared" si="7878"/>
        <v>0</v>
      </c>
      <c r="K2979" s="56">
        <f t="shared" si="7879"/>
        <v>0</v>
      </c>
      <c r="L2979" s="56">
        <f>3437.747*(LN(TAN(PI()/4+J2979/2))-EE*K2979-(EE^2)*(K2979^3)/3)</f>
        <v>-3.8166658722360578E-13</v>
      </c>
      <c r="M2979" s="56">
        <f>AA*(1-1/4*EE-3/64*EE^2-5/256*EE^3)*J2979-AA*(3/8*EE+3/32*EE^2+45/1024*EE^3)*SIN(2*J2979)+AA*(15/256*EE^2+45/1024*EE^3)*SIN(4*J2979)</f>
        <v>0</v>
      </c>
      <c r="N2979" s="56">
        <f t="shared" ref="N2979" si="8255">IF(OR(F2979&lt;0,G2979&lt;0),60*F2979-ABS(G2979),60*F2979+ABS(G2979))</f>
        <v>0</v>
      </c>
      <c r="O2979" s="56"/>
      <c r="P2979" s="56"/>
      <c r="Q2979" s="56"/>
      <c r="R2979" s="56"/>
      <c r="S2979" s="56"/>
      <c r="T2979" s="56"/>
      <c r="U2979" s="57"/>
      <c r="V2979" s="58"/>
      <c r="W2979" s="58">
        <f t="shared" si="7881"/>
        <v>0</v>
      </c>
      <c r="X2979" s="59"/>
      <c r="Y2979" s="58"/>
      <c r="Z2979" s="58">
        <f t="shared" si="7882"/>
        <v>0</v>
      </c>
      <c r="AA2979" s="60"/>
      <c r="AB2979" s="61">
        <f t="shared" ref="AB2979" si="8256">IF(AA2978=AA2976,AB2977+Y2978,Y2978)</f>
        <v>0</v>
      </c>
    </row>
    <row r="2980" spans="1:28" ht="12.95" customHeight="1">
      <c r="A2980" s="66"/>
      <c r="B2980" s="53"/>
      <c r="C2980" s="54"/>
      <c r="D2980" s="84"/>
      <c r="E2980" s="55"/>
      <c r="F2980" s="54"/>
      <c r="G2980" s="84"/>
      <c r="H2980" s="55"/>
      <c r="I2980" s="56"/>
      <c r="J2980" s="56"/>
      <c r="K2980" s="56"/>
      <c r="L2980" s="56"/>
      <c r="M2980" s="56"/>
      <c r="N2980" s="56"/>
      <c r="O2980" s="56">
        <f t="shared" ref="O2980" si="8257">I2981-I2979</f>
        <v>0</v>
      </c>
      <c r="P2980" s="56">
        <f t="shared" ref="P2980" si="8258">L2981-L2979</f>
        <v>0</v>
      </c>
      <c r="Q2980" s="56">
        <f t="shared" ref="Q2980" si="8259">M2981-M2979</f>
        <v>0</v>
      </c>
      <c r="R2980" s="56">
        <f t="shared" ref="R2980" si="8260">IF(ABS(N2981-N2979)&gt;180*60,ABS(N2981-N2979)-360*60,N2981-N2979)</f>
        <v>0</v>
      </c>
      <c r="S2980" s="56">
        <f t="shared" ref="S2980" si="8261">IF(P2980=0,PI()/2,ATAN(R2980/P2980))</f>
        <v>1.5707963267948966</v>
      </c>
      <c r="T2980" s="56">
        <f t="shared" ref="T2980" si="8262">IF(O2980=0,ABS(R2980*COS((J2979+J2981)/2)),ABS(Q2980/COS(S2980)))</f>
        <v>0</v>
      </c>
      <c r="U2980" s="67">
        <f t="shared" ref="U2980" si="8263">IF(O2980+0.0000001&lt;0,S2980*180/PI()+180,(IF(R2980+0.0000001&lt;0,S2980*180/PI()+360,S2980*180/PI())))</f>
        <v>90</v>
      </c>
      <c r="V2980" s="58">
        <f t="shared" ref="V2980" si="8264">T2980*1.85532</f>
        <v>0</v>
      </c>
      <c r="W2980" s="58"/>
      <c r="X2980" s="68"/>
      <c r="Y2980" s="58">
        <f t="shared" ref="Y2980" si="8265">V2980*(1+X2980/100)</f>
        <v>0</v>
      </c>
      <c r="Z2980" s="58"/>
      <c r="AA2980" s="57" t="s">
        <v>54</v>
      </c>
      <c r="AB2980" s="61"/>
    </row>
    <row r="2981" spans="1:28" ht="12.95" customHeight="1">
      <c r="A2981" s="52">
        <f t="shared" si="8253"/>
        <v>1488</v>
      </c>
      <c r="B2981" s="53" t="s">
        <v>53</v>
      </c>
      <c r="C2981" s="54"/>
      <c r="D2981" s="84"/>
      <c r="E2981" s="55"/>
      <c r="F2981" s="54"/>
      <c r="G2981" s="84"/>
      <c r="H2981" s="55"/>
      <c r="I2981" s="56">
        <f t="shared" ref="I2981" si="8266">IF(OR(C2981&lt;0,D2981&lt;0),C2981-ABS(D2981)/60,C2981+ABS(D2981)/60)</f>
        <v>0</v>
      </c>
      <c r="J2981" s="56">
        <f t="shared" ref="J2981:J3043" si="8267">I2981*PI()/180</f>
        <v>0</v>
      </c>
      <c r="K2981" s="56">
        <f t="shared" ref="K2981:K3043" si="8268">SIN(J2981)</f>
        <v>0</v>
      </c>
      <c r="L2981" s="56">
        <f>3437.747*(LN(TAN(PI()/4+J2981/2))-EE*K2981-(EE^2)*(K2981^3)/3)</f>
        <v>-3.8166658722360578E-13</v>
      </c>
      <c r="M2981" s="56">
        <f>AA*(1-1/4*EE-3/64*EE^2-5/256*EE^3)*J2981-AA*(3/8*EE+3/32*EE^2+45/1024*EE^3)*SIN(2*J2981)+AA*(15/256*EE^2+45/1024*EE^3)*SIN(4*J2981)</f>
        <v>0</v>
      </c>
      <c r="N2981" s="56">
        <f t="shared" ref="N2981" si="8269">IF(OR(F2981&lt;0,G2981&lt;0),60*F2981-ABS(G2981),60*F2981+ABS(G2981))</f>
        <v>0</v>
      </c>
      <c r="O2981" s="56"/>
      <c r="P2981" s="56"/>
      <c r="Q2981" s="56"/>
      <c r="R2981" s="56"/>
      <c r="S2981" s="56"/>
      <c r="T2981" s="56"/>
      <c r="U2981" s="57"/>
      <c r="V2981" s="58"/>
      <c r="W2981" s="58">
        <f t="shared" ref="W2981:W3043" si="8270">W2979+V2980</f>
        <v>0</v>
      </c>
      <c r="X2981" s="59"/>
      <c r="Y2981" s="58"/>
      <c r="Z2981" s="58">
        <f t="shared" ref="Z2981:Z3043" si="8271">Z2979+Y2980</f>
        <v>0</v>
      </c>
      <c r="AA2981" s="60"/>
      <c r="AB2981" s="61">
        <f t="shared" ref="AB2981" si="8272">IF(AA2980=AA2978,AB2979+Y2980,Y2980)</f>
        <v>0</v>
      </c>
    </row>
    <row r="2982" spans="1:28" ht="12.95" customHeight="1">
      <c r="A2982" s="66"/>
      <c r="B2982" s="53"/>
      <c r="C2982" s="54"/>
      <c r="D2982" s="84"/>
      <c r="E2982" s="55"/>
      <c r="F2982" s="54"/>
      <c r="G2982" s="84"/>
      <c r="H2982" s="55"/>
      <c r="I2982" s="56"/>
      <c r="J2982" s="56"/>
      <c r="K2982" s="56"/>
      <c r="L2982" s="56"/>
      <c r="M2982" s="56"/>
      <c r="N2982" s="56"/>
      <c r="O2982" s="56">
        <f t="shared" ref="O2982" si="8273">I2983-I2981</f>
        <v>0</v>
      </c>
      <c r="P2982" s="56">
        <f t="shared" ref="P2982" si="8274">L2983-L2981</f>
        <v>0</v>
      </c>
      <c r="Q2982" s="56">
        <f t="shared" ref="Q2982" si="8275">M2983-M2981</f>
        <v>0</v>
      </c>
      <c r="R2982" s="56">
        <f t="shared" ref="R2982" si="8276">IF(ABS(N2983-N2981)&gt;180*60,ABS(N2983-N2981)-360*60,N2983-N2981)</f>
        <v>0</v>
      </c>
      <c r="S2982" s="56">
        <f t="shared" ref="S2982" si="8277">IF(P2982=0,PI()/2,ATAN(R2982/P2982))</f>
        <v>1.5707963267948966</v>
      </c>
      <c r="T2982" s="56">
        <f t="shared" ref="T2982" si="8278">IF(O2982=0,ABS(R2982*COS((J2981+J2983)/2)),ABS(Q2982/COS(S2982)))</f>
        <v>0</v>
      </c>
      <c r="U2982" s="67">
        <f t="shared" ref="U2982" si="8279">IF(O2982+0.0000001&lt;0,S2982*180/PI()+180,(IF(R2982+0.0000001&lt;0,S2982*180/PI()+360,S2982*180/PI())))</f>
        <v>90</v>
      </c>
      <c r="V2982" s="58">
        <f t="shared" ref="V2982" si="8280">T2982*1.85532</f>
        <v>0</v>
      </c>
      <c r="W2982" s="58"/>
      <c r="X2982" s="68"/>
      <c r="Y2982" s="58">
        <f t="shared" ref="Y2982" si="8281">V2982*(1+X2982/100)</f>
        <v>0</v>
      </c>
      <c r="Z2982" s="58"/>
      <c r="AA2982" s="57" t="s">
        <v>54</v>
      </c>
      <c r="AB2982" s="61"/>
    </row>
    <row r="2983" spans="1:28" ht="12.95" customHeight="1">
      <c r="A2983" s="52">
        <f t="shared" si="8253"/>
        <v>1489</v>
      </c>
      <c r="B2983" s="53" t="s">
        <v>53</v>
      </c>
      <c r="C2983" s="54"/>
      <c r="D2983" s="84"/>
      <c r="E2983" s="55"/>
      <c r="F2983" s="54"/>
      <c r="G2983" s="84"/>
      <c r="H2983" s="55"/>
      <c r="I2983" s="56">
        <f t="shared" ref="I2983" si="8282">IF(OR(C2983&lt;0,D2983&lt;0),C2983-ABS(D2983)/60,C2983+ABS(D2983)/60)</f>
        <v>0</v>
      </c>
      <c r="J2983" s="56">
        <f t="shared" si="8267"/>
        <v>0</v>
      </c>
      <c r="K2983" s="56">
        <f t="shared" si="8268"/>
        <v>0</v>
      </c>
      <c r="L2983" s="56">
        <f>3437.747*(LN(TAN(PI()/4+J2983/2))-EE*K2983-(EE^2)*(K2983^3)/3)</f>
        <v>-3.8166658722360578E-13</v>
      </c>
      <c r="M2983" s="56">
        <f>AA*(1-1/4*EE-3/64*EE^2-5/256*EE^3)*J2983-AA*(3/8*EE+3/32*EE^2+45/1024*EE^3)*SIN(2*J2983)+AA*(15/256*EE^2+45/1024*EE^3)*SIN(4*J2983)</f>
        <v>0</v>
      </c>
      <c r="N2983" s="56">
        <f t="shared" ref="N2983" si="8283">IF(OR(F2983&lt;0,G2983&lt;0),60*F2983-ABS(G2983),60*F2983+ABS(G2983))</f>
        <v>0</v>
      </c>
      <c r="O2983" s="56"/>
      <c r="P2983" s="56"/>
      <c r="Q2983" s="56"/>
      <c r="R2983" s="56"/>
      <c r="S2983" s="56"/>
      <c r="T2983" s="56"/>
      <c r="U2983" s="57"/>
      <c r="V2983" s="58"/>
      <c r="W2983" s="58">
        <f t="shared" si="8270"/>
        <v>0</v>
      </c>
      <c r="X2983" s="59"/>
      <c r="Y2983" s="58"/>
      <c r="Z2983" s="58">
        <f t="shared" si="8271"/>
        <v>0</v>
      </c>
      <c r="AA2983" s="60"/>
      <c r="AB2983" s="61">
        <f t="shared" ref="AB2983" si="8284">IF(AA2982=AA2980,AB2981+Y2982,Y2982)</f>
        <v>0</v>
      </c>
    </row>
    <row r="2984" spans="1:28" ht="12.95" customHeight="1">
      <c r="A2984" s="66"/>
      <c r="B2984" s="53"/>
      <c r="C2984" s="54"/>
      <c r="D2984" s="84"/>
      <c r="E2984" s="55"/>
      <c r="F2984" s="54"/>
      <c r="G2984" s="84"/>
      <c r="H2984" s="55"/>
      <c r="I2984" s="56"/>
      <c r="J2984" s="56"/>
      <c r="K2984" s="56"/>
      <c r="L2984" s="56"/>
      <c r="M2984" s="56"/>
      <c r="N2984" s="56"/>
      <c r="O2984" s="56">
        <f t="shared" ref="O2984" si="8285">I2985-I2983</f>
        <v>0</v>
      </c>
      <c r="P2984" s="56">
        <f t="shared" ref="P2984" si="8286">L2985-L2983</f>
        <v>0</v>
      </c>
      <c r="Q2984" s="56">
        <f t="shared" ref="Q2984" si="8287">M2985-M2983</f>
        <v>0</v>
      </c>
      <c r="R2984" s="56">
        <f t="shared" ref="R2984" si="8288">IF(ABS(N2985-N2983)&gt;180*60,ABS(N2985-N2983)-360*60,N2985-N2983)</f>
        <v>0</v>
      </c>
      <c r="S2984" s="56">
        <f t="shared" ref="S2984" si="8289">IF(P2984=0,PI()/2,ATAN(R2984/P2984))</f>
        <v>1.5707963267948966</v>
      </c>
      <c r="T2984" s="56">
        <f t="shared" ref="T2984" si="8290">IF(O2984=0,ABS(R2984*COS((J2983+J2985)/2)),ABS(Q2984/COS(S2984)))</f>
        <v>0</v>
      </c>
      <c r="U2984" s="67">
        <f t="shared" ref="U2984" si="8291">IF(O2984+0.0000001&lt;0,S2984*180/PI()+180,(IF(R2984+0.0000001&lt;0,S2984*180/PI()+360,S2984*180/PI())))</f>
        <v>90</v>
      </c>
      <c r="V2984" s="58">
        <f t="shared" ref="V2984" si="8292">T2984*1.85532</f>
        <v>0</v>
      </c>
      <c r="W2984" s="58"/>
      <c r="X2984" s="68"/>
      <c r="Y2984" s="58">
        <f t="shared" ref="Y2984" si="8293">V2984*(1+X2984/100)</f>
        <v>0</v>
      </c>
      <c r="Z2984" s="58"/>
      <c r="AA2984" s="57" t="s">
        <v>54</v>
      </c>
      <c r="AB2984" s="61"/>
    </row>
    <row r="2985" spans="1:28" ht="12.95" customHeight="1">
      <c r="A2985" s="52">
        <f t="shared" si="8253"/>
        <v>1490</v>
      </c>
      <c r="B2985" s="53" t="s">
        <v>53</v>
      </c>
      <c r="C2985" s="54"/>
      <c r="D2985" s="84"/>
      <c r="E2985" s="55"/>
      <c r="F2985" s="54"/>
      <c r="G2985" s="84"/>
      <c r="H2985" s="55"/>
      <c r="I2985" s="56">
        <f t="shared" ref="I2985" si="8294">IF(OR(C2985&lt;0,D2985&lt;0),C2985-ABS(D2985)/60,C2985+ABS(D2985)/60)</f>
        <v>0</v>
      </c>
      <c r="J2985" s="56">
        <f t="shared" si="8267"/>
        <v>0</v>
      </c>
      <c r="K2985" s="56">
        <f t="shared" si="8268"/>
        <v>0</v>
      </c>
      <c r="L2985" s="56">
        <f>3437.747*(LN(TAN(PI()/4+J2985/2))-EE*K2985-(EE^2)*(K2985^3)/3)</f>
        <v>-3.8166658722360578E-13</v>
      </c>
      <c r="M2985" s="56">
        <f>AA*(1-1/4*EE-3/64*EE^2-5/256*EE^3)*J2985-AA*(3/8*EE+3/32*EE^2+45/1024*EE^3)*SIN(2*J2985)+AA*(15/256*EE^2+45/1024*EE^3)*SIN(4*J2985)</f>
        <v>0</v>
      </c>
      <c r="N2985" s="56">
        <f t="shared" ref="N2985" si="8295">IF(OR(F2985&lt;0,G2985&lt;0),60*F2985-ABS(G2985),60*F2985+ABS(G2985))</f>
        <v>0</v>
      </c>
      <c r="O2985" s="56"/>
      <c r="P2985" s="56"/>
      <c r="Q2985" s="56"/>
      <c r="R2985" s="56"/>
      <c r="S2985" s="56"/>
      <c r="T2985" s="56"/>
      <c r="U2985" s="57"/>
      <c r="V2985" s="58"/>
      <c r="W2985" s="58">
        <f t="shared" si="8270"/>
        <v>0</v>
      </c>
      <c r="X2985" s="59"/>
      <c r="Y2985" s="58"/>
      <c r="Z2985" s="58">
        <f t="shared" si="8271"/>
        <v>0</v>
      </c>
      <c r="AA2985" s="60"/>
      <c r="AB2985" s="61">
        <f t="shared" ref="AB2985" si="8296">IF(AA2984=AA2982,AB2983+Y2984,Y2984)</f>
        <v>0</v>
      </c>
    </row>
    <row r="2986" spans="1:28" ht="12.95" customHeight="1">
      <c r="A2986" s="66"/>
      <c r="B2986" s="53"/>
      <c r="C2986" s="54"/>
      <c r="D2986" s="84"/>
      <c r="E2986" s="55"/>
      <c r="F2986" s="54"/>
      <c r="G2986" s="84"/>
      <c r="H2986" s="55"/>
      <c r="I2986" s="56"/>
      <c r="J2986" s="56"/>
      <c r="K2986" s="56"/>
      <c r="L2986" s="56"/>
      <c r="M2986" s="56"/>
      <c r="N2986" s="56"/>
      <c r="O2986" s="56">
        <f t="shared" ref="O2986" si="8297">I2987-I2985</f>
        <v>0</v>
      </c>
      <c r="P2986" s="56">
        <f t="shared" ref="P2986" si="8298">L2987-L2985</f>
        <v>0</v>
      </c>
      <c r="Q2986" s="56">
        <f t="shared" ref="Q2986" si="8299">M2987-M2985</f>
        <v>0</v>
      </c>
      <c r="R2986" s="56">
        <f t="shared" ref="R2986" si="8300">IF(ABS(N2987-N2985)&gt;180*60,ABS(N2987-N2985)-360*60,N2987-N2985)</f>
        <v>0</v>
      </c>
      <c r="S2986" s="56">
        <f t="shared" ref="S2986" si="8301">IF(P2986=0,PI()/2,ATAN(R2986/P2986))</f>
        <v>1.5707963267948966</v>
      </c>
      <c r="T2986" s="56">
        <f t="shared" ref="T2986" si="8302">IF(O2986=0,ABS(R2986*COS((J2985+J2987)/2)),ABS(Q2986/COS(S2986)))</f>
        <v>0</v>
      </c>
      <c r="U2986" s="67">
        <f t="shared" ref="U2986" si="8303">IF(O2986+0.0000001&lt;0,S2986*180/PI()+180,(IF(R2986+0.0000001&lt;0,S2986*180/PI()+360,S2986*180/PI())))</f>
        <v>90</v>
      </c>
      <c r="V2986" s="58">
        <f t="shared" ref="V2986" si="8304">T2986*1.85532</f>
        <v>0</v>
      </c>
      <c r="W2986" s="58"/>
      <c r="X2986" s="68"/>
      <c r="Y2986" s="58">
        <f t="shared" ref="Y2986" si="8305">V2986*(1+X2986/100)</f>
        <v>0</v>
      </c>
      <c r="Z2986" s="58"/>
      <c r="AA2986" s="57" t="s">
        <v>54</v>
      </c>
      <c r="AB2986" s="61"/>
    </row>
    <row r="2987" spans="1:28" ht="12.95" customHeight="1">
      <c r="A2987" s="52">
        <f t="shared" si="8253"/>
        <v>1491</v>
      </c>
      <c r="B2987" s="53" t="s">
        <v>53</v>
      </c>
      <c r="C2987" s="54"/>
      <c r="D2987" s="84"/>
      <c r="E2987" s="55"/>
      <c r="F2987" s="54"/>
      <c r="G2987" s="84"/>
      <c r="H2987" s="55"/>
      <c r="I2987" s="56">
        <f t="shared" ref="I2987" si="8306">IF(OR(C2987&lt;0,D2987&lt;0),C2987-ABS(D2987)/60,C2987+ABS(D2987)/60)</f>
        <v>0</v>
      </c>
      <c r="J2987" s="56">
        <f t="shared" si="8267"/>
        <v>0</v>
      </c>
      <c r="K2987" s="56">
        <f t="shared" si="8268"/>
        <v>0</v>
      </c>
      <c r="L2987" s="56">
        <f>3437.747*(LN(TAN(PI()/4+J2987/2))-EE*K2987-(EE^2)*(K2987^3)/3)</f>
        <v>-3.8166658722360578E-13</v>
      </c>
      <c r="M2987" s="56">
        <f>AA*(1-1/4*EE-3/64*EE^2-5/256*EE^3)*J2987-AA*(3/8*EE+3/32*EE^2+45/1024*EE^3)*SIN(2*J2987)+AA*(15/256*EE^2+45/1024*EE^3)*SIN(4*J2987)</f>
        <v>0</v>
      </c>
      <c r="N2987" s="56">
        <f t="shared" ref="N2987" si="8307">IF(OR(F2987&lt;0,G2987&lt;0),60*F2987-ABS(G2987),60*F2987+ABS(G2987))</f>
        <v>0</v>
      </c>
      <c r="O2987" s="56"/>
      <c r="P2987" s="56"/>
      <c r="Q2987" s="56"/>
      <c r="R2987" s="56"/>
      <c r="S2987" s="56"/>
      <c r="T2987" s="56"/>
      <c r="U2987" s="57"/>
      <c r="V2987" s="58"/>
      <c r="W2987" s="58">
        <f t="shared" si="8270"/>
        <v>0</v>
      </c>
      <c r="X2987" s="59"/>
      <c r="Y2987" s="58"/>
      <c r="Z2987" s="58">
        <f t="shared" si="8271"/>
        <v>0</v>
      </c>
      <c r="AA2987" s="60"/>
      <c r="AB2987" s="61">
        <f t="shared" ref="AB2987" si="8308">IF(AA2986=AA2984,AB2985+Y2986,Y2986)</f>
        <v>0</v>
      </c>
    </row>
    <row r="2988" spans="1:28" ht="12.95" customHeight="1">
      <c r="A2988" s="66"/>
      <c r="B2988" s="53"/>
      <c r="C2988" s="54"/>
      <c r="D2988" s="84"/>
      <c r="E2988" s="55"/>
      <c r="F2988" s="54"/>
      <c r="G2988" s="84"/>
      <c r="H2988" s="55"/>
      <c r="I2988" s="56"/>
      <c r="J2988" s="56"/>
      <c r="K2988" s="56"/>
      <c r="L2988" s="56"/>
      <c r="M2988" s="56"/>
      <c r="N2988" s="56"/>
      <c r="O2988" s="56">
        <f t="shared" ref="O2988" si="8309">I2989-I2987</f>
        <v>0</v>
      </c>
      <c r="P2988" s="56">
        <f t="shared" ref="P2988" si="8310">L2989-L2987</f>
        <v>0</v>
      </c>
      <c r="Q2988" s="56">
        <f t="shared" ref="Q2988" si="8311">M2989-M2987</f>
        <v>0</v>
      </c>
      <c r="R2988" s="56">
        <f t="shared" ref="R2988" si="8312">IF(ABS(N2989-N2987)&gt;180*60,ABS(N2989-N2987)-360*60,N2989-N2987)</f>
        <v>0</v>
      </c>
      <c r="S2988" s="56">
        <f t="shared" ref="S2988" si="8313">IF(P2988=0,PI()/2,ATAN(R2988/P2988))</f>
        <v>1.5707963267948966</v>
      </c>
      <c r="T2988" s="56">
        <f t="shared" ref="T2988" si="8314">IF(O2988=0,ABS(R2988*COS((J2987+J2989)/2)),ABS(Q2988/COS(S2988)))</f>
        <v>0</v>
      </c>
      <c r="U2988" s="67">
        <f t="shared" ref="U2988" si="8315">IF(O2988+0.0000001&lt;0,S2988*180/PI()+180,(IF(R2988+0.0000001&lt;0,S2988*180/PI()+360,S2988*180/PI())))</f>
        <v>90</v>
      </c>
      <c r="V2988" s="58">
        <f t="shared" ref="V2988" si="8316">T2988*1.85532</f>
        <v>0</v>
      </c>
      <c r="W2988" s="58"/>
      <c r="X2988" s="68"/>
      <c r="Y2988" s="58">
        <f t="shared" ref="Y2988" si="8317">V2988*(1+X2988/100)</f>
        <v>0</v>
      </c>
      <c r="Z2988" s="58"/>
      <c r="AA2988" s="57" t="s">
        <v>54</v>
      </c>
      <c r="AB2988" s="61"/>
    </row>
    <row r="2989" spans="1:28" ht="12.95" customHeight="1">
      <c r="A2989" s="52">
        <f t="shared" si="8253"/>
        <v>1492</v>
      </c>
      <c r="B2989" s="53" t="s">
        <v>53</v>
      </c>
      <c r="C2989" s="54"/>
      <c r="D2989" s="84"/>
      <c r="E2989" s="55"/>
      <c r="F2989" s="54"/>
      <c r="G2989" s="84"/>
      <c r="H2989" s="55"/>
      <c r="I2989" s="56">
        <f t="shared" ref="I2989" si="8318">IF(OR(C2989&lt;0,D2989&lt;0),C2989-ABS(D2989)/60,C2989+ABS(D2989)/60)</f>
        <v>0</v>
      </c>
      <c r="J2989" s="56">
        <f t="shared" si="8267"/>
        <v>0</v>
      </c>
      <c r="K2989" s="56">
        <f t="shared" si="8268"/>
        <v>0</v>
      </c>
      <c r="L2989" s="56">
        <f>3437.747*(LN(TAN(PI()/4+J2989/2))-EE*K2989-(EE^2)*(K2989^3)/3)</f>
        <v>-3.8166658722360578E-13</v>
      </c>
      <c r="M2989" s="56">
        <f>AA*(1-1/4*EE-3/64*EE^2-5/256*EE^3)*J2989-AA*(3/8*EE+3/32*EE^2+45/1024*EE^3)*SIN(2*J2989)+AA*(15/256*EE^2+45/1024*EE^3)*SIN(4*J2989)</f>
        <v>0</v>
      </c>
      <c r="N2989" s="56">
        <f t="shared" ref="N2989" si="8319">IF(OR(F2989&lt;0,G2989&lt;0),60*F2989-ABS(G2989),60*F2989+ABS(G2989))</f>
        <v>0</v>
      </c>
      <c r="O2989" s="56"/>
      <c r="P2989" s="56"/>
      <c r="Q2989" s="56"/>
      <c r="R2989" s="56"/>
      <c r="S2989" s="56"/>
      <c r="T2989" s="56"/>
      <c r="U2989" s="57"/>
      <c r="V2989" s="58"/>
      <c r="W2989" s="58">
        <f t="shared" si="8270"/>
        <v>0</v>
      </c>
      <c r="X2989" s="59"/>
      <c r="Y2989" s="58"/>
      <c r="Z2989" s="58">
        <f t="shared" si="8271"/>
        <v>0</v>
      </c>
      <c r="AA2989" s="60"/>
      <c r="AB2989" s="61">
        <f t="shared" ref="AB2989" si="8320">IF(AA2988=AA2986,AB2987+Y2988,Y2988)</f>
        <v>0</v>
      </c>
    </row>
    <row r="2990" spans="1:28" ht="12.95" customHeight="1">
      <c r="A2990" s="66"/>
      <c r="B2990" s="53"/>
      <c r="C2990" s="54"/>
      <c r="D2990" s="84"/>
      <c r="E2990" s="55"/>
      <c r="F2990" s="54"/>
      <c r="G2990" s="84"/>
      <c r="H2990" s="55"/>
      <c r="I2990" s="56"/>
      <c r="J2990" s="56"/>
      <c r="K2990" s="56"/>
      <c r="L2990" s="56"/>
      <c r="M2990" s="56"/>
      <c r="N2990" s="56"/>
      <c r="O2990" s="56">
        <f t="shared" ref="O2990" si="8321">I2991-I2989</f>
        <v>0</v>
      </c>
      <c r="P2990" s="56">
        <f t="shared" ref="P2990" si="8322">L2991-L2989</f>
        <v>0</v>
      </c>
      <c r="Q2990" s="56">
        <f t="shared" ref="Q2990" si="8323">M2991-M2989</f>
        <v>0</v>
      </c>
      <c r="R2990" s="56">
        <f t="shared" ref="R2990" si="8324">IF(ABS(N2991-N2989)&gt;180*60,ABS(N2991-N2989)-360*60,N2991-N2989)</f>
        <v>0</v>
      </c>
      <c r="S2990" s="56">
        <f t="shared" ref="S2990" si="8325">IF(P2990=0,PI()/2,ATAN(R2990/P2990))</f>
        <v>1.5707963267948966</v>
      </c>
      <c r="T2990" s="56">
        <f t="shared" ref="T2990" si="8326">IF(O2990=0,ABS(R2990*COS((J2989+J2991)/2)),ABS(Q2990/COS(S2990)))</f>
        <v>0</v>
      </c>
      <c r="U2990" s="67">
        <f t="shared" ref="U2990" si="8327">IF(O2990+0.0000001&lt;0,S2990*180/PI()+180,(IF(R2990+0.0000001&lt;0,S2990*180/PI()+360,S2990*180/PI())))</f>
        <v>90</v>
      </c>
      <c r="V2990" s="58">
        <f t="shared" ref="V2990" si="8328">T2990*1.85532</f>
        <v>0</v>
      </c>
      <c r="W2990" s="58"/>
      <c r="X2990" s="68"/>
      <c r="Y2990" s="58">
        <f t="shared" ref="Y2990" si="8329">V2990*(1+X2990/100)</f>
        <v>0</v>
      </c>
      <c r="Z2990" s="58"/>
      <c r="AA2990" s="57" t="s">
        <v>54</v>
      </c>
      <c r="AB2990" s="61"/>
    </row>
    <row r="2991" spans="1:28" ht="12.95" customHeight="1">
      <c r="A2991" s="52">
        <f t="shared" si="8253"/>
        <v>1493</v>
      </c>
      <c r="B2991" s="53" t="s">
        <v>53</v>
      </c>
      <c r="C2991" s="54"/>
      <c r="D2991" s="84"/>
      <c r="E2991" s="55"/>
      <c r="F2991" s="54"/>
      <c r="G2991" s="84"/>
      <c r="H2991" s="55"/>
      <c r="I2991" s="56">
        <f t="shared" ref="I2991" si="8330">IF(OR(C2991&lt;0,D2991&lt;0),C2991-ABS(D2991)/60,C2991+ABS(D2991)/60)</f>
        <v>0</v>
      </c>
      <c r="J2991" s="56">
        <f t="shared" si="8267"/>
        <v>0</v>
      </c>
      <c r="K2991" s="56">
        <f t="shared" si="8268"/>
        <v>0</v>
      </c>
      <c r="L2991" s="56">
        <f>3437.747*(LN(TAN(PI()/4+J2991/2))-EE*K2991-(EE^2)*(K2991^3)/3)</f>
        <v>-3.8166658722360578E-13</v>
      </c>
      <c r="M2991" s="56">
        <f>AA*(1-1/4*EE-3/64*EE^2-5/256*EE^3)*J2991-AA*(3/8*EE+3/32*EE^2+45/1024*EE^3)*SIN(2*J2991)+AA*(15/256*EE^2+45/1024*EE^3)*SIN(4*J2991)</f>
        <v>0</v>
      </c>
      <c r="N2991" s="56">
        <f t="shared" ref="N2991" si="8331">IF(OR(F2991&lt;0,G2991&lt;0),60*F2991-ABS(G2991),60*F2991+ABS(G2991))</f>
        <v>0</v>
      </c>
      <c r="O2991" s="56"/>
      <c r="P2991" s="56"/>
      <c r="Q2991" s="56"/>
      <c r="R2991" s="56"/>
      <c r="S2991" s="56"/>
      <c r="T2991" s="56"/>
      <c r="U2991" s="57"/>
      <c r="V2991" s="58"/>
      <c r="W2991" s="58">
        <f t="shared" si="8270"/>
        <v>0</v>
      </c>
      <c r="X2991" s="59"/>
      <c r="Y2991" s="58"/>
      <c r="Z2991" s="58">
        <f t="shared" si="8271"/>
        <v>0</v>
      </c>
      <c r="AA2991" s="60"/>
      <c r="AB2991" s="61">
        <f t="shared" ref="AB2991" si="8332">IF(AA2990=AA2988,AB2989+Y2990,Y2990)</f>
        <v>0</v>
      </c>
    </row>
    <row r="2992" spans="1:28" ht="12.95" customHeight="1">
      <c r="A2992" s="66"/>
      <c r="B2992" s="53"/>
      <c r="C2992" s="54"/>
      <c r="D2992" s="84"/>
      <c r="E2992" s="55"/>
      <c r="F2992" s="54"/>
      <c r="G2992" s="84"/>
      <c r="H2992" s="55"/>
      <c r="I2992" s="56"/>
      <c r="J2992" s="56"/>
      <c r="K2992" s="56"/>
      <c r="L2992" s="56"/>
      <c r="M2992" s="56"/>
      <c r="N2992" s="56"/>
      <c r="O2992" s="56">
        <f t="shared" ref="O2992" si="8333">I2993-I2991</f>
        <v>0</v>
      </c>
      <c r="P2992" s="56">
        <f t="shared" ref="P2992" si="8334">L2993-L2991</f>
        <v>0</v>
      </c>
      <c r="Q2992" s="56">
        <f t="shared" ref="Q2992" si="8335">M2993-M2991</f>
        <v>0</v>
      </c>
      <c r="R2992" s="56">
        <f t="shared" ref="R2992" si="8336">IF(ABS(N2993-N2991)&gt;180*60,ABS(N2993-N2991)-360*60,N2993-N2991)</f>
        <v>0</v>
      </c>
      <c r="S2992" s="56">
        <f t="shared" ref="S2992" si="8337">IF(P2992=0,PI()/2,ATAN(R2992/P2992))</f>
        <v>1.5707963267948966</v>
      </c>
      <c r="T2992" s="56">
        <f t="shared" ref="T2992" si="8338">IF(O2992=0,ABS(R2992*COS((J2991+J2993)/2)),ABS(Q2992/COS(S2992)))</f>
        <v>0</v>
      </c>
      <c r="U2992" s="67">
        <f t="shared" ref="U2992" si="8339">IF(O2992+0.0000001&lt;0,S2992*180/PI()+180,(IF(R2992+0.0000001&lt;0,S2992*180/PI()+360,S2992*180/PI())))</f>
        <v>90</v>
      </c>
      <c r="V2992" s="58">
        <f t="shared" ref="V2992" si="8340">T2992*1.85532</f>
        <v>0</v>
      </c>
      <c r="W2992" s="58"/>
      <c r="X2992" s="68"/>
      <c r="Y2992" s="58">
        <f t="shared" ref="Y2992" si="8341">V2992*(1+X2992/100)</f>
        <v>0</v>
      </c>
      <c r="Z2992" s="58"/>
      <c r="AA2992" s="57" t="s">
        <v>54</v>
      </c>
      <c r="AB2992" s="61"/>
    </row>
    <row r="2993" spans="1:28" ht="12.95" customHeight="1">
      <c r="A2993" s="52">
        <f t="shared" si="8253"/>
        <v>1494</v>
      </c>
      <c r="B2993" s="53" t="s">
        <v>53</v>
      </c>
      <c r="C2993" s="54"/>
      <c r="D2993" s="84"/>
      <c r="E2993" s="55"/>
      <c r="F2993" s="54"/>
      <c r="G2993" s="84"/>
      <c r="H2993" s="55"/>
      <c r="I2993" s="56">
        <f t="shared" ref="I2993" si="8342">IF(OR(C2993&lt;0,D2993&lt;0),C2993-ABS(D2993)/60,C2993+ABS(D2993)/60)</f>
        <v>0</v>
      </c>
      <c r="J2993" s="56">
        <f t="shared" si="8267"/>
        <v>0</v>
      </c>
      <c r="K2993" s="56">
        <f t="shared" si="8268"/>
        <v>0</v>
      </c>
      <c r="L2993" s="56">
        <f>3437.747*(LN(TAN(PI()/4+J2993/2))-EE*K2993-(EE^2)*(K2993^3)/3)</f>
        <v>-3.8166658722360578E-13</v>
      </c>
      <c r="M2993" s="56">
        <f>AA*(1-1/4*EE-3/64*EE^2-5/256*EE^3)*J2993-AA*(3/8*EE+3/32*EE^2+45/1024*EE^3)*SIN(2*J2993)+AA*(15/256*EE^2+45/1024*EE^3)*SIN(4*J2993)</f>
        <v>0</v>
      </c>
      <c r="N2993" s="56">
        <f t="shared" ref="N2993" si="8343">IF(OR(F2993&lt;0,G2993&lt;0),60*F2993-ABS(G2993),60*F2993+ABS(G2993))</f>
        <v>0</v>
      </c>
      <c r="O2993" s="56"/>
      <c r="P2993" s="56"/>
      <c r="Q2993" s="56"/>
      <c r="R2993" s="56"/>
      <c r="S2993" s="56"/>
      <c r="T2993" s="56"/>
      <c r="U2993" s="57"/>
      <c r="V2993" s="58"/>
      <c r="W2993" s="58">
        <f t="shared" si="8270"/>
        <v>0</v>
      </c>
      <c r="X2993" s="59"/>
      <c r="Y2993" s="58"/>
      <c r="Z2993" s="58">
        <f t="shared" si="8271"/>
        <v>0</v>
      </c>
      <c r="AA2993" s="60"/>
      <c r="AB2993" s="61">
        <f t="shared" ref="AB2993" si="8344">IF(AA2992=AA2990,AB2991+Y2992,Y2992)</f>
        <v>0</v>
      </c>
    </row>
    <row r="2994" spans="1:28" ht="12.95" customHeight="1">
      <c r="A2994" s="66"/>
      <c r="B2994" s="53"/>
      <c r="C2994" s="54"/>
      <c r="D2994" s="84"/>
      <c r="E2994" s="55"/>
      <c r="F2994" s="54"/>
      <c r="G2994" s="84"/>
      <c r="H2994" s="55"/>
      <c r="I2994" s="56"/>
      <c r="J2994" s="56"/>
      <c r="K2994" s="56"/>
      <c r="L2994" s="56"/>
      <c r="M2994" s="56"/>
      <c r="N2994" s="56"/>
      <c r="O2994" s="56">
        <f t="shared" ref="O2994" si="8345">I2995-I2993</f>
        <v>0</v>
      </c>
      <c r="P2994" s="56">
        <f t="shared" ref="P2994" si="8346">L2995-L2993</f>
        <v>0</v>
      </c>
      <c r="Q2994" s="56">
        <f t="shared" ref="Q2994" si="8347">M2995-M2993</f>
        <v>0</v>
      </c>
      <c r="R2994" s="56">
        <f t="shared" ref="R2994" si="8348">IF(ABS(N2995-N2993)&gt;180*60,ABS(N2995-N2993)-360*60,N2995-N2993)</f>
        <v>0</v>
      </c>
      <c r="S2994" s="56">
        <f t="shared" ref="S2994" si="8349">IF(P2994=0,PI()/2,ATAN(R2994/P2994))</f>
        <v>1.5707963267948966</v>
      </c>
      <c r="T2994" s="56">
        <f t="shared" ref="T2994" si="8350">IF(O2994=0,ABS(R2994*COS((J2993+J2995)/2)),ABS(Q2994/COS(S2994)))</f>
        <v>0</v>
      </c>
      <c r="U2994" s="67">
        <f t="shared" ref="U2994" si="8351">IF(O2994+0.0000001&lt;0,S2994*180/PI()+180,(IF(R2994+0.0000001&lt;0,S2994*180/PI()+360,S2994*180/PI())))</f>
        <v>90</v>
      </c>
      <c r="V2994" s="58">
        <f t="shared" ref="V2994" si="8352">T2994*1.85532</f>
        <v>0</v>
      </c>
      <c r="W2994" s="58"/>
      <c r="X2994" s="68"/>
      <c r="Y2994" s="58">
        <f t="shared" ref="Y2994" si="8353">V2994*(1+X2994/100)</f>
        <v>0</v>
      </c>
      <c r="Z2994" s="58"/>
      <c r="AA2994" s="57" t="s">
        <v>54</v>
      </c>
      <c r="AB2994" s="61"/>
    </row>
    <row r="2995" spans="1:28" ht="12.95" customHeight="1">
      <c r="A2995" s="52">
        <f t="shared" si="8253"/>
        <v>1495</v>
      </c>
      <c r="B2995" s="53" t="s">
        <v>53</v>
      </c>
      <c r="C2995" s="54"/>
      <c r="D2995" s="84"/>
      <c r="E2995" s="55"/>
      <c r="F2995" s="54"/>
      <c r="G2995" s="84"/>
      <c r="H2995" s="55"/>
      <c r="I2995" s="56">
        <f t="shared" ref="I2995" si="8354">IF(OR(C2995&lt;0,D2995&lt;0),C2995-ABS(D2995)/60,C2995+ABS(D2995)/60)</f>
        <v>0</v>
      </c>
      <c r="J2995" s="56">
        <f t="shared" si="8267"/>
        <v>0</v>
      </c>
      <c r="K2995" s="56">
        <f t="shared" si="8268"/>
        <v>0</v>
      </c>
      <c r="L2995" s="56">
        <f>3437.747*(LN(TAN(PI()/4+J2995/2))-EE*K2995-(EE^2)*(K2995^3)/3)</f>
        <v>-3.8166658722360578E-13</v>
      </c>
      <c r="M2995" s="56">
        <f>AA*(1-1/4*EE-3/64*EE^2-5/256*EE^3)*J2995-AA*(3/8*EE+3/32*EE^2+45/1024*EE^3)*SIN(2*J2995)+AA*(15/256*EE^2+45/1024*EE^3)*SIN(4*J2995)</f>
        <v>0</v>
      </c>
      <c r="N2995" s="56">
        <f t="shared" ref="N2995" si="8355">IF(OR(F2995&lt;0,G2995&lt;0),60*F2995-ABS(G2995),60*F2995+ABS(G2995))</f>
        <v>0</v>
      </c>
      <c r="O2995" s="56"/>
      <c r="P2995" s="56"/>
      <c r="Q2995" s="56"/>
      <c r="R2995" s="56"/>
      <c r="S2995" s="56"/>
      <c r="T2995" s="56"/>
      <c r="U2995" s="57"/>
      <c r="V2995" s="58"/>
      <c r="W2995" s="58">
        <f t="shared" si="8270"/>
        <v>0</v>
      </c>
      <c r="X2995" s="59"/>
      <c r="Y2995" s="58"/>
      <c r="Z2995" s="58">
        <f t="shared" si="8271"/>
        <v>0</v>
      </c>
      <c r="AA2995" s="60"/>
      <c r="AB2995" s="61">
        <f t="shared" ref="AB2995" si="8356">IF(AA2994=AA2992,AB2993+Y2994,Y2994)</f>
        <v>0</v>
      </c>
    </row>
    <row r="2996" spans="1:28" ht="12.95" customHeight="1">
      <c r="A2996" s="66"/>
      <c r="B2996" s="53"/>
      <c r="C2996" s="54"/>
      <c r="D2996" s="84"/>
      <c r="E2996" s="55"/>
      <c r="F2996" s="54"/>
      <c r="G2996" s="84"/>
      <c r="H2996" s="55"/>
      <c r="I2996" s="56"/>
      <c r="J2996" s="56"/>
      <c r="K2996" s="56"/>
      <c r="L2996" s="56"/>
      <c r="M2996" s="56"/>
      <c r="N2996" s="56"/>
      <c r="O2996" s="56">
        <f t="shared" ref="O2996" si="8357">I2997-I2995</f>
        <v>0</v>
      </c>
      <c r="P2996" s="56">
        <f t="shared" ref="P2996" si="8358">L2997-L2995</f>
        <v>0</v>
      </c>
      <c r="Q2996" s="56">
        <f t="shared" ref="Q2996" si="8359">M2997-M2995</f>
        <v>0</v>
      </c>
      <c r="R2996" s="56">
        <f t="shared" ref="R2996" si="8360">IF(ABS(N2997-N2995)&gt;180*60,ABS(N2997-N2995)-360*60,N2997-N2995)</f>
        <v>0</v>
      </c>
      <c r="S2996" s="56">
        <f t="shared" ref="S2996" si="8361">IF(P2996=0,PI()/2,ATAN(R2996/P2996))</f>
        <v>1.5707963267948966</v>
      </c>
      <c r="T2996" s="56">
        <f t="shared" ref="T2996" si="8362">IF(O2996=0,ABS(R2996*COS((J2995+J2997)/2)),ABS(Q2996/COS(S2996)))</f>
        <v>0</v>
      </c>
      <c r="U2996" s="67">
        <f t="shared" ref="U2996" si="8363">IF(O2996+0.0000001&lt;0,S2996*180/PI()+180,(IF(R2996+0.0000001&lt;0,S2996*180/PI()+360,S2996*180/PI())))</f>
        <v>90</v>
      </c>
      <c r="V2996" s="58">
        <f t="shared" ref="V2996" si="8364">T2996*1.85532</f>
        <v>0</v>
      </c>
      <c r="W2996" s="58"/>
      <c r="X2996" s="68"/>
      <c r="Y2996" s="58">
        <f t="shared" ref="Y2996" si="8365">V2996*(1+X2996/100)</f>
        <v>0</v>
      </c>
      <c r="Z2996" s="58"/>
      <c r="AA2996" s="57" t="s">
        <v>54</v>
      </c>
      <c r="AB2996" s="61"/>
    </row>
    <row r="2997" spans="1:28" ht="12.95" customHeight="1">
      <c r="A2997" s="52">
        <f t="shared" si="8253"/>
        <v>1496</v>
      </c>
      <c r="B2997" s="53" t="s">
        <v>53</v>
      </c>
      <c r="C2997" s="54"/>
      <c r="D2997" s="84"/>
      <c r="E2997" s="55"/>
      <c r="F2997" s="54"/>
      <c r="G2997" s="84"/>
      <c r="H2997" s="55"/>
      <c r="I2997" s="56">
        <f t="shared" ref="I2997" si="8366">IF(OR(C2997&lt;0,D2997&lt;0),C2997-ABS(D2997)/60,C2997+ABS(D2997)/60)</f>
        <v>0</v>
      </c>
      <c r="J2997" s="56">
        <f t="shared" si="8267"/>
        <v>0</v>
      </c>
      <c r="K2997" s="56">
        <f t="shared" si="8268"/>
        <v>0</v>
      </c>
      <c r="L2997" s="56">
        <f>3437.747*(LN(TAN(PI()/4+J2997/2))-EE*K2997-(EE^2)*(K2997^3)/3)</f>
        <v>-3.8166658722360578E-13</v>
      </c>
      <c r="M2997" s="56">
        <f>AA*(1-1/4*EE-3/64*EE^2-5/256*EE^3)*J2997-AA*(3/8*EE+3/32*EE^2+45/1024*EE^3)*SIN(2*J2997)+AA*(15/256*EE^2+45/1024*EE^3)*SIN(4*J2997)</f>
        <v>0</v>
      </c>
      <c r="N2997" s="56">
        <f t="shared" ref="N2997" si="8367">IF(OR(F2997&lt;0,G2997&lt;0),60*F2997-ABS(G2997),60*F2997+ABS(G2997))</f>
        <v>0</v>
      </c>
      <c r="O2997" s="56"/>
      <c r="P2997" s="56"/>
      <c r="Q2997" s="56"/>
      <c r="R2997" s="56"/>
      <c r="S2997" s="56"/>
      <c r="T2997" s="56"/>
      <c r="U2997" s="57"/>
      <c r="V2997" s="58"/>
      <c r="W2997" s="58">
        <f t="shared" si="8270"/>
        <v>0</v>
      </c>
      <c r="X2997" s="59"/>
      <c r="Y2997" s="58"/>
      <c r="Z2997" s="58">
        <f t="shared" si="8271"/>
        <v>0</v>
      </c>
      <c r="AA2997" s="60"/>
      <c r="AB2997" s="61">
        <f t="shared" ref="AB2997" si="8368">IF(AA2996=AA2994,AB2995+Y2996,Y2996)</f>
        <v>0</v>
      </c>
    </row>
    <row r="2998" spans="1:28" ht="12.95" customHeight="1">
      <c r="A2998" s="66"/>
      <c r="B2998" s="53"/>
      <c r="C2998" s="54"/>
      <c r="D2998" s="84"/>
      <c r="E2998" s="55"/>
      <c r="F2998" s="54"/>
      <c r="G2998" s="84"/>
      <c r="H2998" s="55"/>
      <c r="I2998" s="56"/>
      <c r="J2998" s="56"/>
      <c r="K2998" s="56"/>
      <c r="L2998" s="56"/>
      <c r="M2998" s="56"/>
      <c r="N2998" s="56"/>
      <c r="O2998" s="56">
        <f t="shared" ref="O2998" si="8369">I2999-I2997</f>
        <v>0</v>
      </c>
      <c r="P2998" s="56">
        <f t="shared" ref="P2998" si="8370">L2999-L2997</f>
        <v>0</v>
      </c>
      <c r="Q2998" s="56">
        <f t="shared" ref="Q2998" si="8371">M2999-M2997</f>
        <v>0</v>
      </c>
      <c r="R2998" s="56">
        <f t="shared" ref="R2998" si="8372">IF(ABS(N2999-N2997)&gt;180*60,ABS(N2999-N2997)-360*60,N2999-N2997)</f>
        <v>0</v>
      </c>
      <c r="S2998" s="56">
        <f t="shared" ref="S2998" si="8373">IF(P2998=0,PI()/2,ATAN(R2998/P2998))</f>
        <v>1.5707963267948966</v>
      </c>
      <c r="T2998" s="56">
        <f t="shared" ref="T2998" si="8374">IF(O2998=0,ABS(R2998*COS((J2997+J2999)/2)),ABS(Q2998/COS(S2998)))</f>
        <v>0</v>
      </c>
      <c r="U2998" s="67">
        <f t="shared" ref="U2998" si="8375">IF(O2998+0.0000001&lt;0,S2998*180/PI()+180,(IF(R2998+0.0000001&lt;0,S2998*180/PI()+360,S2998*180/PI())))</f>
        <v>90</v>
      </c>
      <c r="V2998" s="58">
        <f t="shared" ref="V2998" si="8376">T2998*1.85532</f>
        <v>0</v>
      </c>
      <c r="W2998" s="58"/>
      <c r="X2998" s="68"/>
      <c r="Y2998" s="58">
        <f t="shared" ref="Y2998" si="8377">V2998*(1+X2998/100)</f>
        <v>0</v>
      </c>
      <c r="Z2998" s="58"/>
      <c r="AA2998" s="57" t="s">
        <v>54</v>
      </c>
      <c r="AB2998" s="61"/>
    </row>
    <row r="2999" spans="1:28" ht="12.95" customHeight="1">
      <c r="A2999" s="52">
        <f t="shared" si="8253"/>
        <v>1497</v>
      </c>
      <c r="B2999" s="53" t="s">
        <v>53</v>
      </c>
      <c r="C2999" s="54"/>
      <c r="D2999" s="84"/>
      <c r="E2999" s="55"/>
      <c r="F2999" s="54"/>
      <c r="G2999" s="84"/>
      <c r="H2999" s="55"/>
      <c r="I2999" s="56">
        <f t="shared" ref="I2999" si="8378">IF(OR(C2999&lt;0,D2999&lt;0),C2999-ABS(D2999)/60,C2999+ABS(D2999)/60)</f>
        <v>0</v>
      </c>
      <c r="J2999" s="56">
        <f t="shared" si="8267"/>
        <v>0</v>
      </c>
      <c r="K2999" s="56">
        <f t="shared" si="8268"/>
        <v>0</v>
      </c>
      <c r="L2999" s="56">
        <f>3437.747*(LN(TAN(PI()/4+J2999/2))-EE*K2999-(EE^2)*(K2999^3)/3)</f>
        <v>-3.8166658722360578E-13</v>
      </c>
      <c r="M2999" s="56">
        <f>AA*(1-1/4*EE-3/64*EE^2-5/256*EE^3)*J2999-AA*(3/8*EE+3/32*EE^2+45/1024*EE^3)*SIN(2*J2999)+AA*(15/256*EE^2+45/1024*EE^3)*SIN(4*J2999)</f>
        <v>0</v>
      </c>
      <c r="N2999" s="56">
        <f t="shared" ref="N2999" si="8379">IF(OR(F2999&lt;0,G2999&lt;0),60*F2999-ABS(G2999),60*F2999+ABS(G2999))</f>
        <v>0</v>
      </c>
      <c r="O2999" s="56"/>
      <c r="P2999" s="56"/>
      <c r="Q2999" s="56"/>
      <c r="R2999" s="56"/>
      <c r="S2999" s="56"/>
      <c r="T2999" s="56"/>
      <c r="U2999" s="57"/>
      <c r="V2999" s="58"/>
      <c r="W2999" s="58">
        <f t="shared" si="8270"/>
        <v>0</v>
      </c>
      <c r="X2999" s="59"/>
      <c r="Y2999" s="58"/>
      <c r="Z2999" s="58">
        <f t="shared" si="8271"/>
        <v>0</v>
      </c>
      <c r="AA2999" s="60"/>
      <c r="AB2999" s="61">
        <f t="shared" ref="AB2999" si="8380">IF(AA2998=AA2996,AB2997+Y2998,Y2998)</f>
        <v>0</v>
      </c>
    </row>
    <row r="3000" spans="1:28" ht="12.95" customHeight="1">
      <c r="A3000" s="66"/>
      <c r="B3000" s="53"/>
      <c r="C3000" s="54"/>
      <c r="D3000" s="84"/>
      <c r="E3000" s="55"/>
      <c r="F3000" s="54"/>
      <c r="G3000" s="84"/>
      <c r="H3000" s="55"/>
      <c r="I3000" s="56"/>
      <c r="J3000" s="56"/>
      <c r="K3000" s="56"/>
      <c r="L3000" s="56"/>
      <c r="M3000" s="56"/>
      <c r="N3000" s="56"/>
      <c r="O3000" s="56">
        <f t="shared" ref="O3000" si="8381">I3001-I2999</f>
        <v>0</v>
      </c>
      <c r="P3000" s="56">
        <f t="shared" ref="P3000" si="8382">L3001-L2999</f>
        <v>0</v>
      </c>
      <c r="Q3000" s="56">
        <f t="shared" ref="Q3000" si="8383">M3001-M2999</f>
        <v>0</v>
      </c>
      <c r="R3000" s="56">
        <f t="shared" ref="R3000" si="8384">IF(ABS(N3001-N2999)&gt;180*60,ABS(N3001-N2999)-360*60,N3001-N2999)</f>
        <v>0</v>
      </c>
      <c r="S3000" s="56">
        <f t="shared" ref="S3000" si="8385">IF(P3000=0,PI()/2,ATAN(R3000/P3000))</f>
        <v>1.5707963267948966</v>
      </c>
      <c r="T3000" s="56">
        <f t="shared" ref="T3000" si="8386">IF(O3000=0,ABS(R3000*COS((J2999+J3001)/2)),ABS(Q3000/COS(S3000)))</f>
        <v>0</v>
      </c>
      <c r="U3000" s="67">
        <f t="shared" ref="U3000" si="8387">IF(O3000+0.0000001&lt;0,S3000*180/PI()+180,(IF(R3000+0.0000001&lt;0,S3000*180/PI()+360,S3000*180/PI())))</f>
        <v>90</v>
      </c>
      <c r="V3000" s="58">
        <f t="shared" ref="V3000" si="8388">T3000*1.85532</f>
        <v>0</v>
      </c>
      <c r="W3000" s="58"/>
      <c r="X3000" s="68"/>
      <c r="Y3000" s="58">
        <f t="shared" ref="Y3000" si="8389">V3000*(1+X3000/100)</f>
        <v>0</v>
      </c>
      <c r="Z3000" s="58"/>
      <c r="AA3000" s="57" t="s">
        <v>54</v>
      </c>
      <c r="AB3000" s="61"/>
    </row>
    <row r="3001" spans="1:28" ht="12.95" customHeight="1">
      <c r="A3001" s="52">
        <f t="shared" si="8253"/>
        <v>1498</v>
      </c>
      <c r="B3001" s="53" t="s">
        <v>53</v>
      </c>
      <c r="C3001" s="54"/>
      <c r="D3001" s="84"/>
      <c r="E3001" s="55"/>
      <c r="F3001" s="54"/>
      <c r="G3001" s="84"/>
      <c r="H3001" s="55"/>
      <c r="I3001" s="56">
        <f t="shared" ref="I3001" si="8390">IF(OR(C3001&lt;0,D3001&lt;0),C3001-ABS(D3001)/60,C3001+ABS(D3001)/60)</f>
        <v>0</v>
      </c>
      <c r="J3001" s="56">
        <f t="shared" si="8267"/>
        <v>0</v>
      </c>
      <c r="K3001" s="56">
        <f t="shared" si="8268"/>
        <v>0</v>
      </c>
      <c r="L3001" s="56">
        <f>3437.747*(LN(TAN(PI()/4+J3001/2))-EE*K3001-(EE^2)*(K3001^3)/3)</f>
        <v>-3.8166658722360578E-13</v>
      </c>
      <c r="M3001" s="56">
        <f>AA*(1-1/4*EE-3/64*EE^2-5/256*EE^3)*J3001-AA*(3/8*EE+3/32*EE^2+45/1024*EE^3)*SIN(2*J3001)+AA*(15/256*EE^2+45/1024*EE^3)*SIN(4*J3001)</f>
        <v>0</v>
      </c>
      <c r="N3001" s="56">
        <f t="shared" ref="N3001" si="8391">IF(OR(F3001&lt;0,G3001&lt;0),60*F3001-ABS(G3001),60*F3001+ABS(G3001))</f>
        <v>0</v>
      </c>
      <c r="O3001" s="56"/>
      <c r="P3001" s="56"/>
      <c r="Q3001" s="56"/>
      <c r="R3001" s="56"/>
      <c r="S3001" s="56"/>
      <c r="T3001" s="56"/>
      <c r="U3001" s="57"/>
      <c r="V3001" s="58"/>
      <c r="W3001" s="58">
        <f t="shared" si="8270"/>
        <v>0</v>
      </c>
      <c r="X3001" s="59"/>
      <c r="Y3001" s="58"/>
      <c r="Z3001" s="58">
        <f t="shared" si="8271"/>
        <v>0</v>
      </c>
      <c r="AA3001" s="60"/>
      <c r="AB3001" s="61">
        <f t="shared" ref="AB3001" si="8392">IF(AA3000=AA2998,AB2999+Y3000,Y3000)</f>
        <v>0</v>
      </c>
    </row>
    <row r="3002" spans="1:28" ht="12.95" customHeight="1">
      <c r="A3002" s="66"/>
      <c r="B3002" s="53"/>
      <c r="C3002" s="54"/>
      <c r="D3002" s="84"/>
      <c r="E3002" s="55"/>
      <c r="F3002" s="54"/>
      <c r="G3002" s="84"/>
      <c r="H3002" s="55"/>
      <c r="I3002" s="56"/>
      <c r="J3002" s="56"/>
      <c r="K3002" s="56"/>
      <c r="L3002" s="56"/>
      <c r="M3002" s="56"/>
      <c r="N3002" s="56"/>
      <c r="O3002" s="56">
        <f t="shared" ref="O3002" si="8393">I3003-I3001</f>
        <v>0</v>
      </c>
      <c r="P3002" s="56">
        <f t="shared" ref="P3002" si="8394">L3003-L3001</f>
        <v>0</v>
      </c>
      <c r="Q3002" s="56">
        <f t="shared" ref="Q3002" si="8395">M3003-M3001</f>
        <v>0</v>
      </c>
      <c r="R3002" s="56">
        <f t="shared" ref="R3002" si="8396">IF(ABS(N3003-N3001)&gt;180*60,ABS(N3003-N3001)-360*60,N3003-N3001)</f>
        <v>0</v>
      </c>
      <c r="S3002" s="56">
        <f t="shared" ref="S3002" si="8397">IF(P3002=0,PI()/2,ATAN(R3002/P3002))</f>
        <v>1.5707963267948966</v>
      </c>
      <c r="T3002" s="56">
        <f t="shared" ref="T3002" si="8398">IF(O3002=0,ABS(R3002*COS((J3001+J3003)/2)),ABS(Q3002/COS(S3002)))</f>
        <v>0</v>
      </c>
      <c r="U3002" s="67">
        <f t="shared" ref="U3002" si="8399">IF(O3002+0.0000001&lt;0,S3002*180/PI()+180,(IF(R3002+0.0000001&lt;0,S3002*180/PI()+360,S3002*180/PI())))</f>
        <v>90</v>
      </c>
      <c r="V3002" s="58">
        <f t="shared" ref="V3002" si="8400">T3002*1.85532</f>
        <v>0</v>
      </c>
      <c r="W3002" s="58"/>
      <c r="X3002" s="68"/>
      <c r="Y3002" s="58">
        <f t="shared" ref="Y3002" si="8401">V3002*(1+X3002/100)</f>
        <v>0</v>
      </c>
      <c r="Z3002" s="58"/>
      <c r="AA3002" s="57" t="s">
        <v>54</v>
      </c>
      <c r="AB3002" s="61"/>
    </row>
    <row r="3003" spans="1:28" ht="12.95" customHeight="1">
      <c r="A3003" s="52">
        <f t="shared" si="8253"/>
        <v>1499</v>
      </c>
      <c r="B3003" s="53" t="s">
        <v>53</v>
      </c>
      <c r="C3003" s="54"/>
      <c r="D3003" s="84"/>
      <c r="E3003" s="55"/>
      <c r="F3003" s="54"/>
      <c r="G3003" s="84"/>
      <c r="H3003" s="55"/>
      <c r="I3003" s="56">
        <f t="shared" ref="I3003" si="8402">IF(OR(C3003&lt;0,D3003&lt;0),C3003-ABS(D3003)/60,C3003+ABS(D3003)/60)</f>
        <v>0</v>
      </c>
      <c r="J3003" s="56">
        <f t="shared" si="8267"/>
        <v>0</v>
      </c>
      <c r="K3003" s="56">
        <f t="shared" si="8268"/>
        <v>0</v>
      </c>
      <c r="L3003" s="56">
        <f>3437.747*(LN(TAN(PI()/4+J3003/2))-EE*K3003-(EE^2)*(K3003^3)/3)</f>
        <v>-3.8166658722360578E-13</v>
      </c>
      <c r="M3003" s="56">
        <f>AA*(1-1/4*EE-3/64*EE^2-5/256*EE^3)*J3003-AA*(3/8*EE+3/32*EE^2+45/1024*EE^3)*SIN(2*J3003)+AA*(15/256*EE^2+45/1024*EE^3)*SIN(4*J3003)</f>
        <v>0</v>
      </c>
      <c r="N3003" s="56">
        <f t="shared" ref="N3003" si="8403">IF(OR(F3003&lt;0,G3003&lt;0),60*F3003-ABS(G3003),60*F3003+ABS(G3003))</f>
        <v>0</v>
      </c>
      <c r="O3003" s="56"/>
      <c r="P3003" s="56"/>
      <c r="Q3003" s="56"/>
      <c r="R3003" s="56"/>
      <c r="S3003" s="56"/>
      <c r="T3003" s="56"/>
      <c r="U3003" s="57"/>
      <c r="V3003" s="58"/>
      <c r="W3003" s="58">
        <f t="shared" si="8270"/>
        <v>0</v>
      </c>
      <c r="X3003" s="59"/>
      <c r="Y3003" s="58"/>
      <c r="Z3003" s="58">
        <f t="shared" si="8271"/>
        <v>0</v>
      </c>
      <c r="AA3003" s="60"/>
      <c r="AB3003" s="61">
        <f t="shared" ref="AB3003" si="8404">IF(AA3002=AA3000,AB3001+Y3002,Y3002)</f>
        <v>0</v>
      </c>
    </row>
    <row r="3004" spans="1:28" ht="12.95" customHeight="1">
      <c r="A3004" s="66"/>
      <c r="B3004" s="53"/>
      <c r="C3004" s="54"/>
      <c r="D3004" s="84"/>
      <c r="E3004" s="55"/>
      <c r="F3004" s="54"/>
      <c r="G3004" s="84"/>
      <c r="H3004" s="55"/>
      <c r="I3004" s="56"/>
      <c r="J3004" s="56"/>
      <c r="K3004" s="56"/>
      <c r="L3004" s="56"/>
      <c r="M3004" s="56"/>
      <c r="N3004" s="56"/>
      <c r="O3004" s="56">
        <f t="shared" ref="O3004" si="8405">I3005-I3003</f>
        <v>0</v>
      </c>
      <c r="P3004" s="56">
        <f t="shared" ref="P3004" si="8406">L3005-L3003</f>
        <v>0</v>
      </c>
      <c r="Q3004" s="56">
        <f t="shared" ref="Q3004" si="8407">M3005-M3003</f>
        <v>0</v>
      </c>
      <c r="R3004" s="56">
        <f t="shared" ref="R3004" si="8408">IF(ABS(N3005-N3003)&gt;180*60,ABS(N3005-N3003)-360*60,N3005-N3003)</f>
        <v>0</v>
      </c>
      <c r="S3004" s="56">
        <f t="shared" ref="S3004" si="8409">IF(P3004=0,PI()/2,ATAN(R3004/P3004))</f>
        <v>1.5707963267948966</v>
      </c>
      <c r="T3004" s="56">
        <f t="shared" ref="T3004" si="8410">IF(O3004=0,ABS(R3004*COS((J3003+J3005)/2)),ABS(Q3004/COS(S3004)))</f>
        <v>0</v>
      </c>
      <c r="U3004" s="67">
        <f t="shared" ref="U3004" si="8411">IF(O3004+0.0000001&lt;0,S3004*180/PI()+180,(IF(R3004+0.0000001&lt;0,S3004*180/PI()+360,S3004*180/PI())))</f>
        <v>90</v>
      </c>
      <c r="V3004" s="58">
        <f t="shared" ref="V3004" si="8412">T3004*1.85532</f>
        <v>0</v>
      </c>
      <c r="W3004" s="58"/>
      <c r="X3004" s="68"/>
      <c r="Y3004" s="58">
        <f t="shared" ref="Y3004" si="8413">V3004*(1+X3004/100)</f>
        <v>0</v>
      </c>
      <c r="Z3004" s="58"/>
      <c r="AA3004" s="57" t="s">
        <v>54</v>
      </c>
      <c r="AB3004" s="61"/>
    </row>
    <row r="3005" spans="1:28" ht="12.95" customHeight="1">
      <c r="A3005" s="52">
        <f t="shared" si="8253"/>
        <v>1500</v>
      </c>
      <c r="B3005" s="53" t="s">
        <v>53</v>
      </c>
      <c r="C3005" s="54"/>
      <c r="D3005" s="84"/>
      <c r="E3005" s="55"/>
      <c r="F3005" s="54"/>
      <c r="G3005" s="84"/>
      <c r="H3005" s="55"/>
      <c r="I3005" s="56">
        <f t="shared" ref="I3005" si="8414">IF(OR(C3005&lt;0,D3005&lt;0),C3005-ABS(D3005)/60,C3005+ABS(D3005)/60)</f>
        <v>0</v>
      </c>
      <c r="J3005" s="56">
        <f t="shared" si="8267"/>
        <v>0</v>
      </c>
      <c r="K3005" s="56">
        <f t="shared" si="8268"/>
        <v>0</v>
      </c>
      <c r="L3005" s="56">
        <f>3437.747*(LN(TAN(PI()/4+J3005/2))-EE*K3005-(EE^2)*(K3005^3)/3)</f>
        <v>-3.8166658722360578E-13</v>
      </c>
      <c r="M3005" s="56">
        <f>AA*(1-1/4*EE-3/64*EE^2-5/256*EE^3)*J3005-AA*(3/8*EE+3/32*EE^2+45/1024*EE^3)*SIN(2*J3005)+AA*(15/256*EE^2+45/1024*EE^3)*SIN(4*J3005)</f>
        <v>0</v>
      </c>
      <c r="N3005" s="56">
        <f t="shared" ref="N3005" si="8415">IF(OR(F3005&lt;0,G3005&lt;0),60*F3005-ABS(G3005),60*F3005+ABS(G3005))</f>
        <v>0</v>
      </c>
      <c r="O3005" s="56"/>
      <c r="P3005" s="56"/>
      <c r="Q3005" s="56"/>
      <c r="R3005" s="56"/>
      <c r="S3005" s="56"/>
      <c r="T3005" s="56"/>
      <c r="U3005" s="57"/>
      <c r="V3005" s="58"/>
      <c r="W3005" s="58">
        <f t="shared" si="8270"/>
        <v>0</v>
      </c>
      <c r="X3005" s="59"/>
      <c r="Y3005" s="58"/>
      <c r="Z3005" s="58">
        <f t="shared" si="8271"/>
        <v>0</v>
      </c>
      <c r="AA3005" s="60"/>
      <c r="AB3005" s="61">
        <f t="shared" ref="AB3005" si="8416">IF(AA3004=AA3002,AB3003+Y3004,Y3004)</f>
        <v>0</v>
      </c>
    </row>
    <row r="3006" spans="1:28" ht="12.95" customHeight="1">
      <c r="A3006" s="66"/>
      <c r="B3006" s="53"/>
      <c r="C3006" s="54"/>
      <c r="D3006" s="84"/>
      <c r="E3006" s="55"/>
      <c r="F3006" s="54"/>
      <c r="G3006" s="84"/>
      <c r="H3006" s="55"/>
      <c r="I3006" s="56"/>
      <c r="J3006" s="56"/>
      <c r="K3006" s="56"/>
      <c r="L3006" s="56"/>
      <c r="M3006" s="56"/>
      <c r="N3006" s="56"/>
      <c r="O3006" s="56">
        <f t="shared" ref="O3006" si="8417">I3007-I3005</f>
        <v>0</v>
      </c>
      <c r="P3006" s="56">
        <f t="shared" ref="P3006" si="8418">L3007-L3005</f>
        <v>0</v>
      </c>
      <c r="Q3006" s="56">
        <f t="shared" ref="Q3006" si="8419">M3007-M3005</f>
        <v>0</v>
      </c>
      <c r="R3006" s="56">
        <f t="shared" ref="R3006" si="8420">IF(ABS(N3007-N3005)&gt;180*60,ABS(N3007-N3005)-360*60,N3007-N3005)</f>
        <v>0</v>
      </c>
      <c r="S3006" s="56">
        <f t="shared" ref="S3006" si="8421">IF(P3006=0,PI()/2,ATAN(R3006/P3006))</f>
        <v>1.5707963267948966</v>
      </c>
      <c r="T3006" s="56">
        <f t="shared" ref="T3006" si="8422">IF(O3006=0,ABS(R3006*COS((J3005+J3007)/2)),ABS(Q3006/COS(S3006)))</f>
        <v>0</v>
      </c>
      <c r="U3006" s="67">
        <f t="shared" ref="U3006" si="8423">IF(O3006+0.0000001&lt;0,S3006*180/PI()+180,(IF(R3006+0.0000001&lt;0,S3006*180/PI()+360,S3006*180/PI())))</f>
        <v>90</v>
      </c>
      <c r="V3006" s="58">
        <f t="shared" ref="V3006" si="8424">T3006*1.85532</f>
        <v>0</v>
      </c>
      <c r="W3006" s="58"/>
      <c r="X3006" s="68"/>
      <c r="Y3006" s="58">
        <f t="shared" ref="Y3006" si="8425">V3006*(1+X3006/100)</f>
        <v>0</v>
      </c>
      <c r="Z3006" s="58"/>
      <c r="AA3006" s="57" t="s">
        <v>54</v>
      </c>
      <c r="AB3006" s="61"/>
    </row>
    <row r="3007" spans="1:28" ht="12.95" customHeight="1">
      <c r="A3007" s="52">
        <f t="shared" si="8253"/>
        <v>1501</v>
      </c>
      <c r="B3007" s="53" t="s">
        <v>53</v>
      </c>
      <c r="C3007" s="54"/>
      <c r="D3007" s="84"/>
      <c r="E3007" s="55"/>
      <c r="F3007" s="54"/>
      <c r="G3007" s="84"/>
      <c r="H3007" s="55"/>
      <c r="I3007" s="56">
        <f t="shared" ref="I3007" si="8426">IF(OR(C3007&lt;0,D3007&lt;0),C3007-ABS(D3007)/60,C3007+ABS(D3007)/60)</f>
        <v>0</v>
      </c>
      <c r="J3007" s="56">
        <f t="shared" si="8267"/>
        <v>0</v>
      </c>
      <c r="K3007" s="56">
        <f t="shared" si="8268"/>
        <v>0</v>
      </c>
      <c r="L3007" s="56">
        <f>3437.747*(LN(TAN(PI()/4+J3007/2))-EE*K3007-(EE^2)*(K3007^3)/3)</f>
        <v>-3.8166658722360578E-13</v>
      </c>
      <c r="M3007" s="56">
        <f>AA*(1-1/4*EE-3/64*EE^2-5/256*EE^3)*J3007-AA*(3/8*EE+3/32*EE^2+45/1024*EE^3)*SIN(2*J3007)+AA*(15/256*EE^2+45/1024*EE^3)*SIN(4*J3007)</f>
        <v>0</v>
      </c>
      <c r="N3007" s="56">
        <f t="shared" ref="N3007" si="8427">IF(OR(F3007&lt;0,G3007&lt;0),60*F3007-ABS(G3007),60*F3007+ABS(G3007))</f>
        <v>0</v>
      </c>
      <c r="O3007" s="56"/>
      <c r="P3007" s="56"/>
      <c r="Q3007" s="56"/>
      <c r="R3007" s="56"/>
      <c r="S3007" s="56"/>
      <c r="T3007" s="56"/>
      <c r="U3007" s="57"/>
      <c r="V3007" s="58"/>
      <c r="W3007" s="58">
        <f t="shared" si="8270"/>
        <v>0</v>
      </c>
      <c r="X3007" s="59"/>
      <c r="Y3007" s="58"/>
      <c r="Z3007" s="58">
        <f t="shared" si="8271"/>
        <v>0</v>
      </c>
      <c r="AA3007" s="60"/>
      <c r="AB3007" s="61">
        <f t="shared" ref="AB3007" si="8428">IF(AA3006=AA3004,AB3005+Y3006,Y3006)</f>
        <v>0</v>
      </c>
    </row>
    <row r="3008" spans="1:28" ht="12.95" customHeight="1">
      <c r="A3008" s="66"/>
      <c r="B3008" s="53"/>
      <c r="C3008" s="54"/>
      <c r="D3008" s="84"/>
      <c r="E3008" s="55"/>
      <c r="F3008" s="54"/>
      <c r="G3008" s="84"/>
      <c r="H3008" s="55"/>
      <c r="I3008" s="56"/>
      <c r="J3008" s="56"/>
      <c r="K3008" s="56"/>
      <c r="L3008" s="56"/>
      <c r="M3008" s="56"/>
      <c r="N3008" s="56"/>
      <c r="O3008" s="56">
        <f t="shared" ref="O3008" si="8429">I3009-I3007</f>
        <v>0</v>
      </c>
      <c r="P3008" s="56">
        <f t="shared" ref="P3008" si="8430">L3009-L3007</f>
        <v>0</v>
      </c>
      <c r="Q3008" s="56">
        <f t="shared" ref="Q3008" si="8431">M3009-M3007</f>
        <v>0</v>
      </c>
      <c r="R3008" s="56">
        <f t="shared" ref="R3008" si="8432">IF(ABS(N3009-N3007)&gt;180*60,ABS(N3009-N3007)-360*60,N3009-N3007)</f>
        <v>0</v>
      </c>
      <c r="S3008" s="56">
        <f t="shared" ref="S3008" si="8433">IF(P3008=0,PI()/2,ATAN(R3008/P3008))</f>
        <v>1.5707963267948966</v>
      </c>
      <c r="T3008" s="56">
        <f t="shared" ref="T3008" si="8434">IF(O3008=0,ABS(R3008*COS((J3007+J3009)/2)),ABS(Q3008/COS(S3008)))</f>
        <v>0</v>
      </c>
      <c r="U3008" s="67">
        <f t="shared" ref="U3008" si="8435">IF(O3008+0.0000001&lt;0,S3008*180/PI()+180,(IF(R3008+0.0000001&lt;0,S3008*180/PI()+360,S3008*180/PI())))</f>
        <v>90</v>
      </c>
      <c r="V3008" s="58">
        <f t="shared" ref="V3008" si="8436">T3008*1.85532</f>
        <v>0</v>
      </c>
      <c r="W3008" s="58"/>
      <c r="X3008" s="68"/>
      <c r="Y3008" s="58">
        <f t="shared" ref="Y3008" si="8437">V3008*(1+X3008/100)</f>
        <v>0</v>
      </c>
      <c r="Z3008" s="58"/>
      <c r="AA3008" s="57" t="s">
        <v>54</v>
      </c>
      <c r="AB3008" s="61"/>
    </row>
    <row r="3009" spans="1:28" ht="12.95" customHeight="1">
      <c r="A3009" s="52">
        <f t="shared" si="8253"/>
        <v>1502</v>
      </c>
      <c r="B3009" s="53" t="s">
        <v>53</v>
      </c>
      <c r="C3009" s="54"/>
      <c r="D3009" s="84"/>
      <c r="E3009" s="55"/>
      <c r="F3009" s="54"/>
      <c r="G3009" s="84"/>
      <c r="H3009" s="55"/>
      <c r="I3009" s="56">
        <f t="shared" ref="I3009" si="8438">IF(OR(C3009&lt;0,D3009&lt;0),C3009-ABS(D3009)/60,C3009+ABS(D3009)/60)</f>
        <v>0</v>
      </c>
      <c r="J3009" s="56">
        <f t="shared" si="8267"/>
        <v>0</v>
      </c>
      <c r="K3009" s="56">
        <f t="shared" si="8268"/>
        <v>0</v>
      </c>
      <c r="L3009" s="56">
        <f>3437.747*(LN(TAN(PI()/4+J3009/2))-EE*K3009-(EE^2)*(K3009^3)/3)</f>
        <v>-3.8166658722360578E-13</v>
      </c>
      <c r="M3009" s="56">
        <f>AA*(1-1/4*EE-3/64*EE^2-5/256*EE^3)*J3009-AA*(3/8*EE+3/32*EE^2+45/1024*EE^3)*SIN(2*J3009)+AA*(15/256*EE^2+45/1024*EE^3)*SIN(4*J3009)</f>
        <v>0</v>
      </c>
      <c r="N3009" s="56">
        <f t="shared" ref="N3009" si="8439">IF(OR(F3009&lt;0,G3009&lt;0),60*F3009-ABS(G3009),60*F3009+ABS(G3009))</f>
        <v>0</v>
      </c>
      <c r="O3009" s="56"/>
      <c r="P3009" s="56"/>
      <c r="Q3009" s="56"/>
      <c r="R3009" s="56"/>
      <c r="S3009" s="56"/>
      <c r="T3009" s="56"/>
      <c r="U3009" s="57"/>
      <c r="V3009" s="58"/>
      <c r="W3009" s="58">
        <f t="shared" si="8270"/>
        <v>0</v>
      </c>
      <c r="X3009" s="59"/>
      <c r="Y3009" s="58"/>
      <c r="Z3009" s="58">
        <f t="shared" si="8271"/>
        <v>0</v>
      </c>
      <c r="AA3009" s="60"/>
      <c r="AB3009" s="61">
        <f t="shared" ref="AB3009" si="8440">IF(AA3008=AA3006,AB3007+Y3008,Y3008)</f>
        <v>0</v>
      </c>
    </row>
    <row r="3010" spans="1:28" ht="12.95" customHeight="1">
      <c r="A3010" s="66"/>
      <c r="B3010" s="53"/>
      <c r="C3010" s="54"/>
      <c r="D3010" s="84"/>
      <c r="E3010" s="55"/>
      <c r="F3010" s="54"/>
      <c r="G3010" s="84"/>
      <c r="H3010" s="55"/>
      <c r="I3010" s="56"/>
      <c r="J3010" s="56"/>
      <c r="K3010" s="56"/>
      <c r="L3010" s="56"/>
      <c r="M3010" s="56"/>
      <c r="N3010" s="56"/>
      <c r="O3010" s="56">
        <f t="shared" ref="O3010" si="8441">I3011-I3009</f>
        <v>0</v>
      </c>
      <c r="P3010" s="56">
        <f t="shared" ref="P3010" si="8442">L3011-L3009</f>
        <v>0</v>
      </c>
      <c r="Q3010" s="56">
        <f t="shared" ref="Q3010" si="8443">M3011-M3009</f>
        <v>0</v>
      </c>
      <c r="R3010" s="56">
        <f t="shared" ref="R3010" si="8444">IF(ABS(N3011-N3009)&gt;180*60,ABS(N3011-N3009)-360*60,N3011-N3009)</f>
        <v>0</v>
      </c>
      <c r="S3010" s="56">
        <f t="shared" ref="S3010" si="8445">IF(P3010=0,PI()/2,ATAN(R3010/P3010))</f>
        <v>1.5707963267948966</v>
      </c>
      <c r="T3010" s="56">
        <f t="shared" ref="T3010" si="8446">IF(O3010=0,ABS(R3010*COS((J3009+J3011)/2)),ABS(Q3010/COS(S3010)))</f>
        <v>0</v>
      </c>
      <c r="U3010" s="67">
        <f t="shared" ref="U3010" si="8447">IF(O3010+0.0000001&lt;0,S3010*180/PI()+180,(IF(R3010+0.0000001&lt;0,S3010*180/PI()+360,S3010*180/PI())))</f>
        <v>90</v>
      </c>
      <c r="V3010" s="58">
        <f t="shared" ref="V3010" si="8448">T3010*1.85532</f>
        <v>0</v>
      </c>
      <c r="W3010" s="58"/>
      <c r="X3010" s="68"/>
      <c r="Y3010" s="58">
        <f t="shared" ref="Y3010" si="8449">V3010*(1+X3010/100)</f>
        <v>0</v>
      </c>
      <c r="Z3010" s="58"/>
      <c r="AA3010" s="57" t="s">
        <v>54</v>
      </c>
      <c r="AB3010" s="61"/>
    </row>
    <row r="3011" spans="1:28" ht="12.95" customHeight="1">
      <c r="A3011" s="52">
        <f t="shared" si="8253"/>
        <v>1503</v>
      </c>
      <c r="B3011" s="53" t="s">
        <v>53</v>
      </c>
      <c r="C3011" s="54"/>
      <c r="D3011" s="84"/>
      <c r="E3011" s="55"/>
      <c r="F3011" s="54"/>
      <c r="G3011" s="84"/>
      <c r="H3011" s="55"/>
      <c r="I3011" s="56">
        <f t="shared" ref="I3011" si="8450">IF(OR(C3011&lt;0,D3011&lt;0),C3011-ABS(D3011)/60,C3011+ABS(D3011)/60)</f>
        <v>0</v>
      </c>
      <c r="J3011" s="56">
        <f t="shared" si="8267"/>
        <v>0</v>
      </c>
      <c r="K3011" s="56">
        <f t="shared" si="8268"/>
        <v>0</v>
      </c>
      <c r="L3011" s="56">
        <f>3437.747*(LN(TAN(PI()/4+J3011/2))-EE*K3011-(EE^2)*(K3011^3)/3)</f>
        <v>-3.8166658722360578E-13</v>
      </c>
      <c r="M3011" s="56">
        <f>AA*(1-1/4*EE-3/64*EE^2-5/256*EE^3)*J3011-AA*(3/8*EE+3/32*EE^2+45/1024*EE^3)*SIN(2*J3011)+AA*(15/256*EE^2+45/1024*EE^3)*SIN(4*J3011)</f>
        <v>0</v>
      </c>
      <c r="N3011" s="56">
        <f t="shared" ref="N3011" si="8451">IF(OR(F3011&lt;0,G3011&lt;0),60*F3011-ABS(G3011),60*F3011+ABS(G3011))</f>
        <v>0</v>
      </c>
      <c r="O3011" s="56"/>
      <c r="P3011" s="56"/>
      <c r="Q3011" s="56"/>
      <c r="R3011" s="56"/>
      <c r="S3011" s="56"/>
      <c r="T3011" s="56"/>
      <c r="U3011" s="57"/>
      <c r="V3011" s="58"/>
      <c r="W3011" s="58">
        <f t="shared" si="8270"/>
        <v>0</v>
      </c>
      <c r="X3011" s="59"/>
      <c r="Y3011" s="58"/>
      <c r="Z3011" s="58">
        <f t="shared" si="8271"/>
        <v>0</v>
      </c>
      <c r="AA3011" s="60"/>
      <c r="AB3011" s="61">
        <f t="shared" ref="AB3011" si="8452">IF(AA3010=AA3008,AB3009+Y3010,Y3010)</f>
        <v>0</v>
      </c>
    </row>
    <row r="3012" spans="1:28" ht="12.95" customHeight="1">
      <c r="A3012" s="66"/>
      <c r="B3012" s="53"/>
      <c r="C3012" s="54"/>
      <c r="D3012" s="84"/>
      <c r="E3012" s="55"/>
      <c r="F3012" s="54"/>
      <c r="G3012" s="84"/>
      <c r="H3012" s="55"/>
      <c r="I3012" s="56"/>
      <c r="J3012" s="56"/>
      <c r="K3012" s="56"/>
      <c r="L3012" s="56"/>
      <c r="M3012" s="56"/>
      <c r="N3012" s="56"/>
      <c r="O3012" s="56">
        <f t="shared" ref="O3012" si="8453">I3013-I3011</f>
        <v>0</v>
      </c>
      <c r="P3012" s="56">
        <f t="shared" ref="P3012" si="8454">L3013-L3011</f>
        <v>0</v>
      </c>
      <c r="Q3012" s="56">
        <f t="shared" ref="Q3012" si="8455">M3013-M3011</f>
        <v>0</v>
      </c>
      <c r="R3012" s="56">
        <f t="shared" ref="R3012" si="8456">IF(ABS(N3013-N3011)&gt;180*60,ABS(N3013-N3011)-360*60,N3013-N3011)</f>
        <v>0</v>
      </c>
      <c r="S3012" s="56">
        <f t="shared" ref="S3012" si="8457">IF(P3012=0,PI()/2,ATAN(R3012/P3012))</f>
        <v>1.5707963267948966</v>
      </c>
      <c r="T3012" s="56">
        <f t="shared" ref="T3012" si="8458">IF(O3012=0,ABS(R3012*COS((J3011+J3013)/2)),ABS(Q3012/COS(S3012)))</f>
        <v>0</v>
      </c>
      <c r="U3012" s="67">
        <f t="shared" ref="U3012" si="8459">IF(O3012+0.0000001&lt;0,S3012*180/PI()+180,(IF(R3012+0.0000001&lt;0,S3012*180/PI()+360,S3012*180/PI())))</f>
        <v>90</v>
      </c>
      <c r="V3012" s="58">
        <f t="shared" ref="V3012" si="8460">T3012*1.85532</f>
        <v>0</v>
      </c>
      <c r="W3012" s="58"/>
      <c r="X3012" s="68"/>
      <c r="Y3012" s="58">
        <f t="shared" ref="Y3012" si="8461">V3012*(1+X3012/100)</f>
        <v>0</v>
      </c>
      <c r="Z3012" s="58"/>
      <c r="AA3012" s="57" t="s">
        <v>54</v>
      </c>
      <c r="AB3012" s="61"/>
    </row>
    <row r="3013" spans="1:28" ht="12.95" customHeight="1">
      <c r="A3013" s="52">
        <f t="shared" si="8253"/>
        <v>1504</v>
      </c>
      <c r="B3013" s="53" t="s">
        <v>53</v>
      </c>
      <c r="C3013" s="54"/>
      <c r="D3013" s="84"/>
      <c r="E3013" s="55"/>
      <c r="F3013" s="54"/>
      <c r="G3013" s="84"/>
      <c r="H3013" s="55"/>
      <c r="I3013" s="56">
        <f t="shared" ref="I3013" si="8462">IF(OR(C3013&lt;0,D3013&lt;0),C3013-ABS(D3013)/60,C3013+ABS(D3013)/60)</f>
        <v>0</v>
      </c>
      <c r="J3013" s="56">
        <f t="shared" si="8267"/>
        <v>0</v>
      </c>
      <c r="K3013" s="56">
        <f t="shared" si="8268"/>
        <v>0</v>
      </c>
      <c r="L3013" s="56">
        <f>3437.747*(LN(TAN(PI()/4+J3013/2))-EE*K3013-(EE^2)*(K3013^3)/3)</f>
        <v>-3.8166658722360578E-13</v>
      </c>
      <c r="M3013" s="56">
        <f>AA*(1-1/4*EE-3/64*EE^2-5/256*EE^3)*J3013-AA*(3/8*EE+3/32*EE^2+45/1024*EE^3)*SIN(2*J3013)+AA*(15/256*EE^2+45/1024*EE^3)*SIN(4*J3013)</f>
        <v>0</v>
      </c>
      <c r="N3013" s="56">
        <f t="shared" ref="N3013" si="8463">IF(OR(F3013&lt;0,G3013&lt;0),60*F3013-ABS(G3013),60*F3013+ABS(G3013))</f>
        <v>0</v>
      </c>
      <c r="O3013" s="56"/>
      <c r="P3013" s="56"/>
      <c r="Q3013" s="56"/>
      <c r="R3013" s="56"/>
      <c r="S3013" s="56"/>
      <c r="T3013" s="56"/>
      <c r="U3013" s="57"/>
      <c r="V3013" s="58"/>
      <c r="W3013" s="58">
        <f t="shared" si="8270"/>
        <v>0</v>
      </c>
      <c r="X3013" s="59"/>
      <c r="Y3013" s="58"/>
      <c r="Z3013" s="58">
        <f t="shared" si="8271"/>
        <v>0</v>
      </c>
      <c r="AA3013" s="60"/>
      <c r="AB3013" s="61">
        <f t="shared" ref="AB3013" si="8464">IF(AA3012=AA3010,AB3011+Y3012,Y3012)</f>
        <v>0</v>
      </c>
    </row>
    <row r="3014" spans="1:28" ht="12.95" customHeight="1">
      <c r="A3014" s="66"/>
      <c r="B3014" s="53"/>
      <c r="C3014" s="54"/>
      <c r="D3014" s="84"/>
      <c r="E3014" s="55"/>
      <c r="F3014" s="54"/>
      <c r="G3014" s="84"/>
      <c r="H3014" s="55"/>
      <c r="I3014" s="56"/>
      <c r="J3014" s="56"/>
      <c r="K3014" s="56"/>
      <c r="L3014" s="56"/>
      <c r="M3014" s="56"/>
      <c r="N3014" s="56"/>
      <c r="O3014" s="56">
        <f t="shared" ref="O3014" si="8465">I3015-I3013</f>
        <v>0</v>
      </c>
      <c r="P3014" s="56">
        <f t="shared" ref="P3014" si="8466">L3015-L3013</f>
        <v>0</v>
      </c>
      <c r="Q3014" s="56">
        <f t="shared" ref="Q3014" si="8467">M3015-M3013</f>
        <v>0</v>
      </c>
      <c r="R3014" s="56">
        <f t="shared" ref="R3014" si="8468">IF(ABS(N3015-N3013)&gt;180*60,ABS(N3015-N3013)-360*60,N3015-N3013)</f>
        <v>0</v>
      </c>
      <c r="S3014" s="56">
        <f t="shared" ref="S3014" si="8469">IF(P3014=0,PI()/2,ATAN(R3014/P3014))</f>
        <v>1.5707963267948966</v>
      </c>
      <c r="T3014" s="56">
        <f t="shared" ref="T3014" si="8470">IF(O3014=0,ABS(R3014*COS((J3013+J3015)/2)),ABS(Q3014/COS(S3014)))</f>
        <v>0</v>
      </c>
      <c r="U3014" s="67">
        <f t="shared" ref="U3014" si="8471">IF(O3014+0.0000001&lt;0,S3014*180/PI()+180,(IF(R3014+0.0000001&lt;0,S3014*180/PI()+360,S3014*180/PI())))</f>
        <v>90</v>
      </c>
      <c r="V3014" s="58">
        <f t="shared" ref="V3014" si="8472">T3014*1.85532</f>
        <v>0</v>
      </c>
      <c r="W3014" s="58"/>
      <c r="X3014" s="68"/>
      <c r="Y3014" s="58">
        <f t="shared" ref="Y3014" si="8473">V3014*(1+X3014/100)</f>
        <v>0</v>
      </c>
      <c r="Z3014" s="58"/>
      <c r="AA3014" s="57" t="s">
        <v>54</v>
      </c>
      <c r="AB3014" s="61"/>
    </row>
    <row r="3015" spans="1:28" ht="12.95" customHeight="1">
      <c r="A3015" s="52">
        <f t="shared" si="8253"/>
        <v>1505</v>
      </c>
      <c r="B3015" s="53" t="s">
        <v>53</v>
      </c>
      <c r="C3015" s="54"/>
      <c r="D3015" s="84"/>
      <c r="E3015" s="55"/>
      <c r="F3015" s="54"/>
      <c r="G3015" s="84"/>
      <c r="H3015" s="55"/>
      <c r="I3015" s="56">
        <f t="shared" ref="I3015" si="8474">IF(OR(C3015&lt;0,D3015&lt;0),C3015-ABS(D3015)/60,C3015+ABS(D3015)/60)</f>
        <v>0</v>
      </c>
      <c r="J3015" s="56">
        <f t="shared" si="8267"/>
        <v>0</v>
      </c>
      <c r="K3015" s="56">
        <f t="shared" si="8268"/>
        <v>0</v>
      </c>
      <c r="L3015" s="56">
        <f>3437.747*(LN(TAN(PI()/4+J3015/2))-EE*K3015-(EE^2)*(K3015^3)/3)</f>
        <v>-3.8166658722360578E-13</v>
      </c>
      <c r="M3015" s="56">
        <f>AA*(1-1/4*EE-3/64*EE^2-5/256*EE^3)*J3015-AA*(3/8*EE+3/32*EE^2+45/1024*EE^3)*SIN(2*J3015)+AA*(15/256*EE^2+45/1024*EE^3)*SIN(4*J3015)</f>
        <v>0</v>
      </c>
      <c r="N3015" s="56">
        <f t="shared" ref="N3015" si="8475">IF(OR(F3015&lt;0,G3015&lt;0),60*F3015-ABS(G3015),60*F3015+ABS(G3015))</f>
        <v>0</v>
      </c>
      <c r="O3015" s="56"/>
      <c r="P3015" s="56"/>
      <c r="Q3015" s="56"/>
      <c r="R3015" s="56"/>
      <c r="S3015" s="56"/>
      <c r="T3015" s="56"/>
      <c r="U3015" s="57"/>
      <c r="V3015" s="58"/>
      <c r="W3015" s="58">
        <f t="shared" si="8270"/>
        <v>0</v>
      </c>
      <c r="X3015" s="59"/>
      <c r="Y3015" s="58"/>
      <c r="Z3015" s="58">
        <f t="shared" si="8271"/>
        <v>0</v>
      </c>
      <c r="AA3015" s="60"/>
      <c r="AB3015" s="61">
        <f t="shared" ref="AB3015" si="8476">IF(AA3014=AA3012,AB3013+Y3014,Y3014)</f>
        <v>0</v>
      </c>
    </row>
    <row r="3016" spans="1:28" ht="12.95" customHeight="1">
      <c r="A3016" s="66"/>
      <c r="B3016" s="53"/>
      <c r="C3016" s="54"/>
      <c r="D3016" s="84"/>
      <c r="E3016" s="55"/>
      <c r="F3016" s="54"/>
      <c r="G3016" s="84"/>
      <c r="H3016" s="55"/>
      <c r="I3016" s="56"/>
      <c r="J3016" s="56"/>
      <c r="K3016" s="56"/>
      <c r="L3016" s="56"/>
      <c r="M3016" s="56"/>
      <c r="N3016" s="56"/>
      <c r="O3016" s="56">
        <f t="shared" ref="O3016" si="8477">I3017-I3015</f>
        <v>0</v>
      </c>
      <c r="P3016" s="56">
        <f t="shared" ref="P3016" si="8478">L3017-L3015</f>
        <v>0</v>
      </c>
      <c r="Q3016" s="56">
        <f t="shared" ref="Q3016" si="8479">M3017-M3015</f>
        <v>0</v>
      </c>
      <c r="R3016" s="56">
        <f t="shared" ref="R3016" si="8480">IF(ABS(N3017-N3015)&gt;180*60,ABS(N3017-N3015)-360*60,N3017-N3015)</f>
        <v>0</v>
      </c>
      <c r="S3016" s="56">
        <f t="shared" ref="S3016" si="8481">IF(P3016=0,PI()/2,ATAN(R3016/P3016))</f>
        <v>1.5707963267948966</v>
      </c>
      <c r="T3016" s="56">
        <f t="shared" ref="T3016" si="8482">IF(O3016=0,ABS(R3016*COS((J3015+J3017)/2)),ABS(Q3016/COS(S3016)))</f>
        <v>0</v>
      </c>
      <c r="U3016" s="67">
        <f t="shared" ref="U3016" si="8483">IF(O3016+0.0000001&lt;0,S3016*180/PI()+180,(IF(R3016+0.0000001&lt;0,S3016*180/PI()+360,S3016*180/PI())))</f>
        <v>90</v>
      </c>
      <c r="V3016" s="58">
        <f t="shared" ref="V3016" si="8484">T3016*1.85532</f>
        <v>0</v>
      </c>
      <c r="W3016" s="58"/>
      <c r="X3016" s="68"/>
      <c r="Y3016" s="58">
        <f t="shared" ref="Y3016" si="8485">V3016*(1+X3016/100)</f>
        <v>0</v>
      </c>
      <c r="Z3016" s="58"/>
      <c r="AA3016" s="57" t="s">
        <v>54</v>
      </c>
      <c r="AB3016" s="61"/>
    </row>
    <row r="3017" spans="1:28" ht="12.95" customHeight="1">
      <c r="A3017" s="52">
        <f t="shared" si="8253"/>
        <v>1506</v>
      </c>
      <c r="B3017" s="53" t="s">
        <v>53</v>
      </c>
      <c r="C3017" s="54"/>
      <c r="D3017" s="84"/>
      <c r="E3017" s="55"/>
      <c r="F3017" s="54"/>
      <c r="G3017" s="84"/>
      <c r="H3017" s="55"/>
      <c r="I3017" s="56">
        <f t="shared" ref="I3017" si="8486">IF(OR(C3017&lt;0,D3017&lt;0),C3017-ABS(D3017)/60,C3017+ABS(D3017)/60)</f>
        <v>0</v>
      </c>
      <c r="J3017" s="56">
        <f t="shared" si="8267"/>
        <v>0</v>
      </c>
      <c r="K3017" s="56">
        <f t="shared" si="8268"/>
        <v>0</v>
      </c>
      <c r="L3017" s="56">
        <f>3437.747*(LN(TAN(PI()/4+J3017/2))-EE*K3017-(EE^2)*(K3017^3)/3)</f>
        <v>-3.8166658722360578E-13</v>
      </c>
      <c r="M3017" s="56">
        <f>AA*(1-1/4*EE-3/64*EE^2-5/256*EE^3)*J3017-AA*(3/8*EE+3/32*EE^2+45/1024*EE^3)*SIN(2*J3017)+AA*(15/256*EE^2+45/1024*EE^3)*SIN(4*J3017)</f>
        <v>0</v>
      </c>
      <c r="N3017" s="56">
        <f t="shared" ref="N3017" si="8487">IF(OR(F3017&lt;0,G3017&lt;0),60*F3017-ABS(G3017),60*F3017+ABS(G3017))</f>
        <v>0</v>
      </c>
      <c r="O3017" s="56"/>
      <c r="P3017" s="56"/>
      <c r="Q3017" s="56"/>
      <c r="R3017" s="56"/>
      <c r="S3017" s="56"/>
      <c r="T3017" s="56"/>
      <c r="U3017" s="57"/>
      <c r="V3017" s="58"/>
      <c r="W3017" s="58">
        <f t="shared" si="8270"/>
        <v>0</v>
      </c>
      <c r="X3017" s="59"/>
      <c r="Y3017" s="58"/>
      <c r="Z3017" s="58">
        <f t="shared" si="8271"/>
        <v>0</v>
      </c>
      <c r="AA3017" s="60"/>
      <c r="AB3017" s="61">
        <f t="shared" ref="AB3017" si="8488">IF(AA3016=AA3014,AB3015+Y3016,Y3016)</f>
        <v>0</v>
      </c>
    </row>
    <row r="3018" spans="1:28" ht="12.95" customHeight="1">
      <c r="A3018" s="66"/>
      <c r="B3018" s="53"/>
      <c r="C3018" s="54"/>
      <c r="D3018" s="84"/>
      <c r="E3018" s="55"/>
      <c r="F3018" s="54"/>
      <c r="G3018" s="84"/>
      <c r="H3018" s="55"/>
      <c r="I3018" s="56"/>
      <c r="J3018" s="56"/>
      <c r="K3018" s="56"/>
      <c r="L3018" s="56"/>
      <c r="M3018" s="56"/>
      <c r="N3018" s="56"/>
      <c r="O3018" s="56">
        <f t="shared" ref="O3018" si="8489">I3019-I3017</f>
        <v>0</v>
      </c>
      <c r="P3018" s="56">
        <f t="shared" ref="P3018" si="8490">L3019-L3017</f>
        <v>0</v>
      </c>
      <c r="Q3018" s="56">
        <f t="shared" ref="Q3018" si="8491">M3019-M3017</f>
        <v>0</v>
      </c>
      <c r="R3018" s="56">
        <f t="shared" ref="R3018" si="8492">IF(ABS(N3019-N3017)&gt;180*60,ABS(N3019-N3017)-360*60,N3019-N3017)</f>
        <v>0</v>
      </c>
      <c r="S3018" s="56">
        <f t="shared" ref="S3018" si="8493">IF(P3018=0,PI()/2,ATAN(R3018/P3018))</f>
        <v>1.5707963267948966</v>
      </c>
      <c r="T3018" s="56">
        <f t="shared" ref="T3018" si="8494">IF(O3018=0,ABS(R3018*COS((J3017+J3019)/2)),ABS(Q3018/COS(S3018)))</f>
        <v>0</v>
      </c>
      <c r="U3018" s="67">
        <f t="shared" ref="U3018" si="8495">IF(O3018+0.0000001&lt;0,S3018*180/PI()+180,(IF(R3018+0.0000001&lt;0,S3018*180/PI()+360,S3018*180/PI())))</f>
        <v>90</v>
      </c>
      <c r="V3018" s="58">
        <f t="shared" ref="V3018" si="8496">T3018*1.85532</f>
        <v>0</v>
      </c>
      <c r="W3018" s="58"/>
      <c r="X3018" s="68"/>
      <c r="Y3018" s="58">
        <f t="shared" ref="Y3018" si="8497">V3018*(1+X3018/100)</f>
        <v>0</v>
      </c>
      <c r="Z3018" s="58"/>
      <c r="AA3018" s="57" t="s">
        <v>54</v>
      </c>
      <c r="AB3018" s="61"/>
    </row>
    <row r="3019" spans="1:28" ht="12.95" customHeight="1">
      <c r="A3019" s="52">
        <f t="shared" si="8253"/>
        <v>1507</v>
      </c>
      <c r="B3019" s="53" t="s">
        <v>53</v>
      </c>
      <c r="C3019" s="54"/>
      <c r="D3019" s="84"/>
      <c r="E3019" s="55"/>
      <c r="F3019" s="54"/>
      <c r="G3019" s="84"/>
      <c r="H3019" s="55"/>
      <c r="I3019" s="56">
        <f t="shared" ref="I3019" si="8498">IF(OR(C3019&lt;0,D3019&lt;0),C3019-ABS(D3019)/60,C3019+ABS(D3019)/60)</f>
        <v>0</v>
      </c>
      <c r="J3019" s="56">
        <f t="shared" si="8267"/>
        <v>0</v>
      </c>
      <c r="K3019" s="56">
        <f t="shared" si="8268"/>
        <v>0</v>
      </c>
      <c r="L3019" s="56">
        <f>3437.747*(LN(TAN(PI()/4+J3019/2))-EE*K3019-(EE^2)*(K3019^3)/3)</f>
        <v>-3.8166658722360578E-13</v>
      </c>
      <c r="M3019" s="56">
        <f>AA*(1-1/4*EE-3/64*EE^2-5/256*EE^3)*J3019-AA*(3/8*EE+3/32*EE^2+45/1024*EE^3)*SIN(2*J3019)+AA*(15/256*EE^2+45/1024*EE^3)*SIN(4*J3019)</f>
        <v>0</v>
      </c>
      <c r="N3019" s="56">
        <f t="shared" ref="N3019" si="8499">IF(OR(F3019&lt;0,G3019&lt;0),60*F3019-ABS(G3019),60*F3019+ABS(G3019))</f>
        <v>0</v>
      </c>
      <c r="O3019" s="56"/>
      <c r="P3019" s="56"/>
      <c r="Q3019" s="56"/>
      <c r="R3019" s="56"/>
      <c r="S3019" s="56"/>
      <c r="T3019" s="56"/>
      <c r="U3019" s="57"/>
      <c r="V3019" s="58"/>
      <c r="W3019" s="58">
        <f t="shared" si="8270"/>
        <v>0</v>
      </c>
      <c r="X3019" s="59"/>
      <c r="Y3019" s="58"/>
      <c r="Z3019" s="58">
        <f t="shared" si="8271"/>
        <v>0</v>
      </c>
      <c r="AA3019" s="60"/>
      <c r="AB3019" s="61">
        <f t="shared" ref="AB3019" si="8500">IF(AA3018=AA3016,AB3017+Y3018,Y3018)</f>
        <v>0</v>
      </c>
    </row>
    <row r="3020" spans="1:28" ht="12.95" customHeight="1">
      <c r="A3020" s="66"/>
      <c r="B3020" s="53"/>
      <c r="C3020" s="54"/>
      <c r="D3020" s="84"/>
      <c r="E3020" s="55"/>
      <c r="F3020" s="54"/>
      <c r="G3020" s="84"/>
      <c r="H3020" s="55"/>
      <c r="I3020" s="56"/>
      <c r="J3020" s="56"/>
      <c r="K3020" s="56"/>
      <c r="L3020" s="56"/>
      <c r="M3020" s="56"/>
      <c r="N3020" s="56"/>
      <c r="O3020" s="56">
        <f t="shared" ref="O3020" si="8501">I3021-I3019</f>
        <v>0</v>
      </c>
      <c r="P3020" s="56">
        <f t="shared" ref="P3020" si="8502">L3021-L3019</f>
        <v>0</v>
      </c>
      <c r="Q3020" s="56">
        <f t="shared" ref="Q3020" si="8503">M3021-M3019</f>
        <v>0</v>
      </c>
      <c r="R3020" s="56">
        <f t="shared" ref="R3020" si="8504">IF(ABS(N3021-N3019)&gt;180*60,ABS(N3021-N3019)-360*60,N3021-N3019)</f>
        <v>0</v>
      </c>
      <c r="S3020" s="56">
        <f t="shared" ref="S3020" si="8505">IF(P3020=0,PI()/2,ATAN(R3020/P3020))</f>
        <v>1.5707963267948966</v>
      </c>
      <c r="T3020" s="56">
        <f t="shared" ref="T3020" si="8506">IF(O3020=0,ABS(R3020*COS((J3019+J3021)/2)),ABS(Q3020/COS(S3020)))</f>
        <v>0</v>
      </c>
      <c r="U3020" s="67">
        <f t="shared" ref="U3020" si="8507">IF(O3020+0.0000001&lt;0,S3020*180/PI()+180,(IF(R3020+0.0000001&lt;0,S3020*180/PI()+360,S3020*180/PI())))</f>
        <v>90</v>
      </c>
      <c r="V3020" s="58">
        <f t="shared" ref="V3020" si="8508">T3020*1.85532</f>
        <v>0</v>
      </c>
      <c r="W3020" s="58"/>
      <c r="X3020" s="68"/>
      <c r="Y3020" s="58">
        <f t="shared" ref="Y3020" si="8509">V3020*(1+X3020/100)</f>
        <v>0</v>
      </c>
      <c r="Z3020" s="58"/>
      <c r="AA3020" s="57" t="s">
        <v>54</v>
      </c>
      <c r="AB3020" s="61"/>
    </row>
    <row r="3021" spans="1:28" ht="12.95" customHeight="1">
      <c r="A3021" s="52">
        <f t="shared" si="8253"/>
        <v>1508</v>
      </c>
      <c r="B3021" s="53" t="s">
        <v>53</v>
      </c>
      <c r="C3021" s="54"/>
      <c r="D3021" s="84"/>
      <c r="E3021" s="55"/>
      <c r="F3021" s="54"/>
      <c r="G3021" s="84"/>
      <c r="H3021" s="55"/>
      <c r="I3021" s="56">
        <f t="shared" ref="I3021" si="8510">IF(OR(C3021&lt;0,D3021&lt;0),C3021-ABS(D3021)/60,C3021+ABS(D3021)/60)</f>
        <v>0</v>
      </c>
      <c r="J3021" s="56">
        <f t="shared" si="8267"/>
        <v>0</v>
      </c>
      <c r="K3021" s="56">
        <f t="shared" si="8268"/>
        <v>0</v>
      </c>
      <c r="L3021" s="56">
        <f>3437.747*(LN(TAN(PI()/4+J3021/2))-EE*K3021-(EE^2)*(K3021^3)/3)</f>
        <v>-3.8166658722360578E-13</v>
      </c>
      <c r="M3021" s="56">
        <f>AA*(1-1/4*EE-3/64*EE^2-5/256*EE^3)*J3021-AA*(3/8*EE+3/32*EE^2+45/1024*EE^3)*SIN(2*J3021)+AA*(15/256*EE^2+45/1024*EE^3)*SIN(4*J3021)</f>
        <v>0</v>
      </c>
      <c r="N3021" s="56">
        <f t="shared" ref="N3021" si="8511">IF(OR(F3021&lt;0,G3021&lt;0),60*F3021-ABS(G3021),60*F3021+ABS(G3021))</f>
        <v>0</v>
      </c>
      <c r="O3021" s="56"/>
      <c r="P3021" s="56"/>
      <c r="Q3021" s="56"/>
      <c r="R3021" s="56"/>
      <c r="S3021" s="56"/>
      <c r="T3021" s="56"/>
      <c r="U3021" s="57"/>
      <c r="V3021" s="58"/>
      <c r="W3021" s="58">
        <f t="shared" si="8270"/>
        <v>0</v>
      </c>
      <c r="X3021" s="59"/>
      <c r="Y3021" s="58"/>
      <c r="Z3021" s="58">
        <f t="shared" si="8271"/>
        <v>0</v>
      </c>
      <c r="AA3021" s="60"/>
      <c r="AB3021" s="61">
        <f t="shared" ref="AB3021" si="8512">IF(AA3020=AA3018,AB3019+Y3020,Y3020)</f>
        <v>0</v>
      </c>
    </row>
    <row r="3022" spans="1:28" ht="12.95" customHeight="1">
      <c r="A3022" s="66"/>
      <c r="B3022" s="53"/>
      <c r="C3022" s="54"/>
      <c r="D3022" s="84"/>
      <c r="E3022" s="55"/>
      <c r="F3022" s="54"/>
      <c r="G3022" s="84"/>
      <c r="H3022" s="55"/>
      <c r="I3022" s="56"/>
      <c r="J3022" s="56"/>
      <c r="K3022" s="56"/>
      <c r="L3022" s="56"/>
      <c r="M3022" s="56"/>
      <c r="N3022" s="56"/>
      <c r="O3022" s="56">
        <f t="shared" ref="O3022" si="8513">I3023-I3021</f>
        <v>0</v>
      </c>
      <c r="P3022" s="56">
        <f t="shared" ref="P3022" si="8514">L3023-L3021</f>
        <v>0</v>
      </c>
      <c r="Q3022" s="56">
        <f t="shared" ref="Q3022" si="8515">M3023-M3021</f>
        <v>0</v>
      </c>
      <c r="R3022" s="56">
        <f t="shared" ref="R3022" si="8516">IF(ABS(N3023-N3021)&gt;180*60,ABS(N3023-N3021)-360*60,N3023-N3021)</f>
        <v>0</v>
      </c>
      <c r="S3022" s="56">
        <f t="shared" ref="S3022" si="8517">IF(P3022=0,PI()/2,ATAN(R3022/P3022))</f>
        <v>1.5707963267948966</v>
      </c>
      <c r="T3022" s="56">
        <f t="shared" ref="T3022" si="8518">IF(O3022=0,ABS(R3022*COS((J3021+J3023)/2)),ABS(Q3022/COS(S3022)))</f>
        <v>0</v>
      </c>
      <c r="U3022" s="67">
        <f t="shared" ref="U3022" si="8519">IF(O3022+0.0000001&lt;0,S3022*180/PI()+180,(IF(R3022+0.0000001&lt;0,S3022*180/PI()+360,S3022*180/PI())))</f>
        <v>90</v>
      </c>
      <c r="V3022" s="58">
        <f t="shared" ref="V3022" si="8520">T3022*1.85532</f>
        <v>0</v>
      </c>
      <c r="W3022" s="58"/>
      <c r="X3022" s="68"/>
      <c r="Y3022" s="58">
        <f t="shared" ref="Y3022" si="8521">V3022*(1+X3022/100)</f>
        <v>0</v>
      </c>
      <c r="Z3022" s="58"/>
      <c r="AA3022" s="57" t="s">
        <v>54</v>
      </c>
      <c r="AB3022" s="61"/>
    </row>
    <row r="3023" spans="1:28" ht="12.95" customHeight="1">
      <c r="A3023" s="52">
        <f t="shared" si="8253"/>
        <v>1509</v>
      </c>
      <c r="B3023" s="53" t="s">
        <v>53</v>
      </c>
      <c r="C3023" s="54"/>
      <c r="D3023" s="84"/>
      <c r="E3023" s="55"/>
      <c r="F3023" s="54"/>
      <c r="G3023" s="84"/>
      <c r="H3023" s="55"/>
      <c r="I3023" s="56">
        <f t="shared" ref="I3023" si="8522">IF(OR(C3023&lt;0,D3023&lt;0),C3023-ABS(D3023)/60,C3023+ABS(D3023)/60)</f>
        <v>0</v>
      </c>
      <c r="J3023" s="56">
        <f t="shared" si="8267"/>
        <v>0</v>
      </c>
      <c r="K3023" s="56">
        <f t="shared" si="8268"/>
        <v>0</v>
      </c>
      <c r="L3023" s="56">
        <f>3437.747*(LN(TAN(PI()/4+J3023/2))-EE*K3023-(EE^2)*(K3023^3)/3)</f>
        <v>-3.8166658722360578E-13</v>
      </c>
      <c r="M3023" s="56">
        <f>AA*(1-1/4*EE-3/64*EE^2-5/256*EE^3)*J3023-AA*(3/8*EE+3/32*EE^2+45/1024*EE^3)*SIN(2*J3023)+AA*(15/256*EE^2+45/1024*EE^3)*SIN(4*J3023)</f>
        <v>0</v>
      </c>
      <c r="N3023" s="56">
        <f t="shared" ref="N3023" si="8523">IF(OR(F3023&lt;0,G3023&lt;0),60*F3023-ABS(G3023),60*F3023+ABS(G3023))</f>
        <v>0</v>
      </c>
      <c r="O3023" s="56"/>
      <c r="P3023" s="56"/>
      <c r="Q3023" s="56"/>
      <c r="R3023" s="56"/>
      <c r="S3023" s="56"/>
      <c r="T3023" s="56"/>
      <c r="U3023" s="57"/>
      <c r="V3023" s="58"/>
      <c r="W3023" s="58">
        <f t="shared" si="8270"/>
        <v>0</v>
      </c>
      <c r="X3023" s="59"/>
      <c r="Y3023" s="58"/>
      <c r="Z3023" s="58">
        <f t="shared" si="8271"/>
        <v>0</v>
      </c>
      <c r="AA3023" s="60"/>
      <c r="AB3023" s="61">
        <f t="shared" ref="AB3023" si="8524">IF(AA3022=AA3020,AB3021+Y3022,Y3022)</f>
        <v>0</v>
      </c>
    </row>
    <row r="3024" spans="1:28" ht="12.95" customHeight="1">
      <c r="A3024" s="66"/>
      <c r="B3024" s="53"/>
      <c r="C3024" s="54"/>
      <c r="D3024" s="84"/>
      <c r="E3024" s="55"/>
      <c r="F3024" s="54"/>
      <c r="G3024" s="84"/>
      <c r="H3024" s="55"/>
      <c r="I3024" s="56"/>
      <c r="J3024" s="56"/>
      <c r="K3024" s="56"/>
      <c r="L3024" s="56"/>
      <c r="M3024" s="56"/>
      <c r="N3024" s="56"/>
      <c r="O3024" s="56">
        <f t="shared" ref="O3024" si="8525">I3025-I3023</f>
        <v>0</v>
      </c>
      <c r="P3024" s="56">
        <f t="shared" ref="P3024" si="8526">L3025-L3023</f>
        <v>0</v>
      </c>
      <c r="Q3024" s="56">
        <f t="shared" ref="Q3024" si="8527">M3025-M3023</f>
        <v>0</v>
      </c>
      <c r="R3024" s="56">
        <f t="shared" ref="R3024" si="8528">IF(ABS(N3025-N3023)&gt;180*60,ABS(N3025-N3023)-360*60,N3025-N3023)</f>
        <v>0</v>
      </c>
      <c r="S3024" s="56">
        <f t="shared" ref="S3024" si="8529">IF(P3024=0,PI()/2,ATAN(R3024/P3024))</f>
        <v>1.5707963267948966</v>
      </c>
      <c r="T3024" s="56">
        <f t="shared" ref="T3024" si="8530">IF(O3024=0,ABS(R3024*COS((J3023+J3025)/2)),ABS(Q3024/COS(S3024)))</f>
        <v>0</v>
      </c>
      <c r="U3024" s="67">
        <f t="shared" ref="U3024" si="8531">IF(O3024+0.0000001&lt;0,S3024*180/PI()+180,(IF(R3024+0.0000001&lt;0,S3024*180/PI()+360,S3024*180/PI())))</f>
        <v>90</v>
      </c>
      <c r="V3024" s="58">
        <f t="shared" ref="V3024" si="8532">T3024*1.85532</f>
        <v>0</v>
      </c>
      <c r="W3024" s="58"/>
      <c r="X3024" s="68"/>
      <c r="Y3024" s="58">
        <f t="shared" ref="Y3024" si="8533">V3024*(1+X3024/100)</f>
        <v>0</v>
      </c>
      <c r="Z3024" s="58"/>
      <c r="AA3024" s="57" t="s">
        <v>54</v>
      </c>
      <c r="AB3024" s="61"/>
    </row>
    <row r="3025" spans="1:28" ht="12.95" customHeight="1">
      <c r="A3025" s="52">
        <f t="shared" si="8253"/>
        <v>1510</v>
      </c>
      <c r="B3025" s="53" t="s">
        <v>53</v>
      </c>
      <c r="C3025" s="54"/>
      <c r="D3025" s="84"/>
      <c r="E3025" s="55"/>
      <c r="F3025" s="54"/>
      <c r="G3025" s="84"/>
      <c r="H3025" s="55"/>
      <c r="I3025" s="56">
        <f t="shared" ref="I3025" si="8534">IF(OR(C3025&lt;0,D3025&lt;0),C3025-ABS(D3025)/60,C3025+ABS(D3025)/60)</f>
        <v>0</v>
      </c>
      <c r="J3025" s="56">
        <f t="shared" si="8267"/>
        <v>0</v>
      </c>
      <c r="K3025" s="56">
        <f t="shared" si="8268"/>
        <v>0</v>
      </c>
      <c r="L3025" s="56">
        <f>3437.747*(LN(TAN(PI()/4+J3025/2))-EE*K3025-(EE^2)*(K3025^3)/3)</f>
        <v>-3.8166658722360578E-13</v>
      </c>
      <c r="M3025" s="56">
        <f>AA*(1-1/4*EE-3/64*EE^2-5/256*EE^3)*J3025-AA*(3/8*EE+3/32*EE^2+45/1024*EE^3)*SIN(2*J3025)+AA*(15/256*EE^2+45/1024*EE^3)*SIN(4*J3025)</f>
        <v>0</v>
      </c>
      <c r="N3025" s="56">
        <f t="shared" ref="N3025" si="8535">IF(OR(F3025&lt;0,G3025&lt;0),60*F3025-ABS(G3025),60*F3025+ABS(G3025))</f>
        <v>0</v>
      </c>
      <c r="O3025" s="56"/>
      <c r="P3025" s="56"/>
      <c r="Q3025" s="56"/>
      <c r="R3025" s="56"/>
      <c r="S3025" s="56"/>
      <c r="T3025" s="56"/>
      <c r="U3025" s="57"/>
      <c r="V3025" s="58"/>
      <c r="W3025" s="58">
        <f t="shared" si="8270"/>
        <v>0</v>
      </c>
      <c r="X3025" s="59"/>
      <c r="Y3025" s="58"/>
      <c r="Z3025" s="58">
        <f t="shared" si="8271"/>
        <v>0</v>
      </c>
      <c r="AA3025" s="60"/>
      <c r="AB3025" s="61">
        <f t="shared" ref="AB3025" si="8536">IF(AA3024=AA3022,AB3023+Y3024,Y3024)</f>
        <v>0</v>
      </c>
    </row>
    <row r="3026" spans="1:28" ht="12.95" customHeight="1">
      <c r="A3026" s="66"/>
      <c r="B3026" s="53"/>
      <c r="C3026" s="54"/>
      <c r="D3026" s="84"/>
      <c r="E3026" s="55"/>
      <c r="F3026" s="54"/>
      <c r="G3026" s="84"/>
      <c r="H3026" s="55"/>
      <c r="I3026" s="56"/>
      <c r="J3026" s="56"/>
      <c r="K3026" s="56"/>
      <c r="L3026" s="56"/>
      <c r="M3026" s="56"/>
      <c r="N3026" s="56"/>
      <c r="O3026" s="56">
        <f t="shared" ref="O3026" si="8537">I3027-I3025</f>
        <v>0</v>
      </c>
      <c r="P3026" s="56">
        <f t="shared" ref="P3026" si="8538">L3027-L3025</f>
        <v>0</v>
      </c>
      <c r="Q3026" s="56">
        <f t="shared" ref="Q3026" si="8539">M3027-M3025</f>
        <v>0</v>
      </c>
      <c r="R3026" s="56">
        <f t="shared" ref="R3026" si="8540">IF(ABS(N3027-N3025)&gt;180*60,ABS(N3027-N3025)-360*60,N3027-N3025)</f>
        <v>0</v>
      </c>
      <c r="S3026" s="56">
        <f t="shared" ref="S3026" si="8541">IF(P3026=0,PI()/2,ATAN(R3026/P3026))</f>
        <v>1.5707963267948966</v>
      </c>
      <c r="T3026" s="56">
        <f t="shared" ref="T3026" si="8542">IF(O3026=0,ABS(R3026*COS((J3025+J3027)/2)),ABS(Q3026/COS(S3026)))</f>
        <v>0</v>
      </c>
      <c r="U3026" s="67">
        <f t="shared" ref="U3026" si="8543">IF(O3026+0.0000001&lt;0,S3026*180/PI()+180,(IF(R3026+0.0000001&lt;0,S3026*180/PI()+360,S3026*180/PI())))</f>
        <v>90</v>
      </c>
      <c r="V3026" s="58">
        <f t="shared" ref="V3026" si="8544">T3026*1.85532</f>
        <v>0</v>
      </c>
      <c r="W3026" s="58"/>
      <c r="X3026" s="68"/>
      <c r="Y3026" s="58">
        <f t="shared" ref="Y3026" si="8545">V3026*(1+X3026/100)</f>
        <v>0</v>
      </c>
      <c r="Z3026" s="58"/>
      <c r="AA3026" s="57" t="s">
        <v>54</v>
      </c>
      <c r="AB3026" s="61"/>
    </row>
    <row r="3027" spans="1:28" ht="12.95" customHeight="1">
      <c r="A3027" s="52">
        <f t="shared" si="8253"/>
        <v>1511</v>
      </c>
      <c r="B3027" s="53" t="s">
        <v>53</v>
      </c>
      <c r="C3027" s="54"/>
      <c r="D3027" s="84"/>
      <c r="E3027" s="55"/>
      <c r="F3027" s="54"/>
      <c r="G3027" s="84"/>
      <c r="H3027" s="55"/>
      <c r="I3027" s="56">
        <f t="shared" ref="I3027" si="8546">IF(OR(C3027&lt;0,D3027&lt;0),C3027-ABS(D3027)/60,C3027+ABS(D3027)/60)</f>
        <v>0</v>
      </c>
      <c r="J3027" s="56">
        <f t="shared" si="8267"/>
        <v>0</v>
      </c>
      <c r="K3027" s="56">
        <f t="shared" si="8268"/>
        <v>0</v>
      </c>
      <c r="L3027" s="56">
        <f>3437.747*(LN(TAN(PI()/4+J3027/2))-EE*K3027-(EE^2)*(K3027^3)/3)</f>
        <v>-3.8166658722360578E-13</v>
      </c>
      <c r="M3027" s="56">
        <f>AA*(1-1/4*EE-3/64*EE^2-5/256*EE^3)*J3027-AA*(3/8*EE+3/32*EE^2+45/1024*EE^3)*SIN(2*J3027)+AA*(15/256*EE^2+45/1024*EE^3)*SIN(4*J3027)</f>
        <v>0</v>
      </c>
      <c r="N3027" s="56">
        <f t="shared" ref="N3027" si="8547">IF(OR(F3027&lt;0,G3027&lt;0),60*F3027-ABS(G3027),60*F3027+ABS(G3027))</f>
        <v>0</v>
      </c>
      <c r="O3027" s="56"/>
      <c r="P3027" s="56"/>
      <c r="Q3027" s="56"/>
      <c r="R3027" s="56"/>
      <c r="S3027" s="56"/>
      <c r="T3027" s="56"/>
      <c r="U3027" s="57"/>
      <c r="V3027" s="58"/>
      <c r="W3027" s="58">
        <f t="shared" si="8270"/>
        <v>0</v>
      </c>
      <c r="X3027" s="59"/>
      <c r="Y3027" s="58"/>
      <c r="Z3027" s="58">
        <f t="shared" si="8271"/>
        <v>0</v>
      </c>
      <c r="AA3027" s="60"/>
      <c r="AB3027" s="61">
        <f t="shared" ref="AB3027" si="8548">IF(AA3026=AA3024,AB3025+Y3026,Y3026)</f>
        <v>0</v>
      </c>
    </row>
    <row r="3028" spans="1:28" ht="12.95" customHeight="1">
      <c r="A3028" s="66"/>
      <c r="B3028" s="53"/>
      <c r="C3028" s="54"/>
      <c r="D3028" s="84"/>
      <c r="E3028" s="55"/>
      <c r="F3028" s="54"/>
      <c r="G3028" s="84"/>
      <c r="H3028" s="55"/>
      <c r="I3028" s="56"/>
      <c r="J3028" s="56"/>
      <c r="K3028" s="56"/>
      <c r="L3028" s="56"/>
      <c r="M3028" s="56"/>
      <c r="N3028" s="56"/>
      <c r="O3028" s="56">
        <f t="shared" ref="O3028" si="8549">I3029-I3027</f>
        <v>0</v>
      </c>
      <c r="P3028" s="56">
        <f t="shared" ref="P3028" si="8550">L3029-L3027</f>
        <v>0</v>
      </c>
      <c r="Q3028" s="56">
        <f t="shared" ref="Q3028" si="8551">M3029-M3027</f>
        <v>0</v>
      </c>
      <c r="R3028" s="56">
        <f t="shared" ref="R3028" si="8552">IF(ABS(N3029-N3027)&gt;180*60,ABS(N3029-N3027)-360*60,N3029-N3027)</f>
        <v>0</v>
      </c>
      <c r="S3028" s="56">
        <f t="shared" ref="S3028" si="8553">IF(P3028=0,PI()/2,ATAN(R3028/P3028))</f>
        <v>1.5707963267948966</v>
      </c>
      <c r="T3028" s="56">
        <f t="shared" ref="T3028" si="8554">IF(O3028=0,ABS(R3028*COS((J3027+J3029)/2)),ABS(Q3028/COS(S3028)))</f>
        <v>0</v>
      </c>
      <c r="U3028" s="67">
        <f t="shared" ref="U3028" si="8555">IF(O3028+0.0000001&lt;0,S3028*180/PI()+180,(IF(R3028+0.0000001&lt;0,S3028*180/PI()+360,S3028*180/PI())))</f>
        <v>90</v>
      </c>
      <c r="V3028" s="58">
        <f t="shared" ref="V3028" si="8556">T3028*1.85532</f>
        <v>0</v>
      </c>
      <c r="W3028" s="58"/>
      <c r="X3028" s="68"/>
      <c r="Y3028" s="58">
        <f t="shared" ref="Y3028" si="8557">V3028*(1+X3028/100)</f>
        <v>0</v>
      </c>
      <c r="Z3028" s="58"/>
      <c r="AA3028" s="57" t="s">
        <v>54</v>
      </c>
      <c r="AB3028" s="61"/>
    </row>
    <row r="3029" spans="1:28" ht="12.95" customHeight="1">
      <c r="A3029" s="52">
        <f t="shared" si="8253"/>
        <v>1512</v>
      </c>
      <c r="B3029" s="53" t="s">
        <v>53</v>
      </c>
      <c r="C3029" s="54"/>
      <c r="D3029" s="84"/>
      <c r="E3029" s="55"/>
      <c r="F3029" s="54"/>
      <c r="G3029" s="84"/>
      <c r="H3029" s="55"/>
      <c r="I3029" s="56">
        <f t="shared" ref="I3029" si="8558">IF(OR(C3029&lt;0,D3029&lt;0),C3029-ABS(D3029)/60,C3029+ABS(D3029)/60)</f>
        <v>0</v>
      </c>
      <c r="J3029" s="56">
        <f t="shared" si="8267"/>
        <v>0</v>
      </c>
      <c r="K3029" s="56">
        <f t="shared" si="8268"/>
        <v>0</v>
      </c>
      <c r="L3029" s="56">
        <f>3437.747*(LN(TAN(PI()/4+J3029/2))-EE*K3029-(EE^2)*(K3029^3)/3)</f>
        <v>-3.8166658722360578E-13</v>
      </c>
      <c r="M3029" s="56">
        <f>AA*(1-1/4*EE-3/64*EE^2-5/256*EE^3)*J3029-AA*(3/8*EE+3/32*EE^2+45/1024*EE^3)*SIN(2*J3029)+AA*(15/256*EE^2+45/1024*EE^3)*SIN(4*J3029)</f>
        <v>0</v>
      </c>
      <c r="N3029" s="56">
        <f t="shared" ref="N3029" si="8559">IF(OR(F3029&lt;0,G3029&lt;0),60*F3029-ABS(G3029),60*F3029+ABS(G3029))</f>
        <v>0</v>
      </c>
      <c r="O3029" s="56"/>
      <c r="P3029" s="56"/>
      <c r="Q3029" s="56"/>
      <c r="R3029" s="56"/>
      <c r="S3029" s="56"/>
      <c r="T3029" s="56"/>
      <c r="U3029" s="57"/>
      <c r="V3029" s="58"/>
      <c r="W3029" s="58">
        <f t="shared" si="8270"/>
        <v>0</v>
      </c>
      <c r="X3029" s="59"/>
      <c r="Y3029" s="58"/>
      <c r="Z3029" s="58">
        <f t="shared" si="8271"/>
        <v>0</v>
      </c>
      <c r="AA3029" s="60"/>
      <c r="AB3029" s="61">
        <f t="shared" ref="AB3029" si="8560">IF(AA3028=AA3026,AB3027+Y3028,Y3028)</f>
        <v>0</v>
      </c>
    </row>
    <row r="3030" spans="1:28" ht="12.95" customHeight="1">
      <c r="A3030" s="66"/>
      <c r="B3030" s="53"/>
      <c r="C3030" s="54"/>
      <c r="D3030" s="84"/>
      <c r="E3030" s="55"/>
      <c r="F3030" s="54"/>
      <c r="G3030" s="84"/>
      <c r="H3030" s="55"/>
      <c r="I3030" s="56"/>
      <c r="J3030" s="56"/>
      <c r="K3030" s="56"/>
      <c r="L3030" s="56"/>
      <c r="M3030" s="56"/>
      <c r="N3030" s="56"/>
      <c r="O3030" s="56">
        <f t="shared" ref="O3030" si="8561">I3031-I3029</f>
        <v>0</v>
      </c>
      <c r="P3030" s="56">
        <f t="shared" ref="P3030" si="8562">L3031-L3029</f>
        <v>0</v>
      </c>
      <c r="Q3030" s="56">
        <f t="shared" ref="Q3030" si="8563">M3031-M3029</f>
        <v>0</v>
      </c>
      <c r="R3030" s="56">
        <f t="shared" ref="R3030" si="8564">IF(ABS(N3031-N3029)&gt;180*60,ABS(N3031-N3029)-360*60,N3031-N3029)</f>
        <v>0</v>
      </c>
      <c r="S3030" s="56">
        <f t="shared" ref="S3030" si="8565">IF(P3030=0,PI()/2,ATAN(R3030/P3030))</f>
        <v>1.5707963267948966</v>
      </c>
      <c r="T3030" s="56">
        <f t="shared" ref="T3030" si="8566">IF(O3030=0,ABS(R3030*COS((J3029+J3031)/2)),ABS(Q3030/COS(S3030)))</f>
        <v>0</v>
      </c>
      <c r="U3030" s="67">
        <f t="shared" ref="U3030" si="8567">IF(O3030+0.0000001&lt;0,S3030*180/PI()+180,(IF(R3030+0.0000001&lt;0,S3030*180/PI()+360,S3030*180/PI())))</f>
        <v>90</v>
      </c>
      <c r="V3030" s="58">
        <f t="shared" ref="V3030" si="8568">T3030*1.85532</f>
        <v>0</v>
      </c>
      <c r="W3030" s="58"/>
      <c r="X3030" s="68"/>
      <c r="Y3030" s="58">
        <f t="shared" ref="Y3030" si="8569">V3030*(1+X3030/100)</f>
        <v>0</v>
      </c>
      <c r="Z3030" s="58"/>
      <c r="AA3030" s="57" t="s">
        <v>54</v>
      </c>
      <c r="AB3030" s="61"/>
    </row>
    <row r="3031" spans="1:28" ht="12.95" customHeight="1">
      <c r="A3031" s="52">
        <f t="shared" si="8253"/>
        <v>1513</v>
      </c>
      <c r="B3031" s="53" t="s">
        <v>53</v>
      </c>
      <c r="C3031" s="54"/>
      <c r="D3031" s="84"/>
      <c r="E3031" s="55"/>
      <c r="F3031" s="54"/>
      <c r="G3031" s="84"/>
      <c r="H3031" s="55"/>
      <c r="I3031" s="56">
        <f t="shared" ref="I3031" si="8570">IF(OR(C3031&lt;0,D3031&lt;0),C3031-ABS(D3031)/60,C3031+ABS(D3031)/60)</f>
        <v>0</v>
      </c>
      <c r="J3031" s="56">
        <f t="shared" si="8267"/>
        <v>0</v>
      </c>
      <c r="K3031" s="56">
        <f t="shared" si="8268"/>
        <v>0</v>
      </c>
      <c r="L3031" s="56">
        <f>3437.747*(LN(TAN(PI()/4+J3031/2))-EE*K3031-(EE^2)*(K3031^3)/3)</f>
        <v>-3.8166658722360578E-13</v>
      </c>
      <c r="M3031" s="56">
        <f>AA*(1-1/4*EE-3/64*EE^2-5/256*EE^3)*J3031-AA*(3/8*EE+3/32*EE^2+45/1024*EE^3)*SIN(2*J3031)+AA*(15/256*EE^2+45/1024*EE^3)*SIN(4*J3031)</f>
        <v>0</v>
      </c>
      <c r="N3031" s="56">
        <f t="shared" ref="N3031" si="8571">IF(OR(F3031&lt;0,G3031&lt;0),60*F3031-ABS(G3031),60*F3031+ABS(G3031))</f>
        <v>0</v>
      </c>
      <c r="O3031" s="56"/>
      <c r="P3031" s="56"/>
      <c r="Q3031" s="56"/>
      <c r="R3031" s="56"/>
      <c r="S3031" s="56"/>
      <c r="T3031" s="56"/>
      <c r="U3031" s="57"/>
      <c r="V3031" s="58"/>
      <c r="W3031" s="58">
        <f t="shared" si="8270"/>
        <v>0</v>
      </c>
      <c r="X3031" s="59"/>
      <c r="Y3031" s="58"/>
      <c r="Z3031" s="58">
        <f t="shared" si="8271"/>
        <v>0</v>
      </c>
      <c r="AA3031" s="60"/>
      <c r="AB3031" s="61">
        <f t="shared" ref="AB3031" si="8572">IF(AA3030=AA3028,AB3029+Y3030,Y3030)</f>
        <v>0</v>
      </c>
    </row>
    <row r="3032" spans="1:28" ht="12.95" customHeight="1">
      <c r="A3032" s="66"/>
      <c r="B3032" s="53"/>
      <c r="C3032" s="54"/>
      <c r="D3032" s="84"/>
      <c r="E3032" s="55"/>
      <c r="F3032" s="54"/>
      <c r="G3032" s="84"/>
      <c r="H3032" s="55"/>
      <c r="I3032" s="56"/>
      <c r="J3032" s="56"/>
      <c r="K3032" s="56"/>
      <c r="L3032" s="56"/>
      <c r="M3032" s="56"/>
      <c r="N3032" s="56"/>
      <c r="O3032" s="56">
        <f t="shared" ref="O3032" si="8573">I3033-I3031</f>
        <v>0</v>
      </c>
      <c r="P3032" s="56">
        <f t="shared" ref="P3032" si="8574">L3033-L3031</f>
        <v>0</v>
      </c>
      <c r="Q3032" s="56">
        <f t="shared" ref="Q3032" si="8575">M3033-M3031</f>
        <v>0</v>
      </c>
      <c r="R3032" s="56">
        <f t="shared" ref="R3032" si="8576">IF(ABS(N3033-N3031)&gt;180*60,ABS(N3033-N3031)-360*60,N3033-N3031)</f>
        <v>0</v>
      </c>
      <c r="S3032" s="56">
        <f t="shared" ref="S3032" si="8577">IF(P3032=0,PI()/2,ATAN(R3032/P3032))</f>
        <v>1.5707963267948966</v>
      </c>
      <c r="T3032" s="56">
        <f t="shared" ref="T3032" si="8578">IF(O3032=0,ABS(R3032*COS((J3031+J3033)/2)),ABS(Q3032/COS(S3032)))</f>
        <v>0</v>
      </c>
      <c r="U3032" s="67">
        <f t="shared" ref="U3032" si="8579">IF(O3032+0.0000001&lt;0,S3032*180/PI()+180,(IF(R3032+0.0000001&lt;0,S3032*180/PI()+360,S3032*180/PI())))</f>
        <v>90</v>
      </c>
      <c r="V3032" s="58">
        <f t="shared" ref="V3032" si="8580">T3032*1.85532</f>
        <v>0</v>
      </c>
      <c r="W3032" s="58"/>
      <c r="X3032" s="68"/>
      <c r="Y3032" s="58">
        <f t="shared" ref="Y3032" si="8581">V3032*(1+X3032/100)</f>
        <v>0</v>
      </c>
      <c r="Z3032" s="58"/>
      <c r="AA3032" s="57" t="s">
        <v>54</v>
      </c>
      <c r="AB3032" s="61"/>
    </row>
    <row r="3033" spans="1:28" ht="12.95" customHeight="1">
      <c r="A3033" s="52">
        <f t="shared" si="8253"/>
        <v>1514</v>
      </c>
      <c r="B3033" s="53" t="s">
        <v>53</v>
      </c>
      <c r="C3033" s="54"/>
      <c r="D3033" s="84"/>
      <c r="E3033" s="55"/>
      <c r="F3033" s="54"/>
      <c r="G3033" s="84"/>
      <c r="H3033" s="55"/>
      <c r="I3033" s="56">
        <f t="shared" ref="I3033" si="8582">IF(OR(C3033&lt;0,D3033&lt;0),C3033-ABS(D3033)/60,C3033+ABS(D3033)/60)</f>
        <v>0</v>
      </c>
      <c r="J3033" s="56">
        <f t="shared" si="8267"/>
        <v>0</v>
      </c>
      <c r="K3033" s="56">
        <f t="shared" si="8268"/>
        <v>0</v>
      </c>
      <c r="L3033" s="56">
        <f>3437.747*(LN(TAN(PI()/4+J3033/2))-EE*K3033-(EE^2)*(K3033^3)/3)</f>
        <v>-3.8166658722360578E-13</v>
      </c>
      <c r="M3033" s="56">
        <f>AA*(1-1/4*EE-3/64*EE^2-5/256*EE^3)*J3033-AA*(3/8*EE+3/32*EE^2+45/1024*EE^3)*SIN(2*J3033)+AA*(15/256*EE^2+45/1024*EE^3)*SIN(4*J3033)</f>
        <v>0</v>
      </c>
      <c r="N3033" s="56">
        <f t="shared" ref="N3033" si="8583">IF(OR(F3033&lt;0,G3033&lt;0),60*F3033-ABS(G3033),60*F3033+ABS(G3033))</f>
        <v>0</v>
      </c>
      <c r="O3033" s="56"/>
      <c r="P3033" s="56"/>
      <c r="Q3033" s="56"/>
      <c r="R3033" s="56"/>
      <c r="S3033" s="56"/>
      <c r="T3033" s="56"/>
      <c r="U3033" s="57"/>
      <c r="V3033" s="58"/>
      <c r="W3033" s="58">
        <f t="shared" si="8270"/>
        <v>0</v>
      </c>
      <c r="X3033" s="59"/>
      <c r="Y3033" s="58"/>
      <c r="Z3033" s="58">
        <f t="shared" si="8271"/>
        <v>0</v>
      </c>
      <c r="AA3033" s="60"/>
      <c r="AB3033" s="61">
        <f t="shared" ref="AB3033" si="8584">IF(AA3032=AA3030,AB3031+Y3032,Y3032)</f>
        <v>0</v>
      </c>
    </row>
    <row r="3034" spans="1:28" ht="12.95" customHeight="1">
      <c r="A3034" s="66"/>
      <c r="B3034" s="53"/>
      <c r="C3034" s="54"/>
      <c r="D3034" s="84"/>
      <c r="E3034" s="55"/>
      <c r="F3034" s="54"/>
      <c r="G3034" s="84"/>
      <c r="H3034" s="55"/>
      <c r="I3034" s="56"/>
      <c r="J3034" s="56"/>
      <c r="K3034" s="56"/>
      <c r="L3034" s="56"/>
      <c r="M3034" s="56"/>
      <c r="N3034" s="56"/>
      <c r="O3034" s="56">
        <f t="shared" ref="O3034" si="8585">I3035-I3033</f>
        <v>0</v>
      </c>
      <c r="P3034" s="56">
        <f t="shared" ref="P3034" si="8586">L3035-L3033</f>
        <v>0</v>
      </c>
      <c r="Q3034" s="56">
        <f t="shared" ref="Q3034" si="8587">M3035-M3033</f>
        <v>0</v>
      </c>
      <c r="R3034" s="56">
        <f t="shared" ref="R3034" si="8588">IF(ABS(N3035-N3033)&gt;180*60,ABS(N3035-N3033)-360*60,N3035-N3033)</f>
        <v>0</v>
      </c>
      <c r="S3034" s="56">
        <f t="shared" ref="S3034" si="8589">IF(P3034=0,PI()/2,ATAN(R3034/P3034))</f>
        <v>1.5707963267948966</v>
      </c>
      <c r="T3034" s="56">
        <f t="shared" ref="T3034" si="8590">IF(O3034=0,ABS(R3034*COS((J3033+J3035)/2)),ABS(Q3034/COS(S3034)))</f>
        <v>0</v>
      </c>
      <c r="U3034" s="67">
        <f t="shared" ref="U3034" si="8591">IF(O3034+0.0000001&lt;0,S3034*180/PI()+180,(IF(R3034+0.0000001&lt;0,S3034*180/PI()+360,S3034*180/PI())))</f>
        <v>90</v>
      </c>
      <c r="V3034" s="58">
        <f t="shared" ref="V3034" si="8592">T3034*1.85532</f>
        <v>0</v>
      </c>
      <c r="W3034" s="58"/>
      <c r="X3034" s="68"/>
      <c r="Y3034" s="58">
        <f t="shared" ref="Y3034" si="8593">V3034*(1+X3034/100)</f>
        <v>0</v>
      </c>
      <c r="Z3034" s="58"/>
      <c r="AA3034" s="57" t="s">
        <v>54</v>
      </c>
      <c r="AB3034" s="61"/>
    </row>
    <row r="3035" spans="1:28" ht="12.95" customHeight="1">
      <c r="A3035" s="52">
        <f t="shared" si="8253"/>
        <v>1515</v>
      </c>
      <c r="B3035" s="53" t="s">
        <v>53</v>
      </c>
      <c r="C3035" s="54"/>
      <c r="D3035" s="84"/>
      <c r="E3035" s="55"/>
      <c r="F3035" s="54"/>
      <c r="G3035" s="84"/>
      <c r="H3035" s="55"/>
      <c r="I3035" s="56">
        <f t="shared" ref="I3035" si="8594">IF(OR(C3035&lt;0,D3035&lt;0),C3035-ABS(D3035)/60,C3035+ABS(D3035)/60)</f>
        <v>0</v>
      </c>
      <c r="J3035" s="56">
        <f t="shared" si="8267"/>
        <v>0</v>
      </c>
      <c r="K3035" s="56">
        <f t="shared" si="8268"/>
        <v>0</v>
      </c>
      <c r="L3035" s="56">
        <f>3437.747*(LN(TAN(PI()/4+J3035/2))-EE*K3035-(EE^2)*(K3035^3)/3)</f>
        <v>-3.8166658722360578E-13</v>
      </c>
      <c r="M3035" s="56">
        <f>AA*(1-1/4*EE-3/64*EE^2-5/256*EE^3)*J3035-AA*(3/8*EE+3/32*EE^2+45/1024*EE^3)*SIN(2*J3035)+AA*(15/256*EE^2+45/1024*EE^3)*SIN(4*J3035)</f>
        <v>0</v>
      </c>
      <c r="N3035" s="56">
        <f t="shared" ref="N3035" si="8595">IF(OR(F3035&lt;0,G3035&lt;0),60*F3035-ABS(G3035),60*F3035+ABS(G3035))</f>
        <v>0</v>
      </c>
      <c r="O3035" s="56"/>
      <c r="P3035" s="56"/>
      <c r="Q3035" s="56"/>
      <c r="R3035" s="56"/>
      <c r="S3035" s="56"/>
      <c r="T3035" s="56"/>
      <c r="U3035" s="57"/>
      <c r="V3035" s="58"/>
      <c r="W3035" s="58">
        <f t="shared" si="8270"/>
        <v>0</v>
      </c>
      <c r="X3035" s="59"/>
      <c r="Y3035" s="58"/>
      <c r="Z3035" s="58">
        <f t="shared" si="8271"/>
        <v>0</v>
      </c>
      <c r="AA3035" s="60"/>
      <c r="AB3035" s="61">
        <f t="shared" ref="AB3035" si="8596">IF(AA3034=AA3032,AB3033+Y3034,Y3034)</f>
        <v>0</v>
      </c>
    </row>
    <row r="3036" spans="1:28" ht="12.95" customHeight="1">
      <c r="A3036" s="66"/>
      <c r="B3036" s="53"/>
      <c r="C3036" s="54"/>
      <c r="D3036" s="84"/>
      <c r="E3036" s="55"/>
      <c r="F3036" s="54"/>
      <c r="G3036" s="84"/>
      <c r="H3036" s="55"/>
      <c r="I3036" s="56"/>
      <c r="J3036" s="56"/>
      <c r="K3036" s="56"/>
      <c r="L3036" s="56"/>
      <c r="M3036" s="56"/>
      <c r="N3036" s="56"/>
      <c r="O3036" s="56">
        <f t="shared" ref="O3036" si="8597">I3037-I3035</f>
        <v>0</v>
      </c>
      <c r="P3036" s="56">
        <f t="shared" ref="P3036" si="8598">L3037-L3035</f>
        <v>0</v>
      </c>
      <c r="Q3036" s="56">
        <f t="shared" ref="Q3036" si="8599">M3037-M3035</f>
        <v>0</v>
      </c>
      <c r="R3036" s="56">
        <f t="shared" ref="R3036" si="8600">IF(ABS(N3037-N3035)&gt;180*60,ABS(N3037-N3035)-360*60,N3037-N3035)</f>
        <v>0</v>
      </c>
      <c r="S3036" s="56">
        <f t="shared" ref="S3036" si="8601">IF(P3036=0,PI()/2,ATAN(R3036/P3036))</f>
        <v>1.5707963267948966</v>
      </c>
      <c r="T3036" s="56">
        <f t="shared" ref="T3036" si="8602">IF(O3036=0,ABS(R3036*COS((J3035+J3037)/2)),ABS(Q3036/COS(S3036)))</f>
        <v>0</v>
      </c>
      <c r="U3036" s="67">
        <f t="shared" ref="U3036" si="8603">IF(O3036+0.0000001&lt;0,S3036*180/PI()+180,(IF(R3036+0.0000001&lt;0,S3036*180/PI()+360,S3036*180/PI())))</f>
        <v>90</v>
      </c>
      <c r="V3036" s="58">
        <f t="shared" ref="V3036" si="8604">T3036*1.85532</f>
        <v>0</v>
      </c>
      <c r="W3036" s="58"/>
      <c r="X3036" s="68"/>
      <c r="Y3036" s="58">
        <f t="shared" ref="Y3036" si="8605">V3036*(1+X3036/100)</f>
        <v>0</v>
      </c>
      <c r="Z3036" s="58"/>
      <c r="AA3036" s="57" t="s">
        <v>54</v>
      </c>
      <c r="AB3036" s="61"/>
    </row>
    <row r="3037" spans="1:28" ht="12.95" customHeight="1">
      <c r="A3037" s="52">
        <f t="shared" si="8253"/>
        <v>1516</v>
      </c>
      <c r="B3037" s="53" t="s">
        <v>53</v>
      </c>
      <c r="C3037" s="54"/>
      <c r="D3037" s="84"/>
      <c r="E3037" s="55"/>
      <c r="F3037" s="54"/>
      <c r="G3037" s="84"/>
      <c r="H3037" s="55"/>
      <c r="I3037" s="56">
        <f t="shared" ref="I3037" si="8606">IF(OR(C3037&lt;0,D3037&lt;0),C3037-ABS(D3037)/60,C3037+ABS(D3037)/60)</f>
        <v>0</v>
      </c>
      <c r="J3037" s="56">
        <f t="shared" si="8267"/>
        <v>0</v>
      </c>
      <c r="K3037" s="56">
        <f t="shared" si="8268"/>
        <v>0</v>
      </c>
      <c r="L3037" s="56">
        <f>3437.747*(LN(TAN(PI()/4+J3037/2))-EE*K3037-(EE^2)*(K3037^3)/3)</f>
        <v>-3.8166658722360578E-13</v>
      </c>
      <c r="M3037" s="56">
        <f>AA*(1-1/4*EE-3/64*EE^2-5/256*EE^3)*J3037-AA*(3/8*EE+3/32*EE^2+45/1024*EE^3)*SIN(2*J3037)+AA*(15/256*EE^2+45/1024*EE^3)*SIN(4*J3037)</f>
        <v>0</v>
      </c>
      <c r="N3037" s="56">
        <f t="shared" ref="N3037" si="8607">IF(OR(F3037&lt;0,G3037&lt;0),60*F3037-ABS(G3037),60*F3037+ABS(G3037))</f>
        <v>0</v>
      </c>
      <c r="O3037" s="56"/>
      <c r="P3037" s="56"/>
      <c r="Q3037" s="56"/>
      <c r="R3037" s="56"/>
      <c r="S3037" s="56"/>
      <c r="T3037" s="56"/>
      <c r="U3037" s="57"/>
      <c r="V3037" s="58"/>
      <c r="W3037" s="58">
        <f t="shared" si="8270"/>
        <v>0</v>
      </c>
      <c r="X3037" s="59"/>
      <c r="Y3037" s="58"/>
      <c r="Z3037" s="58">
        <f t="shared" si="8271"/>
        <v>0</v>
      </c>
      <c r="AA3037" s="60"/>
      <c r="AB3037" s="61">
        <f t="shared" ref="AB3037" si="8608">IF(AA3036=AA3034,AB3035+Y3036,Y3036)</f>
        <v>0</v>
      </c>
    </row>
    <row r="3038" spans="1:28" ht="12.95" customHeight="1">
      <c r="A3038" s="66"/>
      <c r="B3038" s="53"/>
      <c r="C3038" s="54"/>
      <c r="D3038" s="84"/>
      <c r="E3038" s="55"/>
      <c r="F3038" s="54"/>
      <c r="G3038" s="84"/>
      <c r="H3038" s="55"/>
      <c r="I3038" s="56"/>
      <c r="J3038" s="56"/>
      <c r="K3038" s="56"/>
      <c r="L3038" s="56"/>
      <c r="M3038" s="56"/>
      <c r="N3038" s="56"/>
      <c r="O3038" s="56">
        <f t="shared" ref="O3038" si="8609">I3039-I3037</f>
        <v>0</v>
      </c>
      <c r="P3038" s="56">
        <f t="shared" ref="P3038" si="8610">L3039-L3037</f>
        <v>0</v>
      </c>
      <c r="Q3038" s="56">
        <f t="shared" ref="Q3038" si="8611">M3039-M3037</f>
        <v>0</v>
      </c>
      <c r="R3038" s="56">
        <f t="shared" ref="R3038" si="8612">IF(ABS(N3039-N3037)&gt;180*60,ABS(N3039-N3037)-360*60,N3039-N3037)</f>
        <v>0</v>
      </c>
      <c r="S3038" s="56">
        <f t="shared" ref="S3038" si="8613">IF(P3038=0,PI()/2,ATAN(R3038/P3038))</f>
        <v>1.5707963267948966</v>
      </c>
      <c r="T3038" s="56">
        <f t="shared" ref="T3038" si="8614">IF(O3038=0,ABS(R3038*COS((J3037+J3039)/2)),ABS(Q3038/COS(S3038)))</f>
        <v>0</v>
      </c>
      <c r="U3038" s="67">
        <f t="shared" ref="U3038" si="8615">IF(O3038+0.0000001&lt;0,S3038*180/PI()+180,(IF(R3038+0.0000001&lt;0,S3038*180/PI()+360,S3038*180/PI())))</f>
        <v>90</v>
      </c>
      <c r="V3038" s="58">
        <f t="shared" ref="V3038" si="8616">T3038*1.85532</f>
        <v>0</v>
      </c>
      <c r="W3038" s="58"/>
      <c r="X3038" s="68"/>
      <c r="Y3038" s="58">
        <f t="shared" ref="Y3038" si="8617">V3038*(1+X3038/100)</f>
        <v>0</v>
      </c>
      <c r="Z3038" s="58"/>
      <c r="AA3038" s="57" t="s">
        <v>54</v>
      </c>
      <c r="AB3038" s="61"/>
    </row>
    <row r="3039" spans="1:28" ht="12.95" customHeight="1">
      <c r="A3039" s="52">
        <f t="shared" si="8253"/>
        <v>1517</v>
      </c>
      <c r="B3039" s="53" t="s">
        <v>53</v>
      </c>
      <c r="C3039" s="54"/>
      <c r="D3039" s="84"/>
      <c r="E3039" s="55"/>
      <c r="F3039" s="54"/>
      <c r="G3039" s="84"/>
      <c r="H3039" s="55"/>
      <c r="I3039" s="56">
        <f t="shared" ref="I3039" si="8618">IF(OR(C3039&lt;0,D3039&lt;0),C3039-ABS(D3039)/60,C3039+ABS(D3039)/60)</f>
        <v>0</v>
      </c>
      <c r="J3039" s="56">
        <f t="shared" si="8267"/>
        <v>0</v>
      </c>
      <c r="K3039" s="56">
        <f t="shared" si="8268"/>
        <v>0</v>
      </c>
      <c r="L3039" s="56">
        <f>3437.747*(LN(TAN(PI()/4+J3039/2))-EE*K3039-(EE^2)*(K3039^3)/3)</f>
        <v>-3.8166658722360578E-13</v>
      </c>
      <c r="M3039" s="56">
        <f>AA*(1-1/4*EE-3/64*EE^2-5/256*EE^3)*J3039-AA*(3/8*EE+3/32*EE^2+45/1024*EE^3)*SIN(2*J3039)+AA*(15/256*EE^2+45/1024*EE^3)*SIN(4*J3039)</f>
        <v>0</v>
      </c>
      <c r="N3039" s="56">
        <f t="shared" ref="N3039" si="8619">IF(OR(F3039&lt;0,G3039&lt;0),60*F3039-ABS(G3039),60*F3039+ABS(G3039))</f>
        <v>0</v>
      </c>
      <c r="O3039" s="56"/>
      <c r="P3039" s="56"/>
      <c r="Q3039" s="56"/>
      <c r="R3039" s="56"/>
      <c r="S3039" s="56"/>
      <c r="T3039" s="56"/>
      <c r="U3039" s="57"/>
      <c r="V3039" s="58"/>
      <c r="W3039" s="58">
        <f t="shared" si="8270"/>
        <v>0</v>
      </c>
      <c r="X3039" s="59"/>
      <c r="Y3039" s="58"/>
      <c r="Z3039" s="58">
        <f t="shared" si="8271"/>
        <v>0</v>
      </c>
      <c r="AA3039" s="60"/>
      <c r="AB3039" s="61">
        <f t="shared" ref="AB3039" si="8620">IF(AA3038=AA3036,AB3037+Y3038,Y3038)</f>
        <v>0</v>
      </c>
    </row>
    <row r="3040" spans="1:28" ht="12.95" customHeight="1">
      <c r="A3040" s="66"/>
      <c r="B3040" s="53"/>
      <c r="C3040" s="54"/>
      <c r="D3040" s="84"/>
      <c r="E3040" s="55"/>
      <c r="F3040" s="54"/>
      <c r="G3040" s="84"/>
      <c r="H3040" s="55"/>
      <c r="I3040" s="56"/>
      <c r="J3040" s="56"/>
      <c r="K3040" s="56"/>
      <c r="L3040" s="56"/>
      <c r="M3040" s="56"/>
      <c r="N3040" s="56"/>
      <c r="O3040" s="56">
        <f t="shared" ref="O3040" si="8621">I3041-I3039</f>
        <v>0</v>
      </c>
      <c r="P3040" s="56">
        <f t="shared" ref="P3040" si="8622">L3041-L3039</f>
        <v>0</v>
      </c>
      <c r="Q3040" s="56">
        <f t="shared" ref="Q3040" si="8623">M3041-M3039</f>
        <v>0</v>
      </c>
      <c r="R3040" s="56">
        <f t="shared" ref="R3040" si="8624">IF(ABS(N3041-N3039)&gt;180*60,ABS(N3041-N3039)-360*60,N3041-N3039)</f>
        <v>0</v>
      </c>
      <c r="S3040" s="56">
        <f t="shared" ref="S3040" si="8625">IF(P3040=0,PI()/2,ATAN(R3040/P3040))</f>
        <v>1.5707963267948966</v>
      </c>
      <c r="T3040" s="56">
        <f t="shared" ref="T3040" si="8626">IF(O3040=0,ABS(R3040*COS((J3039+J3041)/2)),ABS(Q3040/COS(S3040)))</f>
        <v>0</v>
      </c>
      <c r="U3040" s="67">
        <f t="shared" ref="U3040" si="8627">IF(O3040+0.0000001&lt;0,S3040*180/PI()+180,(IF(R3040+0.0000001&lt;0,S3040*180/PI()+360,S3040*180/PI())))</f>
        <v>90</v>
      </c>
      <c r="V3040" s="58">
        <f t="shared" ref="V3040" si="8628">T3040*1.85532</f>
        <v>0</v>
      </c>
      <c r="W3040" s="58"/>
      <c r="X3040" s="68"/>
      <c r="Y3040" s="58">
        <f t="shared" ref="Y3040" si="8629">V3040*(1+X3040/100)</f>
        <v>0</v>
      </c>
      <c r="Z3040" s="58"/>
      <c r="AA3040" s="57" t="s">
        <v>54</v>
      </c>
      <c r="AB3040" s="61"/>
    </row>
    <row r="3041" spans="1:28" ht="12.95" customHeight="1">
      <c r="A3041" s="52">
        <f t="shared" si="8253"/>
        <v>1518</v>
      </c>
      <c r="B3041" s="53" t="s">
        <v>53</v>
      </c>
      <c r="C3041" s="54"/>
      <c r="D3041" s="84"/>
      <c r="E3041" s="55"/>
      <c r="F3041" s="54"/>
      <c r="G3041" s="84"/>
      <c r="H3041" s="55"/>
      <c r="I3041" s="56">
        <f t="shared" ref="I3041" si="8630">IF(OR(C3041&lt;0,D3041&lt;0),C3041-ABS(D3041)/60,C3041+ABS(D3041)/60)</f>
        <v>0</v>
      </c>
      <c r="J3041" s="56">
        <f t="shared" si="8267"/>
        <v>0</v>
      </c>
      <c r="K3041" s="56">
        <f t="shared" si="8268"/>
        <v>0</v>
      </c>
      <c r="L3041" s="56">
        <f>3437.747*(LN(TAN(PI()/4+J3041/2))-EE*K3041-(EE^2)*(K3041^3)/3)</f>
        <v>-3.8166658722360578E-13</v>
      </c>
      <c r="M3041" s="56">
        <f>AA*(1-1/4*EE-3/64*EE^2-5/256*EE^3)*J3041-AA*(3/8*EE+3/32*EE^2+45/1024*EE^3)*SIN(2*J3041)+AA*(15/256*EE^2+45/1024*EE^3)*SIN(4*J3041)</f>
        <v>0</v>
      </c>
      <c r="N3041" s="56">
        <f t="shared" ref="N3041" si="8631">IF(OR(F3041&lt;0,G3041&lt;0),60*F3041-ABS(G3041),60*F3041+ABS(G3041))</f>
        <v>0</v>
      </c>
      <c r="O3041" s="56"/>
      <c r="P3041" s="56"/>
      <c r="Q3041" s="56"/>
      <c r="R3041" s="56"/>
      <c r="S3041" s="56"/>
      <c r="T3041" s="56"/>
      <c r="U3041" s="57"/>
      <c r="V3041" s="58"/>
      <c r="W3041" s="58">
        <f t="shared" si="8270"/>
        <v>0</v>
      </c>
      <c r="X3041" s="59"/>
      <c r="Y3041" s="58"/>
      <c r="Z3041" s="58">
        <f t="shared" si="8271"/>
        <v>0</v>
      </c>
      <c r="AA3041" s="60"/>
      <c r="AB3041" s="61">
        <f t="shared" ref="AB3041" si="8632">IF(AA3040=AA3038,AB3039+Y3040,Y3040)</f>
        <v>0</v>
      </c>
    </row>
    <row r="3042" spans="1:28" ht="12.95" customHeight="1">
      <c r="A3042" s="66"/>
      <c r="B3042" s="53"/>
      <c r="C3042" s="54"/>
      <c r="D3042" s="84"/>
      <c r="E3042" s="55"/>
      <c r="F3042" s="54"/>
      <c r="G3042" s="84"/>
      <c r="H3042" s="55"/>
      <c r="I3042" s="56"/>
      <c r="J3042" s="56"/>
      <c r="K3042" s="56"/>
      <c r="L3042" s="56"/>
      <c r="M3042" s="56"/>
      <c r="N3042" s="56"/>
      <c r="O3042" s="56">
        <f t="shared" ref="O3042" si="8633">I3043-I3041</f>
        <v>0</v>
      </c>
      <c r="P3042" s="56">
        <f t="shared" ref="P3042" si="8634">L3043-L3041</f>
        <v>0</v>
      </c>
      <c r="Q3042" s="56">
        <f t="shared" ref="Q3042" si="8635">M3043-M3041</f>
        <v>0</v>
      </c>
      <c r="R3042" s="56">
        <f t="shared" ref="R3042" si="8636">IF(ABS(N3043-N3041)&gt;180*60,ABS(N3043-N3041)-360*60,N3043-N3041)</f>
        <v>0</v>
      </c>
      <c r="S3042" s="56">
        <f t="shared" ref="S3042" si="8637">IF(P3042=0,PI()/2,ATAN(R3042/P3042))</f>
        <v>1.5707963267948966</v>
      </c>
      <c r="T3042" s="56">
        <f t="shared" ref="T3042" si="8638">IF(O3042=0,ABS(R3042*COS((J3041+J3043)/2)),ABS(Q3042/COS(S3042)))</f>
        <v>0</v>
      </c>
      <c r="U3042" s="67">
        <f t="shared" ref="U3042" si="8639">IF(O3042+0.0000001&lt;0,S3042*180/PI()+180,(IF(R3042+0.0000001&lt;0,S3042*180/PI()+360,S3042*180/PI())))</f>
        <v>90</v>
      </c>
      <c r="V3042" s="58">
        <f t="shared" ref="V3042" si="8640">T3042*1.85532</f>
        <v>0</v>
      </c>
      <c r="W3042" s="58"/>
      <c r="X3042" s="68"/>
      <c r="Y3042" s="58">
        <f t="shared" ref="Y3042" si="8641">V3042*(1+X3042/100)</f>
        <v>0</v>
      </c>
      <c r="Z3042" s="58"/>
      <c r="AA3042" s="57" t="s">
        <v>54</v>
      </c>
      <c r="AB3042" s="61"/>
    </row>
    <row r="3043" spans="1:28" ht="12.95" customHeight="1">
      <c r="A3043" s="52">
        <f t="shared" ref="A3043:A3105" si="8642">A3041+1</f>
        <v>1519</v>
      </c>
      <c r="B3043" s="53" t="s">
        <v>53</v>
      </c>
      <c r="C3043" s="54"/>
      <c r="D3043" s="84"/>
      <c r="E3043" s="55"/>
      <c r="F3043" s="54"/>
      <c r="G3043" s="84"/>
      <c r="H3043" s="55"/>
      <c r="I3043" s="56">
        <f t="shared" ref="I3043" si="8643">IF(OR(C3043&lt;0,D3043&lt;0),C3043-ABS(D3043)/60,C3043+ABS(D3043)/60)</f>
        <v>0</v>
      </c>
      <c r="J3043" s="56">
        <f t="shared" si="8267"/>
        <v>0</v>
      </c>
      <c r="K3043" s="56">
        <f t="shared" si="8268"/>
        <v>0</v>
      </c>
      <c r="L3043" s="56">
        <f>3437.747*(LN(TAN(PI()/4+J3043/2))-EE*K3043-(EE^2)*(K3043^3)/3)</f>
        <v>-3.8166658722360578E-13</v>
      </c>
      <c r="M3043" s="56">
        <f>AA*(1-1/4*EE-3/64*EE^2-5/256*EE^3)*J3043-AA*(3/8*EE+3/32*EE^2+45/1024*EE^3)*SIN(2*J3043)+AA*(15/256*EE^2+45/1024*EE^3)*SIN(4*J3043)</f>
        <v>0</v>
      </c>
      <c r="N3043" s="56">
        <f t="shared" ref="N3043" si="8644">IF(OR(F3043&lt;0,G3043&lt;0),60*F3043-ABS(G3043),60*F3043+ABS(G3043))</f>
        <v>0</v>
      </c>
      <c r="O3043" s="56"/>
      <c r="P3043" s="56"/>
      <c r="Q3043" s="56"/>
      <c r="R3043" s="56"/>
      <c r="S3043" s="56"/>
      <c r="T3043" s="56"/>
      <c r="U3043" s="57"/>
      <c r="V3043" s="58"/>
      <c r="W3043" s="58">
        <f t="shared" si="8270"/>
        <v>0</v>
      </c>
      <c r="X3043" s="59"/>
      <c r="Y3043" s="58"/>
      <c r="Z3043" s="58">
        <f t="shared" si="8271"/>
        <v>0</v>
      </c>
      <c r="AA3043" s="60"/>
      <c r="AB3043" s="61">
        <f t="shared" ref="AB3043" si="8645">IF(AA3042=AA3040,AB3041+Y3042,Y3042)</f>
        <v>0</v>
      </c>
    </row>
    <row r="3044" spans="1:28" ht="12.95" customHeight="1">
      <c r="A3044" s="66"/>
      <c r="B3044" s="53"/>
      <c r="C3044" s="54"/>
      <c r="D3044" s="84"/>
      <c r="E3044" s="55"/>
      <c r="F3044" s="54"/>
      <c r="G3044" s="84"/>
      <c r="H3044" s="55"/>
      <c r="I3044" s="56"/>
      <c r="J3044" s="56"/>
      <c r="K3044" s="56"/>
      <c r="L3044" s="56"/>
      <c r="M3044" s="56"/>
      <c r="N3044" s="56"/>
      <c r="O3044" s="56">
        <f t="shared" ref="O3044" si="8646">I3045-I3043</f>
        <v>0</v>
      </c>
      <c r="P3044" s="56">
        <f t="shared" ref="P3044" si="8647">L3045-L3043</f>
        <v>0</v>
      </c>
      <c r="Q3044" s="56">
        <f t="shared" ref="Q3044" si="8648">M3045-M3043</f>
        <v>0</v>
      </c>
      <c r="R3044" s="56">
        <f t="shared" ref="R3044" si="8649">IF(ABS(N3045-N3043)&gt;180*60,ABS(N3045-N3043)-360*60,N3045-N3043)</f>
        <v>0</v>
      </c>
      <c r="S3044" s="56">
        <f t="shared" ref="S3044" si="8650">IF(P3044=0,PI()/2,ATAN(R3044/P3044))</f>
        <v>1.5707963267948966</v>
      </c>
      <c r="T3044" s="56">
        <f t="shared" ref="T3044" si="8651">IF(O3044=0,ABS(R3044*COS((J3043+J3045)/2)),ABS(Q3044/COS(S3044)))</f>
        <v>0</v>
      </c>
      <c r="U3044" s="67">
        <f t="shared" ref="U3044" si="8652">IF(O3044+0.0000001&lt;0,S3044*180/PI()+180,(IF(R3044+0.0000001&lt;0,S3044*180/PI()+360,S3044*180/PI())))</f>
        <v>90</v>
      </c>
      <c r="V3044" s="58">
        <f t="shared" ref="V3044" si="8653">T3044*1.85532</f>
        <v>0</v>
      </c>
      <c r="W3044" s="58"/>
      <c r="X3044" s="68"/>
      <c r="Y3044" s="58">
        <f t="shared" ref="Y3044" si="8654">V3044*(1+X3044/100)</f>
        <v>0</v>
      </c>
      <c r="Z3044" s="58"/>
      <c r="AA3044" s="57" t="s">
        <v>54</v>
      </c>
      <c r="AB3044" s="61"/>
    </row>
    <row r="3045" spans="1:28" ht="12.95" customHeight="1">
      <c r="A3045" s="52">
        <f t="shared" si="8642"/>
        <v>1520</v>
      </c>
      <c r="B3045" s="53" t="s">
        <v>53</v>
      </c>
      <c r="C3045" s="54"/>
      <c r="D3045" s="84"/>
      <c r="E3045" s="55"/>
      <c r="F3045" s="54"/>
      <c r="G3045" s="84"/>
      <c r="H3045" s="55"/>
      <c r="I3045" s="56">
        <f t="shared" ref="I3045" si="8655">IF(OR(C3045&lt;0,D3045&lt;0),C3045-ABS(D3045)/60,C3045+ABS(D3045)/60)</f>
        <v>0</v>
      </c>
      <c r="J3045" s="56">
        <f t="shared" ref="J3045:J3107" si="8656">I3045*PI()/180</f>
        <v>0</v>
      </c>
      <c r="K3045" s="56">
        <f t="shared" ref="K3045:K3107" si="8657">SIN(J3045)</f>
        <v>0</v>
      </c>
      <c r="L3045" s="56">
        <f>3437.747*(LN(TAN(PI()/4+J3045/2))-EE*K3045-(EE^2)*(K3045^3)/3)</f>
        <v>-3.8166658722360578E-13</v>
      </c>
      <c r="M3045" s="56">
        <f>AA*(1-1/4*EE-3/64*EE^2-5/256*EE^3)*J3045-AA*(3/8*EE+3/32*EE^2+45/1024*EE^3)*SIN(2*J3045)+AA*(15/256*EE^2+45/1024*EE^3)*SIN(4*J3045)</f>
        <v>0</v>
      </c>
      <c r="N3045" s="56">
        <f t="shared" ref="N3045" si="8658">IF(OR(F3045&lt;0,G3045&lt;0),60*F3045-ABS(G3045),60*F3045+ABS(G3045))</f>
        <v>0</v>
      </c>
      <c r="O3045" s="56"/>
      <c r="P3045" s="56"/>
      <c r="Q3045" s="56"/>
      <c r="R3045" s="56"/>
      <c r="S3045" s="56"/>
      <c r="T3045" s="56"/>
      <c r="U3045" s="57"/>
      <c r="V3045" s="58"/>
      <c r="W3045" s="58">
        <f t="shared" ref="W3045:W3107" si="8659">W3043+V3044</f>
        <v>0</v>
      </c>
      <c r="X3045" s="59"/>
      <c r="Y3045" s="58"/>
      <c r="Z3045" s="58">
        <f t="shared" ref="Z3045:Z3107" si="8660">Z3043+Y3044</f>
        <v>0</v>
      </c>
      <c r="AA3045" s="60"/>
      <c r="AB3045" s="61">
        <f t="shared" ref="AB3045" si="8661">IF(AA3044=AA3042,AB3043+Y3044,Y3044)</f>
        <v>0</v>
      </c>
    </row>
    <row r="3046" spans="1:28" ht="12.95" customHeight="1">
      <c r="A3046" s="66"/>
      <c r="B3046" s="53"/>
      <c r="C3046" s="54"/>
      <c r="D3046" s="84"/>
      <c r="E3046" s="55"/>
      <c r="F3046" s="54"/>
      <c r="G3046" s="84"/>
      <c r="H3046" s="55"/>
      <c r="I3046" s="56"/>
      <c r="J3046" s="56"/>
      <c r="K3046" s="56"/>
      <c r="L3046" s="56"/>
      <c r="M3046" s="56"/>
      <c r="N3046" s="56"/>
      <c r="O3046" s="56">
        <f t="shared" ref="O3046" si="8662">I3047-I3045</f>
        <v>0</v>
      </c>
      <c r="P3046" s="56">
        <f t="shared" ref="P3046" si="8663">L3047-L3045</f>
        <v>0</v>
      </c>
      <c r="Q3046" s="56">
        <f t="shared" ref="Q3046" si="8664">M3047-M3045</f>
        <v>0</v>
      </c>
      <c r="R3046" s="56">
        <f t="shared" ref="R3046" si="8665">IF(ABS(N3047-N3045)&gt;180*60,ABS(N3047-N3045)-360*60,N3047-N3045)</f>
        <v>0</v>
      </c>
      <c r="S3046" s="56">
        <f t="shared" ref="S3046" si="8666">IF(P3046=0,PI()/2,ATAN(R3046/P3046))</f>
        <v>1.5707963267948966</v>
      </c>
      <c r="T3046" s="56">
        <f t="shared" ref="T3046" si="8667">IF(O3046=0,ABS(R3046*COS((J3045+J3047)/2)),ABS(Q3046/COS(S3046)))</f>
        <v>0</v>
      </c>
      <c r="U3046" s="67">
        <f t="shared" ref="U3046" si="8668">IF(O3046+0.0000001&lt;0,S3046*180/PI()+180,(IF(R3046+0.0000001&lt;0,S3046*180/PI()+360,S3046*180/PI())))</f>
        <v>90</v>
      </c>
      <c r="V3046" s="58">
        <f t="shared" ref="V3046" si="8669">T3046*1.85532</f>
        <v>0</v>
      </c>
      <c r="W3046" s="58"/>
      <c r="X3046" s="68"/>
      <c r="Y3046" s="58">
        <f t="shared" ref="Y3046" si="8670">V3046*(1+X3046/100)</f>
        <v>0</v>
      </c>
      <c r="Z3046" s="58"/>
      <c r="AA3046" s="57" t="s">
        <v>54</v>
      </c>
      <c r="AB3046" s="61"/>
    </row>
    <row r="3047" spans="1:28" ht="12.95" customHeight="1">
      <c r="A3047" s="52">
        <f t="shared" si="8642"/>
        <v>1521</v>
      </c>
      <c r="B3047" s="53" t="s">
        <v>53</v>
      </c>
      <c r="C3047" s="54"/>
      <c r="D3047" s="84"/>
      <c r="E3047" s="55"/>
      <c r="F3047" s="54"/>
      <c r="G3047" s="84"/>
      <c r="H3047" s="55"/>
      <c r="I3047" s="56">
        <f t="shared" ref="I3047" si="8671">IF(OR(C3047&lt;0,D3047&lt;0),C3047-ABS(D3047)/60,C3047+ABS(D3047)/60)</f>
        <v>0</v>
      </c>
      <c r="J3047" s="56">
        <f t="shared" si="8656"/>
        <v>0</v>
      </c>
      <c r="K3047" s="56">
        <f t="shared" si="8657"/>
        <v>0</v>
      </c>
      <c r="L3047" s="56">
        <f>3437.747*(LN(TAN(PI()/4+J3047/2))-EE*K3047-(EE^2)*(K3047^3)/3)</f>
        <v>-3.8166658722360578E-13</v>
      </c>
      <c r="M3047" s="56">
        <f>AA*(1-1/4*EE-3/64*EE^2-5/256*EE^3)*J3047-AA*(3/8*EE+3/32*EE^2+45/1024*EE^3)*SIN(2*J3047)+AA*(15/256*EE^2+45/1024*EE^3)*SIN(4*J3047)</f>
        <v>0</v>
      </c>
      <c r="N3047" s="56">
        <f t="shared" ref="N3047" si="8672">IF(OR(F3047&lt;0,G3047&lt;0),60*F3047-ABS(G3047),60*F3047+ABS(G3047))</f>
        <v>0</v>
      </c>
      <c r="O3047" s="56"/>
      <c r="P3047" s="56"/>
      <c r="Q3047" s="56"/>
      <c r="R3047" s="56"/>
      <c r="S3047" s="56"/>
      <c r="T3047" s="56"/>
      <c r="U3047" s="57"/>
      <c r="V3047" s="58"/>
      <c r="W3047" s="58">
        <f t="shared" si="8659"/>
        <v>0</v>
      </c>
      <c r="X3047" s="59"/>
      <c r="Y3047" s="58"/>
      <c r="Z3047" s="58">
        <f t="shared" si="8660"/>
        <v>0</v>
      </c>
      <c r="AA3047" s="60"/>
      <c r="AB3047" s="61">
        <f t="shared" ref="AB3047" si="8673">IF(AA3046=AA3044,AB3045+Y3046,Y3046)</f>
        <v>0</v>
      </c>
    </row>
    <row r="3048" spans="1:28" ht="12.95" customHeight="1">
      <c r="A3048" s="66"/>
      <c r="B3048" s="53"/>
      <c r="C3048" s="54"/>
      <c r="D3048" s="84"/>
      <c r="E3048" s="55"/>
      <c r="F3048" s="54"/>
      <c r="G3048" s="84"/>
      <c r="H3048" s="55"/>
      <c r="I3048" s="56"/>
      <c r="J3048" s="56"/>
      <c r="K3048" s="56"/>
      <c r="L3048" s="56"/>
      <c r="M3048" s="56"/>
      <c r="N3048" s="56"/>
      <c r="O3048" s="56">
        <f t="shared" ref="O3048" si="8674">I3049-I3047</f>
        <v>0</v>
      </c>
      <c r="P3048" s="56">
        <f t="shared" ref="P3048" si="8675">L3049-L3047</f>
        <v>0</v>
      </c>
      <c r="Q3048" s="56">
        <f t="shared" ref="Q3048" si="8676">M3049-M3047</f>
        <v>0</v>
      </c>
      <c r="R3048" s="56">
        <f t="shared" ref="R3048" si="8677">IF(ABS(N3049-N3047)&gt;180*60,ABS(N3049-N3047)-360*60,N3049-N3047)</f>
        <v>0</v>
      </c>
      <c r="S3048" s="56">
        <f t="shared" ref="S3048" si="8678">IF(P3048=0,PI()/2,ATAN(R3048/P3048))</f>
        <v>1.5707963267948966</v>
      </c>
      <c r="T3048" s="56">
        <f t="shared" ref="T3048" si="8679">IF(O3048=0,ABS(R3048*COS((J3047+J3049)/2)),ABS(Q3048/COS(S3048)))</f>
        <v>0</v>
      </c>
      <c r="U3048" s="67">
        <f t="shared" ref="U3048" si="8680">IF(O3048+0.0000001&lt;0,S3048*180/PI()+180,(IF(R3048+0.0000001&lt;0,S3048*180/PI()+360,S3048*180/PI())))</f>
        <v>90</v>
      </c>
      <c r="V3048" s="58">
        <f t="shared" ref="V3048" si="8681">T3048*1.85532</f>
        <v>0</v>
      </c>
      <c r="W3048" s="58"/>
      <c r="X3048" s="68"/>
      <c r="Y3048" s="58">
        <f t="shared" ref="Y3048" si="8682">V3048*(1+X3048/100)</f>
        <v>0</v>
      </c>
      <c r="Z3048" s="58"/>
      <c r="AA3048" s="57" t="s">
        <v>54</v>
      </c>
      <c r="AB3048" s="61"/>
    </row>
    <row r="3049" spans="1:28" ht="12.95" customHeight="1">
      <c r="A3049" s="52">
        <f t="shared" si="8642"/>
        <v>1522</v>
      </c>
      <c r="B3049" s="53" t="s">
        <v>53</v>
      </c>
      <c r="C3049" s="54"/>
      <c r="D3049" s="84"/>
      <c r="E3049" s="55"/>
      <c r="F3049" s="54"/>
      <c r="G3049" s="84"/>
      <c r="H3049" s="55"/>
      <c r="I3049" s="56">
        <f t="shared" ref="I3049" si="8683">IF(OR(C3049&lt;0,D3049&lt;0),C3049-ABS(D3049)/60,C3049+ABS(D3049)/60)</f>
        <v>0</v>
      </c>
      <c r="J3049" s="56">
        <f t="shared" si="8656"/>
        <v>0</v>
      </c>
      <c r="K3049" s="56">
        <f t="shared" si="8657"/>
        <v>0</v>
      </c>
      <c r="L3049" s="56">
        <f>3437.747*(LN(TAN(PI()/4+J3049/2))-EE*K3049-(EE^2)*(K3049^3)/3)</f>
        <v>-3.8166658722360578E-13</v>
      </c>
      <c r="M3049" s="56">
        <f>AA*(1-1/4*EE-3/64*EE^2-5/256*EE^3)*J3049-AA*(3/8*EE+3/32*EE^2+45/1024*EE^3)*SIN(2*J3049)+AA*(15/256*EE^2+45/1024*EE^3)*SIN(4*J3049)</f>
        <v>0</v>
      </c>
      <c r="N3049" s="56">
        <f t="shared" ref="N3049" si="8684">IF(OR(F3049&lt;0,G3049&lt;0),60*F3049-ABS(G3049),60*F3049+ABS(G3049))</f>
        <v>0</v>
      </c>
      <c r="O3049" s="56"/>
      <c r="P3049" s="56"/>
      <c r="Q3049" s="56"/>
      <c r="R3049" s="56"/>
      <c r="S3049" s="56"/>
      <c r="T3049" s="56"/>
      <c r="U3049" s="57"/>
      <c r="V3049" s="58"/>
      <c r="W3049" s="58">
        <f t="shared" si="8659"/>
        <v>0</v>
      </c>
      <c r="X3049" s="59"/>
      <c r="Y3049" s="58"/>
      <c r="Z3049" s="58">
        <f t="shared" si="8660"/>
        <v>0</v>
      </c>
      <c r="AA3049" s="60"/>
      <c r="AB3049" s="61">
        <f t="shared" ref="AB3049" si="8685">IF(AA3048=AA3046,AB3047+Y3048,Y3048)</f>
        <v>0</v>
      </c>
    </row>
    <row r="3050" spans="1:28" ht="12.95" customHeight="1">
      <c r="A3050" s="66"/>
      <c r="B3050" s="53"/>
      <c r="C3050" s="54"/>
      <c r="D3050" s="84"/>
      <c r="E3050" s="55"/>
      <c r="F3050" s="54"/>
      <c r="G3050" s="84"/>
      <c r="H3050" s="55"/>
      <c r="I3050" s="56"/>
      <c r="J3050" s="56"/>
      <c r="K3050" s="56"/>
      <c r="L3050" s="56"/>
      <c r="M3050" s="56"/>
      <c r="N3050" s="56"/>
      <c r="O3050" s="56">
        <f t="shared" ref="O3050" si="8686">I3051-I3049</f>
        <v>0</v>
      </c>
      <c r="P3050" s="56">
        <f t="shared" ref="P3050" si="8687">L3051-L3049</f>
        <v>0</v>
      </c>
      <c r="Q3050" s="56">
        <f t="shared" ref="Q3050" si="8688">M3051-M3049</f>
        <v>0</v>
      </c>
      <c r="R3050" s="56">
        <f t="shared" ref="R3050" si="8689">IF(ABS(N3051-N3049)&gt;180*60,ABS(N3051-N3049)-360*60,N3051-N3049)</f>
        <v>0</v>
      </c>
      <c r="S3050" s="56">
        <f t="shared" ref="S3050" si="8690">IF(P3050=0,PI()/2,ATAN(R3050/P3050))</f>
        <v>1.5707963267948966</v>
      </c>
      <c r="T3050" s="56">
        <f t="shared" ref="T3050" si="8691">IF(O3050=0,ABS(R3050*COS((J3049+J3051)/2)),ABS(Q3050/COS(S3050)))</f>
        <v>0</v>
      </c>
      <c r="U3050" s="67">
        <f t="shared" ref="U3050" si="8692">IF(O3050+0.0000001&lt;0,S3050*180/PI()+180,(IF(R3050+0.0000001&lt;0,S3050*180/PI()+360,S3050*180/PI())))</f>
        <v>90</v>
      </c>
      <c r="V3050" s="58">
        <f t="shared" ref="V3050" si="8693">T3050*1.85532</f>
        <v>0</v>
      </c>
      <c r="W3050" s="58"/>
      <c r="X3050" s="68"/>
      <c r="Y3050" s="58">
        <f t="shared" ref="Y3050" si="8694">V3050*(1+X3050/100)</f>
        <v>0</v>
      </c>
      <c r="Z3050" s="58"/>
      <c r="AA3050" s="57" t="s">
        <v>54</v>
      </c>
      <c r="AB3050" s="61"/>
    </row>
    <row r="3051" spans="1:28" ht="12.95" customHeight="1">
      <c r="A3051" s="52">
        <f t="shared" si="8642"/>
        <v>1523</v>
      </c>
      <c r="B3051" s="53" t="s">
        <v>53</v>
      </c>
      <c r="C3051" s="54"/>
      <c r="D3051" s="84"/>
      <c r="E3051" s="55"/>
      <c r="F3051" s="54"/>
      <c r="G3051" s="84"/>
      <c r="H3051" s="55"/>
      <c r="I3051" s="56">
        <f t="shared" ref="I3051" si="8695">IF(OR(C3051&lt;0,D3051&lt;0),C3051-ABS(D3051)/60,C3051+ABS(D3051)/60)</f>
        <v>0</v>
      </c>
      <c r="J3051" s="56">
        <f t="shared" si="8656"/>
        <v>0</v>
      </c>
      <c r="K3051" s="56">
        <f t="shared" si="8657"/>
        <v>0</v>
      </c>
      <c r="L3051" s="56">
        <f>3437.747*(LN(TAN(PI()/4+J3051/2))-EE*K3051-(EE^2)*(K3051^3)/3)</f>
        <v>-3.8166658722360578E-13</v>
      </c>
      <c r="M3051" s="56">
        <f>AA*(1-1/4*EE-3/64*EE^2-5/256*EE^3)*J3051-AA*(3/8*EE+3/32*EE^2+45/1024*EE^3)*SIN(2*J3051)+AA*(15/256*EE^2+45/1024*EE^3)*SIN(4*J3051)</f>
        <v>0</v>
      </c>
      <c r="N3051" s="56">
        <f t="shared" ref="N3051" si="8696">IF(OR(F3051&lt;0,G3051&lt;0),60*F3051-ABS(G3051),60*F3051+ABS(G3051))</f>
        <v>0</v>
      </c>
      <c r="O3051" s="56"/>
      <c r="P3051" s="56"/>
      <c r="Q3051" s="56"/>
      <c r="R3051" s="56"/>
      <c r="S3051" s="56"/>
      <c r="T3051" s="56"/>
      <c r="U3051" s="57"/>
      <c r="V3051" s="58"/>
      <c r="W3051" s="58">
        <f t="shared" si="8659"/>
        <v>0</v>
      </c>
      <c r="X3051" s="59"/>
      <c r="Y3051" s="58"/>
      <c r="Z3051" s="58">
        <f t="shared" si="8660"/>
        <v>0</v>
      </c>
      <c r="AA3051" s="60"/>
      <c r="AB3051" s="61">
        <f t="shared" ref="AB3051" si="8697">IF(AA3050=AA3048,AB3049+Y3050,Y3050)</f>
        <v>0</v>
      </c>
    </row>
    <row r="3052" spans="1:28" ht="12.95" customHeight="1">
      <c r="A3052" s="66"/>
      <c r="B3052" s="53"/>
      <c r="C3052" s="54"/>
      <c r="D3052" s="84"/>
      <c r="E3052" s="55"/>
      <c r="F3052" s="54"/>
      <c r="G3052" s="84"/>
      <c r="H3052" s="55"/>
      <c r="I3052" s="56"/>
      <c r="J3052" s="56"/>
      <c r="K3052" s="56"/>
      <c r="L3052" s="56"/>
      <c r="M3052" s="56"/>
      <c r="N3052" s="56"/>
      <c r="O3052" s="56">
        <f t="shared" ref="O3052" si="8698">I3053-I3051</f>
        <v>0</v>
      </c>
      <c r="P3052" s="56">
        <f t="shared" ref="P3052" si="8699">L3053-L3051</f>
        <v>0</v>
      </c>
      <c r="Q3052" s="56">
        <f t="shared" ref="Q3052" si="8700">M3053-M3051</f>
        <v>0</v>
      </c>
      <c r="R3052" s="56">
        <f t="shared" ref="R3052" si="8701">IF(ABS(N3053-N3051)&gt;180*60,ABS(N3053-N3051)-360*60,N3053-N3051)</f>
        <v>0</v>
      </c>
      <c r="S3052" s="56">
        <f t="shared" ref="S3052" si="8702">IF(P3052=0,PI()/2,ATAN(R3052/P3052))</f>
        <v>1.5707963267948966</v>
      </c>
      <c r="T3052" s="56">
        <f t="shared" ref="T3052" si="8703">IF(O3052=0,ABS(R3052*COS((J3051+J3053)/2)),ABS(Q3052/COS(S3052)))</f>
        <v>0</v>
      </c>
      <c r="U3052" s="67">
        <f t="shared" ref="U3052" si="8704">IF(O3052+0.0000001&lt;0,S3052*180/PI()+180,(IF(R3052+0.0000001&lt;0,S3052*180/PI()+360,S3052*180/PI())))</f>
        <v>90</v>
      </c>
      <c r="V3052" s="58">
        <f t="shared" ref="V3052" si="8705">T3052*1.85532</f>
        <v>0</v>
      </c>
      <c r="W3052" s="58"/>
      <c r="X3052" s="68"/>
      <c r="Y3052" s="58">
        <f t="shared" ref="Y3052" si="8706">V3052*(1+X3052/100)</f>
        <v>0</v>
      </c>
      <c r="Z3052" s="58"/>
      <c r="AA3052" s="57" t="s">
        <v>54</v>
      </c>
      <c r="AB3052" s="61"/>
    </row>
    <row r="3053" spans="1:28" ht="12.95" customHeight="1">
      <c r="A3053" s="52">
        <f t="shared" si="8642"/>
        <v>1524</v>
      </c>
      <c r="B3053" s="53" t="s">
        <v>53</v>
      </c>
      <c r="C3053" s="54"/>
      <c r="D3053" s="84"/>
      <c r="E3053" s="55"/>
      <c r="F3053" s="54"/>
      <c r="G3053" s="84"/>
      <c r="H3053" s="55"/>
      <c r="I3053" s="56">
        <f t="shared" ref="I3053" si="8707">IF(OR(C3053&lt;0,D3053&lt;0),C3053-ABS(D3053)/60,C3053+ABS(D3053)/60)</f>
        <v>0</v>
      </c>
      <c r="J3053" s="56">
        <f t="shared" si="8656"/>
        <v>0</v>
      </c>
      <c r="K3053" s="56">
        <f t="shared" si="8657"/>
        <v>0</v>
      </c>
      <c r="L3053" s="56">
        <f>3437.747*(LN(TAN(PI()/4+J3053/2))-EE*K3053-(EE^2)*(K3053^3)/3)</f>
        <v>-3.8166658722360578E-13</v>
      </c>
      <c r="M3053" s="56">
        <f>AA*(1-1/4*EE-3/64*EE^2-5/256*EE^3)*J3053-AA*(3/8*EE+3/32*EE^2+45/1024*EE^3)*SIN(2*J3053)+AA*(15/256*EE^2+45/1024*EE^3)*SIN(4*J3053)</f>
        <v>0</v>
      </c>
      <c r="N3053" s="56">
        <f t="shared" ref="N3053" si="8708">IF(OR(F3053&lt;0,G3053&lt;0),60*F3053-ABS(G3053),60*F3053+ABS(G3053))</f>
        <v>0</v>
      </c>
      <c r="O3053" s="56"/>
      <c r="P3053" s="56"/>
      <c r="Q3053" s="56"/>
      <c r="R3053" s="56"/>
      <c r="S3053" s="56"/>
      <c r="T3053" s="56"/>
      <c r="U3053" s="57"/>
      <c r="V3053" s="58"/>
      <c r="W3053" s="58">
        <f t="shared" si="8659"/>
        <v>0</v>
      </c>
      <c r="X3053" s="59"/>
      <c r="Y3053" s="58"/>
      <c r="Z3053" s="58">
        <f t="shared" si="8660"/>
        <v>0</v>
      </c>
      <c r="AA3053" s="60"/>
      <c r="AB3053" s="61">
        <f t="shared" ref="AB3053" si="8709">IF(AA3052=AA3050,AB3051+Y3052,Y3052)</f>
        <v>0</v>
      </c>
    </row>
    <row r="3054" spans="1:28" ht="12.95" customHeight="1">
      <c r="A3054" s="66"/>
      <c r="B3054" s="53"/>
      <c r="C3054" s="54"/>
      <c r="D3054" s="84"/>
      <c r="E3054" s="55"/>
      <c r="F3054" s="54"/>
      <c r="G3054" s="84"/>
      <c r="H3054" s="55"/>
      <c r="I3054" s="56"/>
      <c r="J3054" s="56"/>
      <c r="K3054" s="56"/>
      <c r="L3054" s="56"/>
      <c r="M3054" s="56"/>
      <c r="N3054" s="56"/>
      <c r="O3054" s="56">
        <f t="shared" ref="O3054" si="8710">I3055-I3053</f>
        <v>0</v>
      </c>
      <c r="P3054" s="56">
        <f t="shared" ref="P3054" si="8711">L3055-L3053</f>
        <v>0</v>
      </c>
      <c r="Q3054" s="56">
        <f t="shared" ref="Q3054" si="8712">M3055-M3053</f>
        <v>0</v>
      </c>
      <c r="R3054" s="56">
        <f t="shared" ref="R3054" si="8713">IF(ABS(N3055-N3053)&gt;180*60,ABS(N3055-N3053)-360*60,N3055-N3053)</f>
        <v>0</v>
      </c>
      <c r="S3054" s="56">
        <f t="shared" ref="S3054" si="8714">IF(P3054=0,PI()/2,ATAN(R3054/P3054))</f>
        <v>1.5707963267948966</v>
      </c>
      <c r="T3054" s="56">
        <f t="shared" ref="T3054" si="8715">IF(O3054=0,ABS(R3054*COS((J3053+J3055)/2)),ABS(Q3054/COS(S3054)))</f>
        <v>0</v>
      </c>
      <c r="U3054" s="67">
        <f t="shared" ref="U3054" si="8716">IF(O3054+0.0000001&lt;0,S3054*180/PI()+180,(IF(R3054+0.0000001&lt;0,S3054*180/PI()+360,S3054*180/PI())))</f>
        <v>90</v>
      </c>
      <c r="V3054" s="58">
        <f t="shared" ref="V3054" si="8717">T3054*1.85532</f>
        <v>0</v>
      </c>
      <c r="W3054" s="58"/>
      <c r="X3054" s="68"/>
      <c r="Y3054" s="58">
        <f t="shared" ref="Y3054" si="8718">V3054*(1+X3054/100)</f>
        <v>0</v>
      </c>
      <c r="Z3054" s="58"/>
      <c r="AA3054" s="57" t="s">
        <v>54</v>
      </c>
      <c r="AB3054" s="61"/>
    </row>
    <row r="3055" spans="1:28" ht="12.95" customHeight="1">
      <c r="A3055" s="52">
        <f t="shared" si="8642"/>
        <v>1525</v>
      </c>
      <c r="B3055" s="53" t="s">
        <v>53</v>
      </c>
      <c r="C3055" s="54"/>
      <c r="D3055" s="84"/>
      <c r="E3055" s="55"/>
      <c r="F3055" s="54"/>
      <c r="G3055" s="84"/>
      <c r="H3055" s="55"/>
      <c r="I3055" s="56">
        <f t="shared" ref="I3055" si="8719">IF(OR(C3055&lt;0,D3055&lt;0),C3055-ABS(D3055)/60,C3055+ABS(D3055)/60)</f>
        <v>0</v>
      </c>
      <c r="J3055" s="56">
        <f t="shared" si="8656"/>
        <v>0</v>
      </c>
      <c r="K3055" s="56">
        <f t="shared" si="8657"/>
        <v>0</v>
      </c>
      <c r="L3055" s="56">
        <f>3437.747*(LN(TAN(PI()/4+J3055/2))-EE*K3055-(EE^2)*(K3055^3)/3)</f>
        <v>-3.8166658722360578E-13</v>
      </c>
      <c r="M3055" s="56">
        <f>AA*(1-1/4*EE-3/64*EE^2-5/256*EE^3)*J3055-AA*(3/8*EE+3/32*EE^2+45/1024*EE^3)*SIN(2*J3055)+AA*(15/256*EE^2+45/1024*EE^3)*SIN(4*J3055)</f>
        <v>0</v>
      </c>
      <c r="N3055" s="56">
        <f t="shared" ref="N3055" si="8720">IF(OR(F3055&lt;0,G3055&lt;0),60*F3055-ABS(G3055),60*F3055+ABS(G3055))</f>
        <v>0</v>
      </c>
      <c r="O3055" s="56"/>
      <c r="P3055" s="56"/>
      <c r="Q3055" s="56"/>
      <c r="R3055" s="56"/>
      <c r="S3055" s="56"/>
      <c r="T3055" s="56"/>
      <c r="U3055" s="57"/>
      <c r="V3055" s="58"/>
      <c r="W3055" s="58">
        <f t="shared" si="8659"/>
        <v>0</v>
      </c>
      <c r="X3055" s="59"/>
      <c r="Y3055" s="58"/>
      <c r="Z3055" s="58">
        <f t="shared" si="8660"/>
        <v>0</v>
      </c>
      <c r="AA3055" s="60"/>
      <c r="AB3055" s="61">
        <f t="shared" ref="AB3055" si="8721">IF(AA3054=AA3052,AB3053+Y3054,Y3054)</f>
        <v>0</v>
      </c>
    </row>
    <row r="3056" spans="1:28" ht="12.95" customHeight="1">
      <c r="A3056" s="66"/>
      <c r="B3056" s="53"/>
      <c r="C3056" s="54"/>
      <c r="D3056" s="84"/>
      <c r="E3056" s="55"/>
      <c r="F3056" s="54"/>
      <c r="G3056" s="84"/>
      <c r="H3056" s="55"/>
      <c r="I3056" s="56"/>
      <c r="J3056" s="56"/>
      <c r="K3056" s="56"/>
      <c r="L3056" s="56"/>
      <c r="M3056" s="56"/>
      <c r="N3056" s="56"/>
      <c r="O3056" s="56">
        <f t="shared" ref="O3056" si="8722">I3057-I3055</f>
        <v>0</v>
      </c>
      <c r="P3056" s="56">
        <f t="shared" ref="P3056" si="8723">L3057-L3055</f>
        <v>0</v>
      </c>
      <c r="Q3056" s="56">
        <f t="shared" ref="Q3056" si="8724">M3057-M3055</f>
        <v>0</v>
      </c>
      <c r="R3056" s="56">
        <f t="shared" ref="R3056" si="8725">IF(ABS(N3057-N3055)&gt;180*60,ABS(N3057-N3055)-360*60,N3057-N3055)</f>
        <v>0</v>
      </c>
      <c r="S3056" s="56">
        <f t="shared" ref="S3056" si="8726">IF(P3056=0,PI()/2,ATAN(R3056/P3056))</f>
        <v>1.5707963267948966</v>
      </c>
      <c r="T3056" s="56">
        <f t="shared" ref="T3056" si="8727">IF(O3056=0,ABS(R3056*COS((J3055+J3057)/2)),ABS(Q3056/COS(S3056)))</f>
        <v>0</v>
      </c>
      <c r="U3056" s="67">
        <f t="shared" ref="U3056" si="8728">IF(O3056+0.0000001&lt;0,S3056*180/PI()+180,(IF(R3056+0.0000001&lt;0,S3056*180/PI()+360,S3056*180/PI())))</f>
        <v>90</v>
      </c>
      <c r="V3056" s="58">
        <f t="shared" ref="V3056" si="8729">T3056*1.85532</f>
        <v>0</v>
      </c>
      <c r="W3056" s="58"/>
      <c r="X3056" s="68"/>
      <c r="Y3056" s="58">
        <f t="shared" ref="Y3056" si="8730">V3056*(1+X3056/100)</f>
        <v>0</v>
      </c>
      <c r="Z3056" s="58"/>
      <c r="AA3056" s="57" t="s">
        <v>54</v>
      </c>
      <c r="AB3056" s="61"/>
    </row>
    <row r="3057" spans="1:28" ht="12.95" customHeight="1">
      <c r="A3057" s="52">
        <f t="shared" si="8642"/>
        <v>1526</v>
      </c>
      <c r="B3057" s="53" t="s">
        <v>53</v>
      </c>
      <c r="C3057" s="54"/>
      <c r="D3057" s="84"/>
      <c r="E3057" s="55"/>
      <c r="F3057" s="54"/>
      <c r="G3057" s="84"/>
      <c r="H3057" s="55"/>
      <c r="I3057" s="56">
        <f t="shared" ref="I3057" si="8731">IF(OR(C3057&lt;0,D3057&lt;0),C3057-ABS(D3057)/60,C3057+ABS(D3057)/60)</f>
        <v>0</v>
      </c>
      <c r="J3057" s="56">
        <f t="shared" si="8656"/>
        <v>0</v>
      </c>
      <c r="K3057" s="56">
        <f t="shared" si="8657"/>
        <v>0</v>
      </c>
      <c r="L3057" s="56">
        <f>3437.747*(LN(TAN(PI()/4+J3057/2))-EE*K3057-(EE^2)*(K3057^3)/3)</f>
        <v>-3.8166658722360578E-13</v>
      </c>
      <c r="M3057" s="56">
        <f>AA*(1-1/4*EE-3/64*EE^2-5/256*EE^3)*J3057-AA*(3/8*EE+3/32*EE^2+45/1024*EE^3)*SIN(2*J3057)+AA*(15/256*EE^2+45/1024*EE^3)*SIN(4*J3057)</f>
        <v>0</v>
      </c>
      <c r="N3057" s="56">
        <f t="shared" ref="N3057" si="8732">IF(OR(F3057&lt;0,G3057&lt;0),60*F3057-ABS(G3057),60*F3057+ABS(G3057))</f>
        <v>0</v>
      </c>
      <c r="O3057" s="56"/>
      <c r="P3057" s="56"/>
      <c r="Q3057" s="56"/>
      <c r="R3057" s="56"/>
      <c r="S3057" s="56"/>
      <c r="T3057" s="56"/>
      <c r="U3057" s="57"/>
      <c r="V3057" s="58"/>
      <c r="W3057" s="58">
        <f t="shared" si="8659"/>
        <v>0</v>
      </c>
      <c r="X3057" s="59"/>
      <c r="Y3057" s="58"/>
      <c r="Z3057" s="58">
        <f t="shared" si="8660"/>
        <v>0</v>
      </c>
      <c r="AA3057" s="60"/>
      <c r="AB3057" s="61">
        <f t="shared" ref="AB3057" si="8733">IF(AA3056=AA3054,AB3055+Y3056,Y3056)</f>
        <v>0</v>
      </c>
    </row>
    <row r="3058" spans="1:28" ht="12.95" customHeight="1">
      <c r="A3058" s="66"/>
      <c r="B3058" s="53"/>
      <c r="C3058" s="54"/>
      <c r="D3058" s="84"/>
      <c r="E3058" s="55"/>
      <c r="F3058" s="54"/>
      <c r="G3058" s="84"/>
      <c r="H3058" s="55"/>
      <c r="I3058" s="56"/>
      <c r="J3058" s="56"/>
      <c r="K3058" s="56"/>
      <c r="L3058" s="56"/>
      <c r="M3058" s="56"/>
      <c r="N3058" s="56"/>
      <c r="O3058" s="56">
        <f t="shared" ref="O3058" si="8734">I3059-I3057</f>
        <v>0</v>
      </c>
      <c r="P3058" s="56">
        <f t="shared" ref="P3058" si="8735">L3059-L3057</f>
        <v>0</v>
      </c>
      <c r="Q3058" s="56">
        <f t="shared" ref="Q3058" si="8736">M3059-M3057</f>
        <v>0</v>
      </c>
      <c r="R3058" s="56">
        <f t="shared" ref="R3058" si="8737">IF(ABS(N3059-N3057)&gt;180*60,ABS(N3059-N3057)-360*60,N3059-N3057)</f>
        <v>0</v>
      </c>
      <c r="S3058" s="56">
        <f t="shared" ref="S3058" si="8738">IF(P3058=0,PI()/2,ATAN(R3058/P3058))</f>
        <v>1.5707963267948966</v>
      </c>
      <c r="T3058" s="56">
        <f t="shared" ref="T3058" si="8739">IF(O3058=0,ABS(R3058*COS((J3057+J3059)/2)),ABS(Q3058/COS(S3058)))</f>
        <v>0</v>
      </c>
      <c r="U3058" s="67">
        <f t="shared" ref="U3058" si="8740">IF(O3058+0.0000001&lt;0,S3058*180/PI()+180,(IF(R3058+0.0000001&lt;0,S3058*180/PI()+360,S3058*180/PI())))</f>
        <v>90</v>
      </c>
      <c r="V3058" s="58">
        <f t="shared" ref="V3058" si="8741">T3058*1.85532</f>
        <v>0</v>
      </c>
      <c r="W3058" s="58"/>
      <c r="X3058" s="68"/>
      <c r="Y3058" s="58">
        <f t="shared" ref="Y3058" si="8742">V3058*(1+X3058/100)</f>
        <v>0</v>
      </c>
      <c r="Z3058" s="58"/>
      <c r="AA3058" s="57" t="s">
        <v>54</v>
      </c>
      <c r="AB3058" s="61"/>
    </row>
    <row r="3059" spans="1:28" ht="12.95" customHeight="1">
      <c r="A3059" s="52">
        <f t="shared" si="8642"/>
        <v>1527</v>
      </c>
      <c r="B3059" s="53" t="s">
        <v>53</v>
      </c>
      <c r="C3059" s="54"/>
      <c r="D3059" s="84"/>
      <c r="E3059" s="55"/>
      <c r="F3059" s="54"/>
      <c r="G3059" s="84"/>
      <c r="H3059" s="55"/>
      <c r="I3059" s="56">
        <f t="shared" ref="I3059" si="8743">IF(OR(C3059&lt;0,D3059&lt;0),C3059-ABS(D3059)/60,C3059+ABS(D3059)/60)</f>
        <v>0</v>
      </c>
      <c r="J3059" s="56">
        <f t="shared" si="8656"/>
        <v>0</v>
      </c>
      <c r="K3059" s="56">
        <f t="shared" si="8657"/>
        <v>0</v>
      </c>
      <c r="L3059" s="56">
        <f>3437.747*(LN(TAN(PI()/4+J3059/2))-EE*K3059-(EE^2)*(K3059^3)/3)</f>
        <v>-3.8166658722360578E-13</v>
      </c>
      <c r="M3059" s="56">
        <f>AA*(1-1/4*EE-3/64*EE^2-5/256*EE^3)*J3059-AA*(3/8*EE+3/32*EE^2+45/1024*EE^3)*SIN(2*J3059)+AA*(15/256*EE^2+45/1024*EE^3)*SIN(4*J3059)</f>
        <v>0</v>
      </c>
      <c r="N3059" s="56">
        <f t="shared" ref="N3059" si="8744">IF(OR(F3059&lt;0,G3059&lt;0),60*F3059-ABS(G3059),60*F3059+ABS(G3059))</f>
        <v>0</v>
      </c>
      <c r="O3059" s="56"/>
      <c r="P3059" s="56"/>
      <c r="Q3059" s="56"/>
      <c r="R3059" s="56"/>
      <c r="S3059" s="56"/>
      <c r="T3059" s="56"/>
      <c r="U3059" s="57"/>
      <c r="V3059" s="58"/>
      <c r="W3059" s="58">
        <f t="shared" si="8659"/>
        <v>0</v>
      </c>
      <c r="X3059" s="59"/>
      <c r="Y3059" s="58"/>
      <c r="Z3059" s="58">
        <f t="shared" si="8660"/>
        <v>0</v>
      </c>
      <c r="AA3059" s="60"/>
      <c r="AB3059" s="61">
        <f t="shared" ref="AB3059" si="8745">IF(AA3058=AA3056,AB3057+Y3058,Y3058)</f>
        <v>0</v>
      </c>
    </row>
    <row r="3060" spans="1:28" ht="12.95" customHeight="1">
      <c r="A3060" s="66"/>
      <c r="B3060" s="53"/>
      <c r="C3060" s="54"/>
      <c r="D3060" s="84"/>
      <c r="E3060" s="55"/>
      <c r="F3060" s="54"/>
      <c r="G3060" s="84"/>
      <c r="H3060" s="55"/>
      <c r="I3060" s="56"/>
      <c r="J3060" s="56"/>
      <c r="K3060" s="56"/>
      <c r="L3060" s="56"/>
      <c r="M3060" s="56"/>
      <c r="N3060" s="56"/>
      <c r="O3060" s="56">
        <f t="shared" ref="O3060" si="8746">I3061-I3059</f>
        <v>0</v>
      </c>
      <c r="P3060" s="56">
        <f t="shared" ref="P3060" si="8747">L3061-L3059</f>
        <v>0</v>
      </c>
      <c r="Q3060" s="56">
        <f t="shared" ref="Q3060" si="8748">M3061-M3059</f>
        <v>0</v>
      </c>
      <c r="R3060" s="56">
        <f t="shared" ref="R3060" si="8749">IF(ABS(N3061-N3059)&gt;180*60,ABS(N3061-N3059)-360*60,N3061-N3059)</f>
        <v>0</v>
      </c>
      <c r="S3060" s="56">
        <f t="shared" ref="S3060" si="8750">IF(P3060=0,PI()/2,ATAN(R3060/P3060))</f>
        <v>1.5707963267948966</v>
      </c>
      <c r="T3060" s="56">
        <f t="shared" ref="T3060" si="8751">IF(O3060=0,ABS(R3060*COS((J3059+J3061)/2)),ABS(Q3060/COS(S3060)))</f>
        <v>0</v>
      </c>
      <c r="U3060" s="67">
        <f t="shared" ref="U3060" si="8752">IF(O3060+0.0000001&lt;0,S3060*180/PI()+180,(IF(R3060+0.0000001&lt;0,S3060*180/PI()+360,S3060*180/PI())))</f>
        <v>90</v>
      </c>
      <c r="V3060" s="58">
        <f t="shared" ref="V3060" si="8753">T3060*1.85532</f>
        <v>0</v>
      </c>
      <c r="W3060" s="58"/>
      <c r="X3060" s="68"/>
      <c r="Y3060" s="58">
        <f t="shared" ref="Y3060" si="8754">V3060*(1+X3060/100)</f>
        <v>0</v>
      </c>
      <c r="Z3060" s="58"/>
      <c r="AA3060" s="57" t="s">
        <v>54</v>
      </c>
      <c r="AB3060" s="61"/>
    </row>
    <row r="3061" spans="1:28" ht="12.95" customHeight="1">
      <c r="A3061" s="52">
        <f t="shared" si="8642"/>
        <v>1528</v>
      </c>
      <c r="B3061" s="53" t="s">
        <v>53</v>
      </c>
      <c r="C3061" s="54"/>
      <c r="D3061" s="84"/>
      <c r="E3061" s="55"/>
      <c r="F3061" s="54"/>
      <c r="G3061" s="84"/>
      <c r="H3061" s="55"/>
      <c r="I3061" s="56">
        <f t="shared" ref="I3061" si="8755">IF(OR(C3061&lt;0,D3061&lt;0),C3061-ABS(D3061)/60,C3061+ABS(D3061)/60)</f>
        <v>0</v>
      </c>
      <c r="J3061" s="56">
        <f t="shared" si="8656"/>
        <v>0</v>
      </c>
      <c r="K3061" s="56">
        <f t="shared" si="8657"/>
        <v>0</v>
      </c>
      <c r="L3061" s="56">
        <f>3437.747*(LN(TAN(PI()/4+J3061/2))-EE*K3061-(EE^2)*(K3061^3)/3)</f>
        <v>-3.8166658722360578E-13</v>
      </c>
      <c r="M3061" s="56">
        <f>AA*(1-1/4*EE-3/64*EE^2-5/256*EE^3)*J3061-AA*(3/8*EE+3/32*EE^2+45/1024*EE^3)*SIN(2*J3061)+AA*(15/256*EE^2+45/1024*EE^3)*SIN(4*J3061)</f>
        <v>0</v>
      </c>
      <c r="N3061" s="56">
        <f t="shared" ref="N3061" si="8756">IF(OR(F3061&lt;0,G3061&lt;0),60*F3061-ABS(G3061),60*F3061+ABS(G3061))</f>
        <v>0</v>
      </c>
      <c r="O3061" s="56"/>
      <c r="P3061" s="56"/>
      <c r="Q3061" s="56"/>
      <c r="R3061" s="56"/>
      <c r="S3061" s="56"/>
      <c r="T3061" s="56"/>
      <c r="U3061" s="57"/>
      <c r="V3061" s="58"/>
      <c r="W3061" s="58">
        <f t="shared" si="8659"/>
        <v>0</v>
      </c>
      <c r="X3061" s="59"/>
      <c r="Y3061" s="58"/>
      <c r="Z3061" s="58">
        <f t="shared" si="8660"/>
        <v>0</v>
      </c>
      <c r="AA3061" s="60"/>
      <c r="AB3061" s="61">
        <f t="shared" ref="AB3061" si="8757">IF(AA3060=AA3058,AB3059+Y3060,Y3060)</f>
        <v>0</v>
      </c>
    </row>
    <row r="3062" spans="1:28" ht="12.95" customHeight="1">
      <c r="A3062" s="66"/>
      <c r="B3062" s="53"/>
      <c r="C3062" s="54"/>
      <c r="D3062" s="84"/>
      <c r="E3062" s="55"/>
      <c r="F3062" s="54"/>
      <c r="G3062" s="84"/>
      <c r="H3062" s="55"/>
      <c r="I3062" s="56"/>
      <c r="J3062" s="56"/>
      <c r="K3062" s="56"/>
      <c r="L3062" s="56"/>
      <c r="M3062" s="56"/>
      <c r="N3062" s="56"/>
      <c r="O3062" s="56">
        <f t="shared" ref="O3062" si="8758">I3063-I3061</f>
        <v>0</v>
      </c>
      <c r="P3062" s="56">
        <f t="shared" ref="P3062" si="8759">L3063-L3061</f>
        <v>0</v>
      </c>
      <c r="Q3062" s="56">
        <f t="shared" ref="Q3062" si="8760">M3063-M3061</f>
        <v>0</v>
      </c>
      <c r="R3062" s="56">
        <f t="shared" ref="R3062" si="8761">IF(ABS(N3063-N3061)&gt;180*60,ABS(N3063-N3061)-360*60,N3063-N3061)</f>
        <v>0</v>
      </c>
      <c r="S3062" s="56">
        <f t="shared" ref="S3062" si="8762">IF(P3062=0,PI()/2,ATAN(R3062/P3062))</f>
        <v>1.5707963267948966</v>
      </c>
      <c r="T3062" s="56">
        <f t="shared" ref="T3062" si="8763">IF(O3062=0,ABS(R3062*COS((J3061+J3063)/2)),ABS(Q3062/COS(S3062)))</f>
        <v>0</v>
      </c>
      <c r="U3062" s="67">
        <f t="shared" ref="U3062" si="8764">IF(O3062+0.0000001&lt;0,S3062*180/PI()+180,(IF(R3062+0.0000001&lt;0,S3062*180/PI()+360,S3062*180/PI())))</f>
        <v>90</v>
      </c>
      <c r="V3062" s="58">
        <f t="shared" ref="V3062" si="8765">T3062*1.85532</f>
        <v>0</v>
      </c>
      <c r="W3062" s="58"/>
      <c r="X3062" s="68"/>
      <c r="Y3062" s="58">
        <f t="shared" ref="Y3062" si="8766">V3062*(1+X3062/100)</f>
        <v>0</v>
      </c>
      <c r="Z3062" s="58"/>
      <c r="AA3062" s="57" t="s">
        <v>54</v>
      </c>
      <c r="AB3062" s="61"/>
    </row>
    <row r="3063" spans="1:28" ht="12.95" customHeight="1">
      <c r="A3063" s="52">
        <f t="shared" si="8642"/>
        <v>1529</v>
      </c>
      <c r="B3063" s="53" t="s">
        <v>53</v>
      </c>
      <c r="C3063" s="54"/>
      <c r="D3063" s="84"/>
      <c r="E3063" s="55"/>
      <c r="F3063" s="54"/>
      <c r="G3063" s="84"/>
      <c r="H3063" s="55"/>
      <c r="I3063" s="56">
        <f t="shared" ref="I3063" si="8767">IF(OR(C3063&lt;0,D3063&lt;0),C3063-ABS(D3063)/60,C3063+ABS(D3063)/60)</f>
        <v>0</v>
      </c>
      <c r="J3063" s="56">
        <f t="shared" si="8656"/>
        <v>0</v>
      </c>
      <c r="K3063" s="56">
        <f t="shared" si="8657"/>
        <v>0</v>
      </c>
      <c r="L3063" s="56">
        <f>3437.747*(LN(TAN(PI()/4+J3063/2))-EE*K3063-(EE^2)*(K3063^3)/3)</f>
        <v>-3.8166658722360578E-13</v>
      </c>
      <c r="M3063" s="56">
        <f>AA*(1-1/4*EE-3/64*EE^2-5/256*EE^3)*J3063-AA*(3/8*EE+3/32*EE^2+45/1024*EE^3)*SIN(2*J3063)+AA*(15/256*EE^2+45/1024*EE^3)*SIN(4*J3063)</f>
        <v>0</v>
      </c>
      <c r="N3063" s="56">
        <f t="shared" ref="N3063" si="8768">IF(OR(F3063&lt;0,G3063&lt;0),60*F3063-ABS(G3063),60*F3063+ABS(G3063))</f>
        <v>0</v>
      </c>
      <c r="O3063" s="56"/>
      <c r="P3063" s="56"/>
      <c r="Q3063" s="56"/>
      <c r="R3063" s="56"/>
      <c r="S3063" s="56"/>
      <c r="T3063" s="56"/>
      <c r="U3063" s="57"/>
      <c r="V3063" s="58"/>
      <c r="W3063" s="58">
        <f t="shared" si="8659"/>
        <v>0</v>
      </c>
      <c r="X3063" s="59"/>
      <c r="Y3063" s="58"/>
      <c r="Z3063" s="58">
        <f t="shared" si="8660"/>
        <v>0</v>
      </c>
      <c r="AA3063" s="60"/>
      <c r="AB3063" s="61">
        <f t="shared" ref="AB3063" si="8769">IF(AA3062=AA3060,AB3061+Y3062,Y3062)</f>
        <v>0</v>
      </c>
    </row>
    <row r="3064" spans="1:28" ht="12.95" customHeight="1">
      <c r="A3064" s="66"/>
      <c r="B3064" s="53"/>
      <c r="C3064" s="54"/>
      <c r="D3064" s="84"/>
      <c r="E3064" s="55"/>
      <c r="F3064" s="54"/>
      <c r="G3064" s="84"/>
      <c r="H3064" s="55"/>
      <c r="I3064" s="56"/>
      <c r="J3064" s="56"/>
      <c r="K3064" s="56"/>
      <c r="L3064" s="56"/>
      <c r="M3064" s="56"/>
      <c r="N3064" s="56"/>
      <c r="O3064" s="56">
        <f t="shared" ref="O3064" si="8770">I3065-I3063</f>
        <v>0</v>
      </c>
      <c r="P3064" s="56">
        <f t="shared" ref="P3064" si="8771">L3065-L3063</f>
        <v>0</v>
      </c>
      <c r="Q3064" s="56">
        <f t="shared" ref="Q3064" si="8772">M3065-M3063</f>
        <v>0</v>
      </c>
      <c r="R3064" s="56">
        <f t="shared" ref="R3064" si="8773">IF(ABS(N3065-N3063)&gt;180*60,ABS(N3065-N3063)-360*60,N3065-N3063)</f>
        <v>0</v>
      </c>
      <c r="S3064" s="56">
        <f t="shared" ref="S3064" si="8774">IF(P3064=0,PI()/2,ATAN(R3064/P3064))</f>
        <v>1.5707963267948966</v>
      </c>
      <c r="T3064" s="56">
        <f t="shared" ref="T3064" si="8775">IF(O3064=0,ABS(R3064*COS((J3063+J3065)/2)),ABS(Q3064/COS(S3064)))</f>
        <v>0</v>
      </c>
      <c r="U3064" s="67">
        <f t="shared" ref="U3064" si="8776">IF(O3064+0.0000001&lt;0,S3064*180/PI()+180,(IF(R3064+0.0000001&lt;0,S3064*180/PI()+360,S3064*180/PI())))</f>
        <v>90</v>
      </c>
      <c r="V3064" s="58">
        <f t="shared" ref="V3064" si="8777">T3064*1.85532</f>
        <v>0</v>
      </c>
      <c r="W3064" s="58"/>
      <c r="X3064" s="68"/>
      <c r="Y3064" s="58">
        <f t="shared" ref="Y3064" si="8778">V3064*(1+X3064/100)</f>
        <v>0</v>
      </c>
      <c r="Z3064" s="58"/>
      <c r="AA3064" s="57" t="s">
        <v>54</v>
      </c>
      <c r="AB3064" s="61"/>
    </row>
    <row r="3065" spans="1:28" ht="12.95" customHeight="1">
      <c r="A3065" s="52">
        <f t="shared" si="8642"/>
        <v>1530</v>
      </c>
      <c r="B3065" s="53" t="s">
        <v>53</v>
      </c>
      <c r="C3065" s="54"/>
      <c r="D3065" s="84"/>
      <c r="E3065" s="55"/>
      <c r="F3065" s="54"/>
      <c r="G3065" s="84"/>
      <c r="H3065" s="55"/>
      <c r="I3065" s="56">
        <f t="shared" ref="I3065" si="8779">IF(OR(C3065&lt;0,D3065&lt;0),C3065-ABS(D3065)/60,C3065+ABS(D3065)/60)</f>
        <v>0</v>
      </c>
      <c r="J3065" s="56">
        <f t="shared" si="8656"/>
        <v>0</v>
      </c>
      <c r="K3065" s="56">
        <f t="shared" si="8657"/>
        <v>0</v>
      </c>
      <c r="L3065" s="56">
        <f>3437.747*(LN(TAN(PI()/4+J3065/2))-EE*K3065-(EE^2)*(K3065^3)/3)</f>
        <v>-3.8166658722360578E-13</v>
      </c>
      <c r="M3065" s="56">
        <f>AA*(1-1/4*EE-3/64*EE^2-5/256*EE^3)*J3065-AA*(3/8*EE+3/32*EE^2+45/1024*EE^3)*SIN(2*J3065)+AA*(15/256*EE^2+45/1024*EE^3)*SIN(4*J3065)</f>
        <v>0</v>
      </c>
      <c r="N3065" s="56">
        <f t="shared" ref="N3065" si="8780">IF(OR(F3065&lt;0,G3065&lt;0),60*F3065-ABS(G3065),60*F3065+ABS(G3065))</f>
        <v>0</v>
      </c>
      <c r="O3065" s="56"/>
      <c r="P3065" s="56"/>
      <c r="Q3065" s="56"/>
      <c r="R3065" s="56"/>
      <c r="S3065" s="56"/>
      <c r="T3065" s="56"/>
      <c r="U3065" s="57"/>
      <c r="V3065" s="58"/>
      <c r="W3065" s="58">
        <f t="shared" si="8659"/>
        <v>0</v>
      </c>
      <c r="X3065" s="59"/>
      <c r="Y3065" s="58"/>
      <c r="Z3065" s="58">
        <f t="shared" si="8660"/>
        <v>0</v>
      </c>
      <c r="AA3065" s="60"/>
      <c r="AB3065" s="61">
        <f t="shared" ref="AB3065" si="8781">IF(AA3064=AA3062,AB3063+Y3064,Y3064)</f>
        <v>0</v>
      </c>
    </row>
    <row r="3066" spans="1:28" ht="12.95" customHeight="1">
      <c r="A3066" s="66"/>
      <c r="B3066" s="53"/>
      <c r="C3066" s="54"/>
      <c r="D3066" s="84"/>
      <c r="E3066" s="55"/>
      <c r="F3066" s="54"/>
      <c r="G3066" s="84"/>
      <c r="H3066" s="55"/>
      <c r="I3066" s="56"/>
      <c r="J3066" s="56"/>
      <c r="K3066" s="56"/>
      <c r="L3066" s="56"/>
      <c r="M3066" s="56"/>
      <c r="N3066" s="56"/>
      <c r="O3066" s="56">
        <f t="shared" ref="O3066" si="8782">I3067-I3065</f>
        <v>0</v>
      </c>
      <c r="P3066" s="56">
        <f t="shared" ref="P3066" si="8783">L3067-L3065</f>
        <v>0</v>
      </c>
      <c r="Q3066" s="56">
        <f t="shared" ref="Q3066" si="8784">M3067-M3065</f>
        <v>0</v>
      </c>
      <c r="R3066" s="56">
        <f t="shared" ref="R3066" si="8785">IF(ABS(N3067-N3065)&gt;180*60,ABS(N3067-N3065)-360*60,N3067-N3065)</f>
        <v>0</v>
      </c>
      <c r="S3066" s="56">
        <f t="shared" ref="S3066" si="8786">IF(P3066=0,PI()/2,ATAN(R3066/P3066))</f>
        <v>1.5707963267948966</v>
      </c>
      <c r="T3066" s="56">
        <f t="shared" ref="T3066" si="8787">IF(O3066=0,ABS(R3066*COS((J3065+J3067)/2)),ABS(Q3066/COS(S3066)))</f>
        <v>0</v>
      </c>
      <c r="U3066" s="67">
        <f t="shared" ref="U3066" si="8788">IF(O3066+0.0000001&lt;0,S3066*180/PI()+180,(IF(R3066+0.0000001&lt;0,S3066*180/PI()+360,S3066*180/PI())))</f>
        <v>90</v>
      </c>
      <c r="V3066" s="58">
        <f t="shared" ref="V3066" si="8789">T3066*1.85532</f>
        <v>0</v>
      </c>
      <c r="W3066" s="58"/>
      <c r="X3066" s="68"/>
      <c r="Y3066" s="58">
        <f t="shared" ref="Y3066" si="8790">V3066*(1+X3066/100)</f>
        <v>0</v>
      </c>
      <c r="Z3066" s="58"/>
      <c r="AA3066" s="57" t="s">
        <v>54</v>
      </c>
      <c r="AB3066" s="61"/>
    </row>
    <row r="3067" spans="1:28" ht="12.95" customHeight="1">
      <c r="A3067" s="52">
        <f t="shared" si="8642"/>
        <v>1531</v>
      </c>
      <c r="B3067" s="53" t="s">
        <v>53</v>
      </c>
      <c r="C3067" s="54"/>
      <c r="D3067" s="84"/>
      <c r="E3067" s="55"/>
      <c r="F3067" s="54"/>
      <c r="G3067" s="84"/>
      <c r="H3067" s="55"/>
      <c r="I3067" s="56">
        <f t="shared" ref="I3067" si="8791">IF(OR(C3067&lt;0,D3067&lt;0),C3067-ABS(D3067)/60,C3067+ABS(D3067)/60)</f>
        <v>0</v>
      </c>
      <c r="J3067" s="56">
        <f t="shared" si="8656"/>
        <v>0</v>
      </c>
      <c r="K3067" s="56">
        <f t="shared" si="8657"/>
        <v>0</v>
      </c>
      <c r="L3067" s="56">
        <f>3437.747*(LN(TAN(PI()/4+J3067/2))-EE*K3067-(EE^2)*(K3067^3)/3)</f>
        <v>-3.8166658722360578E-13</v>
      </c>
      <c r="M3067" s="56">
        <f>AA*(1-1/4*EE-3/64*EE^2-5/256*EE^3)*J3067-AA*(3/8*EE+3/32*EE^2+45/1024*EE^3)*SIN(2*J3067)+AA*(15/256*EE^2+45/1024*EE^3)*SIN(4*J3067)</f>
        <v>0</v>
      </c>
      <c r="N3067" s="56">
        <f t="shared" ref="N3067" si="8792">IF(OR(F3067&lt;0,G3067&lt;0),60*F3067-ABS(G3067),60*F3067+ABS(G3067))</f>
        <v>0</v>
      </c>
      <c r="O3067" s="56"/>
      <c r="P3067" s="56"/>
      <c r="Q3067" s="56"/>
      <c r="R3067" s="56"/>
      <c r="S3067" s="56"/>
      <c r="T3067" s="56"/>
      <c r="U3067" s="57"/>
      <c r="V3067" s="58"/>
      <c r="W3067" s="58">
        <f t="shared" si="8659"/>
        <v>0</v>
      </c>
      <c r="X3067" s="59"/>
      <c r="Y3067" s="58"/>
      <c r="Z3067" s="58">
        <f t="shared" si="8660"/>
        <v>0</v>
      </c>
      <c r="AA3067" s="60"/>
      <c r="AB3067" s="61">
        <f t="shared" ref="AB3067" si="8793">IF(AA3066=AA3064,AB3065+Y3066,Y3066)</f>
        <v>0</v>
      </c>
    </row>
    <row r="3068" spans="1:28" ht="12.95" customHeight="1">
      <c r="A3068" s="66"/>
      <c r="B3068" s="53"/>
      <c r="C3068" s="54"/>
      <c r="D3068" s="84"/>
      <c r="E3068" s="55"/>
      <c r="F3068" s="54"/>
      <c r="G3068" s="84"/>
      <c r="H3068" s="55"/>
      <c r="I3068" s="56"/>
      <c r="J3068" s="56"/>
      <c r="K3068" s="56"/>
      <c r="L3068" s="56"/>
      <c r="M3068" s="56"/>
      <c r="N3068" s="56"/>
      <c r="O3068" s="56">
        <f t="shared" ref="O3068" si="8794">I3069-I3067</f>
        <v>0</v>
      </c>
      <c r="P3068" s="56">
        <f t="shared" ref="P3068" si="8795">L3069-L3067</f>
        <v>0</v>
      </c>
      <c r="Q3068" s="56">
        <f t="shared" ref="Q3068" si="8796">M3069-M3067</f>
        <v>0</v>
      </c>
      <c r="R3068" s="56">
        <f t="shared" ref="R3068" si="8797">IF(ABS(N3069-N3067)&gt;180*60,ABS(N3069-N3067)-360*60,N3069-N3067)</f>
        <v>0</v>
      </c>
      <c r="S3068" s="56">
        <f t="shared" ref="S3068" si="8798">IF(P3068=0,PI()/2,ATAN(R3068/P3068))</f>
        <v>1.5707963267948966</v>
      </c>
      <c r="T3068" s="56">
        <f t="shared" ref="T3068" si="8799">IF(O3068=0,ABS(R3068*COS((J3067+J3069)/2)),ABS(Q3068/COS(S3068)))</f>
        <v>0</v>
      </c>
      <c r="U3068" s="67">
        <f t="shared" ref="U3068" si="8800">IF(O3068+0.0000001&lt;0,S3068*180/PI()+180,(IF(R3068+0.0000001&lt;0,S3068*180/PI()+360,S3068*180/PI())))</f>
        <v>90</v>
      </c>
      <c r="V3068" s="58">
        <f t="shared" ref="V3068" si="8801">T3068*1.85532</f>
        <v>0</v>
      </c>
      <c r="W3068" s="58"/>
      <c r="X3068" s="68"/>
      <c r="Y3068" s="58">
        <f t="shared" ref="Y3068" si="8802">V3068*(1+X3068/100)</f>
        <v>0</v>
      </c>
      <c r="Z3068" s="58"/>
      <c r="AA3068" s="57" t="s">
        <v>54</v>
      </c>
      <c r="AB3068" s="61"/>
    </row>
    <row r="3069" spans="1:28" ht="12.95" customHeight="1">
      <c r="A3069" s="52">
        <f t="shared" si="8642"/>
        <v>1532</v>
      </c>
      <c r="B3069" s="53" t="s">
        <v>53</v>
      </c>
      <c r="C3069" s="54"/>
      <c r="D3069" s="84"/>
      <c r="E3069" s="55"/>
      <c r="F3069" s="54"/>
      <c r="G3069" s="84"/>
      <c r="H3069" s="55"/>
      <c r="I3069" s="56">
        <f t="shared" ref="I3069" si="8803">IF(OR(C3069&lt;0,D3069&lt;0),C3069-ABS(D3069)/60,C3069+ABS(D3069)/60)</f>
        <v>0</v>
      </c>
      <c r="J3069" s="56">
        <f t="shared" si="8656"/>
        <v>0</v>
      </c>
      <c r="K3069" s="56">
        <f t="shared" si="8657"/>
        <v>0</v>
      </c>
      <c r="L3069" s="56">
        <f>3437.747*(LN(TAN(PI()/4+J3069/2))-EE*K3069-(EE^2)*(K3069^3)/3)</f>
        <v>-3.8166658722360578E-13</v>
      </c>
      <c r="M3069" s="56">
        <f>AA*(1-1/4*EE-3/64*EE^2-5/256*EE^3)*J3069-AA*(3/8*EE+3/32*EE^2+45/1024*EE^3)*SIN(2*J3069)+AA*(15/256*EE^2+45/1024*EE^3)*SIN(4*J3069)</f>
        <v>0</v>
      </c>
      <c r="N3069" s="56">
        <f t="shared" ref="N3069" si="8804">IF(OR(F3069&lt;0,G3069&lt;0),60*F3069-ABS(G3069),60*F3069+ABS(G3069))</f>
        <v>0</v>
      </c>
      <c r="O3069" s="56"/>
      <c r="P3069" s="56"/>
      <c r="Q3069" s="56"/>
      <c r="R3069" s="56"/>
      <c r="S3069" s="56"/>
      <c r="T3069" s="56"/>
      <c r="U3069" s="57"/>
      <c r="V3069" s="58"/>
      <c r="W3069" s="58">
        <f t="shared" si="8659"/>
        <v>0</v>
      </c>
      <c r="X3069" s="59"/>
      <c r="Y3069" s="58"/>
      <c r="Z3069" s="58">
        <f t="shared" si="8660"/>
        <v>0</v>
      </c>
      <c r="AA3069" s="60"/>
      <c r="AB3069" s="61">
        <f t="shared" ref="AB3069" si="8805">IF(AA3068=AA3066,AB3067+Y3068,Y3068)</f>
        <v>0</v>
      </c>
    </row>
    <row r="3070" spans="1:28" ht="12.95" customHeight="1">
      <c r="A3070" s="66"/>
      <c r="B3070" s="53"/>
      <c r="C3070" s="54"/>
      <c r="D3070" s="84"/>
      <c r="E3070" s="55"/>
      <c r="F3070" s="54"/>
      <c r="G3070" s="84"/>
      <c r="H3070" s="55"/>
      <c r="I3070" s="56"/>
      <c r="J3070" s="56"/>
      <c r="K3070" s="56"/>
      <c r="L3070" s="56"/>
      <c r="M3070" s="56"/>
      <c r="N3070" s="56"/>
      <c r="O3070" s="56">
        <f t="shared" ref="O3070" si="8806">I3071-I3069</f>
        <v>0</v>
      </c>
      <c r="P3070" s="56">
        <f t="shared" ref="P3070" si="8807">L3071-L3069</f>
        <v>0</v>
      </c>
      <c r="Q3070" s="56">
        <f t="shared" ref="Q3070" si="8808">M3071-M3069</f>
        <v>0</v>
      </c>
      <c r="R3070" s="56">
        <f t="shared" ref="R3070" si="8809">IF(ABS(N3071-N3069)&gt;180*60,ABS(N3071-N3069)-360*60,N3071-N3069)</f>
        <v>0</v>
      </c>
      <c r="S3070" s="56">
        <f t="shared" ref="S3070" si="8810">IF(P3070=0,PI()/2,ATAN(R3070/P3070))</f>
        <v>1.5707963267948966</v>
      </c>
      <c r="T3070" s="56">
        <f t="shared" ref="T3070" si="8811">IF(O3070=0,ABS(R3070*COS((J3069+J3071)/2)),ABS(Q3070/COS(S3070)))</f>
        <v>0</v>
      </c>
      <c r="U3070" s="67">
        <f t="shared" ref="U3070" si="8812">IF(O3070+0.0000001&lt;0,S3070*180/PI()+180,(IF(R3070+0.0000001&lt;0,S3070*180/PI()+360,S3070*180/PI())))</f>
        <v>90</v>
      </c>
      <c r="V3070" s="58">
        <f t="shared" ref="V3070" si="8813">T3070*1.85532</f>
        <v>0</v>
      </c>
      <c r="W3070" s="58"/>
      <c r="X3070" s="68"/>
      <c r="Y3070" s="58">
        <f t="shared" ref="Y3070" si="8814">V3070*(1+X3070/100)</f>
        <v>0</v>
      </c>
      <c r="Z3070" s="58"/>
      <c r="AA3070" s="57" t="s">
        <v>54</v>
      </c>
      <c r="AB3070" s="61"/>
    </row>
    <row r="3071" spans="1:28" ht="12.95" customHeight="1">
      <c r="A3071" s="52">
        <f t="shared" si="8642"/>
        <v>1533</v>
      </c>
      <c r="B3071" s="53" t="s">
        <v>53</v>
      </c>
      <c r="C3071" s="54"/>
      <c r="D3071" s="84"/>
      <c r="E3071" s="55"/>
      <c r="F3071" s="54"/>
      <c r="G3071" s="84"/>
      <c r="H3071" s="55"/>
      <c r="I3071" s="56">
        <f t="shared" ref="I3071" si="8815">IF(OR(C3071&lt;0,D3071&lt;0),C3071-ABS(D3071)/60,C3071+ABS(D3071)/60)</f>
        <v>0</v>
      </c>
      <c r="J3071" s="56">
        <f t="shared" si="8656"/>
        <v>0</v>
      </c>
      <c r="K3071" s="56">
        <f t="shared" si="8657"/>
        <v>0</v>
      </c>
      <c r="L3071" s="56">
        <f>3437.747*(LN(TAN(PI()/4+J3071/2))-EE*K3071-(EE^2)*(K3071^3)/3)</f>
        <v>-3.8166658722360578E-13</v>
      </c>
      <c r="M3071" s="56">
        <f>AA*(1-1/4*EE-3/64*EE^2-5/256*EE^3)*J3071-AA*(3/8*EE+3/32*EE^2+45/1024*EE^3)*SIN(2*J3071)+AA*(15/256*EE^2+45/1024*EE^3)*SIN(4*J3071)</f>
        <v>0</v>
      </c>
      <c r="N3071" s="56">
        <f t="shared" ref="N3071" si="8816">IF(OR(F3071&lt;0,G3071&lt;0),60*F3071-ABS(G3071),60*F3071+ABS(G3071))</f>
        <v>0</v>
      </c>
      <c r="O3071" s="56"/>
      <c r="P3071" s="56"/>
      <c r="Q3071" s="56"/>
      <c r="R3071" s="56"/>
      <c r="S3071" s="56"/>
      <c r="T3071" s="56"/>
      <c r="U3071" s="57"/>
      <c r="V3071" s="58"/>
      <c r="W3071" s="58">
        <f t="shared" si="8659"/>
        <v>0</v>
      </c>
      <c r="X3071" s="59"/>
      <c r="Y3071" s="58"/>
      <c r="Z3071" s="58">
        <f t="shared" si="8660"/>
        <v>0</v>
      </c>
      <c r="AA3071" s="60"/>
      <c r="AB3071" s="61">
        <f t="shared" ref="AB3071" si="8817">IF(AA3070=AA3068,AB3069+Y3070,Y3070)</f>
        <v>0</v>
      </c>
    </row>
    <row r="3072" spans="1:28" ht="12.95" customHeight="1">
      <c r="A3072" s="66"/>
      <c r="B3072" s="53"/>
      <c r="C3072" s="54"/>
      <c r="D3072" s="84"/>
      <c r="E3072" s="55"/>
      <c r="F3072" s="54"/>
      <c r="G3072" s="84"/>
      <c r="H3072" s="55"/>
      <c r="I3072" s="56"/>
      <c r="J3072" s="56"/>
      <c r="K3072" s="56"/>
      <c r="L3072" s="56"/>
      <c r="M3072" s="56"/>
      <c r="N3072" s="56"/>
      <c r="O3072" s="56">
        <f t="shared" ref="O3072" si="8818">I3073-I3071</f>
        <v>0</v>
      </c>
      <c r="P3072" s="56">
        <f t="shared" ref="P3072" si="8819">L3073-L3071</f>
        <v>0</v>
      </c>
      <c r="Q3072" s="56">
        <f t="shared" ref="Q3072" si="8820">M3073-M3071</f>
        <v>0</v>
      </c>
      <c r="R3072" s="56">
        <f t="shared" ref="R3072" si="8821">IF(ABS(N3073-N3071)&gt;180*60,ABS(N3073-N3071)-360*60,N3073-N3071)</f>
        <v>0</v>
      </c>
      <c r="S3072" s="56">
        <f t="shared" ref="S3072" si="8822">IF(P3072=0,PI()/2,ATAN(R3072/P3072))</f>
        <v>1.5707963267948966</v>
      </c>
      <c r="T3072" s="56">
        <f t="shared" ref="T3072" si="8823">IF(O3072=0,ABS(R3072*COS((J3071+J3073)/2)),ABS(Q3072/COS(S3072)))</f>
        <v>0</v>
      </c>
      <c r="U3072" s="67">
        <f t="shared" ref="U3072" si="8824">IF(O3072+0.0000001&lt;0,S3072*180/PI()+180,(IF(R3072+0.0000001&lt;0,S3072*180/PI()+360,S3072*180/PI())))</f>
        <v>90</v>
      </c>
      <c r="V3072" s="58">
        <f t="shared" ref="V3072" si="8825">T3072*1.85532</f>
        <v>0</v>
      </c>
      <c r="W3072" s="58"/>
      <c r="X3072" s="68"/>
      <c r="Y3072" s="58">
        <f t="shared" ref="Y3072" si="8826">V3072*(1+X3072/100)</f>
        <v>0</v>
      </c>
      <c r="Z3072" s="58"/>
      <c r="AA3072" s="57" t="s">
        <v>54</v>
      </c>
      <c r="AB3072" s="61"/>
    </row>
    <row r="3073" spans="1:28" ht="12.95" customHeight="1">
      <c r="A3073" s="52">
        <f t="shared" si="8642"/>
        <v>1534</v>
      </c>
      <c r="B3073" s="53" t="s">
        <v>53</v>
      </c>
      <c r="C3073" s="54"/>
      <c r="D3073" s="84"/>
      <c r="E3073" s="55"/>
      <c r="F3073" s="54"/>
      <c r="G3073" s="84"/>
      <c r="H3073" s="55"/>
      <c r="I3073" s="56">
        <f t="shared" ref="I3073" si="8827">IF(OR(C3073&lt;0,D3073&lt;0),C3073-ABS(D3073)/60,C3073+ABS(D3073)/60)</f>
        <v>0</v>
      </c>
      <c r="J3073" s="56">
        <f t="shared" si="8656"/>
        <v>0</v>
      </c>
      <c r="K3073" s="56">
        <f t="shared" si="8657"/>
        <v>0</v>
      </c>
      <c r="L3073" s="56">
        <f>3437.747*(LN(TAN(PI()/4+J3073/2))-EE*K3073-(EE^2)*(K3073^3)/3)</f>
        <v>-3.8166658722360578E-13</v>
      </c>
      <c r="M3073" s="56">
        <f>AA*(1-1/4*EE-3/64*EE^2-5/256*EE^3)*J3073-AA*(3/8*EE+3/32*EE^2+45/1024*EE^3)*SIN(2*J3073)+AA*(15/256*EE^2+45/1024*EE^3)*SIN(4*J3073)</f>
        <v>0</v>
      </c>
      <c r="N3073" s="56">
        <f t="shared" ref="N3073" si="8828">IF(OR(F3073&lt;0,G3073&lt;0),60*F3073-ABS(G3073),60*F3073+ABS(G3073))</f>
        <v>0</v>
      </c>
      <c r="O3073" s="56"/>
      <c r="P3073" s="56"/>
      <c r="Q3073" s="56"/>
      <c r="R3073" s="56"/>
      <c r="S3073" s="56"/>
      <c r="T3073" s="56"/>
      <c r="U3073" s="57"/>
      <c r="V3073" s="58"/>
      <c r="W3073" s="58">
        <f t="shared" si="8659"/>
        <v>0</v>
      </c>
      <c r="X3073" s="59"/>
      <c r="Y3073" s="58"/>
      <c r="Z3073" s="58">
        <f t="shared" si="8660"/>
        <v>0</v>
      </c>
      <c r="AA3073" s="60"/>
      <c r="AB3073" s="61">
        <f t="shared" ref="AB3073" si="8829">IF(AA3072=AA3070,AB3071+Y3072,Y3072)</f>
        <v>0</v>
      </c>
    </row>
    <row r="3074" spans="1:28" ht="12.95" customHeight="1">
      <c r="A3074" s="66"/>
      <c r="B3074" s="53"/>
      <c r="C3074" s="54"/>
      <c r="D3074" s="84"/>
      <c r="E3074" s="55"/>
      <c r="F3074" s="54"/>
      <c r="G3074" s="84"/>
      <c r="H3074" s="55"/>
      <c r="I3074" s="56"/>
      <c r="J3074" s="56"/>
      <c r="K3074" s="56"/>
      <c r="L3074" s="56"/>
      <c r="M3074" s="56"/>
      <c r="N3074" s="56"/>
      <c r="O3074" s="56">
        <f t="shared" ref="O3074" si="8830">I3075-I3073</f>
        <v>0</v>
      </c>
      <c r="P3074" s="56">
        <f t="shared" ref="P3074" si="8831">L3075-L3073</f>
        <v>0</v>
      </c>
      <c r="Q3074" s="56">
        <f t="shared" ref="Q3074" si="8832">M3075-M3073</f>
        <v>0</v>
      </c>
      <c r="R3074" s="56">
        <f t="shared" ref="R3074" si="8833">IF(ABS(N3075-N3073)&gt;180*60,ABS(N3075-N3073)-360*60,N3075-N3073)</f>
        <v>0</v>
      </c>
      <c r="S3074" s="56">
        <f t="shared" ref="S3074" si="8834">IF(P3074=0,PI()/2,ATAN(R3074/P3074))</f>
        <v>1.5707963267948966</v>
      </c>
      <c r="T3074" s="56">
        <f t="shared" ref="T3074" si="8835">IF(O3074=0,ABS(R3074*COS((J3073+J3075)/2)),ABS(Q3074/COS(S3074)))</f>
        <v>0</v>
      </c>
      <c r="U3074" s="67">
        <f t="shared" ref="U3074" si="8836">IF(O3074+0.0000001&lt;0,S3074*180/PI()+180,(IF(R3074+0.0000001&lt;0,S3074*180/PI()+360,S3074*180/PI())))</f>
        <v>90</v>
      </c>
      <c r="V3074" s="58">
        <f t="shared" ref="V3074" si="8837">T3074*1.85532</f>
        <v>0</v>
      </c>
      <c r="W3074" s="58"/>
      <c r="X3074" s="68"/>
      <c r="Y3074" s="58">
        <f t="shared" ref="Y3074" si="8838">V3074*(1+X3074/100)</f>
        <v>0</v>
      </c>
      <c r="Z3074" s="58"/>
      <c r="AA3074" s="57" t="s">
        <v>54</v>
      </c>
      <c r="AB3074" s="61"/>
    </row>
    <row r="3075" spans="1:28" ht="12.95" customHeight="1">
      <c r="A3075" s="52">
        <f t="shared" si="8642"/>
        <v>1535</v>
      </c>
      <c r="B3075" s="53" t="s">
        <v>53</v>
      </c>
      <c r="C3075" s="54"/>
      <c r="D3075" s="84"/>
      <c r="E3075" s="55"/>
      <c r="F3075" s="54"/>
      <c r="G3075" s="84"/>
      <c r="H3075" s="55"/>
      <c r="I3075" s="56">
        <f t="shared" ref="I3075" si="8839">IF(OR(C3075&lt;0,D3075&lt;0),C3075-ABS(D3075)/60,C3075+ABS(D3075)/60)</f>
        <v>0</v>
      </c>
      <c r="J3075" s="56">
        <f t="shared" si="8656"/>
        <v>0</v>
      </c>
      <c r="K3075" s="56">
        <f t="shared" si="8657"/>
        <v>0</v>
      </c>
      <c r="L3075" s="56">
        <f>3437.747*(LN(TAN(PI()/4+J3075/2))-EE*K3075-(EE^2)*(K3075^3)/3)</f>
        <v>-3.8166658722360578E-13</v>
      </c>
      <c r="M3075" s="56">
        <f>AA*(1-1/4*EE-3/64*EE^2-5/256*EE^3)*J3075-AA*(3/8*EE+3/32*EE^2+45/1024*EE^3)*SIN(2*J3075)+AA*(15/256*EE^2+45/1024*EE^3)*SIN(4*J3075)</f>
        <v>0</v>
      </c>
      <c r="N3075" s="56">
        <f t="shared" ref="N3075" si="8840">IF(OR(F3075&lt;0,G3075&lt;0),60*F3075-ABS(G3075),60*F3075+ABS(G3075))</f>
        <v>0</v>
      </c>
      <c r="O3075" s="56"/>
      <c r="P3075" s="56"/>
      <c r="Q3075" s="56"/>
      <c r="R3075" s="56"/>
      <c r="S3075" s="56"/>
      <c r="T3075" s="56"/>
      <c r="U3075" s="57"/>
      <c r="V3075" s="58"/>
      <c r="W3075" s="58">
        <f t="shared" si="8659"/>
        <v>0</v>
      </c>
      <c r="X3075" s="59"/>
      <c r="Y3075" s="58"/>
      <c r="Z3075" s="58">
        <f t="shared" si="8660"/>
        <v>0</v>
      </c>
      <c r="AA3075" s="60"/>
      <c r="AB3075" s="61">
        <f t="shared" ref="AB3075" si="8841">IF(AA3074=AA3072,AB3073+Y3074,Y3074)</f>
        <v>0</v>
      </c>
    </row>
    <row r="3076" spans="1:28" ht="12.95" customHeight="1">
      <c r="A3076" s="66"/>
      <c r="B3076" s="53"/>
      <c r="C3076" s="54"/>
      <c r="D3076" s="84"/>
      <c r="E3076" s="55"/>
      <c r="F3076" s="54"/>
      <c r="G3076" s="84"/>
      <c r="H3076" s="55"/>
      <c r="I3076" s="56"/>
      <c r="J3076" s="56"/>
      <c r="K3076" s="56"/>
      <c r="L3076" s="56"/>
      <c r="M3076" s="56"/>
      <c r="N3076" s="56"/>
      <c r="O3076" s="56">
        <f t="shared" ref="O3076" si="8842">I3077-I3075</f>
        <v>0</v>
      </c>
      <c r="P3076" s="56">
        <f t="shared" ref="P3076" si="8843">L3077-L3075</f>
        <v>0</v>
      </c>
      <c r="Q3076" s="56">
        <f t="shared" ref="Q3076" si="8844">M3077-M3075</f>
        <v>0</v>
      </c>
      <c r="R3076" s="56">
        <f t="shared" ref="R3076" si="8845">IF(ABS(N3077-N3075)&gt;180*60,ABS(N3077-N3075)-360*60,N3077-N3075)</f>
        <v>0</v>
      </c>
      <c r="S3076" s="56">
        <f t="shared" ref="S3076" si="8846">IF(P3076=0,PI()/2,ATAN(R3076/P3076))</f>
        <v>1.5707963267948966</v>
      </c>
      <c r="T3076" s="56">
        <f t="shared" ref="T3076" si="8847">IF(O3076=0,ABS(R3076*COS((J3075+J3077)/2)),ABS(Q3076/COS(S3076)))</f>
        <v>0</v>
      </c>
      <c r="U3076" s="67">
        <f t="shared" ref="U3076" si="8848">IF(O3076+0.0000001&lt;0,S3076*180/PI()+180,(IF(R3076+0.0000001&lt;0,S3076*180/PI()+360,S3076*180/PI())))</f>
        <v>90</v>
      </c>
      <c r="V3076" s="58">
        <f t="shared" ref="V3076" si="8849">T3076*1.85532</f>
        <v>0</v>
      </c>
      <c r="W3076" s="58"/>
      <c r="X3076" s="68"/>
      <c r="Y3076" s="58">
        <f t="shared" ref="Y3076" si="8850">V3076*(1+X3076/100)</f>
        <v>0</v>
      </c>
      <c r="Z3076" s="58"/>
      <c r="AA3076" s="57" t="s">
        <v>54</v>
      </c>
      <c r="AB3076" s="61"/>
    </row>
    <row r="3077" spans="1:28" ht="12.95" customHeight="1">
      <c r="A3077" s="52">
        <f t="shared" si="8642"/>
        <v>1536</v>
      </c>
      <c r="B3077" s="53" t="s">
        <v>53</v>
      </c>
      <c r="C3077" s="54"/>
      <c r="D3077" s="84"/>
      <c r="E3077" s="55"/>
      <c r="F3077" s="54"/>
      <c r="G3077" s="84"/>
      <c r="H3077" s="55"/>
      <c r="I3077" s="56">
        <f t="shared" ref="I3077" si="8851">IF(OR(C3077&lt;0,D3077&lt;0),C3077-ABS(D3077)/60,C3077+ABS(D3077)/60)</f>
        <v>0</v>
      </c>
      <c r="J3077" s="56">
        <f t="shared" si="8656"/>
        <v>0</v>
      </c>
      <c r="K3077" s="56">
        <f t="shared" si="8657"/>
        <v>0</v>
      </c>
      <c r="L3077" s="56">
        <f>3437.747*(LN(TAN(PI()/4+J3077/2))-EE*K3077-(EE^2)*(K3077^3)/3)</f>
        <v>-3.8166658722360578E-13</v>
      </c>
      <c r="M3077" s="56">
        <f>AA*(1-1/4*EE-3/64*EE^2-5/256*EE^3)*J3077-AA*(3/8*EE+3/32*EE^2+45/1024*EE^3)*SIN(2*J3077)+AA*(15/256*EE^2+45/1024*EE^3)*SIN(4*J3077)</f>
        <v>0</v>
      </c>
      <c r="N3077" s="56">
        <f t="shared" ref="N3077" si="8852">IF(OR(F3077&lt;0,G3077&lt;0),60*F3077-ABS(G3077),60*F3077+ABS(G3077))</f>
        <v>0</v>
      </c>
      <c r="O3077" s="56"/>
      <c r="P3077" s="56"/>
      <c r="Q3077" s="56"/>
      <c r="R3077" s="56"/>
      <c r="S3077" s="56"/>
      <c r="T3077" s="56"/>
      <c r="U3077" s="57"/>
      <c r="V3077" s="58"/>
      <c r="W3077" s="58">
        <f t="shared" si="8659"/>
        <v>0</v>
      </c>
      <c r="X3077" s="59"/>
      <c r="Y3077" s="58"/>
      <c r="Z3077" s="58">
        <f t="shared" si="8660"/>
        <v>0</v>
      </c>
      <c r="AA3077" s="60"/>
      <c r="AB3077" s="61">
        <f t="shared" ref="AB3077" si="8853">IF(AA3076=AA3074,AB3075+Y3076,Y3076)</f>
        <v>0</v>
      </c>
    </row>
    <row r="3078" spans="1:28" ht="12.95" customHeight="1">
      <c r="A3078" s="66"/>
      <c r="B3078" s="53"/>
      <c r="C3078" s="54"/>
      <c r="D3078" s="84"/>
      <c r="E3078" s="55"/>
      <c r="F3078" s="54"/>
      <c r="G3078" s="84"/>
      <c r="H3078" s="55"/>
      <c r="I3078" s="56"/>
      <c r="J3078" s="56"/>
      <c r="K3078" s="56"/>
      <c r="L3078" s="56"/>
      <c r="M3078" s="56"/>
      <c r="N3078" s="56"/>
      <c r="O3078" s="56">
        <f t="shared" ref="O3078" si="8854">I3079-I3077</f>
        <v>0</v>
      </c>
      <c r="P3078" s="56">
        <f t="shared" ref="P3078" si="8855">L3079-L3077</f>
        <v>0</v>
      </c>
      <c r="Q3078" s="56">
        <f t="shared" ref="Q3078" si="8856">M3079-M3077</f>
        <v>0</v>
      </c>
      <c r="R3078" s="56">
        <f t="shared" ref="R3078" si="8857">IF(ABS(N3079-N3077)&gt;180*60,ABS(N3079-N3077)-360*60,N3079-N3077)</f>
        <v>0</v>
      </c>
      <c r="S3078" s="56">
        <f t="shared" ref="S3078" si="8858">IF(P3078=0,PI()/2,ATAN(R3078/P3078))</f>
        <v>1.5707963267948966</v>
      </c>
      <c r="T3078" s="56">
        <f t="shared" ref="T3078" si="8859">IF(O3078=0,ABS(R3078*COS((J3077+J3079)/2)),ABS(Q3078/COS(S3078)))</f>
        <v>0</v>
      </c>
      <c r="U3078" s="67">
        <f t="shared" ref="U3078" si="8860">IF(O3078+0.0000001&lt;0,S3078*180/PI()+180,(IF(R3078+0.0000001&lt;0,S3078*180/PI()+360,S3078*180/PI())))</f>
        <v>90</v>
      </c>
      <c r="V3078" s="58">
        <f t="shared" ref="V3078" si="8861">T3078*1.85532</f>
        <v>0</v>
      </c>
      <c r="W3078" s="58"/>
      <c r="X3078" s="68"/>
      <c r="Y3078" s="58">
        <f t="shared" ref="Y3078" si="8862">V3078*(1+X3078/100)</f>
        <v>0</v>
      </c>
      <c r="Z3078" s="58"/>
      <c r="AA3078" s="57" t="s">
        <v>54</v>
      </c>
      <c r="AB3078" s="61"/>
    </row>
    <row r="3079" spans="1:28" ht="12.95" customHeight="1">
      <c r="A3079" s="52">
        <f t="shared" si="8642"/>
        <v>1537</v>
      </c>
      <c r="B3079" s="53" t="s">
        <v>53</v>
      </c>
      <c r="C3079" s="54"/>
      <c r="D3079" s="84"/>
      <c r="E3079" s="55"/>
      <c r="F3079" s="54"/>
      <c r="G3079" s="84"/>
      <c r="H3079" s="55"/>
      <c r="I3079" s="56">
        <f t="shared" ref="I3079" si="8863">IF(OR(C3079&lt;0,D3079&lt;0),C3079-ABS(D3079)/60,C3079+ABS(D3079)/60)</f>
        <v>0</v>
      </c>
      <c r="J3079" s="56">
        <f t="shared" si="8656"/>
        <v>0</v>
      </c>
      <c r="K3079" s="56">
        <f t="shared" si="8657"/>
        <v>0</v>
      </c>
      <c r="L3079" s="56">
        <f>3437.747*(LN(TAN(PI()/4+J3079/2))-EE*K3079-(EE^2)*(K3079^3)/3)</f>
        <v>-3.8166658722360578E-13</v>
      </c>
      <c r="M3079" s="56">
        <f>AA*(1-1/4*EE-3/64*EE^2-5/256*EE^3)*J3079-AA*(3/8*EE+3/32*EE^2+45/1024*EE^3)*SIN(2*J3079)+AA*(15/256*EE^2+45/1024*EE^3)*SIN(4*J3079)</f>
        <v>0</v>
      </c>
      <c r="N3079" s="56">
        <f t="shared" ref="N3079" si="8864">IF(OR(F3079&lt;0,G3079&lt;0),60*F3079-ABS(G3079),60*F3079+ABS(G3079))</f>
        <v>0</v>
      </c>
      <c r="O3079" s="56"/>
      <c r="P3079" s="56"/>
      <c r="Q3079" s="56"/>
      <c r="R3079" s="56"/>
      <c r="S3079" s="56"/>
      <c r="T3079" s="56"/>
      <c r="U3079" s="57"/>
      <c r="V3079" s="58"/>
      <c r="W3079" s="58">
        <f t="shared" si="8659"/>
        <v>0</v>
      </c>
      <c r="X3079" s="59"/>
      <c r="Y3079" s="58"/>
      <c r="Z3079" s="58">
        <f t="shared" si="8660"/>
        <v>0</v>
      </c>
      <c r="AA3079" s="60"/>
      <c r="AB3079" s="61">
        <f t="shared" ref="AB3079" si="8865">IF(AA3078=AA3076,AB3077+Y3078,Y3078)</f>
        <v>0</v>
      </c>
    </row>
    <row r="3080" spans="1:28" ht="12.95" customHeight="1">
      <c r="A3080" s="66"/>
      <c r="B3080" s="53"/>
      <c r="C3080" s="54"/>
      <c r="D3080" s="84"/>
      <c r="E3080" s="55"/>
      <c r="F3080" s="54"/>
      <c r="G3080" s="84"/>
      <c r="H3080" s="55"/>
      <c r="I3080" s="56"/>
      <c r="J3080" s="56"/>
      <c r="K3080" s="56"/>
      <c r="L3080" s="56"/>
      <c r="M3080" s="56"/>
      <c r="N3080" s="56"/>
      <c r="O3080" s="56">
        <f t="shared" ref="O3080" si="8866">I3081-I3079</f>
        <v>0</v>
      </c>
      <c r="P3080" s="56">
        <f t="shared" ref="P3080" si="8867">L3081-L3079</f>
        <v>0</v>
      </c>
      <c r="Q3080" s="56">
        <f t="shared" ref="Q3080" si="8868">M3081-M3079</f>
        <v>0</v>
      </c>
      <c r="R3080" s="56">
        <f t="shared" ref="R3080" si="8869">IF(ABS(N3081-N3079)&gt;180*60,ABS(N3081-N3079)-360*60,N3081-N3079)</f>
        <v>0</v>
      </c>
      <c r="S3080" s="56">
        <f t="shared" ref="S3080" si="8870">IF(P3080=0,PI()/2,ATAN(R3080/P3080))</f>
        <v>1.5707963267948966</v>
      </c>
      <c r="T3080" s="56">
        <f t="shared" ref="T3080" si="8871">IF(O3080=0,ABS(R3080*COS((J3079+J3081)/2)),ABS(Q3080/COS(S3080)))</f>
        <v>0</v>
      </c>
      <c r="U3080" s="67">
        <f t="shared" ref="U3080" si="8872">IF(O3080+0.0000001&lt;0,S3080*180/PI()+180,(IF(R3080+0.0000001&lt;0,S3080*180/PI()+360,S3080*180/PI())))</f>
        <v>90</v>
      </c>
      <c r="V3080" s="58">
        <f t="shared" ref="V3080" si="8873">T3080*1.85532</f>
        <v>0</v>
      </c>
      <c r="W3080" s="58"/>
      <c r="X3080" s="68"/>
      <c r="Y3080" s="58">
        <f t="shared" ref="Y3080" si="8874">V3080*(1+X3080/100)</f>
        <v>0</v>
      </c>
      <c r="Z3080" s="58"/>
      <c r="AA3080" s="57" t="s">
        <v>54</v>
      </c>
      <c r="AB3080" s="61"/>
    </row>
    <row r="3081" spans="1:28" ht="12.95" customHeight="1">
      <c r="A3081" s="52">
        <f t="shared" si="8642"/>
        <v>1538</v>
      </c>
      <c r="B3081" s="53" t="s">
        <v>53</v>
      </c>
      <c r="C3081" s="54"/>
      <c r="D3081" s="84"/>
      <c r="E3081" s="55"/>
      <c r="F3081" s="54"/>
      <c r="G3081" s="84"/>
      <c r="H3081" s="55"/>
      <c r="I3081" s="56">
        <f t="shared" ref="I3081" si="8875">IF(OR(C3081&lt;0,D3081&lt;0),C3081-ABS(D3081)/60,C3081+ABS(D3081)/60)</f>
        <v>0</v>
      </c>
      <c r="J3081" s="56">
        <f t="shared" si="8656"/>
        <v>0</v>
      </c>
      <c r="K3081" s="56">
        <f t="shared" si="8657"/>
        <v>0</v>
      </c>
      <c r="L3081" s="56">
        <f>3437.747*(LN(TAN(PI()/4+J3081/2))-EE*K3081-(EE^2)*(K3081^3)/3)</f>
        <v>-3.8166658722360578E-13</v>
      </c>
      <c r="M3081" s="56">
        <f>AA*(1-1/4*EE-3/64*EE^2-5/256*EE^3)*J3081-AA*(3/8*EE+3/32*EE^2+45/1024*EE^3)*SIN(2*J3081)+AA*(15/256*EE^2+45/1024*EE^3)*SIN(4*J3081)</f>
        <v>0</v>
      </c>
      <c r="N3081" s="56">
        <f t="shared" ref="N3081" si="8876">IF(OR(F3081&lt;0,G3081&lt;0),60*F3081-ABS(G3081),60*F3081+ABS(G3081))</f>
        <v>0</v>
      </c>
      <c r="O3081" s="56"/>
      <c r="P3081" s="56"/>
      <c r="Q3081" s="56"/>
      <c r="R3081" s="56"/>
      <c r="S3081" s="56"/>
      <c r="T3081" s="56"/>
      <c r="U3081" s="57"/>
      <c r="V3081" s="58"/>
      <c r="W3081" s="58">
        <f t="shared" si="8659"/>
        <v>0</v>
      </c>
      <c r="X3081" s="59"/>
      <c r="Y3081" s="58"/>
      <c r="Z3081" s="58">
        <f t="shared" si="8660"/>
        <v>0</v>
      </c>
      <c r="AA3081" s="60"/>
      <c r="AB3081" s="61">
        <f t="shared" ref="AB3081" si="8877">IF(AA3080=AA3078,AB3079+Y3080,Y3080)</f>
        <v>0</v>
      </c>
    </row>
    <row r="3082" spans="1:28" ht="12.95" customHeight="1">
      <c r="A3082" s="66"/>
      <c r="B3082" s="53"/>
      <c r="C3082" s="54"/>
      <c r="D3082" s="84"/>
      <c r="E3082" s="55"/>
      <c r="F3082" s="54"/>
      <c r="G3082" s="84"/>
      <c r="H3082" s="55"/>
      <c r="I3082" s="56"/>
      <c r="J3082" s="56"/>
      <c r="K3082" s="56"/>
      <c r="L3082" s="56"/>
      <c r="M3082" s="56"/>
      <c r="N3082" s="56"/>
      <c r="O3082" s="56">
        <f t="shared" ref="O3082" si="8878">I3083-I3081</f>
        <v>0</v>
      </c>
      <c r="P3082" s="56">
        <f t="shared" ref="P3082" si="8879">L3083-L3081</f>
        <v>0</v>
      </c>
      <c r="Q3082" s="56">
        <f t="shared" ref="Q3082" si="8880">M3083-M3081</f>
        <v>0</v>
      </c>
      <c r="R3082" s="56">
        <f t="shared" ref="R3082" si="8881">IF(ABS(N3083-N3081)&gt;180*60,ABS(N3083-N3081)-360*60,N3083-N3081)</f>
        <v>0</v>
      </c>
      <c r="S3082" s="56">
        <f t="shared" ref="S3082" si="8882">IF(P3082=0,PI()/2,ATAN(R3082/P3082))</f>
        <v>1.5707963267948966</v>
      </c>
      <c r="T3082" s="56">
        <f t="shared" ref="T3082" si="8883">IF(O3082=0,ABS(R3082*COS((J3081+J3083)/2)),ABS(Q3082/COS(S3082)))</f>
        <v>0</v>
      </c>
      <c r="U3082" s="67">
        <f t="shared" ref="U3082" si="8884">IF(O3082+0.0000001&lt;0,S3082*180/PI()+180,(IF(R3082+0.0000001&lt;0,S3082*180/PI()+360,S3082*180/PI())))</f>
        <v>90</v>
      </c>
      <c r="V3082" s="58">
        <f t="shared" ref="V3082" si="8885">T3082*1.85532</f>
        <v>0</v>
      </c>
      <c r="W3082" s="58"/>
      <c r="X3082" s="68"/>
      <c r="Y3082" s="58">
        <f t="shared" ref="Y3082" si="8886">V3082*(1+X3082/100)</f>
        <v>0</v>
      </c>
      <c r="Z3082" s="58"/>
      <c r="AA3082" s="57" t="s">
        <v>54</v>
      </c>
      <c r="AB3082" s="61"/>
    </row>
    <row r="3083" spans="1:28" ht="12.95" customHeight="1">
      <c r="A3083" s="52">
        <f t="shared" si="8642"/>
        <v>1539</v>
      </c>
      <c r="B3083" s="53" t="s">
        <v>53</v>
      </c>
      <c r="C3083" s="54"/>
      <c r="D3083" s="84"/>
      <c r="E3083" s="55"/>
      <c r="F3083" s="54"/>
      <c r="G3083" s="84"/>
      <c r="H3083" s="55"/>
      <c r="I3083" s="56">
        <f t="shared" ref="I3083" si="8887">IF(OR(C3083&lt;0,D3083&lt;0),C3083-ABS(D3083)/60,C3083+ABS(D3083)/60)</f>
        <v>0</v>
      </c>
      <c r="J3083" s="56">
        <f t="shared" si="8656"/>
        <v>0</v>
      </c>
      <c r="K3083" s="56">
        <f t="shared" si="8657"/>
        <v>0</v>
      </c>
      <c r="L3083" s="56">
        <f>3437.747*(LN(TAN(PI()/4+J3083/2))-EE*K3083-(EE^2)*(K3083^3)/3)</f>
        <v>-3.8166658722360578E-13</v>
      </c>
      <c r="M3083" s="56">
        <f>AA*(1-1/4*EE-3/64*EE^2-5/256*EE^3)*J3083-AA*(3/8*EE+3/32*EE^2+45/1024*EE^3)*SIN(2*J3083)+AA*(15/256*EE^2+45/1024*EE^3)*SIN(4*J3083)</f>
        <v>0</v>
      </c>
      <c r="N3083" s="56">
        <f t="shared" ref="N3083" si="8888">IF(OR(F3083&lt;0,G3083&lt;0),60*F3083-ABS(G3083),60*F3083+ABS(G3083))</f>
        <v>0</v>
      </c>
      <c r="O3083" s="56"/>
      <c r="P3083" s="56"/>
      <c r="Q3083" s="56"/>
      <c r="R3083" s="56"/>
      <c r="S3083" s="56"/>
      <c r="T3083" s="56"/>
      <c r="U3083" s="57"/>
      <c r="V3083" s="58"/>
      <c r="W3083" s="58">
        <f t="shared" si="8659"/>
        <v>0</v>
      </c>
      <c r="X3083" s="59"/>
      <c r="Y3083" s="58"/>
      <c r="Z3083" s="58">
        <f t="shared" si="8660"/>
        <v>0</v>
      </c>
      <c r="AA3083" s="60"/>
      <c r="AB3083" s="61">
        <f t="shared" ref="AB3083" si="8889">IF(AA3082=AA3080,AB3081+Y3082,Y3082)</f>
        <v>0</v>
      </c>
    </row>
    <row r="3084" spans="1:28" ht="12.95" customHeight="1">
      <c r="A3084" s="66"/>
      <c r="B3084" s="53"/>
      <c r="C3084" s="54"/>
      <c r="D3084" s="84"/>
      <c r="E3084" s="55"/>
      <c r="F3084" s="54"/>
      <c r="G3084" s="84"/>
      <c r="H3084" s="55"/>
      <c r="I3084" s="56"/>
      <c r="J3084" s="56"/>
      <c r="K3084" s="56"/>
      <c r="L3084" s="56"/>
      <c r="M3084" s="56"/>
      <c r="N3084" s="56"/>
      <c r="O3084" s="56">
        <f t="shared" ref="O3084" si="8890">I3085-I3083</f>
        <v>0</v>
      </c>
      <c r="P3084" s="56">
        <f t="shared" ref="P3084" si="8891">L3085-L3083</f>
        <v>0</v>
      </c>
      <c r="Q3084" s="56">
        <f t="shared" ref="Q3084" si="8892">M3085-M3083</f>
        <v>0</v>
      </c>
      <c r="R3084" s="56">
        <f t="shared" ref="R3084" si="8893">IF(ABS(N3085-N3083)&gt;180*60,ABS(N3085-N3083)-360*60,N3085-N3083)</f>
        <v>0</v>
      </c>
      <c r="S3084" s="56">
        <f t="shared" ref="S3084" si="8894">IF(P3084=0,PI()/2,ATAN(R3084/P3084))</f>
        <v>1.5707963267948966</v>
      </c>
      <c r="T3084" s="56">
        <f t="shared" ref="T3084" si="8895">IF(O3084=0,ABS(R3084*COS((J3083+J3085)/2)),ABS(Q3084/COS(S3084)))</f>
        <v>0</v>
      </c>
      <c r="U3084" s="67">
        <f t="shared" ref="U3084" si="8896">IF(O3084+0.0000001&lt;0,S3084*180/PI()+180,(IF(R3084+0.0000001&lt;0,S3084*180/PI()+360,S3084*180/PI())))</f>
        <v>90</v>
      </c>
      <c r="V3084" s="58">
        <f t="shared" ref="V3084" si="8897">T3084*1.85532</f>
        <v>0</v>
      </c>
      <c r="W3084" s="58"/>
      <c r="X3084" s="68"/>
      <c r="Y3084" s="58">
        <f t="shared" ref="Y3084" si="8898">V3084*(1+X3084/100)</f>
        <v>0</v>
      </c>
      <c r="Z3084" s="58"/>
      <c r="AA3084" s="57" t="s">
        <v>54</v>
      </c>
      <c r="AB3084" s="61"/>
    </row>
    <row r="3085" spans="1:28" ht="12.95" customHeight="1">
      <c r="A3085" s="52">
        <f t="shared" si="8642"/>
        <v>1540</v>
      </c>
      <c r="B3085" s="53" t="s">
        <v>53</v>
      </c>
      <c r="C3085" s="54"/>
      <c r="D3085" s="84"/>
      <c r="E3085" s="55"/>
      <c r="F3085" s="54"/>
      <c r="G3085" s="84"/>
      <c r="H3085" s="55"/>
      <c r="I3085" s="56">
        <f t="shared" ref="I3085" si="8899">IF(OR(C3085&lt;0,D3085&lt;0),C3085-ABS(D3085)/60,C3085+ABS(D3085)/60)</f>
        <v>0</v>
      </c>
      <c r="J3085" s="56">
        <f t="shared" si="8656"/>
        <v>0</v>
      </c>
      <c r="K3085" s="56">
        <f t="shared" si="8657"/>
        <v>0</v>
      </c>
      <c r="L3085" s="56">
        <f>3437.747*(LN(TAN(PI()/4+J3085/2))-EE*K3085-(EE^2)*(K3085^3)/3)</f>
        <v>-3.8166658722360578E-13</v>
      </c>
      <c r="M3085" s="56">
        <f>AA*(1-1/4*EE-3/64*EE^2-5/256*EE^3)*J3085-AA*(3/8*EE+3/32*EE^2+45/1024*EE^3)*SIN(2*J3085)+AA*(15/256*EE^2+45/1024*EE^3)*SIN(4*J3085)</f>
        <v>0</v>
      </c>
      <c r="N3085" s="56">
        <f t="shared" ref="N3085" si="8900">IF(OR(F3085&lt;0,G3085&lt;0),60*F3085-ABS(G3085),60*F3085+ABS(G3085))</f>
        <v>0</v>
      </c>
      <c r="O3085" s="56"/>
      <c r="P3085" s="56"/>
      <c r="Q3085" s="56"/>
      <c r="R3085" s="56"/>
      <c r="S3085" s="56"/>
      <c r="T3085" s="56"/>
      <c r="U3085" s="57"/>
      <c r="V3085" s="58"/>
      <c r="W3085" s="58">
        <f t="shared" si="8659"/>
        <v>0</v>
      </c>
      <c r="X3085" s="59"/>
      <c r="Y3085" s="58"/>
      <c r="Z3085" s="58">
        <f t="shared" si="8660"/>
        <v>0</v>
      </c>
      <c r="AA3085" s="60"/>
      <c r="AB3085" s="61">
        <f t="shared" ref="AB3085" si="8901">IF(AA3084=AA3082,AB3083+Y3084,Y3084)</f>
        <v>0</v>
      </c>
    </row>
    <row r="3086" spans="1:28" ht="12.95" customHeight="1">
      <c r="A3086" s="66"/>
      <c r="B3086" s="53"/>
      <c r="C3086" s="54"/>
      <c r="D3086" s="84"/>
      <c r="E3086" s="55"/>
      <c r="F3086" s="54"/>
      <c r="G3086" s="84"/>
      <c r="H3086" s="55"/>
      <c r="I3086" s="56"/>
      <c r="J3086" s="56"/>
      <c r="K3086" s="56"/>
      <c r="L3086" s="56"/>
      <c r="M3086" s="56"/>
      <c r="N3086" s="56"/>
      <c r="O3086" s="56">
        <f t="shared" ref="O3086" si="8902">I3087-I3085</f>
        <v>0</v>
      </c>
      <c r="P3086" s="56">
        <f t="shared" ref="P3086" si="8903">L3087-L3085</f>
        <v>0</v>
      </c>
      <c r="Q3086" s="56">
        <f t="shared" ref="Q3086" si="8904">M3087-M3085</f>
        <v>0</v>
      </c>
      <c r="R3086" s="56">
        <f t="shared" ref="R3086" si="8905">IF(ABS(N3087-N3085)&gt;180*60,ABS(N3087-N3085)-360*60,N3087-N3085)</f>
        <v>0</v>
      </c>
      <c r="S3086" s="56">
        <f t="shared" ref="S3086" si="8906">IF(P3086=0,PI()/2,ATAN(R3086/P3086))</f>
        <v>1.5707963267948966</v>
      </c>
      <c r="T3086" s="56">
        <f t="shared" ref="T3086" si="8907">IF(O3086=0,ABS(R3086*COS((J3085+J3087)/2)),ABS(Q3086/COS(S3086)))</f>
        <v>0</v>
      </c>
      <c r="U3086" s="67">
        <f t="shared" ref="U3086" si="8908">IF(O3086+0.0000001&lt;0,S3086*180/PI()+180,(IF(R3086+0.0000001&lt;0,S3086*180/PI()+360,S3086*180/PI())))</f>
        <v>90</v>
      </c>
      <c r="V3086" s="58">
        <f t="shared" ref="V3086" si="8909">T3086*1.85532</f>
        <v>0</v>
      </c>
      <c r="W3086" s="58"/>
      <c r="X3086" s="68"/>
      <c r="Y3086" s="58">
        <f t="shared" ref="Y3086" si="8910">V3086*(1+X3086/100)</f>
        <v>0</v>
      </c>
      <c r="Z3086" s="58"/>
      <c r="AA3086" s="57" t="s">
        <v>54</v>
      </c>
      <c r="AB3086" s="61"/>
    </row>
    <row r="3087" spans="1:28" ht="12.95" customHeight="1">
      <c r="A3087" s="52">
        <f t="shared" si="8642"/>
        <v>1541</v>
      </c>
      <c r="B3087" s="53" t="s">
        <v>53</v>
      </c>
      <c r="C3087" s="54"/>
      <c r="D3087" s="84"/>
      <c r="E3087" s="55"/>
      <c r="F3087" s="54"/>
      <c r="G3087" s="84"/>
      <c r="H3087" s="55"/>
      <c r="I3087" s="56">
        <f t="shared" ref="I3087" si="8911">IF(OR(C3087&lt;0,D3087&lt;0),C3087-ABS(D3087)/60,C3087+ABS(D3087)/60)</f>
        <v>0</v>
      </c>
      <c r="J3087" s="56">
        <f t="shared" si="8656"/>
        <v>0</v>
      </c>
      <c r="K3087" s="56">
        <f t="shared" si="8657"/>
        <v>0</v>
      </c>
      <c r="L3087" s="56">
        <f>3437.747*(LN(TAN(PI()/4+J3087/2))-EE*K3087-(EE^2)*(K3087^3)/3)</f>
        <v>-3.8166658722360578E-13</v>
      </c>
      <c r="M3087" s="56">
        <f>AA*(1-1/4*EE-3/64*EE^2-5/256*EE^3)*J3087-AA*(3/8*EE+3/32*EE^2+45/1024*EE^3)*SIN(2*J3087)+AA*(15/256*EE^2+45/1024*EE^3)*SIN(4*J3087)</f>
        <v>0</v>
      </c>
      <c r="N3087" s="56">
        <f t="shared" ref="N3087" si="8912">IF(OR(F3087&lt;0,G3087&lt;0),60*F3087-ABS(G3087),60*F3087+ABS(G3087))</f>
        <v>0</v>
      </c>
      <c r="O3087" s="56"/>
      <c r="P3087" s="56"/>
      <c r="Q3087" s="56"/>
      <c r="R3087" s="56"/>
      <c r="S3087" s="56"/>
      <c r="T3087" s="56"/>
      <c r="U3087" s="57"/>
      <c r="V3087" s="58"/>
      <c r="W3087" s="58">
        <f t="shared" si="8659"/>
        <v>0</v>
      </c>
      <c r="X3087" s="59"/>
      <c r="Y3087" s="58"/>
      <c r="Z3087" s="58">
        <f t="shared" si="8660"/>
        <v>0</v>
      </c>
      <c r="AA3087" s="60"/>
      <c r="AB3087" s="61">
        <f t="shared" ref="AB3087" si="8913">IF(AA3086=AA3084,AB3085+Y3086,Y3086)</f>
        <v>0</v>
      </c>
    </row>
    <row r="3088" spans="1:28" ht="12.95" customHeight="1">
      <c r="A3088" s="66"/>
      <c r="B3088" s="53"/>
      <c r="C3088" s="54"/>
      <c r="D3088" s="84"/>
      <c r="E3088" s="55"/>
      <c r="F3088" s="54"/>
      <c r="G3088" s="84"/>
      <c r="H3088" s="55"/>
      <c r="I3088" s="56"/>
      <c r="J3088" s="56"/>
      <c r="K3088" s="56"/>
      <c r="L3088" s="56"/>
      <c r="M3088" s="56"/>
      <c r="N3088" s="56"/>
      <c r="O3088" s="56">
        <f t="shared" ref="O3088" si="8914">I3089-I3087</f>
        <v>0</v>
      </c>
      <c r="P3088" s="56">
        <f t="shared" ref="P3088" si="8915">L3089-L3087</f>
        <v>0</v>
      </c>
      <c r="Q3088" s="56">
        <f t="shared" ref="Q3088" si="8916">M3089-M3087</f>
        <v>0</v>
      </c>
      <c r="R3088" s="56">
        <f t="shared" ref="R3088" si="8917">IF(ABS(N3089-N3087)&gt;180*60,ABS(N3089-N3087)-360*60,N3089-N3087)</f>
        <v>0</v>
      </c>
      <c r="S3088" s="56">
        <f t="shared" ref="S3088" si="8918">IF(P3088=0,PI()/2,ATAN(R3088/P3088))</f>
        <v>1.5707963267948966</v>
      </c>
      <c r="T3088" s="56">
        <f t="shared" ref="T3088" si="8919">IF(O3088=0,ABS(R3088*COS((J3087+J3089)/2)),ABS(Q3088/COS(S3088)))</f>
        <v>0</v>
      </c>
      <c r="U3088" s="67">
        <f t="shared" ref="U3088" si="8920">IF(O3088+0.0000001&lt;0,S3088*180/PI()+180,(IF(R3088+0.0000001&lt;0,S3088*180/PI()+360,S3088*180/PI())))</f>
        <v>90</v>
      </c>
      <c r="V3088" s="58">
        <f t="shared" ref="V3088" si="8921">T3088*1.85532</f>
        <v>0</v>
      </c>
      <c r="W3088" s="58"/>
      <c r="X3088" s="68"/>
      <c r="Y3088" s="58">
        <f t="shared" ref="Y3088" si="8922">V3088*(1+X3088/100)</f>
        <v>0</v>
      </c>
      <c r="Z3088" s="58"/>
      <c r="AA3088" s="57" t="s">
        <v>54</v>
      </c>
      <c r="AB3088" s="61"/>
    </row>
    <row r="3089" spans="1:28" ht="12.95" customHeight="1">
      <c r="A3089" s="52">
        <f t="shared" si="8642"/>
        <v>1542</v>
      </c>
      <c r="B3089" s="53" t="s">
        <v>53</v>
      </c>
      <c r="C3089" s="54"/>
      <c r="D3089" s="84"/>
      <c r="E3089" s="55"/>
      <c r="F3089" s="54"/>
      <c r="G3089" s="84"/>
      <c r="H3089" s="55"/>
      <c r="I3089" s="56">
        <f t="shared" ref="I3089" si="8923">IF(OR(C3089&lt;0,D3089&lt;0),C3089-ABS(D3089)/60,C3089+ABS(D3089)/60)</f>
        <v>0</v>
      </c>
      <c r="J3089" s="56">
        <f t="shared" si="8656"/>
        <v>0</v>
      </c>
      <c r="K3089" s="56">
        <f t="shared" si="8657"/>
        <v>0</v>
      </c>
      <c r="L3089" s="56">
        <f>3437.747*(LN(TAN(PI()/4+J3089/2))-EE*K3089-(EE^2)*(K3089^3)/3)</f>
        <v>-3.8166658722360578E-13</v>
      </c>
      <c r="M3089" s="56">
        <f>AA*(1-1/4*EE-3/64*EE^2-5/256*EE^3)*J3089-AA*(3/8*EE+3/32*EE^2+45/1024*EE^3)*SIN(2*J3089)+AA*(15/256*EE^2+45/1024*EE^3)*SIN(4*J3089)</f>
        <v>0</v>
      </c>
      <c r="N3089" s="56">
        <f t="shared" ref="N3089" si="8924">IF(OR(F3089&lt;0,G3089&lt;0),60*F3089-ABS(G3089),60*F3089+ABS(G3089))</f>
        <v>0</v>
      </c>
      <c r="O3089" s="56"/>
      <c r="P3089" s="56"/>
      <c r="Q3089" s="56"/>
      <c r="R3089" s="56"/>
      <c r="S3089" s="56"/>
      <c r="T3089" s="56"/>
      <c r="U3089" s="57"/>
      <c r="V3089" s="58"/>
      <c r="W3089" s="58">
        <f t="shared" si="8659"/>
        <v>0</v>
      </c>
      <c r="X3089" s="59"/>
      <c r="Y3089" s="58"/>
      <c r="Z3089" s="58">
        <f t="shared" si="8660"/>
        <v>0</v>
      </c>
      <c r="AA3089" s="60"/>
      <c r="AB3089" s="61">
        <f t="shared" ref="AB3089" si="8925">IF(AA3088=AA3086,AB3087+Y3088,Y3088)</f>
        <v>0</v>
      </c>
    </row>
    <row r="3090" spans="1:28" ht="12.95" customHeight="1">
      <c r="A3090" s="66"/>
      <c r="B3090" s="53"/>
      <c r="C3090" s="54"/>
      <c r="D3090" s="84"/>
      <c r="E3090" s="55"/>
      <c r="F3090" s="54"/>
      <c r="G3090" s="84"/>
      <c r="H3090" s="55"/>
      <c r="I3090" s="56"/>
      <c r="J3090" s="56"/>
      <c r="K3090" s="56"/>
      <c r="L3090" s="56"/>
      <c r="M3090" s="56"/>
      <c r="N3090" s="56"/>
      <c r="O3090" s="56">
        <f t="shared" ref="O3090" si="8926">I3091-I3089</f>
        <v>0</v>
      </c>
      <c r="P3090" s="56">
        <f t="shared" ref="P3090" si="8927">L3091-L3089</f>
        <v>0</v>
      </c>
      <c r="Q3090" s="56">
        <f t="shared" ref="Q3090" si="8928">M3091-M3089</f>
        <v>0</v>
      </c>
      <c r="R3090" s="56">
        <f t="shared" ref="R3090" si="8929">IF(ABS(N3091-N3089)&gt;180*60,ABS(N3091-N3089)-360*60,N3091-N3089)</f>
        <v>0</v>
      </c>
      <c r="S3090" s="56">
        <f t="shared" ref="S3090" si="8930">IF(P3090=0,PI()/2,ATAN(R3090/P3090))</f>
        <v>1.5707963267948966</v>
      </c>
      <c r="T3090" s="56">
        <f t="shared" ref="T3090" si="8931">IF(O3090=0,ABS(R3090*COS((J3089+J3091)/2)),ABS(Q3090/COS(S3090)))</f>
        <v>0</v>
      </c>
      <c r="U3090" s="67">
        <f t="shared" ref="U3090" si="8932">IF(O3090+0.0000001&lt;0,S3090*180/PI()+180,(IF(R3090+0.0000001&lt;0,S3090*180/PI()+360,S3090*180/PI())))</f>
        <v>90</v>
      </c>
      <c r="V3090" s="58">
        <f t="shared" ref="V3090" si="8933">T3090*1.85532</f>
        <v>0</v>
      </c>
      <c r="W3090" s="58"/>
      <c r="X3090" s="68"/>
      <c r="Y3090" s="58">
        <f t="shared" ref="Y3090" si="8934">V3090*(1+X3090/100)</f>
        <v>0</v>
      </c>
      <c r="Z3090" s="58"/>
      <c r="AA3090" s="57" t="s">
        <v>54</v>
      </c>
      <c r="AB3090" s="61"/>
    </row>
    <row r="3091" spans="1:28" ht="12.95" customHeight="1">
      <c r="A3091" s="52">
        <f t="shared" si="8642"/>
        <v>1543</v>
      </c>
      <c r="B3091" s="53" t="s">
        <v>53</v>
      </c>
      <c r="C3091" s="54"/>
      <c r="D3091" s="84"/>
      <c r="E3091" s="55"/>
      <c r="F3091" s="54"/>
      <c r="G3091" s="84"/>
      <c r="H3091" s="55"/>
      <c r="I3091" s="56">
        <f t="shared" ref="I3091" si="8935">IF(OR(C3091&lt;0,D3091&lt;0),C3091-ABS(D3091)/60,C3091+ABS(D3091)/60)</f>
        <v>0</v>
      </c>
      <c r="J3091" s="56">
        <f t="shared" si="8656"/>
        <v>0</v>
      </c>
      <c r="K3091" s="56">
        <f t="shared" si="8657"/>
        <v>0</v>
      </c>
      <c r="L3091" s="56">
        <f>3437.747*(LN(TAN(PI()/4+J3091/2))-EE*K3091-(EE^2)*(K3091^3)/3)</f>
        <v>-3.8166658722360578E-13</v>
      </c>
      <c r="M3091" s="56">
        <f>AA*(1-1/4*EE-3/64*EE^2-5/256*EE^3)*J3091-AA*(3/8*EE+3/32*EE^2+45/1024*EE^3)*SIN(2*J3091)+AA*(15/256*EE^2+45/1024*EE^3)*SIN(4*J3091)</f>
        <v>0</v>
      </c>
      <c r="N3091" s="56">
        <f t="shared" ref="N3091" si="8936">IF(OR(F3091&lt;0,G3091&lt;0),60*F3091-ABS(G3091),60*F3091+ABS(G3091))</f>
        <v>0</v>
      </c>
      <c r="O3091" s="56"/>
      <c r="P3091" s="56"/>
      <c r="Q3091" s="56"/>
      <c r="R3091" s="56"/>
      <c r="S3091" s="56"/>
      <c r="T3091" s="56"/>
      <c r="U3091" s="57"/>
      <c r="V3091" s="58"/>
      <c r="W3091" s="58">
        <f t="shared" si="8659"/>
        <v>0</v>
      </c>
      <c r="X3091" s="59"/>
      <c r="Y3091" s="58"/>
      <c r="Z3091" s="58">
        <f t="shared" si="8660"/>
        <v>0</v>
      </c>
      <c r="AA3091" s="60"/>
      <c r="AB3091" s="61">
        <f t="shared" ref="AB3091" si="8937">IF(AA3090=AA3088,AB3089+Y3090,Y3090)</f>
        <v>0</v>
      </c>
    </row>
    <row r="3092" spans="1:28" ht="12.95" customHeight="1">
      <c r="A3092" s="66"/>
      <c r="B3092" s="53"/>
      <c r="C3092" s="54"/>
      <c r="D3092" s="84"/>
      <c r="E3092" s="55"/>
      <c r="F3092" s="54"/>
      <c r="G3092" s="84"/>
      <c r="H3092" s="55"/>
      <c r="I3092" s="56"/>
      <c r="J3092" s="56"/>
      <c r="K3092" s="56"/>
      <c r="L3092" s="56"/>
      <c r="M3092" s="56"/>
      <c r="N3092" s="56"/>
      <c r="O3092" s="56">
        <f t="shared" ref="O3092" si="8938">I3093-I3091</f>
        <v>0</v>
      </c>
      <c r="P3092" s="56">
        <f t="shared" ref="P3092" si="8939">L3093-L3091</f>
        <v>0</v>
      </c>
      <c r="Q3092" s="56">
        <f t="shared" ref="Q3092" si="8940">M3093-M3091</f>
        <v>0</v>
      </c>
      <c r="R3092" s="56">
        <f t="shared" ref="R3092" si="8941">IF(ABS(N3093-N3091)&gt;180*60,ABS(N3093-N3091)-360*60,N3093-N3091)</f>
        <v>0</v>
      </c>
      <c r="S3092" s="56">
        <f t="shared" ref="S3092" si="8942">IF(P3092=0,PI()/2,ATAN(R3092/P3092))</f>
        <v>1.5707963267948966</v>
      </c>
      <c r="T3092" s="56">
        <f t="shared" ref="T3092" si="8943">IF(O3092=0,ABS(R3092*COS((J3091+J3093)/2)),ABS(Q3092/COS(S3092)))</f>
        <v>0</v>
      </c>
      <c r="U3092" s="67">
        <f t="shared" ref="U3092" si="8944">IF(O3092+0.0000001&lt;0,S3092*180/PI()+180,(IF(R3092+0.0000001&lt;0,S3092*180/PI()+360,S3092*180/PI())))</f>
        <v>90</v>
      </c>
      <c r="V3092" s="58">
        <f t="shared" ref="V3092" si="8945">T3092*1.85532</f>
        <v>0</v>
      </c>
      <c r="W3092" s="58"/>
      <c r="X3092" s="68"/>
      <c r="Y3092" s="58">
        <f t="shared" ref="Y3092" si="8946">V3092*(1+X3092/100)</f>
        <v>0</v>
      </c>
      <c r="Z3092" s="58"/>
      <c r="AA3092" s="57" t="s">
        <v>54</v>
      </c>
      <c r="AB3092" s="61"/>
    </row>
    <row r="3093" spans="1:28" ht="12.95" customHeight="1">
      <c r="A3093" s="52">
        <f t="shared" si="8642"/>
        <v>1544</v>
      </c>
      <c r="B3093" s="53" t="s">
        <v>53</v>
      </c>
      <c r="C3093" s="54"/>
      <c r="D3093" s="84"/>
      <c r="E3093" s="55"/>
      <c r="F3093" s="54"/>
      <c r="G3093" s="84"/>
      <c r="H3093" s="55"/>
      <c r="I3093" s="56">
        <f t="shared" ref="I3093" si="8947">IF(OR(C3093&lt;0,D3093&lt;0),C3093-ABS(D3093)/60,C3093+ABS(D3093)/60)</f>
        <v>0</v>
      </c>
      <c r="J3093" s="56">
        <f t="shared" si="8656"/>
        <v>0</v>
      </c>
      <c r="K3093" s="56">
        <f t="shared" si="8657"/>
        <v>0</v>
      </c>
      <c r="L3093" s="56">
        <f>3437.747*(LN(TAN(PI()/4+J3093/2))-EE*K3093-(EE^2)*(K3093^3)/3)</f>
        <v>-3.8166658722360578E-13</v>
      </c>
      <c r="M3093" s="56">
        <f>AA*(1-1/4*EE-3/64*EE^2-5/256*EE^3)*J3093-AA*(3/8*EE+3/32*EE^2+45/1024*EE^3)*SIN(2*J3093)+AA*(15/256*EE^2+45/1024*EE^3)*SIN(4*J3093)</f>
        <v>0</v>
      </c>
      <c r="N3093" s="56">
        <f t="shared" ref="N3093" si="8948">IF(OR(F3093&lt;0,G3093&lt;0),60*F3093-ABS(G3093),60*F3093+ABS(G3093))</f>
        <v>0</v>
      </c>
      <c r="O3093" s="56"/>
      <c r="P3093" s="56"/>
      <c r="Q3093" s="56"/>
      <c r="R3093" s="56"/>
      <c r="S3093" s="56"/>
      <c r="T3093" s="56"/>
      <c r="U3093" s="57"/>
      <c r="V3093" s="58"/>
      <c r="W3093" s="58">
        <f t="shared" si="8659"/>
        <v>0</v>
      </c>
      <c r="X3093" s="59"/>
      <c r="Y3093" s="58"/>
      <c r="Z3093" s="58">
        <f t="shared" si="8660"/>
        <v>0</v>
      </c>
      <c r="AA3093" s="60"/>
      <c r="AB3093" s="61">
        <f t="shared" ref="AB3093" si="8949">IF(AA3092=AA3090,AB3091+Y3092,Y3092)</f>
        <v>0</v>
      </c>
    </row>
    <row r="3094" spans="1:28" ht="12.95" customHeight="1">
      <c r="A3094" s="66"/>
      <c r="B3094" s="53"/>
      <c r="C3094" s="54"/>
      <c r="D3094" s="84"/>
      <c r="E3094" s="55"/>
      <c r="F3094" s="54"/>
      <c r="G3094" s="84"/>
      <c r="H3094" s="55"/>
      <c r="I3094" s="56"/>
      <c r="J3094" s="56"/>
      <c r="K3094" s="56"/>
      <c r="L3094" s="56"/>
      <c r="M3094" s="56"/>
      <c r="N3094" s="56"/>
      <c r="O3094" s="56">
        <f t="shared" ref="O3094" si="8950">I3095-I3093</f>
        <v>0</v>
      </c>
      <c r="P3094" s="56">
        <f t="shared" ref="P3094" si="8951">L3095-L3093</f>
        <v>0</v>
      </c>
      <c r="Q3094" s="56">
        <f t="shared" ref="Q3094" si="8952">M3095-M3093</f>
        <v>0</v>
      </c>
      <c r="R3094" s="56">
        <f t="shared" ref="R3094" si="8953">IF(ABS(N3095-N3093)&gt;180*60,ABS(N3095-N3093)-360*60,N3095-N3093)</f>
        <v>0</v>
      </c>
      <c r="S3094" s="56">
        <f t="shared" ref="S3094" si="8954">IF(P3094=0,PI()/2,ATAN(R3094/P3094))</f>
        <v>1.5707963267948966</v>
      </c>
      <c r="T3094" s="56">
        <f t="shared" ref="T3094" si="8955">IF(O3094=0,ABS(R3094*COS((J3093+J3095)/2)),ABS(Q3094/COS(S3094)))</f>
        <v>0</v>
      </c>
      <c r="U3094" s="67">
        <f t="shared" ref="U3094" si="8956">IF(O3094+0.0000001&lt;0,S3094*180/PI()+180,(IF(R3094+0.0000001&lt;0,S3094*180/PI()+360,S3094*180/PI())))</f>
        <v>90</v>
      </c>
      <c r="V3094" s="58">
        <f t="shared" ref="V3094" si="8957">T3094*1.85532</f>
        <v>0</v>
      </c>
      <c r="W3094" s="58"/>
      <c r="X3094" s="68"/>
      <c r="Y3094" s="58">
        <f t="shared" ref="Y3094" si="8958">V3094*(1+X3094/100)</f>
        <v>0</v>
      </c>
      <c r="Z3094" s="58"/>
      <c r="AA3094" s="57" t="s">
        <v>54</v>
      </c>
      <c r="AB3094" s="61"/>
    </row>
    <row r="3095" spans="1:28" ht="12.95" customHeight="1">
      <c r="A3095" s="52">
        <f t="shared" si="8642"/>
        <v>1545</v>
      </c>
      <c r="B3095" s="53" t="s">
        <v>53</v>
      </c>
      <c r="C3095" s="54"/>
      <c r="D3095" s="84"/>
      <c r="E3095" s="55"/>
      <c r="F3095" s="54"/>
      <c r="G3095" s="84"/>
      <c r="H3095" s="55"/>
      <c r="I3095" s="56">
        <f t="shared" ref="I3095" si="8959">IF(OR(C3095&lt;0,D3095&lt;0),C3095-ABS(D3095)/60,C3095+ABS(D3095)/60)</f>
        <v>0</v>
      </c>
      <c r="J3095" s="56">
        <f t="shared" si="8656"/>
        <v>0</v>
      </c>
      <c r="K3095" s="56">
        <f t="shared" si="8657"/>
        <v>0</v>
      </c>
      <c r="L3095" s="56">
        <f>3437.747*(LN(TAN(PI()/4+J3095/2))-EE*K3095-(EE^2)*(K3095^3)/3)</f>
        <v>-3.8166658722360578E-13</v>
      </c>
      <c r="M3095" s="56">
        <f>AA*(1-1/4*EE-3/64*EE^2-5/256*EE^3)*J3095-AA*(3/8*EE+3/32*EE^2+45/1024*EE^3)*SIN(2*J3095)+AA*(15/256*EE^2+45/1024*EE^3)*SIN(4*J3095)</f>
        <v>0</v>
      </c>
      <c r="N3095" s="56">
        <f t="shared" ref="N3095" si="8960">IF(OR(F3095&lt;0,G3095&lt;0),60*F3095-ABS(G3095),60*F3095+ABS(G3095))</f>
        <v>0</v>
      </c>
      <c r="O3095" s="56"/>
      <c r="P3095" s="56"/>
      <c r="Q3095" s="56"/>
      <c r="R3095" s="56"/>
      <c r="S3095" s="56"/>
      <c r="T3095" s="56"/>
      <c r="U3095" s="57"/>
      <c r="V3095" s="58"/>
      <c r="W3095" s="58">
        <f t="shared" si="8659"/>
        <v>0</v>
      </c>
      <c r="X3095" s="59"/>
      <c r="Y3095" s="58"/>
      <c r="Z3095" s="58">
        <f t="shared" si="8660"/>
        <v>0</v>
      </c>
      <c r="AA3095" s="60"/>
      <c r="AB3095" s="61">
        <f t="shared" ref="AB3095" si="8961">IF(AA3094=AA3092,AB3093+Y3094,Y3094)</f>
        <v>0</v>
      </c>
    </row>
    <row r="3096" spans="1:28" ht="12.95" customHeight="1">
      <c r="A3096" s="66"/>
      <c r="B3096" s="53"/>
      <c r="C3096" s="54"/>
      <c r="D3096" s="84"/>
      <c r="E3096" s="55"/>
      <c r="F3096" s="54"/>
      <c r="G3096" s="84"/>
      <c r="H3096" s="55"/>
      <c r="I3096" s="56"/>
      <c r="J3096" s="56"/>
      <c r="K3096" s="56"/>
      <c r="L3096" s="56"/>
      <c r="M3096" s="56"/>
      <c r="N3096" s="56"/>
      <c r="O3096" s="56">
        <f t="shared" ref="O3096" si="8962">I3097-I3095</f>
        <v>0</v>
      </c>
      <c r="P3096" s="56">
        <f t="shared" ref="P3096" si="8963">L3097-L3095</f>
        <v>0</v>
      </c>
      <c r="Q3096" s="56">
        <f t="shared" ref="Q3096" si="8964">M3097-M3095</f>
        <v>0</v>
      </c>
      <c r="R3096" s="56">
        <f t="shared" ref="R3096" si="8965">IF(ABS(N3097-N3095)&gt;180*60,ABS(N3097-N3095)-360*60,N3097-N3095)</f>
        <v>0</v>
      </c>
      <c r="S3096" s="56">
        <f t="shared" ref="S3096" si="8966">IF(P3096=0,PI()/2,ATAN(R3096/P3096))</f>
        <v>1.5707963267948966</v>
      </c>
      <c r="T3096" s="56">
        <f t="shared" ref="T3096" si="8967">IF(O3096=0,ABS(R3096*COS((J3095+J3097)/2)),ABS(Q3096/COS(S3096)))</f>
        <v>0</v>
      </c>
      <c r="U3096" s="67">
        <f t="shared" ref="U3096" si="8968">IF(O3096+0.0000001&lt;0,S3096*180/PI()+180,(IF(R3096+0.0000001&lt;0,S3096*180/PI()+360,S3096*180/PI())))</f>
        <v>90</v>
      </c>
      <c r="V3096" s="58">
        <f t="shared" ref="V3096" si="8969">T3096*1.85532</f>
        <v>0</v>
      </c>
      <c r="W3096" s="58"/>
      <c r="X3096" s="68"/>
      <c r="Y3096" s="58">
        <f t="shared" ref="Y3096" si="8970">V3096*(1+X3096/100)</f>
        <v>0</v>
      </c>
      <c r="Z3096" s="58"/>
      <c r="AA3096" s="57" t="s">
        <v>54</v>
      </c>
      <c r="AB3096" s="61"/>
    </row>
    <row r="3097" spans="1:28" ht="12.95" customHeight="1">
      <c r="A3097" s="52">
        <f t="shared" si="8642"/>
        <v>1546</v>
      </c>
      <c r="B3097" s="53" t="s">
        <v>53</v>
      </c>
      <c r="C3097" s="54"/>
      <c r="D3097" s="84"/>
      <c r="E3097" s="55"/>
      <c r="F3097" s="54"/>
      <c r="G3097" s="84"/>
      <c r="H3097" s="55"/>
      <c r="I3097" s="56">
        <f t="shared" ref="I3097" si="8971">IF(OR(C3097&lt;0,D3097&lt;0),C3097-ABS(D3097)/60,C3097+ABS(D3097)/60)</f>
        <v>0</v>
      </c>
      <c r="J3097" s="56">
        <f t="shared" si="8656"/>
        <v>0</v>
      </c>
      <c r="K3097" s="56">
        <f t="shared" si="8657"/>
        <v>0</v>
      </c>
      <c r="L3097" s="56">
        <f>3437.747*(LN(TAN(PI()/4+J3097/2))-EE*K3097-(EE^2)*(K3097^3)/3)</f>
        <v>-3.8166658722360578E-13</v>
      </c>
      <c r="M3097" s="56">
        <f>AA*(1-1/4*EE-3/64*EE^2-5/256*EE^3)*J3097-AA*(3/8*EE+3/32*EE^2+45/1024*EE^3)*SIN(2*J3097)+AA*(15/256*EE^2+45/1024*EE^3)*SIN(4*J3097)</f>
        <v>0</v>
      </c>
      <c r="N3097" s="56">
        <f t="shared" ref="N3097" si="8972">IF(OR(F3097&lt;0,G3097&lt;0),60*F3097-ABS(G3097),60*F3097+ABS(G3097))</f>
        <v>0</v>
      </c>
      <c r="O3097" s="56"/>
      <c r="P3097" s="56"/>
      <c r="Q3097" s="56"/>
      <c r="R3097" s="56"/>
      <c r="S3097" s="56"/>
      <c r="T3097" s="56"/>
      <c r="U3097" s="57"/>
      <c r="V3097" s="58"/>
      <c r="W3097" s="58">
        <f t="shared" si="8659"/>
        <v>0</v>
      </c>
      <c r="X3097" s="59"/>
      <c r="Y3097" s="58"/>
      <c r="Z3097" s="58">
        <f t="shared" si="8660"/>
        <v>0</v>
      </c>
      <c r="AA3097" s="60"/>
      <c r="AB3097" s="61">
        <f t="shared" ref="AB3097" si="8973">IF(AA3096=AA3094,AB3095+Y3096,Y3096)</f>
        <v>0</v>
      </c>
    </row>
    <row r="3098" spans="1:28" ht="12.95" customHeight="1">
      <c r="A3098" s="66"/>
      <c r="B3098" s="53"/>
      <c r="C3098" s="54"/>
      <c r="D3098" s="84"/>
      <c r="E3098" s="55"/>
      <c r="F3098" s="54"/>
      <c r="G3098" s="84"/>
      <c r="H3098" s="55"/>
      <c r="I3098" s="56"/>
      <c r="J3098" s="56"/>
      <c r="K3098" s="56"/>
      <c r="L3098" s="56"/>
      <c r="M3098" s="56"/>
      <c r="N3098" s="56"/>
      <c r="O3098" s="56">
        <f t="shared" ref="O3098" si="8974">I3099-I3097</f>
        <v>0</v>
      </c>
      <c r="P3098" s="56">
        <f t="shared" ref="P3098" si="8975">L3099-L3097</f>
        <v>0</v>
      </c>
      <c r="Q3098" s="56">
        <f t="shared" ref="Q3098" si="8976">M3099-M3097</f>
        <v>0</v>
      </c>
      <c r="R3098" s="56">
        <f t="shared" ref="R3098" si="8977">IF(ABS(N3099-N3097)&gt;180*60,ABS(N3099-N3097)-360*60,N3099-N3097)</f>
        <v>0</v>
      </c>
      <c r="S3098" s="56">
        <f t="shared" ref="S3098" si="8978">IF(P3098=0,PI()/2,ATAN(R3098/P3098))</f>
        <v>1.5707963267948966</v>
      </c>
      <c r="T3098" s="56">
        <f t="shared" ref="T3098" si="8979">IF(O3098=0,ABS(R3098*COS((J3097+J3099)/2)),ABS(Q3098/COS(S3098)))</f>
        <v>0</v>
      </c>
      <c r="U3098" s="67">
        <f t="shared" ref="U3098" si="8980">IF(O3098+0.0000001&lt;0,S3098*180/PI()+180,(IF(R3098+0.0000001&lt;0,S3098*180/PI()+360,S3098*180/PI())))</f>
        <v>90</v>
      </c>
      <c r="V3098" s="58">
        <f t="shared" ref="V3098" si="8981">T3098*1.85532</f>
        <v>0</v>
      </c>
      <c r="W3098" s="58"/>
      <c r="X3098" s="68"/>
      <c r="Y3098" s="58">
        <f t="shared" ref="Y3098" si="8982">V3098*(1+X3098/100)</f>
        <v>0</v>
      </c>
      <c r="Z3098" s="58"/>
      <c r="AA3098" s="57" t="s">
        <v>54</v>
      </c>
      <c r="AB3098" s="61"/>
    </row>
    <row r="3099" spans="1:28" ht="12.95" customHeight="1">
      <c r="A3099" s="52">
        <f t="shared" si="8642"/>
        <v>1547</v>
      </c>
      <c r="B3099" s="53" t="s">
        <v>53</v>
      </c>
      <c r="C3099" s="54"/>
      <c r="D3099" s="84"/>
      <c r="E3099" s="55"/>
      <c r="F3099" s="54"/>
      <c r="G3099" s="84"/>
      <c r="H3099" s="55"/>
      <c r="I3099" s="56">
        <f t="shared" ref="I3099" si="8983">IF(OR(C3099&lt;0,D3099&lt;0),C3099-ABS(D3099)/60,C3099+ABS(D3099)/60)</f>
        <v>0</v>
      </c>
      <c r="J3099" s="56">
        <f t="shared" si="8656"/>
        <v>0</v>
      </c>
      <c r="K3099" s="56">
        <f t="shared" si="8657"/>
        <v>0</v>
      </c>
      <c r="L3099" s="56">
        <f>3437.747*(LN(TAN(PI()/4+J3099/2))-EE*K3099-(EE^2)*(K3099^3)/3)</f>
        <v>-3.8166658722360578E-13</v>
      </c>
      <c r="M3099" s="56">
        <f>AA*(1-1/4*EE-3/64*EE^2-5/256*EE^3)*J3099-AA*(3/8*EE+3/32*EE^2+45/1024*EE^3)*SIN(2*J3099)+AA*(15/256*EE^2+45/1024*EE^3)*SIN(4*J3099)</f>
        <v>0</v>
      </c>
      <c r="N3099" s="56">
        <f t="shared" ref="N3099" si="8984">IF(OR(F3099&lt;0,G3099&lt;0),60*F3099-ABS(G3099),60*F3099+ABS(G3099))</f>
        <v>0</v>
      </c>
      <c r="O3099" s="56"/>
      <c r="P3099" s="56"/>
      <c r="Q3099" s="56"/>
      <c r="R3099" s="56"/>
      <c r="S3099" s="56"/>
      <c r="T3099" s="56"/>
      <c r="U3099" s="57"/>
      <c r="V3099" s="58"/>
      <c r="W3099" s="58">
        <f t="shared" si="8659"/>
        <v>0</v>
      </c>
      <c r="X3099" s="59"/>
      <c r="Y3099" s="58"/>
      <c r="Z3099" s="58">
        <f t="shared" si="8660"/>
        <v>0</v>
      </c>
      <c r="AA3099" s="60"/>
      <c r="AB3099" s="61">
        <f t="shared" ref="AB3099" si="8985">IF(AA3098=AA3096,AB3097+Y3098,Y3098)</f>
        <v>0</v>
      </c>
    </row>
    <row r="3100" spans="1:28" ht="12.95" customHeight="1">
      <c r="A3100" s="66"/>
      <c r="B3100" s="53"/>
      <c r="C3100" s="54"/>
      <c r="D3100" s="84"/>
      <c r="E3100" s="55"/>
      <c r="F3100" s="54"/>
      <c r="G3100" s="84"/>
      <c r="H3100" s="55"/>
      <c r="I3100" s="56"/>
      <c r="J3100" s="56"/>
      <c r="K3100" s="56"/>
      <c r="L3100" s="56"/>
      <c r="M3100" s="56"/>
      <c r="N3100" s="56"/>
      <c r="O3100" s="56">
        <f t="shared" ref="O3100" si="8986">I3101-I3099</f>
        <v>0</v>
      </c>
      <c r="P3100" s="56">
        <f t="shared" ref="P3100" si="8987">L3101-L3099</f>
        <v>0</v>
      </c>
      <c r="Q3100" s="56">
        <f t="shared" ref="Q3100" si="8988">M3101-M3099</f>
        <v>0</v>
      </c>
      <c r="R3100" s="56">
        <f t="shared" ref="R3100" si="8989">IF(ABS(N3101-N3099)&gt;180*60,ABS(N3101-N3099)-360*60,N3101-N3099)</f>
        <v>0</v>
      </c>
      <c r="S3100" s="56">
        <f t="shared" ref="S3100" si="8990">IF(P3100=0,PI()/2,ATAN(R3100/P3100))</f>
        <v>1.5707963267948966</v>
      </c>
      <c r="T3100" s="56">
        <f t="shared" ref="T3100" si="8991">IF(O3100=0,ABS(R3100*COS((J3099+J3101)/2)),ABS(Q3100/COS(S3100)))</f>
        <v>0</v>
      </c>
      <c r="U3100" s="67">
        <f t="shared" ref="U3100" si="8992">IF(O3100+0.0000001&lt;0,S3100*180/PI()+180,(IF(R3100+0.0000001&lt;0,S3100*180/PI()+360,S3100*180/PI())))</f>
        <v>90</v>
      </c>
      <c r="V3100" s="58">
        <f t="shared" ref="V3100" si="8993">T3100*1.85532</f>
        <v>0</v>
      </c>
      <c r="W3100" s="58"/>
      <c r="X3100" s="68"/>
      <c r="Y3100" s="58">
        <f t="shared" ref="Y3100" si="8994">V3100*(1+X3100/100)</f>
        <v>0</v>
      </c>
      <c r="Z3100" s="58"/>
      <c r="AA3100" s="57" t="s">
        <v>54</v>
      </c>
      <c r="AB3100" s="61"/>
    </row>
    <row r="3101" spans="1:28" ht="12.95" customHeight="1">
      <c r="A3101" s="52">
        <f t="shared" si="8642"/>
        <v>1548</v>
      </c>
      <c r="B3101" s="53" t="s">
        <v>53</v>
      </c>
      <c r="C3101" s="54"/>
      <c r="D3101" s="84"/>
      <c r="E3101" s="55"/>
      <c r="F3101" s="54"/>
      <c r="G3101" s="84"/>
      <c r="H3101" s="55"/>
      <c r="I3101" s="56">
        <f t="shared" ref="I3101" si="8995">IF(OR(C3101&lt;0,D3101&lt;0),C3101-ABS(D3101)/60,C3101+ABS(D3101)/60)</f>
        <v>0</v>
      </c>
      <c r="J3101" s="56">
        <f t="shared" si="8656"/>
        <v>0</v>
      </c>
      <c r="K3101" s="56">
        <f t="shared" si="8657"/>
        <v>0</v>
      </c>
      <c r="L3101" s="56">
        <f>3437.747*(LN(TAN(PI()/4+J3101/2))-EE*K3101-(EE^2)*(K3101^3)/3)</f>
        <v>-3.8166658722360578E-13</v>
      </c>
      <c r="M3101" s="56">
        <f>AA*(1-1/4*EE-3/64*EE^2-5/256*EE^3)*J3101-AA*(3/8*EE+3/32*EE^2+45/1024*EE^3)*SIN(2*J3101)+AA*(15/256*EE^2+45/1024*EE^3)*SIN(4*J3101)</f>
        <v>0</v>
      </c>
      <c r="N3101" s="56">
        <f t="shared" ref="N3101" si="8996">IF(OR(F3101&lt;0,G3101&lt;0),60*F3101-ABS(G3101),60*F3101+ABS(G3101))</f>
        <v>0</v>
      </c>
      <c r="O3101" s="56"/>
      <c r="P3101" s="56"/>
      <c r="Q3101" s="56"/>
      <c r="R3101" s="56"/>
      <c r="S3101" s="56"/>
      <c r="T3101" s="56"/>
      <c r="U3101" s="57"/>
      <c r="V3101" s="58"/>
      <c r="W3101" s="58">
        <f t="shared" si="8659"/>
        <v>0</v>
      </c>
      <c r="X3101" s="59"/>
      <c r="Y3101" s="58"/>
      <c r="Z3101" s="58">
        <f t="shared" si="8660"/>
        <v>0</v>
      </c>
      <c r="AA3101" s="60"/>
      <c r="AB3101" s="61">
        <f t="shared" ref="AB3101" si="8997">IF(AA3100=AA3098,AB3099+Y3100,Y3100)</f>
        <v>0</v>
      </c>
    </row>
    <row r="3102" spans="1:28" ht="12.95" customHeight="1">
      <c r="A3102" s="66"/>
      <c r="B3102" s="53"/>
      <c r="C3102" s="54"/>
      <c r="D3102" s="84"/>
      <c r="E3102" s="55"/>
      <c r="F3102" s="54"/>
      <c r="G3102" s="84"/>
      <c r="H3102" s="55"/>
      <c r="I3102" s="56"/>
      <c r="J3102" s="56"/>
      <c r="K3102" s="56"/>
      <c r="L3102" s="56"/>
      <c r="M3102" s="56"/>
      <c r="N3102" s="56"/>
      <c r="O3102" s="56">
        <f t="shared" ref="O3102" si="8998">I3103-I3101</f>
        <v>0</v>
      </c>
      <c r="P3102" s="56">
        <f t="shared" ref="P3102" si="8999">L3103-L3101</f>
        <v>0</v>
      </c>
      <c r="Q3102" s="56">
        <f t="shared" ref="Q3102" si="9000">M3103-M3101</f>
        <v>0</v>
      </c>
      <c r="R3102" s="56">
        <f t="shared" ref="R3102" si="9001">IF(ABS(N3103-N3101)&gt;180*60,ABS(N3103-N3101)-360*60,N3103-N3101)</f>
        <v>0</v>
      </c>
      <c r="S3102" s="56">
        <f t="shared" ref="S3102" si="9002">IF(P3102=0,PI()/2,ATAN(R3102/P3102))</f>
        <v>1.5707963267948966</v>
      </c>
      <c r="T3102" s="56">
        <f t="shared" ref="T3102" si="9003">IF(O3102=0,ABS(R3102*COS((J3101+J3103)/2)),ABS(Q3102/COS(S3102)))</f>
        <v>0</v>
      </c>
      <c r="U3102" s="67">
        <f t="shared" ref="U3102" si="9004">IF(O3102+0.0000001&lt;0,S3102*180/PI()+180,(IF(R3102+0.0000001&lt;0,S3102*180/PI()+360,S3102*180/PI())))</f>
        <v>90</v>
      </c>
      <c r="V3102" s="58">
        <f t="shared" ref="V3102" si="9005">T3102*1.85532</f>
        <v>0</v>
      </c>
      <c r="W3102" s="58"/>
      <c r="X3102" s="68"/>
      <c r="Y3102" s="58">
        <f t="shared" ref="Y3102" si="9006">V3102*(1+X3102/100)</f>
        <v>0</v>
      </c>
      <c r="Z3102" s="58"/>
      <c r="AA3102" s="57" t="s">
        <v>54</v>
      </c>
      <c r="AB3102" s="61"/>
    </row>
    <row r="3103" spans="1:28" ht="12.95" customHeight="1">
      <c r="A3103" s="52">
        <f t="shared" si="8642"/>
        <v>1549</v>
      </c>
      <c r="B3103" s="53" t="s">
        <v>53</v>
      </c>
      <c r="C3103" s="54"/>
      <c r="D3103" s="84"/>
      <c r="E3103" s="55"/>
      <c r="F3103" s="54"/>
      <c r="G3103" s="84"/>
      <c r="H3103" s="55"/>
      <c r="I3103" s="56">
        <f t="shared" ref="I3103" si="9007">IF(OR(C3103&lt;0,D3103&lt;0),C3103-ABS(D3103)/60,C3103+ABS(D3103)/60)</f>
        <v>0</v>
      </c>
      <c r="J3103" s="56">
        <f t="shared" si="8656"/>
        <v>0</v>
      </c>
      <c r="K3103" s="56">
        <f t="shared" si="8657"/>
        <v>0</v>
      </c>
      <c r="L3103" s="56">
        <f>3437.747*(LN(TAN(PI()/4+J3103/2))-EE*K3103-(EE^2)*(K3103^3)/3)</f>
        <v>-3.8166658722360578E-13</v>
      </c>
      <c r="M3103" s="56">
        <f>AA*(1-1/4*EE-3/64*EE^2-5/256*EE^3)*J3103-AA*(3/8*EE+3/32*EE^2+45/1024*EE^3)*SIN(2*J3103)+AA*(15/256*EE^2+45/1024*EE^3)*SIN(4*J3103)</f>
        <v>0</v>
      </c>
      <c r="N3103" s="56">
        <f t="shared" ref="N3103" si="9008">IF(OR(F3103&lt;0,G3103&lt;0),60*F3103-ABS(G3103),60*F3103+ABS(G3103))</f>
        <v>0</v>
      </c>
      <c r="O3103" s="56"/>
      <c r="P3103" s="56"/>
      <c r="Q3103" s="56"/>
      <c r="R3103" s="56"/>
      <c r="S3103" s="56"/>
      <c r="T3103" s="56"/>
      <c r="U3103" s="57"/>
      <c r="V3103" s="58"/>
      <c r="W3103" s="58">
        <f t="shared" si="8659"/>
        <v>0</v>
      </c>
      <c r="X3103" s="59"/>
      <c r="Y3103" s="58"/>
      <c r="Z3103" s="58">
        <f t="shared" si="8660"/>
        <v>0</v>
      </c>
      <c r="AA3103" s="60"/>
      <c r="AB3103" s="61">
        <f t="shared" ref="AB3103" si="9009">IF(AA3102=AA3100,AB3101+Y3102,Y3102)</f>
        <v>0</v>
      </c>
    </row>
    <row r="3104" spans="1:28" ht="12.95" customHeight="1">
      <c r="A3104" s="66"/>
      <c r="B3104" s="53"/>
      <c r="C3104" s="54"/>
      <c r="D3104" s="84"/>
      <c r="E3104" s="55"/>
      <c r="F3104" s="54"/>
      <c r="G3104" s="84"/>
      <c r="H3104" s="55"/>
      <c r="I3104" s="56"/>
      <c r="J3104" s="56"/>
      <c r="K3104" s="56"/>
      <c r="L3104" s="56"/>
      <c r="M3104" s="56"/>
      <c r="N3104" s="56"/>
      <c r="O3104" s="56">
        <f t="shared" ref="O3104" si="9010">I3105-I3103</f>
        <v>0</v>
      </c>
      <c r="P3104" s="56">
        <f t="shared" ref="P3104" si="9011">L3105-L3103</f>
        <v>0</v>
      </c>
      <c r="Q3104" s="56">
        <f t="shared" ref="Q3104" si="9012">M3105-M3103</f>
        <v>0</v>
      </c>
      <c r="R3104" s="56">
        <f t="shared" ref="R3104" si="9013">IF(ABS(N3105-N3103)&gt;180*60,ABS(N3105-N3103)-360*60,N3105-N3103)</f>
        <v>0</v>
      </c>
      <c r="S3104" s="56">
        <f t="shared" ref="S3104" si="9014">IF(P3104=0,PI()/2,ATAN(R3104/P3104))</f>
        <v>1.5707963267948966</v>
      </c>
      <c r="T3104" s="56">
        <f t="shared" ref="T3104" si="9015">IF(O3104=0,ABS(R3104*COS((J3103+J3105)/2)),ABS(Q3104/COS(S3104)))</f>
        <v>0</v>
      </c>
      <c r="U3104" s="67">
        <f t="shared" ref="U3104" si="9016">IF(O3104+0.0000001&lt;0,S3104*180/PI()+180,(IF(R3104+0.0000001&lt;0,S3104*180/PI()+360,S3104*180/PI())))</f>
        <v>90</v>
      </c>
      <c r="V3104" s="58">
        <f t="shared" ref="V3104" si="9017">T3104*1.85532</f>
        <v>0</v>
      </c>
      <c r="W3104" s="58"/>
      <c r="X3104" s="68"/>
      <c r="Y3104" s="58">
        <f t="shared" ref="Y3104" si="9018">V3104*(1+X3104/100)</f>
        <v>0</v>
      </c>
      <c r="Z3104" s="58"/>
      <c r="AA3104" s="57" t="s">
        <v>54</v>
      </c>
      <c r="AB3104" s="61"/>
    </row>
    <row r="3105" spans="1:28" ht="12.95" customHeight="1">
      <c r="A3105" s="52">
        <f t="shared" si="8642"/>
        <v>1550</v>
      </c>
      <c r="B3105" s="53" t="s">
        <v>53</v>
      </c>
      <c r="C3105" s="54"/>
      <c r="D3105" s="84"/>
      <c r="E3105" s="55"/>
      <c r="F3105" s="54"/>
      <c r="G3105" s="84"/>
      <c r="H3105" s="55"/>
      <c r="I3105" s="56">
        <f t="shared" ref="I3105" si="9019">IF(OR(C3105&lt;0,D3105&lt;0),C3105-ABS(D3105)/60,C3105+ABS(D3105)/60)</f>
        <v>0</v>
      </c>
      <c r="J3105" s="56">
        <f t="shared" si="8656"/>
        <v>0</v>
      </c>
      <c r="K3105" s="56">
        <f t="shared" si="8657"/>
        <v>0</v>
      </c>
      <c r="L3105" s="56">
        <f>3437.747*(LN(TAN(PI()/4+J3105/2))-EE*K3105-(EE^2)*(K3105^3)/3)</f>
        <v>-3.8166658722360578E-13</v>
      </c>
      <c r="M3105" s="56">
        <f>AA*(1-1/4*EE-3/64*EE^2-5/256*EE^3)*J3105-AA*(3/8*EE+3/32*EE^2+45/1024*EE^3)*SIN(2*J3105)+AA*(15/256*EE^2+45/1024*EE^3)*SIN(4*J3105)</f>
        <v>0</v>
      </c>
      <c r="N3105" s="56">
        <f t="shared" ref="N3105" si="9020">IF(OR(F3105&lt;0,G3105&lt;0),60*F3105-ABS(G3105),60*F3105+ABS(G3105))</f>
        <v>0</v>
      </c>
      <c r="O3105" s="56"/>
      <c r="P3105" s="56"/>
      <c r="Q3105" s="56"/>
      <c r="R3105" s="56"/>
      <c r="S3105" s="56"/>
      <c r="T3105" s="56"/>
      <c r="U3105" s="57"/>
      <c r="V3105" s="58"/>
      <c r="W3105" s="58">
        <f t="shared" si="8659"/>
        <v>0</v>
      </c>
      <c r="X3105" s="59"/>
      <c r="Y3105" s="58"/>
      <c r="Z3105" s="58">
        <f t="shared" si="8660"/>
        <v>0</v>
      </c>
      <c r="AA3105" s="60"/>
      <c r="AB3105" s="61">
        <f t="shared" ref="AB3105" si="9021">IF(AA3104=AA3102,AB3103+Y3104,Y3104)</f>
        <v>0</v>
      </c>
    </row>
    <row r="3106" spans="1:28" ht="12.95" customHeight="1">
      <c r="A3106" s="66"/>
      <c r="B3106" s="53"/>
      <c r="C3106" s="54"/>
      <c r="D3106" s="84"/>
      <c r="E3106" s="55"/>
      <c r="F3106" s="54"/>
      <c r="G3106" s="84"/>
      <c r="H3106" s="55"/>
      <c r="I3106" s="56"/>
      <c r="J3106" s="56"/>
      <c r="K3106" s="56"/>
      <c r="L3106" s="56"/>
      <c r="M3106" s="56"/>
      <c r="N3106" s="56"/>
      <c r="O3106" s="56">
        <f t="shared" ref="O3106" si="9022">I3107-I3105</f>
        <v>0</v>
      </c>
      <c r="P3106" s="56">
        <f t="shared" ref="P3106" si="9023">L3107-L3105</f>
        <v>0</v>
      </c>
      <c r="Q3106" s="56">
        <f t="shared" ref="Q3106" si="9024">M3107-M3105</f>
        <v>0</v>
      </c>
      <c r="R3106" s="56">
        <f t="shared" ref="R3106" si="9025">IF(ABS(N3107-N3105)&gt;180*60,ABS(N3107-N3105)-360*60,N3107-N3105)</f>
        <v>0</v>
      </c>
      <c r="S3106" s="56">
        <f t="shared" ref="S3106" si="9026">IF(P3106=0,PI()/2,ATAN(R3106/P3106))</f>
        <v>1.5707963267948966</v>
      </c>
      <c r="T3106" s="56">
        <f t="shared" ref="T3106" si="9027">IF(O3106=0,ABS(R3106*COS((J3105+J3107)/2)),ABS(Q3106/COS(S3106)))</f>
        <v>0</v>
      </c>
      <c r="U3106" s="67">
        <f t="shared" ref="U3106" si="9028">IF(O3106+0.0000001&lt;0,S3106*180/PI()+180,(IF(R3106+0.0000001&lt;0,S3106*180/PI()+360,S3106*180/PI())))</f>
        <v>90</v>
      </c>
      <c r="V3106" s="58">
        <f t="shared" ref="V3106" si="9029">T3106*1.85532</f>
        <v>0</v>
      </c>
      <c r="W3106" s="58"/>
      <c r="X3106" s="68"/>
      <c r="Y3106" s="58">
        <f t="shared" ref="Y3106" si="9030">V3106*(1+X3106/100)</f>
        <v>0</v>
      </c>
      <c r="Z3106" s="58"/>
      <c r="AA3106" s="57" t="s">
        <v>54</v>
      </c>
      <c r="AB3106" s="61"/>
    </row>
    <row r="3107" spans="1:28" ht="12.95" customHeight="1">
      <c r="A3107" s="52">
        <f t="shared" ref="A3107:A3169" si="9031">A3105+1</f>
        <v>1551</v>
      </c>
      <c r="B3107" s="53" t="s">
        <v>53</v>
      </c>
      <c r="C3107" s="54"/>
      <c r="D3107" s="84"/>
      <c r="E3107" s="55"/>
      <c r="F3107" s="54"/>
      <c r="G3107" s="84"/>
      <c r="H3107" s="55"/>
      <c r="I3107" s="56">
        <f t="shared" ref="I3107" si="9032">IF(OR(C3107&lt;0,D3107&lt;0),C3107-ABS(D3107)/60,C3107+ABS(D3107)/60)</f>
        <v>0</v>
      </c>
      <c r="J3107" s="56">
        <f t="shared" si="8656"/>
        <v>0</v>
      </c>
      <c r="K3107" s="56">
        <f t="shared" si="8657"/>
        <v>0</v>
      </c>
      <c r="L3107" s="56">
        <f>3437.747*(LN(TAN(PI()/4+J3107/2))-EE*K3107-(EE^2)*(K3107^3)/3)</f>
        <v>-3.8166658722360578E-13</v>
      </c>
      <c r="M3107" s="56">
        <f>AA*(1-1/4*EE-3/64*EE^2-5/256*EE^3)*J3107-AA*(3/8*EE+3/32*EE^2+45/1024*EE^3)*SIN(2*J3107)+AA*(15/256*EE^2+45/1024*EE^3)*SIN(4*J3107)</f>
        <v>0</v>
      </c>
      <c r="N3107" s="56">
        <f t="shared" ref="N3107" si="9033">IF(OR(F3107&lt;0,G3107&lt;0),60*F3107-ABS(G3107),60*F3107+ABS(G3107))</f>
        <v>0</v>
      </c>
      <c r="O3107" s="56"/>
      <c r="P3107" s="56"/>
      <c r="Q3107" s="56"/>
      <c r="R3107" s="56"/>
      <c r="S3107" s="56"/>
      <c r="T3107" s="56"/>
      <c r="U3107" s="57"/>
      <c r="V3107" s="58"/>
      <c r="W3107" s="58">
        <f t="shared" si="8659"/>
        <v>0</v>
      </c>
      <c r="X3107" s="59"/>
      <c r="Y3107" s="58"/>
      <c r="Z3107" s="58">
        <f t="shared" si="8660"/>
        <v>0</v>
      </c>
      <c r="AA3107" s="60"/>
      <c r="AB3107" s="61">
        <f t="shared" ref="AB3107" si="9034">IF(AA3106=AA3104,AB3105+Y3106,Y3106)</f>
        <v>0</v>
      </c>
    </row>
    <row r="3108" spans="1:28" ht="12.95" customHeight="1">
      <c r="A3108" s="66"/>
      <c r="B3108" s="53"/>
      <c r="C3108" s="54"/>
      <c r="D3108" s="84"/>
      <c r="E3108" s="55"/>
      <c r="F3108" s="54"/>
      <c r="G3108" s="84"/>
      <c r="H3108" s="55"/>
      <c r="I3108" s="56"/>
      <c r="J3108" s="56"/>
      <c r="K3108" s="56"/>
      <c r="L3108" s="56"/>
      <c r="M3108" s="56"/>
      <c r="N3108" s="56"/>
      <c r="O3108" s="56">
        <f t="shared" ref="O3108" si="9035">I3109-I3107</f>
        <v>0</v>
      </c>
      <c r="P3108" s="56">
        <f t="shared" ref="P3108" si="9036">L3109-L3107</f>
        <v>0</v>
      </c>
      <c r="Q3108" s="56">
        <f t="shared" ref="Q3108" si="9037">M3109-M3107</f>
        <v>0</v>
      </c>
      <c r="R3108" s="56">
        <f t="shared" ref="R3108" si="9038">IF(ABS(N3109-N3107)&gt;180*60,ABS(N3109-N3107)-360*60,N3109-N3107)</f>
        <v>0</v>
      </c>
      <c r="S3108" s="56">
        <f t="shared" ref="S3108" si="9039">IF(P3108=0,PI()/2,ATAN(R3108/P3108))</f>
        <v>1.5707963267948966</v>
      </c>
      <c r="T3108" s="56">
        <f t="shared" ref="T3108" si="9040">IF(O3108=0,ABS(R3108*COS((J3107+J3109)/2)),ABS(Q3108/COS(S3108)))</f>
        <v>0</v>
      </c>
      <c r="U3108" s="67">
        <f t="shared" ref="U3108" si="9041">IF(O3108+0.0000001&lt;0,S3108*180/PI()+180,(IF(R3108+0.0000001&lt;0,S3108*180/PI()+360,S3108*180/PI())))</f>
        <v>90</v>
      </c>
      <c r="V3108" s="58">
        <f t="shared" ref="V3108" si="9042">T3108*1.85532</f>
        <v>0</v>
      </c>
      <c r="W3108" s="58"/>
      <c r="X3108" s="68"/>
      <c r="Y3108" s="58">
        <f t="shared" ref="Y3108" si="9043">V3108*(1+X3108/100)</f>
        <v>0</v>
      </c>
      <c r="Z3108" s="58"/>
      <c r="AA3108" s="57" t="s">
        <v>54</v>
      </c>
      <c r="AB3108" s="61"/>
    </row>
    <row r="3109" spans="1:28" ht="12.95" customHeight="1">
      <c r="A3109" s="52">
        <f t="shared" si="9031"/>
        <v>1552</v>
      </c>
      <c r="B3109" s="53" t="s">
        <v>53</v>
      </c>
      <c r="C3109" s="54"/>
      <c r="D3109" s="84"/>
      <c r="E3109" s="55"/>
      <c r="F3109" s="54"/>
      <c r="G3109" s="84"/>
      <c r="H3109" s="55"/>
      <c r="I3109" s="56">
        <f t="shared" ref="I3109" si="9044">IF(OR(C3109&lt;0,D3109&lt;0),C3109-ABS(D3109)/60,C3109+ABS(D3109)/60)</f>
        <v>0</v>
      </c>
      <c r="J3109" s="56">
        <f t="shared" ref="J3109:J3171" si="9045">I3109*PI()/180</f>
        <v>0</v>
      </c>
      <c r="K3109" s="56">
        <f t="shared" ref="K3109:K3171" si="9046">SIN(J3109)</f>
        <v>0</v>
      </c>
      <c r="L3109" s="56">
        <f>3437.747*(LN(TAN(PI()/4+J3109/2))-EE*K3109-(EE^2)*(K3109^3)/3)</f>
        <v>-3.8166658722360578E-13</v>
      </c>
      <c r="M3109" s="56">
        <f>AA*(1-1/4*EE-3/64*EE^2-5/256*EE^3)*J3109-AA*(3/8*EE+3/32*EE^2+45/1024*EE^3)*SIN(2*J3109)+AA*(15/256*EE^2+45/1024*EE^3)*SIN(4*J3109)</f>
        <v>0</v>
      </c>
      <c r="N3109" s="56">
        <f t="shared" ref="N3109" si="9047">IF(OR(F3109&lt;0,G3109&lt;0),60*F3109-ABS(G3109),60*F3109+ABS(G3109))</f>
        <v>0</v>
      </c>
      <c r="O3109" s="56"/>
      <c r="P3109" s="56"/>
      <c r="Q3109" s="56"/>
      <c r="R3109" s="56"/>
      <c r="S3109" s="56"/>
      <c r="T3109" s="56"/>
      <c r="U3109" s="57"/>
      <c r="V3109" s="58"/>
      <c r="W3109" s="58">
        <f t="shared" ref="W3109:W3171" si="9048">W3107+V3108</f>
        <v>0</v>
      </c>
      <c r="X3109" s="59"/>
      <c r="Y3109" s="58"/>
      <c r="Z3109" s="58">
        <f t="shared" ref="Z3109:Z3171" si="9049">Z3107+Y3108</f>
        <v>0</v>
      </c>
      <c r="AA3109" s="60"/>
      <c r="AB3109" s="61">
        <f t="shared" ref="AB3109" si="9050">IF(AA3108=AA3106,AB3107+Y3108,Y3108)</f>
        <v>0</v>
      </c>
    </row>
    <row r="3110" spans="1:28" ht="12.95" customHeight="1">
      <c r="A3110" s="66"/>
      <c r="B3110" s="53"/>
      <c r="C3110" s="54"/>
      <c r="D3110" s="84"/>
      <c r="E3110" s="55"/>
      <c r="F3110" s="54"/>
      <c r="G3110" s="84"/>
      <c r="H3110" s="55"/>
      <c r="I3110" s="56"/>
      <c r="J3110" s="56"/>
      <c r="K3110" s="56"/>
      <c r="L3110" s="56"/>
      <c r="M3110" s="56"/>
      <c r="N3110" s="56"/>
      <c r="O3110" s="56">
        <f t="shared" ref="O3110" si="9051">I3111-I3109</f>
        <v>0</v>
      </c>
      <c r="P3110" s="56">
        <f t="shared" ref="P3110" si="9052">L3111-L3109</f>
        <v>0</v>
      </c>
      <c r="Q3110" s="56">
        <f t="shared" ref="Q3110" si="9053">M3111-M3109</f>
        <v>0</v>
      </c>
      <c r="R3110" s="56">
        <f t="shared" ref="R3110" si="9054">IF(ABS(N3111-N3109)&gt;180*60,ABS(N3111-N3109)-360*60,N3111-N3109)</f>
        <v>0</v>
      </c>
      <c r="S3110" s="56">
        <f t="shared" ref="S3110" si="9055">IF(P3110=0,PI()/2,ATAN(R3110/P3110))</f>
        <v>1.5707963267948966</v>
      </c>
      <c r="T3110" s="56">
        <f t="shared" ref="T3110" si="9056">IF(O3110=0,ABS(R3110*COS((J3109+J3111)/2)),ABS(Q3110/COS(S3110)))</f>
        <v>0</v>
      </c>
      <c r="U3110" s="67">
        <f t="shared" ref="U3110" si="9057">IF(O3110+0.0000001&lt;0,S3110*180/PI()+180,(IF(R3110+0.0000001&lt;0,S3110*180/PI()+360,S3110*180/PI())))</f>
        <v>90</v>
      </c>
      <c r="V3110" s="58">
        <f t="shared" ref="V3110" si="9058">T3110*1.85532</f>
        <v>0</v>
      </c>
      <c r="W3110" s="58"/>
      <c r="X3110" s="68"/>
      <c r="Y3110" s="58">
        <f t="shared" ref="Y3110" si="9059">V3110*(1+X3110/100)</f>
        <v>0</v>
      </c>
      <c r="Z3110" s="58"/>
      <c r="AA3110" s="57" t="s">
        <v>54</v>
      </c>
      <c r="AB3110" s="61"/>
    </row>
    <row r="3111" spans="1:28" ht="12.95" customHeight="1">
      <c r="A3111" s="52">
        <f t="shared" si="9031"/>
        <v>1553</v>
      </c>
      <c r="B3111" s="53" t="s">
        <v>53</v>
      </c>
      <c r="C3111" s="54"/>
      <c r="D3111" s="84"/>
      <c r="E3111" s="55"/>
      <c r="F3111" s="54"/>
      <c r="G3111" s="84"/>
      <c r="H3111" s="55"/>
      <c r="I3111" s="56">
        <f t="shared" ref="I3111" si="9060">IF(OR(C3111&lt;0,D3111&lt;0),C3111-ABS(D3111)/60,C3111+ABS(D3111)/60)</f>
        <v>0</v>
      </c>
      <c r="J3111" s="56">
        <f t="shared" si="9045"/>
        <v>0</v>
      </c>
      <c r="K3111" s="56">
        <f t="shared" si="9046"/>
        <v>0</v>
      </c>
      <c r="L3111" s="56">
        <f>3437.747*(LN(TAN(PI()/4+J3111/2))-EE*K3111-(EE^2)*(K3111^3)/3)</f>
        <v>-3.8166658722360578E-13</v>
      </c>
      <c r="M3111" s="56">
        <f>AA*(1-1/4*EE-3/64*EE^2-5/256*EE^3)*J3111-AA*(3/8*EE+3/32*EE^2+45/1024*EE^3)*SIN(2*J3111)+AA*(15/256*EE^2+45/1024*EE^3)*SIN(4*J3111)</f>
        <v>0</v>
      </c>
      <c r="N3111" s="56">
        <f t="shared" ref="N3111" si="9061">IF(OR(F3111&lt;0,G3111&lt;0),60*F3111-ABS(G3111),60*F3111+ABS(G3111))</f>
        <v>0</v>
      </c>
      <c r="O3111" s="56"/>
      <c r="P3111" s="56"/>
      <c r="Q3111" s="56"/>
      <c r="R3111" s="56"/>
      <c r="S3111" s="56"/>
      <c r="T3111" s="56"/>
      <c r="U3111" s="57"/>
      <c r="V3111" s="58"/>
      <c r="W3111" s="58">
        <f t="shared" si="9048"/>
        <v>0</v>
      </c>
      <c r="X3111" s="59"/>
      <c r="Y3111" s="58"/>
      <c r="Z3111" s="58">
        <f t="shared" si="9049"/>
        <v>0</v>
      </c>
      <c r="AA3111" s="60"/>
      <c r="AB3111" s="61">
        <f t="shared" ref="AB3111" si="9062">IF(AA3110=AA3108,AB3109+Y3110,Y3110)</f>
        <v>0</v>
      </c>
    </row>
    <row r="3112" spans="1:28" ht="12.95" customHeight="1">
      <c r="A3112" s="66"/>
      <c r="B3112" s="53"/>
      <c r="C3112" s="54"/>
      <c r="D3112" s="84"/>
      <c r="E3112" s="55"/>
      <c r="F3112" s="54"/>
      <c r="G3112" s="84"/>
      <c r="H3112" s="55"/>
      <c r="I3112" s="56"/>
      <c r="J3112" s="56"/>
      <c r="K3112" s="56"/>
      <c r="L3112" s="56"/>
      <c r="M3112" s="56"/>
      <c r="N3112" s="56"/>
      <c r="O3112" s="56">
        <f t="shared" ref="O3112" si="9063">I3113-I3111</f>
        <v>0</v>
      </c>
      <c r="P3112" s="56">
        <f t="shared" ref="P3112" si="9064">L3113-L3111</f>
        <v>0</v>
      </c>
      <c r="Q3112" s="56">
        <f t="shared" ref="Q3112" si="9065">M3113-M3111</f>
        <v>0</v>
      </c>
      <c r="R3112" s="56">
        <f t="shared" ref="R3112" si="9066">IF(ABS(N3113-N3111)&gt;180*60,ABS(N3113-N3111)-360*60,N3113-N3111)</f>
        <v>0</v>
      </c>
      <c r="S3112" s="56">
        <f t="shared" ref="S3112" si="9067">IF(P3112=0,PI()/2,ATAN(R3112/P3112))</f>
        <v>1.5707963267948966</v>
      </c>
      <c r="T3112" s="56">
        <f t="shared" ref="T3112" si="9068">IF(O3112=0,ABS(R3112*COS((J3111+J3113)/2)),ABS(Q3112/COS(S3112)))</f>
        <v>0</v>
      </c>
      <c r="U3112" s="67">
        <f t="shared" ref="U3112" si="9069">IF(O3112+0.0000001&lt;0,S3112*180/PI()+180,(IF(R3112+0.0000001&lt;0,S3112*180/PI()+360,S3112*180/PI())))</f>
        <v>90</v>
      </c>
      <c r="V3112" s="58">
        <f t="shared" ref="V3112" si="9070">T3112*1.85532</f>
        <v>0</v>
      </c>
      <c r="W3112" s="58"/>
      <c r="X3112" s="68"/>
      <c r="Y3112" s="58">
        <f t="shared" ref="Y3112" si="9071">V3112*(1+X3112/100)</f>
        <v>0</v>
      </c>
      <c r="Z3112" s="58"/>
      <c r="AA3112" s="57" t="s">
        <v>54</v>
      </c>
      <c r="AB3112" s="61"/>
    </row>
    <row r="3113" spans="1:28" ht="12.95" customHeight="1">
      <c r="A3113" s="52">
        <f t="shared" si="9031"/>
        <v>1554</v>
      </c>
      <c r="B3113" s="53" t="s">
        <v>53</v>
      </c>
      <c r="C3113" s="54"/>
      <c r="D3113" s="84"/>
      <c r="E3113" s="55"/>
      <c r="F3113" s="54"/>
      <c r="G3113" s="84"/>
      <c r="H3113" s="55"/>
      <c r="I3113" s="56">
        <f t="shared" ref="I3113" si="9072">IF(OR(C3113&lt;0,D3113&lt;0),C3113-ABS(D3113)/60,C3113+ABS(D3113)/60)</f>
        <v>0</v>
      </c>
      <c r="J3113" s="56">
        <f t="shared" si="9045"/>
        <v>0</v>
      </c>
      <c r="K3113" s="56">
        <f t="shared" si="9046"/>
        <v>0</v>
      </c>
      <c r="L3113" s="56">
        <f>3437.747*(LN(TAN(PI()/4+J3113/2))-EE*K3113-(EE^2)*(K3113^3)/3)</f>
        <v>-3.8166658722360578E-13</v>
      </c>
      <c r="M3113" s="56">
        <f>AA*(1-1/4*EE-3/64*EE^2-5/256*EE^3)*J3113-AA*(3/8*EE+3/32*EE^2+45/1024*EE^3)*SIN(2*J3113)+AA*(15/256*EE^2+45/1024*EE^3)*SIN(4*J3113)</f>
        <v>0</v>
      </c>
      <c r="N3113" s="56">
        <f t="shared" ref="N3113" si="9073">IF(OR(F3113&lt;0,G3113&lt;0),60*F3113-ABS(G3113),60*F3113+ABS(G3113))</f>
        <v>0</v>
      </c>
      <c r="O3113" s="56"/>
      <c r="P3113" s="56"/>
      <c r="Q3113" s="56"/>
      <c r="R3113" s="56"/>
      <c r="S3113" s="56"/>
      <c r="T3113" s="56"/>
      <c r="U3113" s="57"/>
      <c r="V3113" s="58"/>
      <c r="W3113" s="58">
        <f t="shared" si="9048"/>
        <v>0</v>
      </c>
      <c r="X3113" s="59"/>
      <c r="Y3113" s="58"/>
      <c r="Z3113" s="58">
        <f t="shared" si="9049"/>
        <v>0</v>
      </c>
      <c r="AA3113" s="60"/>
      <c r="AB3113" s="61">
        <f t="shared" ref="AB3113" si="9074">IF(AA3112=AA3110,AB3111+Y3112,Y3112)</f>
        <v>0</v>
      </c>
    </row>
    <row r="3114" spans="1:28" ht="12.95" customHeight="1">
      <c r="A3114" s="66"/>
      <c r="B3114" s="53"/>
      <c r="C3114" s="54"/>
      <c r="D3114" s="84"/>
      <c r="E3114" s="55"/>
      <c r="F3114" s="54"/>
      <c r="G3114" s="84"/>
      <c r="H3114" s="55"/>
      <c r="I3114" s="56"/>
      <c r="J3114" s="56"/>
      <c r="K3114" s="56"/>
      <c r="L3114" s="56"/>
      <c r="M3114" s="56"/>
      <c r="N3114" s="56"/>
      <c r="O3114" s="56">
        <f t="shared" ref="O3114" si="9075">I3115-I3113</f>
        <v>0</v>
      </c>
      <c r="P3114" s="56">
        <f t="shared" ref="P3114" si="9076">L3115-L3113</f>
        <v>0</v>
      </c>
      <c r="Q3114" s="56">
        <f t="shared" ref="Q3114" si="9077">M3115-M3113</f>
        <v>0</v>
      </c>
      <c r="R3114" s="56">
        <f t="shared" ref="R3114" si="9078">IF(ABS(N3115-N3113)&gt;180*60,ABS(N3115-N3113)-360*60,N3115-N3113)</f>
        <v>0</v>
      </c>
      <c r="S3114" s="56">
        <f t="shared" ref="S3114" si="9079">IF(P3114=0,PI()/2,ATAN(R3114/P3114))</f>
        <v>1.5707963267948966</v>
      </c>
      <c r="T3114" s="56">
        <f t="shared" ref="T3114" si="9080">IF(O3114=0,ABS(R3114*COS((J3113+J3115)/2)),ABS(Q3114/COS(S3114)))</f>
        <v>0</v>
      </c>
      <c r="U3114" s="67">
        <f t="shared" ref="U3114" si="9081">IF(O3114+0.0000001&lt;0,S3114*180/PI()+180,(IF(R3114+0.0000001&lt;0,S3114*180/PI()+360,S3114*180/PI())))</f>
        <v>90</v>
      </c>
      <c r="V3114" s="58">
        <f t="shared" ref="V3114" si="9082">T3114*1.85532</f>
        <v>0</v>
      </c>
      <c r="W3114" s="58"/>
      <c r="X3114" s="68"/>
      <c r="Y3114" s="58">
        <f t="shared" ref="Y3114" si="9083">V3114*(1+X3114/100)</f>
        <v>0</v>
      </c>
      <c r="Z3114" s="58"/>
      <c r="AA3114" s="57" t="s">
        <v>54</v>
      </c>
      <c r="AB3114" s="61"/>
    </row>
    <row r="3115" spans="1:28" ht="12.95" customHeight="1">
      <c r="A3115" s="52">
        <f t="shared" si="9031"/>
        <v>1555</v>
      </c>
      <c r="B3115" s="53" t="s">
        <v>53</v>
      </c>
      <c r="C3115" s="54"/>
      <c r="D3115" s="84"/>
      <c r="E3115" s="55"/>
      <c r="F3115" s="54"/>
      <c r="G3115" s="84"/>
      <c r="H3115" s="55"/>
      <c r="I3115" s="56">
        <f t="shared" ref="I3115" si="9084">IF(OR(C3115&lt;0,D3115&lt;0),C3115-ABS(D3115)/60,C3115+ABS(D3115)/60)</f>
        <v>0</v>
      </c>
      <c r="J3115" s="56">
        <f t="shared" si="9045"/>
        <v>0</v>
      </c>
      <c r="K3115" s="56">
        <f t="shared" si="9046"/>
        <v>0</v>
      </c>
      <c r="L3115" s="56">
        <f>3437.747*(LN(TAN(PI()/4+J3115/2))-EE*K3115-(EE^2)*(K3115^3)/3)</f>
        <v>-3.8166658722360578E-13</v>
      </c>
      <c r="M3115" s="56">
        <f>AA*(1-1/4*EE-3/64*EE^2-5/256*EE^3)*J3115-AA*(3/8*EE+3/32*EE^2+45/1024*EE^3)*SIN(2*J3115)+AA*(15/256*EE^2+45/1024*EE^3)*SIN(4*J3115)</f>
        <v>0</v>
      </c>
      <c r="N3115" s="56">
        <f t="shared" ref="N3115" si="9085">IF(OR(F3115&lt;0,G3115&lt;0),60*F3115-ABS(G3115),60*F3115+ABS(G3115))</f>
        <v>0</v>
      </c>
      <c r="O3115" s="56"/>
      <c r="P3115" s="56"/>
      <c r="Q3115" s="56"/>
      <c r="R3115" s="56"/>
      <c r="S3115" s="56"/>
      <c r="T3115" s="56"/>
      <c r="U3115" s="57"/>
      <c r="V3115" s="58"/>
      <c r="W3115" s="58">
        <f t="shared" si="9048"/>
        <v>0</v>
      </c>
      <c r="X3115" s="59"/>
      <c r="Y3115" s="58"/>
      <c r="Z3115" s="58">
        <f t="shared" si="9049"/>
        <v>0</v>
      </c>
      <c r="AA3115" s="60"/>
      <c r="AB3115" s="61">
        <f t="shared" ref="AB3115" si="9086">IF(AA3114=AA3112,AB3113+Y3114,Y3114)</f>
        <v>0</v>
      </c>
    </row>
    <row r="3116" spans="1:28" ht="12.95" customHeight="1">
      <c r="A3116" s="66"/>
      <c r="B3116" s="53"/>
      <c r="C3116" s="54"/>
      <c r="D3116" s="84"/>
      <c r="E3116" s="55"/>
      <c r="F3116" s="54"/>
      <c r="G3116" s="84"/>
      <c r="H3116" s="55"/>
      <c r="I3116" s="56"/>
      <c r="J3116" s="56"/>
      <c r="K3116" s="56"/>
      <c r="L3116" s="56"/>
      <c r="M3116" s="56"/>
      <c r="N3116" s="56"/>
      <c r="O3116" s="56">
        <f t="shared" ref="O3116" si="9087">I3117-I3115</f>
        <v>0</v>
      </c>
      <c r="P3116" s="56">
        <f t="shared" ref="P3116" si="9088">L3117-L3115</f>
        <v>0</v>
      </c>
      <c r="Q3116" s="56">
        <f t="shared" ref="Q3116" si="9089">M3117-M3115</f>
        <v>0</v>
      </c>
      <c r="R3116" s="56">
        <f t="shared" ref="R3116" si="9090">IF(ABS(N3117-N3115)&gt;180*60,ABS(N3117-N3115)-360*60,N3117-N3115)</f>
        <v>0</v>
      </c>
      <c r="S3116" s="56">
        <f t="shared" ref="S3116" si="9091">IF(P3116=0,PI()/2,ATAN(R3116/P3116))</f>
        <v>1.5707963267948966</v>
      </c>
      <c r="T3116" s="56">
        <f t="shared" ref="T3116" si="9092">IF(O3116=0,ABS(R3116*COS((J3115+J3117)/2)),ABS(Q3116/COS(S3116)))</f>
        <v>0</v>
      </c>
      <c r="U3116" s="67">
        <f t="shared" ref="U3116" si="9093">IF(O3116+0.0000001&lt;0,S3116*180/PI()+180,(IF(R3116+0.0000001&lt;0,S3116*180/PI()+360,S3116*180/PI())))</f>
        <v>90</v>
      </c>
      <c r="V3116" s="58">
        <f t="shared" ref="V3116" si="9094">T3116*1.85532</f>
        <v>0</v>
      </c>
      <c r="W3116" s="58"/>
      <c r="X3116" s="68"/>
      <c r="Y3116" s="58">
        <f t="shared" ref="Y3116" si="9095">V3116*(1+X3116/100)</f>
        <v>0</v>
      </c>
      <c r="Z3116" s="58"/>
      <c r="AA3116" s="57" t="s">
        <v>54</v>
      </c>
      <c r="AB3116" s="61"/>
    </row>
    <row r="3117" spans="1:28" ht="12.95" customHeight="1">
      <c r="A3117" s="52">
        <f t="shared" si="9031"/>
        <v>1556</v>
      </c>
      <c r="B3117" s="53" t="s">
        <v>53</v>
      </c>
      <c r="C3117" s="54"/>
      <c r="D3117" s="84"/>
      <c r="E3117" s="55"/>
      <c r="F3117" s="54"/>
      <c r="G3117" s="84"/>
      <c r="H3117" s="55"/>
      <c r="I3117" s="56">
        <f t="shared" ref="I3117" si="9096">IF(OR(C3117&lt;0,D3117&lt;0),C3117-ABS(D3117)/60,C3117+ABS(D3117)/60)</f>
        <v>0</v>
      </c>
      <c r="J3117" s="56">
        <f t="shared" si="9045"/>
        <v>0</v>
      </c>
      <c r="K3117" s="56">
        <f t="shared" si="9046"/>
        <v>0</v>
      </c>
      <c r="L3117" s="56">
        <f>3437.747*(LN(TAN(PI()/4+J3117/2))-EE*K3117-(EE^2)*(K3117^3)/3)</f>
        <v>-3.8166658722360578E-13</v>
      </c>
      <c r="M3117" s="56">
        <f>AA*(1-1/4*EE-3/64*EE^2-5/256*EE^3)*J3117-AA*(3/8*EE+3/32*EE^2+45/1024*EE^3)*SIN(2*J3117)+AA*(15/256*EE^2+45/1024*EE^3)*SIN(4*J3117)</f>
        <v>0</v>
      </c>
      <c r="N3117" s="56">
        <f t="shared" ref="N3117" si="9097">IF(OR(F3117&lt;0,G3117&lt;0),60*F3117-ABS(G3117),60*F3117+ABS(G3117))</f>
        <v>0</v>
      </c>
      <c r="O3117" s="56"/>
      <c r="P3117" s="56"/>
      <c r="Q3117" s="56"/>
      <c r="R3117" s="56"/>
      <c r="S3117" s="56"/>
      <c r="T3117" s="56"/>
      <c r="U3117" s="57"/>
      <c r="V3117" s="58"/>
      <c r="W3117" s="58">
        <f t="shared" si="9048"/>
        <v>0</v>
      </c>
      <c r="X3117" s="59"/>
      <c r="Y3117" s="58"/>
      <c r="Z3117" s="58">
        <f t="shared" si="9049"/>
        <v>0</v>
      </c>
      <c r="AA3117" s="60"/>
      <c r="AB3117" s="61">
        <f t="shared" ref="AB3117" si="9098">IF(AA3116=AA3114,AB3115+Y3116,Y3116)</f>
        <v>0</v>
      </c>
    </row>
    <row r="3118" spans="1:28" ht="12.95" customHeight="1">
      <c r="A3118" s="66"/>
      <c r="B3118" s="53"/>
      <c r="C3118" s="54"/>
      <c r="D3118" s="84"/>
      <c r="E3118" s="55"/>
      <c r="F3118" s="54"/>
      <c r="G3118" s="84"/>
      <c r="H3118" s="55"/>
      <c r="I3118" s="56"/>
      <c r="J3118" s="56"/>
      <c r="K3118" s="56"/>
      <c r="L3118" s="56"/>
      <c r="M3118" s="56"/>
      <c r="N3118" s="56"/>
      <c r="O3118" s="56">
        <f t="shared" ref="O3118" si="9099">I3119-I3117</f>
        <v>0</v>
      </c>
      <c r="P3118" s="56">
        <f t="shared" ref="P3118" si="9100">L3119-L3117</f>
        <v>0</v>
      </c>
      <c r="Q3118" s="56">
        <f t="shared" ref="Q3118" si="9101">M3119-M3117</f>
        <v>0</v>
      </c>
      <c r="R3118" s="56">
        <f t="shared" ref="R3118" si="9102">IF(ABS(N3119-N3117)&gt;180*60,ABS(N3119-N3117)-360*60,N3119-N3117)</f>
        <v>0</v>
      </c>
      <c r="S3118" s="56">
        <f t="shared" ref="S3118" si="9103">IF(P3118=0,PI()/2,ATAN(R3118/P3118))</f>
        <v>1.5707963267948966</v>
      </c>
      <c r="T3118" s="56">
        <f t="shared" ref="T3118" si="9104">IF(O3118=0,ABS(R3118*COS((J3117+J3119)/2)),ABS(Q3118/COS(S3118)))</f>
        <v>0</v>
      </c>
      <c r="U3118" s="67">
        <f t="shared" ref="U3118" si="9105">IF(O3118+0.0000001&lt;0,S3118*180/PI()+180,(IF(R3118+0.0000001&lt;0,S3118*180/PI()+360,S3118*180/PI())))</f>
        <v>90</v>
      </c>
      <c r="V3118" s="58">
        <f t="shared" ref="V3118" si="9106">T3118*1.85532</f>
        <v>0</v>
      </c>
      <c r="W3118" s="58"/>
      <c r="X3118" s="68"/>
      <c r="Y3118" s="58">
        <f t="shared" ref="Y3118" si="9107">V3118*(1+X3118/100)</f>
        <v>0</v>
      </c>
      <c r="Z3118" s="58"/>
      <c r="AA3118" s="57" t="s">
        <v>54</v>
      </c>
      <c r="AB3118" s="61"/>
    </row>
    <row r="3119" spans="1:28" ht="12.95" customHeight="1">
      <c r="A3119" s="52">
        <f t="shared" si="9031"/>
        <v>1557</v>
      </c>
      <c r="B3119" s="53" t="s">
        <v>53</v>
      </c>
      <c r="C3119" s="54"/>
      <c r="D3119" s="84"/>
      <c r="E3119" s="55"/>
      <c r="F3119" s="54"/>
      <c r="G3119" s="84"/>
      <c r="H3119" s="55"/>
      <c r="I3119" s="56">
        <f t="shared" ref="I3119" si="9108">IF(OR(C3119&lt;0,D3119&lt;0),C3119-ABS(D3119)/60,C3119+ABS(D3119)/60)</f>
        <v>0</v>
      </c>
      <c r="J3119" s="56">
        <f t="shared" si="9045"/>
        <v>0</v>
      </c>
      <c r="K3119" s="56">
        <f t="shared" si="9046"/>
        <v>0</v>
      </c>
      <c r="L3119" s="56">
        <f>3437.747*(LN(TAN(PI()/4+J3119/2))-EE*K3119-(EE^2)*(K3119^3)/3)</f>
        <v>-3.8166658722360578E-13</v>
      </c>
      <c r="M3119" s="56">
        <f>AA*(1-1/4*EE-3/64*EE^2-5/256*EE^3)*J3119-AA*(3/8*EE+3/32*EE^2+45/1024*EE^3)*SIN(2*J3119)+AA*(15/256*EE^2+45/1024*EE^3)*SIN(4*J3119)</f>
        <v>0</v>
      </c>
      <c r="N3119" s="56">
        <f t="shared" ref="N3119" si="9109">IF(OR(F3119&lt;0,G3119&lt;0),60*F3119-ABS(G3119),60*F3119+ABS(G3119))</f>
        <v>0</v>
      </c>
      <c r="O3119" s="56"/>
      <c r="P3119" s="56"/>
      <c r="Q3119" s="56"/>
      <c r="R3119" s="56"/>
      <c r="S3119" s="56"/>
      <c r="T3119" s="56"/>
      <c r="U3119" s="57"/>
      <c r="V3119" s="58"/>
      <c r="W3119" s="58">
        <f t="shared" si="9048"/>
        <v>0</v>
      </c>
      <c r="X3119" s="59"/>
      <c r="Y3119" s="58"/>
      <c r="Z3119" s="58">
        <f t="shared" si="9049"/>
        <v>0</v>
      </c>
      <c r="AA3119" s="60"/>
      <c r="AB3119" s="61">
        <f t="shared" ref="AB3119" si="9110">IF(AA3118=AA3116,AB3117+Y3118,Y3118)</f>
        <v>0</v>
      </c>
    </row>
    <row r="3120" spans="1:28" ht="12.95" customHeight="1">
      <c r="A3120" s="66"/>
      <c r="B3120" s="53"/>
      <c r="C3120" s="54"/>
      <c r="D3120" s="84"/>
      <c r="E3120" s="55"/>
      <c r="F3120" s="54"/>
      <c r="G3120" s="84"/>
      <c r="H3120" s="55"/>
      <c r="I3120" s="56"/>
      <c r="J3120" s="56"/>
      <c r="K3120" s="56"/>
      <c r="L3120" s="56"/>
      <c r="M3120" s="56"/>
      <c r="N3120" s="56"/>
      <c r="O3120" s="56">
        <f t="shared" ref="O3120" si="9111">I3121-I3119</f>
        <v>0</v>
      </c>
      <c r="P3120" s="56">
        <f t="shared" ref="P3120" si="9112">L3121-L3119</f>
        <v>0</v>
      </c>
      <c r="Q3120" s="56">
        <f t="shared" ref="Q3120" si="9113">M3121-M3119</f>
        <v>0</v>
      </c>
      <c r="R3120" s="56">
        <f t="shared" ref="R3120" si="9114">IF(ABS(N3121-N3119)&gt;180*60,ABS(N3121-N3119)-360*60,N3121-N3119)</f>
        <v>0</v>
      </c>
      <c r="S3120" s="56">
        <f t="shared" ref="S3120" si="9115">IF(P3120=0,PI()/2,ATAN(R3120/P3120))</f>
        <v>1.5707963267948966</v>
      </c>
      <c r="T3120" s="56">
        <f t="shared" ref="T3120" si="9116">IF(O3120=0,ABS(R3120*COS((J3119+J3121)/2)),ABS(Q3120/COS(S3120)))</f>
        <v>0</v>
      </c>
      <c r="U3120" s="67">
        <f t="shared" ref="U3120" si="9117">IF(O3120+0.0000001&lt;0,S3120*180/PI()+180,(IF(R3120+0.0000001&lt;0,S3120*180/PI()+360,S3120*180/PI())))</f>
        <v>90</v>
      </c>
      <c r="V3120" s="58">
        <f t="shared" ref="V3120" si="9118">T3120*1.85532</f>
        <v>0</v>
      </c>
      <c r="W3120" s="58"/>
      <c r="X3120" s="68"/>
      <c r="Y3120" s="58">
        <f t="shared" ref="Y3120" si="9119">V3120*(1+X3120/100)</f>
        <v>0</v>
      </c>
      <c r="Z3120" s="58"/>
      <c r="AA3120" s="57" t="s">
        <v>54</v>
      </c>
      <c r="AB3120" s="61"/>
    </row>
    <row r="3121" spans="1:28" ht="12.95" customHeight="1">
      <c r="A3121" s="52">
        <f t="shared" si="9031"/>
        <v>1558</v>
      </c>
      <c r="B3121" s="53" t="s">
        <v>53</v>
      </c>
      <c r="C3121" s="54"/>
      <c r="D3121" s="84"/>
      <c r="E3121" s="55"/>
      <c r="F3121" s="54"/>
      <c r="G3121" s="84"/>
      <c r="H3121" s="55"/>
      <c r="I3121" s="56">
        <f t="shared" ref="I3121" si="9120">IF(OR(C3121&lt;0,D3121&lt;0),C3121-ABS(D3121)/60,C3121+ABS(D3121)/60)</f>
        <v>0</v>
      </c>
      <c r="J3121" s="56">
        <f t="shared" si="9045"/>
        <v>0</v>
      </c>
      <c r="K3121" s="56">
        <f t="shared" si="9046"/>
        <v>0</v>
      </c>
      <c r="L3121" s="56">
        <f>3437.747*(LN(TAN(PI()/4+J3121/2))-EE*K3121-(EE^2)*(K3121^3)/3)</f>
        <v>-3.8166658722360578E-13</v>
      </c>
      <c r="M3121" s="56">
        <f>AA*(1-1/4*EE-3/64*EE^2-5/256*EE^3)*J3121-AA*(3/8*EE+3/32*EE^2+45/1024*EE^3)*SIN(2*J3121)+AA*(15/256*EE^2+45/1024*EE^3)*SIN(4*J3121)</f>
        <v>0</v>
      </c>
      <c r="N3121" s="56">
        <f t="shared" ref="N3121" si="9121">IF(OR(F3121&lt;0,G3121&lt;0),60*F3121-ABS(G3121),60*F3121+ABS(G3121))</f>
        <v>0</v>
      </c>
      <c r="O3121" s="56"/>
      <c r="P3121" s="56"/>
      <c r="Q3121" s="56"/>
      <c r="R3121" s="56"/>
      <c r="S3121" s="56"/>
      <c r="T3121" s="56"/>
      <c r="U3121" s="57"/>
      <c r="V3121" s="58"/>
      <c r="W3121" s="58">
        <f t="shared" si="9048"/>
        <v>0</v>
      </c>
      <c r="X3121" s="59"/>
      <c r="Y3121" s="58"/>
      <c r="Z3121" s="58">
        <f t="shared" si="9049"/>
        <v>0</v>
      </c>
      <c r="AA3121" s="60"/>
      <c r="AB3121" s="61">
        <f t="shared" ref="AB3121" si="9122">IF(AA3120=AA3118,AB3119+Y3120,Y3120)</f>
        <v>0</v>
      </c>
    </row>
    <row r="3122" spans="1:28" ht="12.95" customHeight="1">
      <c r="A3122" s="66"/>
      <c r="B3122" s="53"/>
      <c r="C3122" s="54"/>
      <c r="D3122" s="84"/>
      <c r="E3122" s="55"/>
      <c r="F3122" s="54"/>
      <c r="G3122" s="84"/>
      <c r="H3122" s="55"/>
      <c r="I3122" s="56"/>
      <c r="J3122" s="56"/>
      <c r="K3122" s="56"/>
      <c r="L3122" s="56"/>
      <c r="M3122" s="56"/>
      <c r="N3122" s="56"/>
      <c r="O3122" s="56">
        <f t="shared" ref="O3122" si="9123">I3123-I3121</f>
        <v>0</v>
      </c>
      <c r="P3122" s="56">
        <f t="shared" ref="P3122" si="9124">L3123-L3121</f>
        <v>0</v>
      </c>
      <c r="Q3122" s="56">
        <f t="shared" ref="Q3122" si="9125">M3123-M3121</f>
        <v>0</v>
      </c>
      <c r="R3122" s="56">
        <f t="shared" ref="R3122" si="9126">IF(ABS(N3123-N3121)&gt;180*60,ABS(N3123-N3121)-360*60,N3123-N3121)</f>
        <v>0</v>
      </c>
      <c r="S3122" s="56">
        <f t="shared" ref="S3122" si="9127">IF(P3122=0,PI()/2,ATAN(R3122/P3122))</f>
        <v>1.5707963267948966</v>
      </c>
      <c r="T3122" s="56">
        <f t="shared" ref="T3122" si="9128">IF(O3122=0,ABS(R3122*COS((J3121+J3123)/2)),ABS(Q3122/COS(S3122)))</f>
        <v>0</v>
      </c>
      <c r="U3122" s="67">
        <f t="shared" ref="U3122" si="9129">IF(O3122+0.0000001&lt;0,S3122*180/PI()+180,(IF(R3122+0.0000001&lt;0,S3122*180/PI()+360,S3122*180/PI())))</f>
        <v>90</v>
      </c>
      <c r="V3122" s="58">
        <f t="shared" ref="V3122" si="9130">T3122*1.85532</f>
        <v>0</v>
      </c>
      <c r="W3122" s="58"/>
      <c r="X3122" s="68"/>
      <c r="Y3122" s="58">
        <f t="shared" ref="Y3122" si="9131">V3122*(1+X3122/100)</f>
        <v>0</v>
      </c>
      <c r="Z3122" s="58"/>
      <c r="AA3122" s="57" t="s">
        <v>54</v>
      </c>
      <c r="AB3122" s="61"/>
    </row>
    <row r="3123" spans="1:28" ht="12.95" customHeight="1">
      <c r="A3123" s="52">
        <f t="shared" si="9031"/>
        <v>1559</v>
      </c>
      <c r="B3123" s="53" t="s">
        <v>53</v>
      </c>
      <c r="C3123" s="54"/>
      <c r="D3123" s="84"/>
      <c r="E3123" s="55"/>
      <c r="F3123" s="54"/>
      <c r="G3123" s="84"/>
      <c r="H3123" s="55"/>
      <c r="I3123" s="56">
        <f t="shared" ref="I3123" si="9132">IF(OR(C3123&lt;0,D3123&lt;0),C3123-ABS(D3123)/60,C3123+ABS(D3123)/60)</f>
        <v>0</v>
      </c>
      <c r="J3123" s="56">
        <f t="shared" si="9045"/>
        <v>0</v>
      </c>
      <c r="K3123" s="56">
        <f t="shared" si="9046"/>
        <v>0</v>
      </c>
      <c r="L3123" s="56">
        <f>3437.747*(LN(TAN(PI()/4+J3123/2))-EE*K3123-(EE^2)*(K3123^3)/3)</f>
        <v>-3.8166658722360578E-13</v>
      </c>
      <c r="M3123" s="56">
        <f>AA*(1-1/4*EE-3/64*EE^2-5/256*EE^3)*J3123-AA*(3/8*EE+3/32*EE^2+45/1024*EE^3)*SIN(2*J3123)+AA*(15/256*EE^2+45/1024*EE^3)*SIN(4*J3123)</f>
        <v>0</v>
      </c>
      <c r="N3123" s="56">
        <f t="shared" ref="N3123" si="9133">IF(OR(F3123&lt;0,G3123&lt;0),60*F3123-ABS(G3123),60*F3123+ABS(G3123))</f>
        <v>0</v>
      </c>
      <c r="O3123" s="56"/>
      <c r="P3123" s="56"/>
      <c r="Q3123" s="56"/>
      <c r="R3123" s="56"/>
      <c r="S3123" s="56"/>
      <c r="T3123" s="56"/>
      <c r="U3123" s="57"/>
      <c r="V3123" s="58"/>
      <c r="W3123" s="58">
        <f t="shared" si="9048"/>
        <v>0</v>
      </c>
      <c r="X3123" s="59"/>
      <c r="Y3123" s="58"/>
      <c r="Z3123" s="58">
        <f t="shared" si="9049"/>
        <v>0</v>
      </c>
      <c r="AA3123" s="60"/>
      <c r="AB3123" s="61">
        <f t="shared" ref="AB3123" si="9134">IF(AA3122=AA3120,AB3121+Y3122,Y3122)</f>
        <v>0</v>
      </c>
    </row>
    <row r="3124" spans="1:28" ht="12.95" customHeight="1">
      <c r="A3124" s="66"/>
      <c r="B3124" s="53"/>
      <c r="C3124" s="54"/>
      <c r="D3124" s="84"/>
      <c r="E3124" s="55"/>
      <c r="F3124" s="54"/>
      <c r="G3124" s="84"/>
      <c r="H3124" s="55"/>
      <c r="I3124" s="56"/>
      <c r="J3124" s="56"/>
      <c r="K3124" s="56"/>
      <c r="L3124" s="56"/>
      <c r="M3124" s="56"/>
      <c r="N3124" s="56"/>
      <c r="O3124" s="56">
        <f t="shared" ref="O3124" si="9135">I3125-I3123</f>
        <v>0</v>
      </c>
      <c r="P3124" s="56">
        <f t="shared" ref="P3124" si="9136">L3125-L3123</f>
        <v>0</v>
      </c>
      <c r="Q3124" s="56">
        <f t="shared" ref="Q3124" si="9137">M3125-M3123</f>
        <v>0</v>
      </c>
      <c r="R3124" s="56">
        <f t="shared" ref="R3124" si="9138">IF(ABS(N3125-N3123)&gt;180*60,ABS(N3125-N3123)-360*60,N3125-N3123)</f>
        <v>0</v>
      </c>
      <c r="S3124" s="56">
        <f t="shared" ref="S3124" si="9139">IF(P3124=0,PI()/2,ATAN(R3124/P3124))</f>
        <v>1.5707963267948966</v>
      </c>
      <c r="T3124" s="56">
        <f t="shared" ref="T3124" si="9140">IF(O3124=0,ABS(R3124*COS((J3123+J3125)/2)),ABS(Q3124/COS(S3124)))</f>
        <v>0</v>
      </c>
      <c r="U3124" s="67">
        <f t="shared" ref="U3124" si="9141">IF(O3124+0.0000001&lt;0,S3124*180/PI()+180,(IF(R3124+0.0000001&lt;0,S3124*180/PI()+360,S3124*180/PI())))</f>
        <v>90</v>
      </c>
      <c r="V3124" s="58">
        <f t="shared" ref="V3124" si="9142">T3124*1.85532</f>
        <v>0</v>
      </c>
      <c r="W3124" s="58"/>
      <c r="X3124" s="68"/>
      <c r="Y3124" s="58">
        <f t="shared" ref="Y3124" si="9143">V3124*(1+X3124/100)</f>
        <v>0</v>
      </c>
      <c r="Z3124" s="58"/>
      <c r="AA3124" s="57" t="s">
        <v>54</v>
      </c>
      <c r="AB3124" s="61"/>
    </row>
    <row r="3125" spans="1:28" ht="12.95" customHeight="1">
      <c r="A3125" s="52">
        <f t="shared" si="9031"/>
        <v>1560</v>
      </c>
      <c r="B3125" s="53" t="s">
        <v>53</v>
      </c>
      <c r="C3125" s="54"/>
      <c r="D3125" s="84"/>
      <c r="E3125" s="55"/>
      <c r="F3125" s="54"/>
      <c r="G3125" s="84"/>
      <c r="H3125" s="55"/>
      <c r="I3125" s="56">
        <f t="shared" ref="I3125" si="9144">IF(OR(C3125&lt;0,D3125&lt;0),C3125-ABS(D3125)/60,C3125+ABS(D3125)/60)</f>
        <v>0</v>
      </c>
      <c r="J3125" s="56">
        <f t="shared" si="9045"/>
        <v>0</v>
      </c>
      <c r="K3125" s="56">
        <f t="shared" si="9046"/>
        <v>0</v>
      </c>
      <c r="L3125" s="56">
        <f>3437.747*(LN(TAN(PI()/4+J3125/2))-EE*K3125-(EE^2)*(K3125^3)/3)</f>
        <v>-3.8166658722360578E-13</v>
      </c>
      <c r="M3125" s="56">
        <f>AA*(1-1/4*EE-3/64*EE^2-5/256*EE^3)*J3125-AA*(3/8*EE+3/32*EE^2+45/1024*EE^3)*SIN(2*J3125)+AA*(15/256*EE^2+45/1024*EE^3)*SIN(4*J3125)</f>
        <v>0</v>
      </c>
      <c r="N3125" s="56">
        <f t="shared" ref="N3125" si="9145">IF(OR(F3125&lt;0,G3125&lt;0),60*F3125-ABS(G3125),60*F3125+ABS(G3125))</f>
        <v>0</v>
      </c>
      <c r="O3125" s="56"/>
      <c r="P3125" s="56"/>
      <c r="Q3125" s="56"/>
      <c r="R3125" s="56"/>
      <c r="S3125" s="56"/>
      <c r="T3125" s="56"/>
      <c r="U3125" s="57"/>
      <c r="V3125" s="58"/>
      <c r="W3125" s="58">
        <f t="shared" si="9048"/>
        <v>0</v>
      </c>
      <c r="X3125" s="59"/>
      <c r="Y3125" s="58"/>
      <c r="Z3125" s="58">
        <f t="shared" si="9049"/>
        <v>0</v>
      </c>
      <c r="AA3125" s="60"/>
      <c r="AB3125" s="61">
        <f t="shared" ref="AB3125" si="9146">IF(AA3124=AA3122,AB3123+Y3124,Y3124)</f>
        <v>0</v>
      </c>
    </row>
    <row r="3126" spans="1:28" ht="12.95" customHeight="1">
      <c r="A3126" s="66"/>
      <c r="B3126" s="53"/>
      <c r="C3126" s="54"/>
      <c r="D3126" s="84"/>
      <c r="E3126" s="55"/>
      <c r="F3126" s="54"/>
      <c r="G3126" s="84"/>
      <c r="H3126" s="55"/>
      <c r="I3126" s="56"/>
      <c r="J3126" s="56"/>
      <c r="K3126" s="56"/>
      <c r="L3126" s="56"/>
      <c r="M3126" s="56"/>
      <c r="N3126" s="56"/>
      <c r="O3126" s="56">
        <f t="shared" ref="O3126" si="9147">I3127-I3125</f>
        <v>0</v>
      </c>
      <c r="P3126" s="56">
        <f t="shared" ref="P3126" si="9148">L3127-L3125</f>
        <v>0</v>
      </c>
      <c r="Q3126" s="56">
        <f t="shared" ref="Q3126" si="9149">M3127-M3125</f>
        <v>0</v>
      </c>
      <c r="R3126" s="56">
        <f t="shared" ref="R3126" si="9150">IF(ABS(N3127-N3125)&gt;180*60,ABS(N3127-N3125)-360*60,N3127-N3125)</f>
        <v>0</v>
      </c>
      <c r="S3126" s="56">
        <f t="shared" ref="S3126" si="9151">IF(P3126=0,PI()/2,ATAN(R3126/P3126))</f>
        <v>1.5707963267948966</v>
      </c>
      <c r="T3126" s="56">
        <f t="shared" ref="T3126" si="9152">IF(O3126=0,ABS(R3126*COS((J3125+J3127)/2)),ABS(Q3126/COS(S3126)))</f>
        <v>0</v>
      </c>
      <c r="U3126" s="67">
        <f t="shared" ref="U3126" si="9153">IF(O3126+0.0000001&lt;0,S3126*180/PI()+180,(IF(R3126+0.0000001&lt;0,S3126*180/PI()+360,S3126*180/PI())))</f>
        <v>90</v>
      </c>
      <c r="V3126" s="58">
        <f t="shared" ref="V3126" si="9154">T3126*1.85532</f>
        <v>0</v>
      </c>
      <c r="W3126" s="58"/>
      <c r="X3126" s="68"/>
      <c r="Y3126" s="58">
        <f t="shared" ref="Y3126" si="9155">V3126*(1+X3126/100)</f>
        <v>0</v>
      </c>
      <c r="Z3126" s="58"/>
      <c r="AA3126" s="57" t="s">
        <v>54</v>
      </c>
      <c r="AB3126" s="61"/>
    </row>
    <row r="3127" spans="1:28" ht="12.95" customHeight="1">
      <c r="A3127" s="52">
        <f t="shared" si="9031"/>
        <v>1561</v>
      </c>
      <c r="B3127" s="53" t="s">
        <v>53</v>
      </c>
      <c r="C3127" s="54"/>
      <c r="D3127" s="84"/>
      <c r="E3127" s="55"/>
      <c r="F3127" s="54"/>
      <c r="G3127" s="84"/>
      <c r="H3127" s="55"/>
      <c r="I3127" s="56">
        <f t="shared" ref="I3127" si="9156">IF(OR(C3127&lt;0,D3127&lt;0),C3127-ABS(D3127)/60,C3127+ABS(D3127)/60)</f>
        <v>0</v>
      </c>
      <c r="J3127" s="56">
        <f t="shared" si="9045"/>
        <v>0</v>
      </c>
      <c r="K3127" s="56">
        <f t="shared" si="9046"/>
        <v>0</v>
      </c>
      <c r="L3127" s="56">
        <f>3437.747*(LN(TAN(PI()/4+J3127/2))-EE*K3127-(EE^2)*(K3127^3)/3)</f>
        <v>-3.8166658722360578E-13</v>
      </c>
      <c r="M3127" s="56">
        <f>AA*(1-1/4*EE-3/64*EE^2-5/256*EE^3)*J3127-AA*(3/8*EE+3/32*EE^2+45/1024*EE^3)*SIN(2*J3127)+AA*(15/256*EE^2+45/1024*EE^3)*SIN(4*J3127)</f>
        <v>0</v>
      </c>
      <c r="N3127" s="56">
        <f t="shared" ref="N3127" si="9157">IF(OR(F3127&lt;0,G3127&lt;0),60*F3127-ABS(G3127),60*F3127+ABS(G3127))</f>
        <v>0</v>
      </c>
      <c r="O3127" s="56"/>
      <c r="P3127" s="56"/>
      <c r="Q3127" s="56"/>
      <c r="R3127" s="56"/>
      <c r="S3127" s="56"/>
      <c r="T3127" s="56"/>
      <c r="U3127" s="57"/>
      <c r="V3127" s="58"/>
      <c r="W3127" s="58">
        <f t="shared" si="9048"/>
        <v>0</v>
      </c>
      <c r="X3127" s="59"/>
      <c r="Y3127" s="58"/>
      <c r="Z3127" s="58">
        <f t="shared" si="9049"/>
        <v>0</v>
      </c>
      <c r="AA3127" s="60"/>
      <c r="AB3127" s="61">
        <f t="shared" ref="AB3127" si="9158">IF(AA3126=AA3124,AB3125+Y3126,Y3126)</f>
        <v>0</v>
      </c>
    </row>
    <row r="3128" spans="1:28" ht="12.95" customHeight="1">
      <c r="A3128" s="66"/>
      <c r="B3128" s="53"/>
      <c r="C3128" s="54"/>
      <c r="D3128" s="84"/>
      <c r="E3128" s="55"/>
      <c r="F3128" s="54"/>
      <c r="G3128" s="84"/>
      <c r="H3128" s="55"/>
      <c r="I3128" s="56"/>
      <c r="J3128" s="56"/>
      <c r="K3128" s="56"/>
      <c r="L3128" s="56"/>
      <c r="M3128" s="56"/>
      <c r="N3128" s="56"/>
      <c r="O3128" s="56">
        <f t="shared" ref="O3128" si="9159">I3129-I3127</f>
        <v>0</v>
      </c>
      <c r="P3128" s="56">
        <f t="shared" ref="P3128" si="9160">L3129-L3127</f>
        <v>0</v>
      </c>
      <c r="Q3128" s="56">
        <f t="shared" ref="Q3128" si="9161">M3129-M3127</f>
        <v>0</v>
      </c>
      <c r="R3128" s="56">
        <f t="shared" ref="R3128" si="9162">IF(ABS(N3129-N3127)&gt;180*60,ABS(N3129-N3127)-360*60,N3129-N3127)</f>
        <v>0</v>
      </c>
      <c r="S3128" s="56">
        <f t="shared" ref="S3128" si="9163">IF(P3128=0,PI()/2,ATAN(R3128/P3128))</f>
        <v>1.5707963267948966</v>
      </c>
      <c r="T3128" s="56">
        <f t="shared" ref="T3128" si="9164">IF(O3128=0,ABS(R3128*COS((J3127+J3129)/2)),ABS(Q3128/COS(S3128)))</f>
        <v>0</v>
      </c>
      <c r="U3128" s="67">
        <f t="shared" ref="U3128" si="9165">IF(O3128+0.0000001&lt;0,S3128*180/PI()+180,(IF(R3128+0.0000001&lt;0,S3128*180/PI()+360,S3128*180/PI())))</f>
        <v>90</v>
      </c>
      <c r="V3128" s="58">
        <f t="shared" ref="V3128" si="9166">T3128*1.85532</f>
        <v>0</v>
      </c>
      <c r="W3128" s="58"/>
      <c r="X3128" s="68"/>
      <c r="Y3128" s="58">
        <f t="shared" ref="Y3128" si="9167">V3128*(1+X3128/100)</f>
        <v>0</v>
      </c>
      <c r="Z3128" s="58"/>
      <c r="AA3128" s="57" t="s">
        <v>54</v>
      </c>
      <c r="AB3128" s="61"/>
    </row>
    <row r="3129" spans="1:28" ht="12.95" customHeight="1">
      <c r="A3129" s="52">
        <f t="shared" si="9031"/>
        <v>1562</v>
      </c>
      <c r="B3129" s="53" t="s">
        <v>53</v>
      </c>
      <c r="C3129" s="54"/>
      <c r="D3129" s="84"/>
      <c r="E3129" s="55"/>
      <c r="F3129" s="54"/>
      <c r="G3129" s="84"/>
      <c r="H3129" s="55"/>
      <c r="I3129" s="56">
        <f t="shared" ref="I3129" si="9168">IF(OR(C3129&lt;0,D3129&lt;0),C3129-ABS(D3129)/60,C3129+ABS(D3129)/60)</f>
        <v>0</v>
      </c>
      <c r="J3129" s="56">
        <f t="shared" si="9045"/>
        <v>0</v>
      </c>
      <c r="K3129" s="56">
        <f t="shared" si="9046"/>
        <v>0</v>
      </c>
      <c r="L3129" s="56">
        <f>3437.747*(LN(TAN(PI()/4+J3129/2))-EE*K3129-(EE^2)*(K3129^3)/3)</f>
        <v>-3.8166658722360578E-13</v>
      </c>
      <c r="M3129" s="56">
        <f>AA*(1-1/4*EE-3/64*EE^2-5/256*EE^3)*J3129-AA*(3/8*EE+3/32*EE^2+45/1024*EE^3)*SIN(2*J3129)+AA*(15/256*EE^2+45/1024*EE^3)*SIN(4*J3129)</f>
        <v>0</v>
      </c>
      <c r="N3129" s="56">
        <f t="shared" ref="N3129" si="9169">IF(OR(F3129&lt;0,G3129&lt;0),60*F3129-ABS(G3129),60*F3129+ABS(G3129))</f>
        <v>0</v>
      </c>
      <c r="O3129" s="56"/>
      <c r="P3129" s="56"/>
      <c r="Q3129" s="56"/>
      <c r="R3129" s="56"/>
      <c r="S3129" s="56"/>
      <c r="T3129" s="56"/>
      <c r="U3129" s="57"/>
      <c r="V3129" s="58"/>
      <c r="W3129" s="58">
        <f t="shared" si="9048"/>
        <v>0</v>
      </c>
      <c r="X3129" s="59"/>
      <c r="Y3129" s="58"/>
      <c r="Z3129" s="58">
        <f t="shared" si="9049"/>
        <v>0</v>
      </c>
      <c r="AA3129" s="60"/>
      <c r="AB3129" s="61">
        <f t="shared" ref="AB3129" si="9170">IF(AA3128=AA3126,AB3127+Y3128,Y3128)</f>
        <v>0</v>
      </c>
    </row>
    <row r="3130" spans="1:28" ht="12.95" customHeight="1">
      <c r="A3130" s="66"/>
      <c r="B3130" s="53"/>
      <c r="C3130" s="54"/>
      <c r="D3130" s="84"/>
      <c r="E3130" s="55"/>
      <c r="F3130" s="54"/>
      <c r="G3130" s="84"/>
      <c r="H3130" s="55"/>
      <c r="I3130" s="56"/>
      <c r="J3130" s="56"/>
      <c r="K3130" s="56"/>
      <c r="L3130" s="56"/>
      <c r="M3130" s="56"/>
      <c r="N3130" s="56"/>
      <c r="O3130" s="56">
        <f t="shared" ref="O3130" si="9171">I3131-I3129</f>
        <v>0</v>
      </c>
      <c r="P3130" s="56">
        <f t="shared" ref="P3130" si="9172">L3131-L3129</f>
        <v>0</v>
      </c>
      <c r="Q3130" s="56">
        <f t="shared" ref="Q3130" si="9173">M3131-M3129</f>
        <v>0</v>
      </c>
      <c r="R3130" s="56">
        <f t="shared" ref="R3130" si="9174">IF(ABS(N3131-N3129)&gt;180*60,ABS(N3131-N3129)-360*60,N3131-N3129)</f>
        <v>0</v>
      </c>
      <c r="S3130" s="56">
        <f t="shared" ref="S3130" si="9175">IF(P3130=0,PI()/2,ATAN(R3130/P3130))</f>
        <v>1.5707963267948966</v>
      </c>
      <c r="T3130" s="56">
        <f t="shared" ref="T3130" si="9176">IF(O3130=0,ABS(R3130*COS((J3129+J3131)/2)),ABS(Q3130/COS(S3130)))</f>
        <v>0</v>
      </c>
      <c r="U3130" s="67">
        <f t="shared" ref="U3130" si="9177">IF(O3130+0.0000001&lt;0,S3130*180/PI()+180,(IF(R3130+0.0000001&lt;0,S3130*180/PI()+360,S3130*180/PI())))</f>
        <v>90</v>
      </c>
      <c r="V3130" s="58">
        <f t="shared" ref="V3130" si="9178">T3130*1.85532</f>
        <v>0</v>
      </c>
      <c r="W3130" s="58"/>
      <c r="X3130" s="68"/>
      <c r="Y3130" s="58">
        <f t="shared" ref="Y3130" si="9179">V3130*(1+X3130/100)</f>
        <v>0</v>
      </c>
      <c r="Z3130" s="58"/>
      <c r="AA3130" s="57" t="s">
        <v>54</v>
      </c>
      <c r="AB3130" s="61"/>
    </row>
    <row r="3131" spans="1:28" ht="12.95" customHeight="1">
      <c r="A3131" s="52">
        <f t="shared" si="9031"/>
        <v>1563</v>
      </c>
      <c r="B3131" s="53" t="s">
        <v>53</v>
      </c>
      <c r="C3131" s="54"/>
      <c r="D3131" s="84"/>
      <c r="E3131" s="55"/>
      <c r="F3131" s="54"/>
      <c r="G3131" s="84"/>
      <c r="H3131" s="55"/>
      <c r="I3131" s="56">
        <f t="shared" ref="I3131" si="9180">IF(OR(C3131&lt;0,D3131&lt;0),C3131-ABS(D3131)/60,C3131+ABS(D3131)/60)</f>
        <v>0</v>
      </c>
      <c r="J3131" s="56">
        <f t="shared" si="9045"/>
        <v>0</v>
      </c>
      <c r="K3131" s="56">
        <f t="shared" si="9046"/>
        <v>0</v>
      </c>
      <c r="L3131" s="56">
        <f>3437.747*(LN(TAN(PI()/4+J3131/2))-EE*K3131-(EE^2)*(K3131^3)/3)</f>
        <v>-3.8166658722360578E-13</v>
      </c>
      <c r="M3131" s="56">
        <f>AA*(1-1/4*EE-3/64*EE^2-5/256*EE^3)*J3131-AA*(3/8*EE+3/32*EE^2+45/1024*EE^3)*SIN(2*J3131)+AA*(15/256*EE^2+45/1024*EE^3)*SIN(4*J3131)</f>
        <v>0</v>
      </c>
      <c r="N3131" s="56">
        <f t="shared" ref="N3131" si="9181">IF(OR(F3131&lt;0,G3131&lt;0),60*F3131-ABS(G3131),60*F3131+ABS(G3131))</f>
        <v>0</v>
      </c>
      <c r="O3131" s="56"/>
      <c r="P3131" s="56"/>
      <c r="Q3131" s="56"/>
      <c r="R3131" s="56"/>
      <c r="S3131" s="56"/>
      <c r="T3131" s="56"/>
      <c r="U3131" s="57"/>
      <c r="V3131" s="58"/>
      <c r="W3131" s="58">
        <f t="shared" si="9048"/>
        <v>0</v>
      </c>
      <c r="X3131" s="59"/>
      <c r="Y3131" s="58"/>
      <c r="Z3131" s="58">
        <f t="shared" si="9049"/>
        <v>0</v>
      </c>
      <c r="AA3131" s="60"/>
      <c r="AB3131" s="61">
        <f t="shared" ref="AB3131" si="9182">IF(AA3130=AA3128,AB3129+Y3130,Y3130)</f>
        <v>0</v>
      </c>
    </row>
    <row r="3132" spans="1:28" ht="12.95" customHeight="1">
      <c r="A3132" s="66"/>
      <c r="B3132" s="53"/>
      <c r="C3132" s="54"/>
      <c r="D3132" s="84"/>
      <c r="E3132" s="55"/>
      <c r="F3132" s="54"/>
      <c r="G3132" s="84"/>
      <c r="H3132" s="55"/>
      <c r="I3132" s="56"/>
      <c r="J3132" s="56"/>
      <c r="K3132" s="56"/>
      <c r="L3132" s="56"/>
      <c r="M3132" s="56"/>
      <c r="N3132" s="56"/>
      <c r="O3132" s="56">
        <f t="shared" ref="O3132" si="9183">I3133-I3131</f>
        <v>0</v>
      </c>
      <c r="P3132" s="56">
        <f t="shared" ref="P3132" si="9184">L3133-L3131</f>
        <v>0</v>
      </c>
      <c r="Q3132" s="56">
        <f t="shared" ref="Q3132" si="9185">M3133-M3131</f>
        <v>0</v>
      </c>
      <c r="R3132" s="56">
        <f t="shared" ref="R3132" si="9186">IF(ABS(N3133-N3131)&gt;180*60,ABS(N3133-N3131)-360*60,N3133-N3131)</f>
        <v>0</v>
      </c>
      <c r="S3132" s="56">
        <f t="shared" ref="S3132" si="9187">IF(P3132=0,PI()/2,ATAN(R3132/P3132))</f>
        <v>1.5707963267948966</v>
      </c>
      <c r="T3132" s="56">
        <f t="shared" ref="T3132" si="9188">IF(O3132=0,ABS(R3132*COS((J3131+J3133)/2)),ABS(Q3132/COS(S3132)))</f>
        <v>0</v>
      </c>
      <c r="U3132" s="67">
        <f t="shared" ref="U3132" si="9189">IF(O3132+0.0000001&lt;0,S3132*180/PI()+180,(IF(R3132+0.0000001&lt;0,S3132*180/PI()+360,S3132*180/PI())))</f>
        <v>90</v>
      </c>
      <c r="V3132" s="58">
        <f t="shared" ref="V3132" si="9190">T3132*1.85532</f>
        <v>0</v>
      </c>
      <c r="W3132" s="58"/>
      <c r="X3132" s="68"/>
      <c r="Y3132" s="58">
        <f t="shared" ref="Y3132" si="9191">V3132*(1+X3132/100)</f>
        <v>0</v>
      </c>
      <c r="Z3132" s="58"/>
      <c r="AA3132" s="57" t="s">
        <v>54</v>
      </c>
      <c r="AB3132" s="61"/>
    </row>
    <row r="3133" spans="1:28" ht="12.95" customHeight="1">
      <c r="A3133" s="52">
        <f t="shared" si="9031"/>
        <v>1564</v>
      </c>
      <c r="B3133" s="53" t="s">
        <v>53</v>
      </c>
      <c r="C3133" s="54"/>
      <c r="D3133" s="84"/>
      <c r="E3133" s="55"/>
      <c r="F3133" s="54"/>
      <c r="G3133" s="84"/>
      <c r="H3133" s="55"/>
      <c r="I3133" s="56">
        <f t="shared" ref="I3133" si="9192">IF(OR(C3133&lt;0,D3133&lt;0),C3133-ABS(D3133)/60,C3133+ABS(D3133)/60)</f>
        <v>0</v>
      </c>
      <c r="J3133" s="56">
        <f t="shared" si="9045"/>
        <v>0</v>
      </c>
      <c r="K3133" s="56">
        <f t="shared" si="9046"/>
        <v>0</v>
      </c>
      <c r="L3133" s="56">
        <f>3437.747*(LN(TAN(PI()/4+J3133/2))-EE*K3133-(EE^2)*(K3133^3)/3)</f>
        <v>-3.8166658722360578E-13</v>
      </c>
      <c r="M3133" s="56">
        <f>AA*(1-1/4*EE-3/64*EE^2-5/256*EE^3)*J3133-AA*(3/8*EE+3/32*EE^2+45/1024*EE^3)*SIN(2*J3133)+AA*(15/256*EE^2+45/1024*EE^3)*SIN(4*J3133)</f>
        <v>0</v>
      </c>
      <c r="N3133" s="56">
        <f t="shared" ref="N3133" si="9193">IF(OR(F3133&lt;0,G3133&lt;0),60*F3133-ABS(G3133),60*F3133+ABS(G3133))</f>
        <v>0</v>
      </c>
      <c r="O3133" s="56"/>
      <c r="P3133" s="56"/>
      <c r="Q3133" s="56"/>
      <c r="R3133" s="56"/>
      <c r="S3133" s="56"/>
      <c r="T3133" s="56"/>
      <c r="U3133" s="57"/>
      <c r="V3133" s="58"/>
      <c r="W3133" s="58">
        <f t="shared" si="9048"/>
        <v>0</v>
      </c>
      <c r="X3133" s="59"/>
      <c r="Y3133" s="58"/>
      <c r="Z3133" s="58">
        <f t="shared" si="9049"/>
        <v>0</v>
      </c>
      <c r="AA3133" s="60"/>
      <c r="AB3133" s="61">
        <f t="shared" ref="AB3133" si="9194">IF(AA3132=AA3130,AB3131+Y3132,Y3132)</f>
        <v>0</v>
      </c>
    </row>
    <row r="3134" spans="1:28" ht="12.95" customHeight="1">
      <c r="A3134" s="66"/>
      <c r="B3134" s="53"/>
      <c r="C3134" s="54"/>
      <c r="D3134" s="84"/>
      <c r="E3134" s="55"/>
      <c r="F3134" s="54"/>
      <c r="G3134" s="84"/>
      <c r="H3134" s="55"/>
      <c r="I3134" s="56"/>
      <c r="J3134" s="56"/>
      <c r="K3134" s="56"/>
      <c r="L3134" s="56"/>
      <c r="M3134" s="56"/>
      <c r="N3134" s="56"/>
      <c r="O3134" s="56">
        <f t="shared" ref="O3134" si="9195">I3135-I3133</f>
        <v>0</v>
      </c>
      <c r="P3134" s="56">
        <f t="shared" ref="P3134" si="9196">L3135-L3133</f>
        <v>0</v>
      </c>
      <c r="Q3134" s="56">
        <f t="shared" ref="Q3134" si="9197">M3135-M3133</f>
        <v>0</v>
      </c>
      <c r="R3134" s="56">
        <f t="shared" ref="R3134" si="9198">IF(ABS(N3135-N3133)&gt;180*60,ABS(N3135-N3133)-360*60,N3135-N3133)</f>
        <v>0</v>
      </c>
      <c r="S3134" s="56">
        <f t="shared" ref="S3134" si="9199">IF(P3134=0,PI()/2,ATAN(R3134/P3134))</f>
        <v>1.5707963267948966</v>
      </c>
      <c r="T3134" s="56">
        <f t="shared" ref="T3134" si="9200">IF(O3134=0,ABS(R3134*COS((J3133+J3135)/2)),ABS(Q3134/COS(S3134)))</f>
        <v>0</v>
      </c>
      <c r="U3134" s="67">
        <f t="shared" ref="U3134" si="9201">IF(O3134+0.0000001&lt;0,S3134*180/PI()+180,(IF(R3134+0.0000001&lt;0,S3134*180/PI()+360,S3134*180/PI())))</f>
        <v>90</v>
      </c>
      <c r="V3134" s="58">
        <f t="shared" ref="V3134" si="9202">T3134*1.85532</f>
        <v>0</v>
      </c>
      <c r="W3134" s="58"/>
      <c r="X3134" s="68"/>
      <c r="Y3134" s="58">
        <f t="shared" ref="Y3134" si="9203">V3134*(1+X3134/100)</f>
        <v>0</v>
      </c>
      <c r="Z3134" s="58"/>
      <c r="AA3134" s="57" t="s">
        <v>54</v>
      </c>
      <c r="AB3134" s="61"/>
    </row>
    <row r="3135" spans="1:28" ht="12.95" customHeight="1">
      <c r="A3135" s="52">
        <f t="shared" si="9031"/>
        <v>1565</v>
      </c>
      <c r="B3135" s="53" t="s">
        <v>53</v>
      </c>
      <c r="C3135" s="54"/>
      <c r="D3135" s="84"/>
      <c r="E3135" s="55"/>
      <c r="F3135" s="54"/>
      <c r="G3135" s="84"/>
      <c r="H3135" s="55"/>
      <c r="I3135" s="56">
        <f t="shared" ref="I3135" si="9204">IF(OR(C3135&lt;0,D3135&lt;0),C3135-ABS(D3135)/60,C3135+ABS(D3135)/60)</f>
        <v>0</v>
      </c>
      <c r="J3135" s="56">
        <f t="shared" si="9045"/>
        <v>0</v>
      </c>
      <c r="K3135" s="56">
        <f t="shared" si="9046"/>
        <v>0</v>
      </c>
      <c r="L3135" s="56">
        <f>3437.747*(LN(TAN(PI()/4+J3135/2))-EE*K3135-(EE^2)*(K3135^3)/3)</f>
        <v>-3.8166658722360578E-13</v>
      </c>
      <c r="M3135" s="56">
        <f>AA*(1-1/4*EE-3/64*EE^2-5/256*EE^3)*J3135-AA*(3/8*EE+3/32*EE^2+45/1024*EE^3)*SIN(2*J3135)+AA*(15/256*EE^2+45/1024*EE^3)*SIN(4*J3135)</f>
        <v>0</v>
      </c>
      <c r="N3135" s="56">
        <f t="shared" ref="N3135" si="9205">IF(OR(F3135&lt;0,G3135&lt;0),60*F3135-ABS(G3135),60*F3135+ABS(G3135))</f>
        <v>0</v>
      </c>
      <c r="O3135" s="56"/>
      <c r="P3135" s="56"/>
      <c r="Q3135" s="56"/>
      <c r="R3135" s="56"/>
      <c r="S3135" s="56"/>
      <c r="T3135" s="56"/>
      <c r="U3135" s="57"/>
      <c r="V3135" s="58"/>
      <c r="W3135" s="58">
        <f t="shared" si="9048"/>
        <v>0</v>
      </c>
      <c r="X3135" s="59"/>
      <c r="Y3135" s="58"/>
      <c r="Z3135" s="58">
        <f t="shared" si="9049"/>
        <v>0</v>
      </c>
      <c r="AA3135" s="60"/>
      <c r="AB3135" s="61">
        <f t="shared" ref="AB3135" si="9206">IF(AA3134=AA3132,AB3133+Y3134,Y3134)</f>
        <v>0</v>
      </c>
    </row>
    <row r="3136" spans="1:28" ht="12.95" customHeight="1">
      <c r="A3136" s="66"/>
      <c r="B3136" s="53"/>
      <c r="C3136" s="54"/>
      <c r="D3136" s="84"/>
      <c r="E3136" s="55"/>
      <c r="F3136" s="54"/>
      <c r="G3136" s="84"/>
      <c r="H3136" s="55"/>
      <c r="I3136" s="56"/>
      <c r="J3136" s="56"/>
      <c r="K3136" s="56"/>
      <c r="L3136" s="56"/>
      <c r="M3136" s="56"/>
      <c r="N3136" s="56"/>
      <c r="O3136" s="56">
        <f t="shared" ref="O3136" si="9207">I3137-I3135</f>
        <v>0</v>
      </c>
      <c r="P3136" s="56">
        <f t="shared" ref="P3136" si="9208">L3137-L3135</f>
        <v>0</v>
      </c>
      <c r="Q3136" s="56">
        <f t="shared" ref="Q3136" si="9209">M3137-M3135</f>
        <v>0</v>
      </c>
      <c r="R3136" s="56">
        <f t="shared" ref="R3136" si="9210">IF(ABS(N3137-N3135)&gt;180*60,ABS(N3137-N3135)-360*60,N3137-N3135)</f>
        <v>0</v>
      </c>
      <c r="S3136" s="56">
        <f t="shared" ref="S3136" si="9211">IF(P3136=0,PI()/2,ATAN(R3136/P3136))</f>
        <v>1.5707963267948966</v>
      </c>
      <c r="T3136" s="56">
        <f t="shared" ref="T3136" si="9212">IF(O3136=0,ABS(R3136*COS((J3135+J3137)/2)),ABS(Q3136/COS(S3136)))</f>
        <v>0</v>
      </c>
      <c r="U3136" s="67">
        <f t="shared" ref="U3136" si="9213">IF(O3136+0.0000001&lt;0,S3136*180/PI()+180,(IF(R3136+0.0000001&lt;0,S3136*180/PI()+360,S3136*180/PI())))</f>
        <v>90</v>
      </c>
      <c r="V3136" s="58">
        <f t="shared" ref="V3136" si="9214">T3136*1.85532</f>
        <v>0</v>
      </c>
      <c r="W3136" s="58"/>
      <c r="X3136" s="68"/>
      <c r="Y3136" s="58">
        <f t="shared" ref="Y3136" si="9215">V3136*(1+X3136/100)</f>
        <v>0</v>
      </c>
      <c r="Z3136" s="58"/>
      <c r="AA3136" s="57" t="s">
        <v>54</v>
      </c>
      <c r="AB3136" s="61"/>
    </row>
    <row r="3137" spans="1:28" ht="12.95" customHeight="1">
      <c r="A3137" s="52">
        <f t="shared" si="9031"/>
        <v>1566</v>
      </c>
      <c r="B3137" s="53" t="s">
        <v>53</v>
      </c>
      <c r="C3137" s="54"/>
      <c r="D3137" s="84"/>
      <c r="E3137" s="55"/>
      <c r="F3137" s="54"/>
      <c r="G3137" s="84"/>
      <c r="H3137" s="55"/>
      <c r="I3137" s="56">
        <f t="shared" ref="I3137" si="9216">IF(OR(C3137&lt;0,D3137&lt;0),C3137-ABS(D3137)/60,C3137+ABS(D3137)/60)</f>
        <v>0</v>
      </c>
      <c r="J3137" s="56">
        <f t="shared" si="9045"/>
        <v>0</v>
      </c>
      <c r="K3137" s="56">
        <f t="shared" si="9046"/>
        <v>0</v>
      </c>
      <c r="L3137" s="56">
        <f>3437.747*(LN(TAN(PI()/4+J3137/2))-EE*K3137-(EE^2)*(K3137^3)/3)</f>
        <v>-3.8166658722360578E-13</v>
      </c>
      <c r="M3137" s="56">
        <f>AA*(1-1/4*EE-3/64*EE^2-5/256*EE^3)*J3137-AA*(3/8*EE+3/32*EE^2+45/1024*EE^3)*SIN(2*J3137)+AA*(15/256*EE^2+45/1024*EE^3)*SIN(4*J3137)</f>
        <v>0</v>
      </c>
      <c r="N3137" s="56">
        <f t="shared" ref="N3137" si="9217">IF(OR(F3137&lt;0,G3137&lt;0),60*F3137-ABS(G3137),60*F3137+ABS(G3137))</f>
        <v>0</v>
      </c>
      <c r="O3137" s="56"/>
      <c r="P3137" s="56"/>
      <c r="Q3137" s="56"/>
      <c r="R3137" s="56"/>
      <c r="S3137" s="56"/>
      <c r="T3137" s="56"/>
      <c r="U3137" s="57"/>
      <c r="V3137" s="58"/>
      <c r="W3137" s="58">
        <f t="shared" si="9048"/>
        <v>0</v>
      </c>
      <c r="X3137" s="59"/>
      <c r="Y3137" s="58"/>
      <c r="Z3137" s="58">
        <f t="shared" si="9049"/>
        <v>0</v>
      </c>
      <c r="AA3137" s="60"/>
      <c r="AB3137" s="61">
        <f t="shared" ref="AB3137" si="9218">IF(AA3136=AA3134,AB3135+Y3136,Y3136)</f>
        <v>0</v>
      </c>
    </row>
    <row r="3138" spans="1:28" ht="12.95" customHeight="1">
      <c r="A3138" s="66"/>
      <c r="B3138" s="53"/>
      <c r="C3138" s="54"/>
      <c r="D3138" s="84"/>
      <c r="E3138" s="55"/>
      <c r="F3138" s="54"/>
      <c r="G3138" s="84"/>
      <c r="H3138" s="55"/>
      <c r="I3138" s="56"/>
      <c r="J3138" s="56"/>
      <c r="K3138" s="56"/>
      <c r="L3138" s="56"/>
      <c r="M3138" s="56"/>
      <c r="N3138" s="56"/>
      <c r="O3138" s="56">
        <f t="shared" ref="O3138" si="9219">I3139-I3137</f>
        <v>0</v>
      </c>
      <c r="P3138" s="56">
        <f t="shared" ref="P3138" si="9220">L3139-L3137</f>
        <v>0</v>
      </c>
      <c r="Q3138" s="56">
        <f t="shared" ref="Q3138" si="9221">M3139-M3137</f>
        <v>0</v>
      </c>
      <c r="R3138" s="56">
        <f t="shared" ref="R3138" si="9222">IF(ABS(N3139-N3137)&gt;180*60,ABS(N3139-N3137)-360*60,N3139-N3137)</f>
        <v>0</v>
      </c>
      <c r="S3138" s="56">
        <f t="shared" ref="S3138" si="9223">IF(P3138=0,PI()/2,ATAN(R3138/P3138))</f>
        <v>1.5707963267948966</v>
      </c>
      <c r="T3138" s="56">
        <f t="shared" ref="T3138" si="9224">IF(O3138=0,ABS(R3138*COS((J3137+J3139)/2)),ABS(Q3138/COS(S3138)))</f>
        <v>0</v>
      </c>
      <c r="U3138" s="67">
        <f t="shared" ref="U3138" si="9225">IF(O3138+0.0000001&lt;0,S3138*180/PI()+180,(IF(R3138+0.0000001&lt;0,S3138*180/PI()+360,S3138*180/PI())))</f>
        <v>90</v>
      </c>
      <c r="V3138" s="58">
        <f t="shared" ref="V3138" si="9226">T3138*1.85532</f>
        <v>0</v>
      </c>
      <c r="W3138" s="58"/>
      <c r="X3138" s="68"/>
      <c r="Y3138" s="58">
        <f t="shared" ref="Y3138" si="9227">V3138*(1+X3138/100)</f>
        <v>0</v>
      </c>
      <c r="Z3138" s="58"/>
      <c r="AA3138" s="57" t="s">
        <v>54</v>
      </c>
      <c r="AB3138" s="61"/>
    </row>
    <row r="3139" spans="1:28" ht="12.95" customHeight="1">
      <c r="A3139" s="52">
        <f t="shared" si="9031"/>
        <v>1567</v>
      </c>
      <c r="B3139" s="53" t="s">
        <v>53</v>
      </c>
      <c r="C3139" s="54"/>
      <c r="D3139" s="84"/>
      <c r="E3139" s="55"/>
      <c r="F3139" s="54"/>
      <c r="G3139" s="84"/>
      <c r="H3139" s="55"/>
      <c r="I3139" s="56">
        <f t="shared" ref="I3139" si="9228">IF(OR(C3139&lt;0,D3139&lt;0),C3139-ABS(D3139)/60,C3139+ABS(D3139)/60)</f>
        <v>0</v>
      </c>
      <c r="J3139" s="56">
        <f t="shared" si="9045"/>
        <v>0</v>
      </c>
      <c r="K3139" s="56">
        <f t="shared" si="9046"/>
        <v>0</v>
      </c>
      <c r="L3139" s="56">
        <f>3437.747*(LN(TAN(PI()/4+J3139/2))-EE*K3139-(EE^2)*(K3139^3)/3)</f>
        <v>-3.8166658722360578E-13</v>
      </c>
      <c r="M3139" s="56">
        <f>AA*(1-1/4*EE-3/64*EE^2-5/256*EE^3)*J3139-AA*(3/8*EE+3/32*EE^2+45/1024*EE^3)*SIN(2*J3139)+AA*(15/256*EE^2+45/1024*EE^3)*SIN(4*J3139)</f>
        <v>0</v>
      </c>
      <c r="N3139" s="56">
        <f t="shared" ref="N3139" si="9229">IF(OR(F3139&lt;0,G3139&lt;0),60*F3139-ABS(G3139),60*F3139+ABS(G3139))</f>
        <v>0</v>
      </c>
      <c r="O3139" s="56"/>
      <c r="P3139" s="56"/>
      <c r="Q3139" s="56"/>
      <c r="R3139" s="56"/>
      <c r="S3139" s="56"/>
      <c r="T3139" s="56"/>
      <c r="U3139" s="57"/>
      <c r="V3139" s="58"/>
      <c r="W3139" s="58">
        <f t="shared" si="9048"/>
        <v>0</v>
      </c>
      <c r="X3139" s="59"/>
      <c r="Y3139" s="58"/>
      <c r="Z3139" s="58">
        <f t="shared" si="9049"/>
        <v>0</v>
      </c>
      <c r="AA3139" s="60"/>
      <c r="AB3139" s="61">
        <f t="shared" ref="AB3139" si="9230">IF(AA3138=AA3136,AB3137+Y3138,Y3138)</f>
        <v>0</v>
      </c>
    </row>
    <row r="3140" spans="1:28" ht="12.95" customHeight="1">
      <c r="A3140" s="66"/>
      <c r="B3140" s="53"/>
      <c r="C3140" s="54"/>
      <c r="D3140" s="84"/>
      <c r="E3140" s="55"/>
      <c r="F3140" s="54"/>
      <c r="G3140" s="84"/>
      <c r="H3140" s="55"/>
      <c r="I3140" s="56"/>
      <c r="J3140" s="56"/>
      <c r="K3140" s="56"/>
      <c r="L3140" s="56"/>
      <c r="M3140" s="56"/>
      <c r="N3140" s="56"/>
      <c r="O3140" s="56">
        <f t="shared" ref="O3140" si="9231">I3141-I3139</f>
        <v>0</v>
      </c>
      <c r="P3140" s="56">
        <f t="shared" ref="P3140" si="9232">L3141-L3139</f>
        <v>0</v>
      </c>
      <c r="Q3140" s="56">
        <f t="shared" ref="Q3140" si="9233">M3141-M3139</f>
        <v>0</v>
      </c>
      <c r="R3140" s="56">
        <f t="shared" ref="R3140" si="9234">IF(ABS(N3141-N3139)&gt;180*60,ABS(N3141-N3139)-360*60,N3141-N3139)</f>
        <v>0</v>
      </c>
      <c r="S3140" s="56">
        <f t="shared" ref="S3140" si="9235">IF(P3140=0,PI()/2,ATAN(R3140/P3140))</f>
        <v>1.5707963267948966</v>
      </c>
      <c r="T3140" s="56">
        <f t="shared" ref="T3140" si="9236">IF(O3140=0,ABS(R3140*COS((J3139+J3141)/2)),ABS(Q3140/COS(S3140)))</f>
        <v>0</v>
      </c>
      <c r="U3140" s="67">
        <f t="shared" ref="U3140" si="9237">IF(O3140+0.0000001&lt;0,S3140*180/PI()+180,(IF(R3140+0.0000001&lt;0,S3140*180/PI()+360,S3140*180/PI())))</f>
        <v>90</v>
      </c>
      <c r="V3140" s="58">
        <f t="shared" ref="V3140" si="9238">T3140*1.85532</f>
        <v>0</v>
      </c>
      <c r="W3140" s="58"/>
      <c r="X3140" s="68"/>
      <c r="Y3140" s="58">
        <f t="shared" ref="Y3140" si="9239">V3140*(1+X3140/100)</f>
        <v>0</v>
      </c>
      <c r="Z3140" s="58"/>
      <c r="AA3140" s="57" t="s">
        <v>54</v>
      </c>
      <c r="AB3140" s="61"/>
    </row>
    <row r="3141" spans="1:28" ht="12.95" customHeight="1">
      <c r="A3141" s="52">
        <f t="shared" si="9031"/>
        <v>1568</v>
      </c>
      <c r="B3141" s="53" t="s">
        <v>53</v>
      </c>
      <c r="C3141" s="54"/>
      <c r="D3141" s="84"/>
      <c r="E3141" s="55"/>
      <c r="F3141" s="54"/>
      <c r="G3141" s="84"/>
      <c r="H3141" s="55"/>
      <c r="I3141" s="56">
        <f t="shared" ref="I3141" si="9240">IF(OR(C3141&lt;0,D3141&lt;0),C3141-ABS(D3141)/60,C3141+ABS(D3141)/60)</f>
        <v>0</v>
      </c>
      <c r="J3141" s="56">
        <f t="shared" si="9045"/>
        <v>0</v>
      </c>
      <c r="K3141" s="56">
        <f t="shared" si="9046"/>
        <v>0</v>
      </c>
      <c r="L3141" s="56">
        <f>3437.747*(LN(TAN(PI()/4+J3141/2))-EE*K3141-(EE^2)*(K3141^3)/3)</f>
        <v>-3.8166658722360578E-13</v>
      </c>
      <c r="M3141" s="56">
        <f>AA*(1-1/4*EE-3/64*EE^2-5/256*EE^3)*J3141-AA*(3/8*EE+3/32*EE^2+45/1024*EE^3)*SIN(2*J3141)+AA*(15/256*EE^2+45/1024*EE^3)*SIN(4*J3141)</f>
        <v>0</v>
      </c>
      <c r="N3141" s="56">
        <f t="shared" ref="N3141" si="9241">IF(OR(F3141&lt;0,G3141&lt;0),60*F3141-ABS(G3141),60*F3141+ABS(G3141))</f>
        <v>0</v>
      </c>
      <c r="O3141" s="56"/>
      <c r="P3141" s="56"/>
      <c r="Q3141" s="56"/>
      <c r="R3141" s="56"/>
      <c r="S3141" s="56"/>
      <c r="T3141" s="56"/>
      <c r="U3141" s="57"/>
      <c r="V3141" s="58"/>
      <c r="W3141" s="58">
        <f t="shared" si="9048"/>
        <v>0</v>
      </c>
      <c r="X3141" s="59"/>
      <c r="Y3141" s="58"/>
      <c r="Z3141" s="58">
        <f t="shared" si="9049"/>
        <v>0</v>
      </c>
      <c r="AA3141" s="60"/>
      <c r="AB3141" s="61">
        <f t="shared" ref="AB3141" si="9242">IF(AA3140=AA3138,AB3139+Y3140,Y3140)</f>
        <v>0</v>
      </c>
    </row>
    <row r="3142" spans="1:28" ht="12.95" customHeight="1">
      <c r="A3142" s="66"/>
      <c r="B3142" s="53"/>
      <c r="C3142" s="54"/>
      <c r="D3142" s="84"/>
      <c r="E3142" s="55"/>
      <c r="F3142" s="54"/>
      <c r="G3142" s="84"/>
      <c r="H3142" s="55"/>
      <c r="I3142" s="56"/>
      <c r="J3142" s="56"/>
      <c r="K3142" s="56"/>
      <c r="L3142" s="56"/>
      <c r="M3142" s="56"/>
      <c r="N3142" s="56"/>
      <c r="O3142" s="56">
        <f t="shared" ref="O3142" si="9243">I3143-I3141</f>
        <v>0</v>
      </c>
      <c r="P3142" s="56">
        <f t="shared" ref="P3142" si="9244">L3143-L3141</f>
        <v>0</v>
      </c>
      <c r="Q3142" s="56">
        <f t="shared" ref="Q3142" si="9245">M3143-M3141</f>
        <v>0</v>
      </c>
      <c r="R3142" s="56">
        <f t="shared" ref="R3142" si="9246">IF(ABS(N3143-N3141)&gt;180*60,ABS(N3143-N3141)-360*60,N3143-N3141)</f>
        <v>0</v>
      </c>
      <c r="S3142" s="56">
        <f t="shared" ref="S3142" si="9247">IF(P3142=0,PI()/2,ATAN(R3142/P3142))</f>
        <v>1.5707963267948966</v>
      </c>
      <c r="T3142" s="56">
        <f t="shared" ref="T3142" si="9248">IF(O3142=0,ABS(R3142*COS((J3141+J3143)/2)),ABS(Q3142/COS(S3142)))</f>
        <v>0</v>
      </c>
      <c r="U3142" s="67">
        <f t="shared" ref="U3142" si="9249">IF(O3142+0.0000001&lt;0,S3142*180/PI()+180,(IF(R3142+0.0000001&lt;0,S3142*180/PI()+360,S3142*180/PI())))</f>
        <v>90</v>
      </c>
      <c r="V3142" s="58">
        <f t="shared" ref="V3142" si="9250">T3142*1.85532</f>
        <v>0</v>
      </c>
      <c r="W3142" s="58"/>
      <c r="X3142" s="68"/>
      <c r="Y3142" s="58">
        <f t="shared" ref="Y3142" si="9251">V3142*(1+X3142/100)</f>
        <v>0</v>
      </c>
      <c r="Z3142" s="58"/>
      <c r="AA3142" s="57" t="s">
        <v>54</v>
      </c>
      <c r="AB3142" s="61"/>
    </row>
    <row r="3143" spans="1:28" ht="12.95" customHeight="1">
      <c r="A3143" s="52">
        <f t="shared" si="9031"/>
        <v>1569</v>
      </c>
      <c r="B3143" s="53" t="s">
        <v>53</v>
      </c>
      <c r="C3143" s="54"/>
      <c r="D3143" s="84"/>
      <c r="E3143" s="55"/>
      <c r="F3143" s="54"/>
      <c r="G3143" s="84"/>
      <c r="H3143" s="55"/>
      <c r="I3143" s="56">
        <f t="shared" ref="I3143" si="9252">IF(OR(C3143&lt;0,D3143&lt;0),C3143-ABS(D3143)/60,C3143+ABS(D3143)/60)</f>
        <v>0</v>
      </c>
      <c r="J3143" s="56">
        <f t="shared" si="9045"/>
        <v>0</v>
      </c>
      <c r="K3143" s="56">
        <f t="shared" si="9046"/>
        <v>0</v>
      </c>
      <c r="L3143" s="56">
        <f>3437.747*(LN(TAN(PI()/4+J3143/2))-EE*K3143-(EE^2)*(K3143^3)/3)</f>
        <v>-3.8166658722360578E-13</v>
      </c>
      <c r="M3143" s="56">
        <f>AA*(1-1/4*EE-3/64*EE^2-5/256*EE^3)*J3143-AA*(3/8*EE+3/32*EE^2+45/1024*EE^3)*SIN(2*J3143)+AA*(15/256*EE^2+45/1024*EE^3)*SIN(4*J3143)</f>
        <v>0</v>
      </c>
      <c r="N3143" s="56">
        <f t="shared" ref="N3143" si="9253">IF(OR(F3143&lt;0,G3143&lt;0),60*F3143-ABS(G3143),60*F3143+ABS(G3143))</f>
        <v>0</v>
      </c>
      <c r="O3143" s="56"/>
      <c r="P3143" s="56"/>
      <c r="Q3143" s="56"/>
      <c r="R3143" s="56"/>
      <c r="S3143" s="56"/>
      <c r="T3143" s="56"/>
      <c r="U3143" s="57"/>
      <c r="V3143" s="58"/>
      <c r="W3143" s="58">
        <f t="shared" si="9048"/>
        <v>0</v>
      </c>
      <c r="X3143" s="59"/>
      <c r="Y3143" s="58"/>
      <c r="Z3143" s="58">
        <f t="shared" si="9049"/>
        <v>0</v>
      </c>
      <c r="AA3143" s="60"/>
      <c r="AB3143" s="61">
        <f t="shared" ref="AB3143" si="9254">IF(AA3142=AA3140,AB3141+Y3142,Y3142)</f>
        <v>0</v>
      </c>
    </row>
    <row r="3144" spans="1:28" ht="12.95" customHeight="1">
      <c r="A3144" s="66"/>
      <c r="B3144" s="53"/>
      <c r="C3144" s="54"/>
      <c r="D3144" s="84"/>
      <c r="E3144" s="55"/>
      <c r="F3144" s="54"/>
      <c r="G3144" s="84"/>
      <c r="H3144" s="55"/>
      <c r="I3144" s="56"/>
      <c r="J3144" s="56"/>
      <c r="K3144" s="56"/>
      <c r="L3144" s="56"/>
      <c r="M3144" s="56"/>
      <c r="N3144" s="56"/>
      <c r="O3144" s="56">
        <f t="shared" ref="O3144" si="9255">I3145-I3143</f>
        <v>0</v>
      </c>
      <c r="P3144" s="56">
        <f t="shared" ref="P3144" si="9256">L3145-L3143</f>
        <v>0</v>
      </c>
      <c r="Q3144" s="56">
        <f t="shared" ref="Q3144" si="9257">M3145-M3143</f>
        <v>0</v>
      </c>
      <c r="R3144" s="56">
        <f t="shared" ref="R3144" si="9258">IF(ABS(N3145-N3143)&gt;180*60,ABS(N3145-N3143)-360*60,N3145-N3143)</f>
        <v>0</v>
      </c>
      <c r="S3144" s="56">
        <f t="shared" ref="S3144" si="9259">IF(P3144=0,PI()/2,ATAN(R3144/P3144))</f>
        <v>1.5707963267948966</v>
      </c>
      <c r="T3144" s="56">
        <f t="shared" ref="T3144" si="9260">IF(O3144=0,ABS(R3144*COS((J3143+J3145)/2)),ABS(Q3144/COS(S3144)))</f>
        <v>0</v>
      </c>
      <c r="U3144" s="67">
        <f t="shared" ref="U3144" si="9261">IF(O3144+0.0000001&lt;0,S3144*180/PI()+180,(IF(R3144+0.0000001&lt;0,S3144*180/PI()+360,S3144*180/PI())))</f>
        <v>90</v>
      </c>
      <c r="V3144" s="58">
        <f t="shared" ref="V3144" si="9262">T3144*1.85532</f>
        <v>0</v>
      </c>
      <c r="W3144" s="58"/>
      <c r="X3144" s="68"/>
      <c r="Y3144" s="58">
        <f t="shared" ref="Y3144" si="9263">V3144*(1+X3144/100)</f>
        <v>0</v>
      </c>
      <c r="Z3144" s="58"/>
      <c r="AA3144" s="57" t="s">
        <v>54</v>
      </c>
      <c r="AB3144" s="61"/>
    </row>
    <row r="3145" spans="1:28" ht="12.95" customHeight="1">
      <c r="A3145" s="52">
        <f t="shared" si="9031"/>
        <v>1570</v>
      </c>
      <c r="B3145" s="53" t="s">
        <v>53</v>
      </c>
      <c r="C3145" s="54"/>
      <c r="D3145" s="84"/>
      <c r="E3145" s="55"/>
      <c r="F3145" s="54"/>
      <c r="G3145" s="84"/>
      <c r="H3145" s="55"/>
      <c r="I3145" s="56">
        <f t="shared" ref="I3145" si="9264">IF(OR(C3145&lt;0,D3145&lt;0),C3145-ABS(D3145)/60,C3145+ABS(D3145)/60)</f>
        <v>0</v>
      </c>
      <c r="J3145" s="56">
        <f t="shared" si="9045"/>
        <v>0</v>
      </c>
      <c r="K3145" s="56">
        <f t="shared" si="9046"/>
        <v>0</v>
      </c>
      <c r="L3145" s="56">
        <f>3437.747*(LN(TAN(PI()/4+J3145/2))-EE*K3145-(EE^2)*(K3145^3)/3)</f>
        <v>-3.8166658722360578E-13</v>
      </c>
      <c r="M3145" s="56">
        <f>AA*(1-1/4*EE-3/64*EE^2-5/256*EE^3)*J3145-AA*(3/8*EE+3/32*EE^2+45/1024*EE^3)*SIN(2*J3145)+AA*(15/256*EE^2+45/1024*EE^3)*SIN(4*J3145)</f>
        <v>0</v>
      </c>
      <c r="N3145" s="56">
        <f t="shared" ref="N3145" si="9265">IF(OR(F3145&lt;0,G3145&lt;0),60*F3145-ABS(G3145),60*F3145+ABS(G3145))</f>
        <v>0</v>
      </c>
      <c r="O3145" s="56"/>
      <c r="P3145" s="56"/>
      <c r="Q3145" s="56"/>
      <c r="R3145" s="56"/>
      <c r="S3145" s="56"/>
      <c r="T3145" s="56"/>
      <c r="U3145" s="57"/>
      <c r="V3145" s="58"/>
      <c r="W3145" s="58">
        <f t="shared" si="9048"/>
        <v>0</v>
      </c>
      <c r="X3145" s="59"/>
      <c r="Y3145" s="58"/>
      <c r="Z3145" s="58">
        <f t="shared" si="9049"/>
        <v>0</v>
      </c>
      <c r="AA3145" s="60"/>
      <c r="AB3145" s="61">
        <f t="shared" ref="AB3145" si="9266">IF(AA3144=AA3142,AB3143+Y3144,Y3144)</f>
        <v>0</v>
      </c>
    </row>
    <row r="3146" spans="1:28" ht="12.95" customHeight="1">
      <c r="A3146" s="66"/>
      <c r="B3146" s="53"/>
      <c r="C3146" s="54"/>
      <c r="D3146" s="84"/>
      <c r="E3146" s="55"/>
      <c r="F3146" s="54"/>
      <c r="G3146" s="84"/>
      <c r="H3146" s="55"/>
      <c r="I3146" s="56"/>
      <c r="J3146" s="56"/>
      <c r="K3146" s="56"/>
      <c r="L3146" s="56"/>
      <c r="M3146" s="56"/>
      <c r="N3146" s="56"/>
      <c r="O3146" s="56">
        <f t="shared" ref="O3146" si="9267">I3147-I3145</f>
        <v>0</v>
      </c>
      <c r="P3146" s="56">
        <f t="shared" ref="P3146" si="9268">L3147-L3145</f>
        <v>0</v>
      </c>
      <c r="Q3146" s="56">
        <f t="shared" ref="Q3146" si="9269">M3147-M3145</f>
        <v>0</v>
      </c>
      <c r="R3146" s="56">
        <f t="shared" ref="R3146" si="9270">IF(ABS(N3147-N3145)&gt;180*60,ABS(N3147-N3145)-360*60,N3147-N3145)</f>
        <v>0</v>
      </c>
      <c r="S3146" s="56">
        <f t="shared" ref="S3146" si="9271">IF(P3146=0,PI()/2,ATAN(R3146/P3146))</f>
        <v>1.5707963267948966</v>
      </c>
      <c r="T3146" s="56">
        <f t="shared" ref="T3146" si="9272">IF(O3146=0,ABS(R3146*COS((J3145+J3147)/2)),ABS(Q3146/COS(S3146)))</f>
        <v>0</v>
      </c>
      <c r="U3146" s="67">
        <f t="shared" ref="U3146" si="9273">IF(O3146+0.0000001&lt;0,S3146*180/PI()+180,(IF(R3146+0.0000001&lt;0,S3146*180/PI()+360,S3146*180/PI())))</f>
        <v>90</v>
      </c>
      <c r="V3146" s="58">
        <f t="shared" ref="V3146" si="9274">T3146*1.85532</f>
        <v>0</v>
      </c>
      <c r="W3146" s="58"/>
      <c r="X3146" s="68"/>
      <c r="Y3146" s="58">
        <f t="shared" ref="Y3146" si="9275">V3146*(1+X3146/100)</f>
        <v>0</v>
      </c>
      <c r="Z3146" s="58"/>
      <c r="AA3146" s="57" t="s">
        <v>54</v>
      </c>
      <c r="AB3146" s="61"/>
    </row>
    <row r="3147" spans="1:28" ht="12.95" customHeight="1">
      <c r="A3147" s="52">
        <f t="shared" si="9031"/>
        <v>1571</v>
      </c>
      <c r="B3147" s="53" t="s">
        <v>53</v>
      </c>
      <c r="C3147" s="54"/>
      <c r="D3147" s="84"/>
      <c r="E3147" s="55"/>
      <c r="F3147" s="54"/>
      <c r="G3147" s="84"/>
      <c r="H3147" s="55"/>
      <c r="I3147" s="56">
        <f t="shared" ref="I3147" si="9276">IF(OR(C3147&lt;0,D3147&lt;0),C3147-ABS(D3147)/60,C3147+ABS(D3147)/60)</f>
        <v>0</v>
      </c>
      <c r="J3147" s="56">
        <f t="shared" si="9045"/>
        <v>0</v>
      </c>
      <c r="K3147" s="56">
        <f t="shared" si="9046"/>
        <v>0</v>
      </c>
      <c r="L3147" s="56">
        <f>3437.747*(LN(TAN(PI()/4+J3147/2))-EE*K3147-(EE^2)*(K3147^3)/3)</f>
        <v>-3.8166658722360578E-13</v>
      </c>
      <c r="M3147" s="56">
        <f>AA*(1-1/4*EE-3/64*EE^2-5/256*EE^3)*J3147-AA*(3/8*EE+3/32*EE^2+45/1024*EE^3)*SIN(2*J3147)+AA*(15/256*EE^2+45/1024*EE^3)*SIN(4*J3147)</f>
        <v>0</v>
      </c>
      <c r="N3147" s="56">
        <f t="shared" ref="N3147" si="9277">IF(OR(F3147&lt;0,G3147&lt;0),60*F3147-ABS(G3147),60*F3147+ABS(G3147))</f>
        <v>0</v>
      </c>
      <c r="O3147" s="56"/>
      <c r="P3147" s="56"/>
      <c r="Q3147" s="56"/>
      <c r="R3147" s="56"/>
      <c r="S3147" s="56"/>
      <c r="T3147" s="56"/>
      <c r="U3147" s="57"/>
      <c r="V3147" s="58"/>
      <c r="W3147" s="58">
        <f t="shared" si="9048"/>
        <v>0</v>
      </c>
      <c r="X3147" s="59"/>
      <c r="Y3147" s="58"/>
      <c r="Z3147" s="58">
        <f t="shared" si="9049"/>
        <v>0</v>
      </c>
      <c r="AA3147" s="60"/>
      <c r="AB3147" s="61">
        <f t="shared" ref="AB3147" si="9278">IF(AA3146=AA3144,AB3145+Y3146,Y3146)</f>
        <v>0</v>
      </c>
    </row>
    <row r="3148" spans="1:28" ht="12.95" customHeight="1">
      <c r="A3148" s="66"/>
      <c r="B3148" s="53"/>
      <c r="C3148" s="54"/>
      <c r="D3148" s="84"/>
      <c r="E3148" s="55"/>
      <c r="F3148" s="54"/>
      <c r="G3148" s="84"/>
      <c r="H3148" s="55"/>
      <c r="I3148" s="56"/>
      <c r="J3148" s="56"/>
      <c r="K3148" s="56"/>
      <c r="L3148" s="56"/>
      <c r="M3148" s="56"/>
      <c r="N3148" s="56"/>
      <c r="O3148" s="56">
        <f t="shared" ref="O3148" si="9279">I3149-I3147</f>
        <v>0</v>
      </c>
      <c r="P3148" s="56">
        <f t="shared" ref="P3148" si="9280">L3149-L3147</f>
        <v>0</v>
      </c>
      <c r="Q3148" s="56">
        <f t="shared" ref="Q3148" si="9281">M3149-M3147</f>
        <v>0</v>
      </c>
      <c r="R3148" s="56">
        <f t="shared" ref="R3148" si="9282">IF(ABS(N3149-N3147)&gt;180*60,ABS(N3149-N3147)-360*60,N3149-N3147)</f>
        <v>0</v>
      </c>
      <c r="S3148" s="56">
        <f t="shared" ref="S3148" si="9283">IF(P3148=0,PI()/2,ATAN(R3148/P3148))</f>
        <v>1.5707963267948966</v>
      </c>
      <c r="T3148" s="56">
        <f t="shared" ref="T3148" si="9284">IF(O3148=0,ABS(R3148*COS((J3147+J3149)/2)),ABS(Q3148/COS(S3148)))</f>
        <v>0</v>
      </c>
      <c r="U3148" s="67">
        <f t="shared" ref="U3148" si="9285">IF(O3148+0.0000001&lt;0,S3148*180/PI()+180,(IF(R3148+0.0000001&lt;0,S3148*180/PI()+360,S3148*180/PI())))</f>
        <v>90</v>
      </c>
      <c r="V3148" s="58">
        <f t="shared" ref="V3148" si="9286">T3148*1.85532</f>
        <v>0</v>
      </c>
      <c r="W3148" s="58"/>
      <c r="X3148" s="68"/>
      <c r="Y3148" s="58">
        <f t="shared" ref="Y3148" si="9287">V3148*(1+X3148/100)</f>
        <v>0</v>
      </c>
      <c r="Z3148" s="58"/>
      <c r="AA3148" s="57" t="s">
        <v>54</v>
      </c>
      <c r="AB3148" s="61"/>
    </row>
    <row r="3149" spans="1:28" ht="12.95" customHeight="1">
      <c r="A3149" s="52">
        <f t="shared" si="9031"/>
        <v>1572</v>
      </c>
      <c r="B3149" s="53" t="s">
        <v>53</v>
      </c>
      <c r="C3149" s="54"/>
      <c r="D3149" s="84"/>
      <c r="E3149" s="55"/>
      <c r="F3149" s="54"/>
      <c r="G3149" s="84"/>
      <c r="H3149" s="55"/>
      <c r="I3149" s="56">
        <f t="shared" ref="I3149" si="9288">IF(OR(C3149&lt;0,D3149&lt;0),C3149-ABS(D3149)/60,C3149+ABS(D3149)/60)</f>
        <v>0</v>
      </c>
      <c r="J3149" s="56">
        <f t="shared" si="9045"/>
        <v>0</v>
      </c>
      <c r="K3149" s="56">
        <f t="shared" si="9046"/>
        <v>0</v>
      </c>
      <c r="L3149" s="56">
        <f>3437.747*(LN(TAN(PI()/4+J3149/2))-EE*K3149-(EE^2)*(K3149^3)/3)</f>
        <v>-3.8166658722360578E-13</v>
      </c>
      <c r="M3149" s="56">
        <f>AA*(1-1/4*EE-3/64*EE^2-5/256*EE^3)*J3149-AA*(3/8*EE+3/32*EE^2+45/1024*EE^3)*SIN(2*J3149)+AA*(15/256*EE^2+45/1024*EE^3)*SIN(4*J3149)</f>
        <v>0</v>
      </c>
      <c r="N3149" s="56">
        <f t="shared" ref="N3149" si="9289">IF(OR(F3149&lt;0,G3149&lt;0),60*F3149-ABS(G3149),60*F3149+ABS(G3149))</f>
        <v>0</v>
      </c>
      <c r="O3149" s="56"/>
      <c r="P3149" s="56"/>
      <c r="Q3149" s="56"/>
      <c r="R3149" s="56"/>
      <c r="S3149" s="56"/>
      <c r="T3149" s="56"/>
      <c r="U3149" s="57"/>
      <c r="V3149" s="58"/>
      <c r="W3149" s="58">
        <f t="shared" si="9048"/>
        <v>0</v>
      </c>
      <c r="X3149" s="59"/>
      <c r="Y3149" s="58"/>
      <c r="Z3149" s="58">
        <f t="shared" si="9049"/>
        <v>0</v>
      </c>
      <c r="AA3149" s="60"/>
      <c r="AB3149" s="61">
        <f t="shared" ref="AB3149" si="9290">IF(AA3148=AA3146,AB3147+Y3148,Y3148)</f>
        <v>0</v>
      </c>
    </row>
    <row r="3150" spans="1:28" ht="12.95" customHeight="1">
      <c r="A3150" s="66"/>
      <c r="B3150" s="53"/>
      <c r="C3150" s="54"/>
      <c r="D3150" s="84"/>
      <c r="E3150" s="55"/>
      <c r="F3150" s="54"/>
      <c r="G3150" s="84"/>
      <c r="H3150" s="55"/>
      <c r="I3150" s="56"/>
      <c r="J3150" s="56"/>
      <c r="K3150" s="56"/>
      <c r="L3150" s="56"/>
      <c r="M3150" s="56"/>
      <c r="N3150" s="56"/>
      <c r="O3150" s="56">
        <f t="shared" ref="O3150" si="9291">I3151-I3149</f>
        <v>0</v>
      </c>
      <c r="P3150" s="56">
        <f t="shared" ref="P3150" si="9292">L3151-L3149</f>
        <v>0</v>
      </c>
      <c r="Q3150" s="56">
        <f t="shared" ref="Q3150" si="9293">M3151-M3149</f>
        <v>0</v>
      </c>
      <c r="R3150" s="56">
        <f t="shared" ref="R3150" si="9294">IF(ABS(N3151-N3149)&gt;180*60,ABS(N3151-N3149)-360*60,N3151-N3149)</f>
        <v>0</v>
      </c>
      <c r="S3150" s="56">
        <f t="shared" ref="S3150" si="9295">IF(P3150=0,PI()/2,ATAN(R3150/P3150))</f>
        <v>1.5707963267948966</v>
      </c>
      <c r="T3150" s="56">
        <f t="shared" ref="T3150" si="9296">IF(O3150=0,ABS(R3150*COS((J3149+J3151)/2)),ABS(Q3150/COS(S3150)))</f>
        <v>0</v>
      </c>
      <c r="U3150" s="67">
        <f t="shared" ref="U3150" si="9297">IF(O3150+0.0000001&lt;0,S3150*180/PI()+180,(IF(R3150+0.0000001&lt;0,S3150*180/PI()+360,S3150*180/PI())))</f>
        <v>90</v>
      </c>
      <c r="V3150" s="58">
        <f t="shared" ref="V3150" si="9298">T3150*1.85532</f>
        <v>0</v>
      </c>
      <c r="W3150" s="58"/>
      <c r="X3150" s="68"/>
      <c r="Y3150" s="58">
        <f t="shared" ref="Y3150" si="9299">V3150*(1+X3150/100)</f>
        <v>0</v>
      </c>
      <c r="Z3150" s="58"/>
      <c r="AA3150" s="57" t="s">
        <v>54</v>
      </c>
      <c r="AB3150" s="61"/>
    </row>
    <row r="3151" spans="1:28" ht="12.95" customHeight="1">
      <c r="A3151" s="52">
        <f t="shared" si="9031"/>
        <v>1573</v>
      </c>
      <c r="B3151" s="53" t="s">
        <v>53</v>
      </c>
      <c r="C3151" s="54"/>
      <c r="D3151" s="84"/>
      <c r="E3151" s="55"/>
      <c r="F3151" s="54"/>
      <c r="G3151" s="84"/>
      <c r="H3151" s="55"/>
      <c r="I3151" s="56">
        <f t="shared" ref="I3151" si="9300">IF(OR(C3151&lt;0,D3151&lt;0),C3151-ABS(D3151)/60,C3151+ABS(D3151)/60)</f>
        <v>0</v>
      </c>
      <c r="J3151" s="56">
        <f t="shared" si="9045"/>
        <v>0</v>
      </c>
      <c r="K3151" s="56">
        <f t="shared" si="9046"/>
        <v>0</v>
      </c>
      <c r="L3151" s="56">
        <f>3437.747*(LN(TAN(PI()/4+J3151/2))-EE*K3151-(EE^2)*(K3151^3)/3)</f>
        <v>-3.8166658722360578E-13</v>
      </c>
      <c r="M3151" s="56">
        <f>AA*(1-1/4*EE-3/64*EE^2-5/256*EE^3)*J3151-AA*(3/8*EE+3/32*EE^2+45/1024*EE^3)*SIN(2*J3151)+AA*(15/256*EE^2+45/1024*EE^3)*SIN(4*J3151)</f>
        <v>0</v>
      </c>
      <c r="N3151" s="56">
        <f t="shared" ref="N3151" si="9301">IF(OR(F3151&lt;0,G3151&lt;0),60*F3151-ABS(G3151),60*F3151+ABS(G3151))</f>
        <v>0</v>
      </c>
      <c r="O3151" s="56"/>
      <c r="P3151" s="56"/>
      <c r="Q3151" s="56"/>
      <c r="R3151" s="56"/>
      <c r="S3151" s="56"/>
      <c r="T3151" s="56"/>
      <c r="U3151" s="57"/>
      <c r="V3151" s="58"/>
      <c r="W3151" s="58">
        <f t="shared" si="9048"/>
        <v>0</v>
      </c>
      <c r="X3151" s="59"/>
      <c r="Y3151" s="58"/>
      <c r="Z3151" s="58">
        <f t="shared" si="9049"/>
        <v>0</v>
      </c>
      <c r="AA3151" s="60"/>
      <c r="AB3151" s="61">
        <f t="shared" ref="AB3151" si="9302">IF(AA3150=AA3148,AB3149+Y3150,Y3150)</f>
        <v>0</v>
      </c>
    </row>
    <row r="3152" spans="1:28" ht="12.95" customHeight="1">
      <c r="A3152" s="66"/>
      <c r="B3152" s="53"/>
      <c r="C3152" s="54"/>
      <c r="D3152" s="84"/>
      <c r="E3152" s="55"/>
      <c r="F3152" s="54"/>
      <c r="G3152" s="84"/>
      <c r="H3152" s="55"/>
      <c r="I3152" s="56"/>
      <c r="J3152" s="56"/>
      <c r="K3152" s="56"/>
      <c r="L3152" s="56"/>
      <c r="M3152" s="56"/>
      <c r="N3152" s="56"/>
      <c r="O3152" s="56">
        <f t="shared" ref="O3152" si="9303">I3153-I3151</f>
        <v>0</v>
      </c>
      <c r="P3152" s="56">
        <f t="shared" ref="P3152" si="9304">L3153-L3151</f>
        <v>0</v>
      </c>
      <c r="Q3152" s="56">
        <f t="shared" ref="Q3152" si="9305">M3153-M3151</f>
        <v>0</v>
      </c>
      <c r="R3152" s="56">
        <f t="shared" ref="R3152" si="9306">IF(ABS(N3153-N3151)&gt;180*60,ABS(N3153-N3151)-360*60,N3153-N3151)</f>
        <v>0</v>
      </c>
      <c r="S3152" s="56">
        <f t="shared" ref="S3152" si="9307">IF(P3152=0,PI()/2,ATAN(R3152/P3152))</f>
        <v>1.5707963267948966</v>
      </c>
      <c r="T3152" s="56">
        <f t="shared" ref="T3152" si="9308">IF(O3152=0,ABS(R3152*COS((J3151+J3153)/2)),ABS(Q3152/COS(S3152)))</f>
        <v>0</v>
      </c>
      <c r="U3152" s="67">
        <f t="shared" ref="U3152" si="9309">IF(O3152+0.0000001&lt;0,S3152*180/PI()+180,(IF(R3152+0.0000001&lt;0,S3152*180/PI()+360,S3152*180/PI())))</f>
        <v>90</v>
      </c>
      <c r="V3152" s="58">
        <f t="shared" ref="V3152" si="9310">T3152*1.85532</f>
        <v>0</v>
      </c>
      <c r="W3152" s="58"/>
      <c r="X3152" s="68"/>
      <c r="Y3152" s="58">
        <f t="shared" ref="Y3152" si="9311">V3152*(1+X3152/100)</f>
        <v>0</v>
      </c>
      <c r="Z3152" s="58"/>
      <c r="AA3152" s="57" t="s">
        <v>54</v>
      </c>
      <c r="AB3152" s="61"/>
    </row>
    <row r="3153" spans="1:28" ht="12.95" customHeight="1">
      <c r="A3153" s="52">
        <f t="shared" si="9031"/>
        <v>1574</v>
      </c>
      <c r="B3153" s="53" t="s">
        <v>53</v>
      </c>
      <c r="C3153" s="54"/>
      <c r="D3153" s="84"/>
      <c r="E3153" s="55"/>
      <c r="F3153" s="54"/>
      <c r="G3153" s="84"/>
      <c r="H3153" s="55"/>
      <c r="I3153" s="56">
        <f t="shared" ref="I3153" si="9312">IF(OR(C3153&lt;0,D3153&lt;0),C3153-ABS(D3153)/60,C3153+ABS(D3153)/60)</f>
        <v>0</v>
      </c>
      <c r="J3153" s="56">
        <f t="shared" si="9045"/>
        <v>0</v>
      </c>
      <c r="K3153" s="56">
        <f t="shared" si="9046"/>
        <v>0</v>
      </c>
      <c r="L3153" s="56">
        <f>3437.747*(LN(TAN(PI()/4+J3153/2))-EE*K3153-(EE^2)*(K3153^3)/3)</f>
        <v>-3.8166658722360578E-13</v>
      </c>
      <c r="M3153" s="56">
        <f>AA*(1-1/4*EE-3/64*EE^2-5/256*EE^3)*J3153-AA*(3/8*EE+3/32*EE^2+45/1024*EE^3)*SIN(2*J3153)+AA*(15/256*EE^2+45/1024*EE^3)*SIN(4*J3153)</f>
        <v>0</v>
      </c>
      <c r="N3153" s="56">
        <f t="shared" ref="N3153" si="9313">IF(OR(F3153&lt;0,G3153&lt;0),60*F3153-ABS(G3153),60*F3153+ABS(G3153))</f>
        <v>0</v>
      </c>
      <c r="O3153" s="56"/>
      <c r="P3153" s="56"/>
      <c r="Q3153" s="56"/>
      <c r="R3153" s="56"/>
      <c r="S3153" s="56"/>
      <c r="T3153" s="56"/>
      <c r="U3153" s="57"/>
      <c r="V3153" s="58"/>
      <c r="W3153" s="58">
        <f t="shared" si="9048"/>
        <v>0</v>
      </c>
      <c r="X3153" s="59"/>
      <c r="Y3153" s="58"/>
      <c r="Z3153" s="58">
        <f t="shared" si="9049"/>
        <v>0</v>
      </c>
      <c r="AA3153" s="60"/>
      <c r="AB3153" s="61">
        <f t="shared" ref="AB3153" si="9314">IF(AA3152=AA3150,AB3151+Y3152,Y3152)</f>
        <v>0</v>
      </c>
    </row>
    <row r="3154" spans="1:28" ht="12.95" customHeight="1">
      <c r="A3154" s="66"/>
      <c r="B3154" s="53"/>
      <c r="C3154" s="54"/>
      <c r="D3154" s="84"/>
      <c r="E3154" s="55"/>
      <c r="F3154" s="54"/>
      <c r="G3154" s="84"/>
      <c r="H3154" s="55"/>
      <c r="I3154" s="56"/>
      <c r="J3154" s="56"/>
      <c r="K3154" s="56"/>
      <c r="L3154" s="56"/>
      <c r="M3154" s="56"/>
      <c r="N3154" s="56"/>
      <c r="O3154" s="56">
        <f t="shared" ref="O3154" si="9315">I3155-I3153</f>
        <v>0</v>
      </c>
      <c r="P3154" s="56">
        <f t="shared" ref="P3154" si="9316">L3155-L3153</f>
        <v>0</v>
      </c>
      <c r="Q3154" s="56">
        <f t="shared" ref="Q3154" si="9317">M3155-M3153</f>
        <v>0</v>
      </c>
      <c r="R3154" s="56">
        <f t="shared" ref="R3154" si="9318">IF(ABS(N3155-N3153)&gt;180*60,ABS(N3155-N3153)-360*60,N3155-N3153)</f>
        <v>0</v>
      </c>
      <c r="S3154" s="56">
        <f t="shared" ref="S3154" si="9319">IF(P3154=0,PI()/2,ATAN(R3154/P3154))</f>
        <v>1.5707963267948966</v>
      </c>
      <c r="T3154" s="56">
        <f t="shared" ref="T3154" si="9320">IF(O3154=0,ABS(R3154*COS((J3153+J3155)/2)),ABS(Q3154/COS(S3154)))</f>
        <v>0</v>
      </c>
      <c r="U3154" s="67">
        <f t="shared" ref="U3154" si="9321">IF(O3154+0.0000001&lt;0,S3154*180/PI()+180,(IF(R3154+0.0000001&lt;0,S3154*180/PI()+360,S3154*180/PI())))</f>
        <v>90</v>
      </c>
      <c r="V3154" s="58">
        <f t="shared" ref="V3154" si="9322">T3154*1.85532</f>
        <v>0</v>
      </c>
      <c r="W3154" s="58"/>
      <c r="X3154" s="68"/>
      <c r="Y3154" s="58">
        <f t="shared" ref="Y3154" si="9323">V3154*(1+X3154/100)</f>
        <v>0</v>
      </c>
      <c r="Z3154" s="58"/>
      <c r="AA3154" s="57" t="s">
        <v>54</v>
      </c>
      <c r="AB3154" s="61"/>
    </row>
    <row r="3155" spans="1:28" ht="12.95" customHeight="1">
      <c r="A3155" s="52">
        <f t="shared" si="9031"/>
        <v>1575</v>
      </c>
      <c r="B3155" s="53" t="s">
        <v>53</v>
      </c>
      <c r="C3155" s="54"/>
      <c r="D3155" s="84"/>
      <c r="E3155" s="55"/>
      <c r="F3155" s="54"/>
      <c r="G3155" s="84"/>
      <c r="H3155" s="55"/>
      <c r="I3155" s="56">
        <f t="shared" ref="I3155" si="9324">IF(OR(C3155&lt;0,D3155&lt;0),C3155-ABS(D3155)/60,C3155+ABS(D3155)/60)</f>
        <v>0</v>
      </c>
      <c r="J3155" s="56">
        <f t="shared" si="9045"/>
        <v>0</v>
      </c>
      <c r="K3155" s="56">
        <f t="shared" si="9046"/>
        <v>0</v>
      </c>
      <c r="L3155" s="56">
        <f>3437.747*(LN(TAN(PI()/4+J3155/2))-EE*K3155-(EE^2)*(K3155^3)/3)</f>
        <v>-3.8166658722360578E-13</v>
      </c>
      <c r="M3155" s="56">
        <f>AA*(1-1/4*EE-3/64*EE^2-5/256*EE^3)*J3155-AA*(3/8*EE+3/32*EE^2+45/1024*EE^3)*SIN(2*J3155)+AA*(15/256*EE^2+45/1024*EE^3)*SIN(4*J3155)</f>
        <v>0</v>
      </c>
      <c r="N3155" s="56">
        <f t="shared" ref="N3155" si="9325">IF(OR(F3155&lt;0,G3155&lt;0),60*F3155-ABS(G3155),60*F3155+ABS(G3155))</f>
        <v>0</v>
      </c>
      <c r="O3155" s="56"/>
      <c r="P3155" s="56"/>
      <c r="Q3155" s="56"/>
      <c r="R3155" s="56"/>
      <c r="S3155" s="56"/>
      <c r="T3155" s="56"/>
      <c r="U3155" s="57"/>
      <c r="V3155" s="58"/>
      <c r="W3155" s="58">
        <f t="shared" si="9048"/>
        <v>0</v>
      </c>
      <c r="X3155" s="59"/>
      <c r="Y3155" s="58"/>
      <c r="Z3155" s="58">
        <f t="shared" si="9049"/>
        <v>0</v>
      </c>
      <c r="AA3155" s="60"/>
      <c r="AB3155" s="61">
        <f t="shared" ref="AB3155" si="9326">IF(AA3154=AA3152,AB3153+Y3154,Y3154)</f>
        <v>0</v>
      </c>
    </row>
    <row r="3156" spans="1:28" ht="12.95" customHeight="1">
      <c r="A3156" s="66"/>
      <c r="B3156" s="53"/>
      <c r="C3156" s="54"/>
      <c r="D3156" s="84"/>
      <c r="E3156" s="55"/>
      <c r="F3156" s="54"/>
      <c r="G3156" s="84"/>
      <c r="H3156" s="55"/>
      <c r="I3156" s="56"/>
      <c r="J3156" s="56"/>
      <c r="K3156" s="56"/>
      <c r="L3156" s="56"/>
      <c r="M3156" s="56"/>
      <c r="N3156" s="56"/>
      <c r="O3156" s="56">
        <f t="shared" ref="O3156" si="9327">I3157-I3155</f>
        <v>0</v>
      </c>
      <c r="P3156" s="56">
        <f t="shared" ref="P3156" si="9328">L3157-L3155</f>
        <v>0</v>
      </c>
      <c r="Q3156" s="56">
        <f t="shared" ref="Q3156" si="9329">M3157-M3155</f>
        <v>0</v>
      </c>
      <c r="R3156" s="56">
        <f t="shared" ref="R3156" si="9330">IF(ABS(N3157-N3155)&gt;180*60,ABS(N3157-N3155)-360*60,N3157-N3155)</f>
        <v>0</v>
      </c>
      <c r="S3156" s="56">
        <f t="shared" ref="S3156" si="9331">IF(P3156=0,PI()/2,ATAN(R3156/P3156))</f>
        <v>1.5707963267948966</v>
      </c>
      <c r="T3156" s="56">
        <f t="shared" ref="T3156" si="9332">IF(O3156=0,ABS(R3156*COS((J3155+J3157)/2)),ABS(Q3156/COS(S3156)))</f>
        <v>0</v>
      </c>
      <c r="U3156" s="67">
        <f t="shared" ref="U3156" si="9333">IF(O3156+0.0000001&lt;0,S3156*180/PI()+180,(IF(R3156+0.0000001&lt;0,S3156*180/PI()+360,S3156*180/PI())))</f>
        <v>90</v>
      </c>
      <c r="V3156" s="58">
        <f t="shared" ref="V3156" si="9334">T3156*1.85532</f>
        <v>0</v>
      </c>
      <c r="W3156" s="58"/>
      <c r="X3156" s="68"/>
      <c r="Y3156" s="58">
        <f t="shared" ref="Y3156" si="9335">V3156*(1+X3156/100)</f>
        <v>0</v>
      </c>
      <c r="Z3156" s="58"/>
      <c r="AA3156" s="57" t="s">
        <v>54</v>
      </c>
      <c r="AB3156" s="61"/>
    </row>
    <row r="3157" spans="1:28" ht="12.95" customHeight="1">
      <c r="A3157" s="52">
        <f t="shared" si="9031"/>
        <v>1576</v>
      </c>
      <c r="B3157" s="53" t="s">
        <v>53</v>
      </c>
      <c r="C3157" s="54"/>
      <c r="D3157" s="84"/>
      <c r="E3157" s="55"/>
      <c r="F3157" s="54"/>
      <c r="G3157" s="84"/>
      <c r="H3157" s="55"/>
      <c r="I3157" s="56">
        <f t="shared" ref="I3157" si="9336">IF(OR(C3157&lt;0,D3157&lt;0),C3157-ABS(D3157)/60,C3157+ABS(D3157)/60)</f>
        <v>0</v>
      </c>
      <c r="J3157" s="56">
        <f t="shared" si="9045"/>
        <v>0</v>
      </c>
      <c r="K3157" s="56">
        <f t="shared" si="9046"/>
        <v>0</v>
      </c>
      <c r="L3157" s="56">
        <f>3437.747*(LN(TAN(PI()/4+J3157/2))-EE*K3157-(EE^2)*(K3157^3)/3)</f>
        <v>-3.8166658722360578E-13</v>
      </c>
      <c r="M3157" s="56">
        <f>AA*(1-1/4*EE-3/64*EE^2-5/256*EE^3)*J3157-AA*(3/8*EE+3/32*EE^2+45/1024*EE^3)*SIN(2*J3157)+AA*(15/256*EE^2+45/1024*EE^3)*SIN(4*J3157)</f>
        <v>0</v>
      </c>
      <c r="N3157" s="56">
        <f t="shared" ref="N3157" si="9337">IF(OR(F3157&lt;0,G3157&lt;0),60*F3157-ABS(G3157),60*F3157+ABS(G3157))</f>
        <v>0</v>
      </c>
      <c r="O3157" s="56"/>
      <c r="P3157" s="56"/>
      <c r="Q3157" s="56"/>
      <c r="R3157" s="56"/>
      <c r="S3157" s="56"/>
      <c r="T3157" s="56"/>
      <c r="U3157" s="57"/>
      <c r="V3157" s="58"/>
      <c r="W3157" s="58">
        <f t="shared" si="9048"/>
        <v>0</v>
      </c>
      <c r="X3157" s="59"/>
      <c r="Y3157" s="58"/>
      <c r="Z3157" s="58">
        <f t="shared" si="9049"/>
        <v>0</v>
      </c>
      <c r="AA3157" s="60"/>
      <c r="AB3157" s="61">
        <f t="shared" ref="AB3157" si="9338">IF(AA3156=AA3154,AB3155+Y3156,Y3156)</f>
        <v>0</v>
      </c>
    </row>
    <row r="3158" spans="1:28" ht="12.95" customHeight="1">
      <c r="A3158" s="66"/>
      <c r="B3158" s="53"/>
      <c r="C3158" s="54"/>
      <c r="D3158" s="84"/>
      <c r="E3158" s="55"/>
      <c r="F3158" s="54"/>
      <c r="G3158" s="84"/>
      <c r="H3158" s="55"/>
      <c r="I3158" s="56"/>
      <c r="J3158" s="56"/>
      <c r="K3158" s="56"/>
      <c r="L3158" s="56"/>
      <c r="M3158" s="56"/>
      <c r="N3158" s="56"/>
      <c r="O3158" s="56">
        <f t="shared" ref="O3158" si="9339">I3159-I3157</f>
        <v>0</v>
      </c>
      <c r="P3158" s="56">
        <f t="shared" ref="P3158" si="9340">L3159-L3157</f>
        <v>0</v>
      </c>
      <c r="Q3158" s="56">
        <f t="shared" ref="Q3158" si="9341">M3159-M3157</f>
        <v>0</v>
      </c>
      <c r="R3158" s="56">
        <f t="shared" ref="R3158" si="9342">IF(ABS(N3159-N3157)&gt;180*60,ABS(N3159-N3157)-360*60,N3159-N3157)</f>
        <v>0</v>
      </c>
      <c r="S3158" s="56">
        <f t="shared" ref="S3158" si="9343">IF(P3158=0,PI()/2,ATAN(R3158/P3158))</f>
        <v>1.5707963267948966</v>
      </c>
      <c r="T3158" s="56">
        <f t="shared" ref="T3158" si="9344">IF(O3158=0,ABS(R3158*COS((J3157+J3159)/2)),ABS(Q3158/COS(S3158)))</f>
        <v>0</v>
      </c>
      <c r="U3158" s="67">
        <f t="shared" ref="U3158" si="9345">IF(O3158+0.0000001&lt;0,S3158*180/PI()+180,(IF(R3158+0.0000001&lt;0,S3158*180/PI()+360,S3158*180/PI())))</f>
        <v>90</v>
      </c>
      <c r="V3158" s="58">
        <f t="shared" ref="V3158" si="9346">T3158*1.85532</f>
        <v>0</v>
      </c>
      <c r="W3158" s="58"/>
      <c r="X3158" s="68"/>
      <c r="Y3158" s="58">
        <f t="shared" ref="Y3158" si="9347">V3158*(1+X3158/100)</f>
        <v>0</v>
      </c>
      <c r="Z3158" s="58"/>
      <c r="AA3158" s="57" t="s">
        <v>54</v>
      </c>
      <c r="AB3158" s="61"/>
    </row>
    <row r="3159" spans="1:28" ht="12.95" customHeight="1">
      <c r="A3159" s="52">
        <f t="shared" si="9031"/>
        <v>1577</v>
      </c>
      <c r="B3159" s="53" t="s">
        <v>53</v>
      </c>
      <c r="C3159" s="54"/>
      <c r="D3159" s="84"/>
      <c r="E3159" s="55"/>
      <c r="F3159" s="54"/>
      <c r="G3159" s="84"/>
      <c r="H3159" s="55"/>
      <c r="I3159" s="56">
        <f t="shared" ref="I3159" si="9348">IF(OR(C3159&lt;0,D3159&lt;0),C3159-ABS(D3159)/60,C3159+ABS(D3159)/60)</f>
        <v>0</v>
      </c>
      <c r="J3159" s="56">
        <f t="shared" si="9045"/>
        <v>0</v>
      </c>
      <c r="K3159" s="56">
        <f t="shared" si="9046"/>
        <v>0</v>
      </c>
      <c r="L3159" s="56">
        <f>3437.747*(LN(TAN(PI()/4+J3159/2))-EE*K3159-(EE^2)*(K3159^3)/3)</f>
        <v>-3.8166658722360578E-13</v>
      </c>
      <c r="M3159" s="56">
        <f>AA*(1-1/4*EE-3/64*EE^2-5/256*EE^3)*J3159-AA*(3/8*EE+3/32*EE^2+45/1024*EE^3)*SIN(2*J3159)+AA*(15/256*EE^2+45/1024*EE^3)*SIN(4*J3159)</f>
        <v>0</v>
      </c>
      <c r="N3159" s="56">
        <f t="shared" ref="N3159" si="9349">IF(OR(F3159&lt;0,G3159&lt;0),60*F3159-ABS(G3159),60*F3159+ABS(G3159))</f>
        <v>0</v>
      </c>
      <c r="O3159" s="56"/>
      <c r="P3159" s="56"/>
      <c r="Q3159" s="56"/>
      <c r="R3159" s="56"/>
      <c r="S3159" s="56"/>
      <c r="T3159" s="56"/>
      <c r="U3159" s="57"/>
      <c r="V3159" s="58"/>
      <c r="W3159" s="58">
        <f t="shared" si="9048"/>
        <v>0</v>
      </c>
      <c r="X3159" s="59"/>
      <c r="Y3159" s="58"/>
      <c r="Z3159" s="58">
        <f t="shared" si="9049"/>
        <v>0</v>
      </c>
      <c r="AA3159" s="60"/>
      <c r="AB3159" s="61">
        <f t="shared" ref="AB3159" si="9350">IF(AA3158=AA3156,AB3157+Y3158,Y3158)</f>
        <v>0</v>
      </c>
    </row>
    <row r="3160" spans="1:28" ht="12.95" customHeight="1">
      <c r="A3160" s="66"/>
      <c r="B3160" s="53"/>
      <c r="C3160" s="54"/>
      <c r="D3160" s="84"/>
      <c r="E3160" s="55"/>
      <c r="F3160" s="54"/>
      <c r="G3160" s="84"/>
      <c r="H3160" s="55"/>
      <c r="I3160" s="56"/>
      <c r="J3160" s="56"/>
      <c r="K3160" s="56"/>
      <c r="L3160" s="56"/>
      <c r="M3160" s="56"/>
      <c r="N3160" s="56"/>
      <c r="O3160" s="56">
        <f t="shared" ref="O3160" si="9351">I3161-I3159</f>
        <v>0</v>
      </c>
      <c r="P3160" s="56">
        <f t="shared" ref="P3160" si="9352">L3161-L3159</f>
        <v>0</v>
      </c>
      <c r="Q3160" s="56">
        <f t="shared" ref="Q3160" si="9353">M3161-M3159</f>
        <v>0</v>
      </c>
      <c r="R3160" s="56">
        <f t="shared" ref="R3160" si="9354">IF(ABS(N3161-N3159)&gt;180*60,ABS(N3161-N3159)-360*60,N3161-N3159)</f>
        <v>0</v>
      </c>
      <c r="S3160" s="56">
        <f t="shared" ref="S3160" si="9355">IF(P3160=0,PI()/2,ATAN(R3160/P3160))</f>
        <v>1.5707963267948966</v>
      </c>
      <c r="T3160" s="56">
        <f t="shared" ref="T3160" si="9356">IF(O3160=0,ABS(R3160*COS((J3159+J3161)/2)),ABS(Q3160/COS(S3160)))</f>
        <v>0</v>
      </c>
      <c r="U3160" s="67">
        <f t="shared" ref="U3160" si="9357">IF(O3160+0.0000001&lt;0,S3160*180/PI()+180,(IF(R3160+0.0000001&lt;0,S3160*180/PI()+360,S3160*180/PI())))</f>
        <v>90</v>
      </c>
      <c r="V3160" s="58">
        <f t="shared" ref="V3160" si="9358">T3160*1.85532</f>
        <v>0</v>
      </c>
      <c r="W3160" s="58"/>
      <c r="X3160" s="68"/>
      <c r="Y3160" s="58">
        <f t="shared" ref="Y3160" si="9359">V3160*(1+X3160/100)</f>
        <v>0</v>
      </c>
      <c r="Z3160" s="58"/>
      <c r="AA3160" s="57" t="s">
        <v>54</v>
      </c>
      <c r="AB3160" s="61"/>
    </row>
    <row r="3161" spans="1:28" ht="12.95" customHeight="1">
      <c r="A3161" s="52">
        <f t="shared" si="9031"/>
        <v>1578</v>
      </c>
      <c r="B3161" s="53" t="s">
        <v>53</v>
      </c>
      <c r="C3161" s="54"/>
      <c r="D3161" s="84"/>
      <c r="E3161" s="55"/>
      <c r="F3161" s="54"/>
      <c r="G3161" s="84"/>
      <c r="H3161" s="55"/>
      <c r="I3161" s="56">
        <f t="shared" ref="I3161" si="9360">IF(OR(C3161&lt;0,D3161&lt;0),C3161-ABS(D3161)/60,C3161+ABS(D3161)/60)</f>
        <v>0</v>
      </c>
      <c r="J3161" s="56">
        <f t="shared" si="9045"/>
        <v>0</v>
      </c>
      <c r="K3161" s="56">
        <f t="shared" si="9046"/>
        <v>0</v>
      </c>
      <c r="L3161" s="56">
        <f>3437.747*(LN(TAN(PI()/4+J3161/2))-EE*K3161-(EE^2)*(K3161^3)/3)</f>
        <v>-3.8166658722360578E-13</v>
      </c>
      <c r="M3161" s="56">
        <f>AA*(1-1/4*EE-3/64*EE^2-5/256*EE^3)*J3161-AA*(3/8*EE+3/32*EE^2+45/1024*EE^3)*SIN(2*J3161)+AA*(15/256*EE^2+45/1024*EE^3)*SIN(4*J3161)</f>
        <v>0</v>
      </c>
      <c r="N3161" s="56">
        <f t="shared" ref="N3161" si="9361">IF(OR(F3161&lt;0,G3161&lt;0),60*F3161-ABS(G3161),60*F3161+ABS(G3161))</f>
        <v>0</v>
      </c>
      <c r="O3161" s="56"/>
      <c r="P3161" s="56"/>
      <c r="Q3161" s="56"/>
      <c r="R3161" s="56"/>
      <c r="S3161" s="56"/>
      <c r="T3161" s="56"/>
      <c r="U3161" s="57"/>
      <c r="V3161" s="58"/>
      <c r="W3161" s="58">
        <f t="shared" si="9048"/>
        <v>0</v>
      </c>
      <c r="X3161" s="59"/>
      <c r="Y3161" s="58"/>
      <c r="Z3161" s="58">
        <f t="shared" si="9049"/>
        <v>0</v>
      </c>
      <c r="AA3161" s="60"/>
      <c r="AB3161" s="61">
        <f t="shared" ref="AB3161" si="9362">IF(AA3160=AA3158,AB3159+Y3160,Y3160)</f>
        <v>0</v>
      </c>
    </row>
    <row r="3162" spans="1:28" ht="12.95" customHeight="1">
      <c r="A3162" s="66"/>
      <c r="B3162" s="53"/>
      <c r="C3162" s="54"/>
      <c r="D3162" s="84"/>
      <c r="E3162" s="55"/>
      <c r="F3162" s="54"/>
      <c r="G3162" s="84"/>
      <c r="H3162" s="55"/>
      <c r="I3162" s="56"/>
      <c r="J3162" s="56"/>
      <c r="K3162" s="56"/>
      <c r="L3162" s="56"/>
      <c r="M3162" s="56"/>
      <c r="N3162" s="56"/>
      <c r="O3162" s="56">
        <f t="shared" ref="O3162" si="9363">I3163-I3161</f>
        <v>0</v>
      </c>
      <c r="P3162" s="56">
        <f t="shared" ref="P3162" si="9364">L3163-L3161</f>
        <v>0</v>
      </c>
      <c r="Q3162" s="56">
        <f t="shared" ref="Q3162" si="9365">M3163-M3161</f>
        <v>0</v>
      </c>
      <c r="R3162" s="56">
        <f t="shared" ref="R3162" si="9366">IF(ABS(N3163-N3161)&gt;180*60,ABS(N3163-N3161)-360*60,N3163-N3161)</f>
        <v>0</v>
      </c>
      <c r="S3162" s="56">
        <f t="shared" ref="S3162" si="9367">IF(P3162=0,PI()/2,ATAN(R3162/P3162))</f>
        <v>1.5707963267948966</v>
      </c>
      <c r="T3162" s="56">
        <f t="shared" ref="T3162" si="9368">IF(O3162=0,ABS(R3162*COS((J3161+J3163)/2)),ABS(Q3162/COS(S3162)))</f>
        <v>0</v>
      </c>
      <c r="U3162" s="67">
        <f t="shared" ref="U3162" si="9369">IF(O3162+0.0000001&lt;0,S3162*180/PI()+180,(IF(R3162+0.0000001&lt;0,S3162*180/PI()+360,S3162*180/PI())))</f>
        <v>90</v>
      </c>
      <c r="V3162" s="58">
        <f t="shared" ref="V3162" si="9370">T3162*1.85532</f>
        <v>0</v>
      </c>
      <c r="W3162" s="58"/>
      <c r="X3162" s="68"/>
      <c r="Y3162" s="58">
        <f t="shared" ref="Y3162" si="9371">V3162*(1+X3162/100)</f>
        <v>0</v>
      </c>
      <c r="Z3162" s="58"/>
      <c r="AA3162" s="57" t="s">
        <v>54</v>
      </c>
      <c r="AB3162" s="61"/>
    </row>
    <row r="3163" spans="1:28" ht="12.95" customHeight="1">
      <c r="A3163" s="52">
        <f t="shared" si="9031"/>
        <v>1579</v>
      </c>
      <c r="B3163" s="53" t="s">
        <v>53</v>
      </c>
      <c r="C3163" s="54"/>
      <c r="D3163" s="84"/>
      <c r="E3163" s="55"/>
      <c r="F3163" s="54"/>
      <c r="G3163" s="84"/>
      <c r="H3163" s="55"/>
      <c r="I3163" s="56">
        <f t="shared" ref="I3163" si="9372">IF(OR(C3163&lt;0,D3163&lt;0),C3163-ABS(D3163)/60,C3163+ABS(D3163)/60)</f>
        <v>0</v>
      </c>
      <c r="J3163" s="56">
        <f t="shared" si="9045"/>
        <v>0</v>
      </c>
      <c r="K3163" s="56">
        <f t="shared" si="9046"/>
        <v>0</v>
      </c>
      <c r="L3163" s="56">
        <f>3437.747*(LN(TAN(PI()/4+J3163/2))-EE*K3163-(EE^2)*(K3163^3)/3)</f>
        <v>-3.8166658722360578E-13</v>
      </c>
      <c r="M3163" s="56">
        <f>AA*(1-1/4*EE-3/64*EE^2-5/256*EE^3)*J3163-AA*(3/8*EE+3/32*EE^2+45/1024*EE^3)*SIN(2*J3163)+AA*(15/256*EE^2+45/1024*EE^3)*SIN(4*J3163)</f>
        <v>0</v>
      </c>
      <c r="N3163" s="56">
        <f t="shared" ref="N3163" si="9373">IF(OR(F3163&lt;0,G3163&lt;0),60*F3163-ABS(G3163),60*F3163+ABS(G3163))</f>
        <v>0</v>
      </c>
      <c r="O3163" s="56"/>
      <c r="P3163" s="56"/>
      <c r="Q3163" s="56"/>
      <c r="R3163" s="56"/>
      <c r="S3163" s="56"/>
      <c r="T3163" s="56"/>
      <c r="U3163" s="57"/>
      <c r="V3163" s="58"/>
      <c r="W3163" s="58">
        <f t="shared" si="9048"/>
        <v>0</v>
      </c>
      <c r="X3163" s="59"/>
      <c r="Y3163" s="58"/>
      <c r="Z3163" s="58">
        <f t="shared" si="9049"/>
        <v>0</v>
      </c>
      <c r="AA3163" s="60"/>
      <c r="AB3163" s="61">
        <f t="shared" ref="AB3163" si="9374">IF(AA3162=AA3160,AB3161+Y3162,Y3162)</f>
        <v>0</v>
      </c>
    </row>
    <row r="3164" spans="1:28" ht="12.95" customHeight="1">
      <c r="A3164" s="66"/>
      <c r="B3164" s="53"/>
      <c r="C3164" s="54"/>
      <c r="D3164" s="84"/>
      <c r="E3164" s="55"/>
      <c r="F3164" s="54"/>
      <c r="G3164" s="84"/>
      <c r="H3164" s="55"/>
      <c r="I3164" s="56"/>
      <c r="J3164" s="56"/>
      <c r="K3164" s="56"/>
      <c r="L3164" s="56"/>
      <c r="M3164" s="56"/>
      <c r="N3164" s="56"/>
      <c r="O3164" s="56">
        <f t="shared" ref="O3164" si="9375">I3165-I3163</f>
        <v>0</v>
      </c>
      <c r="P3164" s="56">
        <f t="shared" ref="P3164" si="9376">L3165-L3163</f>
        <v>0</v>
      </c>
      <c r="Q3164" s="56">
        <f t="shared" ref="Q3164" si="9377">M3165-M3163</f>
        <v>0</v>
      </c>
      <c r="R3164" s="56">
        <f t="shared" ref="R3164" si="9378">IF(ABS(N3165-N3163)&gt;180*60,ABS(N3165-N3163)-360*60,N3165-N3163)</f>
        <v>0</v>
      </c>
      <c r="S3164" s="56">
        <f t="shared" ref="S3164" si="9379">IF(P3164=0,PI()/2,ATAN(R3164/P3164))</f>
        <v>1.5707963267948966</v>
      </c>
      <c r="T3164" s="56">
        <f t="shared" ref="T3164" si="9380">IF(O3164=0,ABS(R3164*COS((J3163+J3165)/2)),ABS(Q3164/COS(S3164)))</f>
        <v>0</v>
      </c>
      <c r="U3164" s="67">
        <f t="shared" ref="U3164" si="9381">IF(O3164+0.0000001&lt;0,S3164*180/PI()+180,(IF(R3164+0.0000001&lt;0,S3164*180/PI()+360,S3164*180/PI())))</f>
        <v>90</v>
      </c>
      <c r="V3164" s="58">
        <f t="shared" ref="V3164" si="9382">T3164*1.85532</f>
        <v>0</v>
      </c>
      <c r="W3164" s="58"/>
      <c r="X3164" s="68"/>
      <c r="Y3164" s="58">
        <f t="shared" ref="Y3164" si="9383">V3164*(1+X3164/100)</f>
        <v>0</v>
      </c>
      <c r="Z3164" s="58"/>
      <c r="AA3164" s="57" t="s">
        <v>54</v>
      </c>
      <c r="AB3164" s="61"/>
    </row>
    <row r="3165" spans="1:28" ht="12.95" customHeight="1">
      <c r="A3165" s="52">
        <f t="shared" si="9031"/>
        <v>1580</v>
      </c>
      <c r="B3165" s="53" t="s">
        <v>53</v>
      </c>
      <c r="C3165" s="54"/>
      <c r="D3165" s="84"/>
      <c r="E3165" s="55"/>
      <c r="F3165" s="54"/>
      <c r="G3165" s="84"/>
      <c r="H3165" s="55"/>
      <c r="I3165" s="56">
        <f t="shared" ref="I3165" si="9384">IF(OR(C3165&lt;0,D3165&lt;0),C3165-ABS(D3165)/60,C3165+ABS(D3165)/60)</f>
        <v>0</v>
      </c>
      <c r="J3165" s="56">
        <f t="shared" si="9045"/>
        <v>0</v>
      </c>
      <c r="K3165" s="56">
        <f t="shared" si="9046"/>
        <v>0</v>
      </c>
      <c r="L3165" s="56">
        <f>3437.747*(LN(TAN(PI()/4+J3165/2))-EE*K3165-(EE^2)*(K3165^3)/3)</f>
        <v>-3.8166658722360578E-13</v>
      </c>
      <c r="M3165" s="56">
        <f>AA*(1-1/4*EE-3/64*EE^2-5/256*EE^3)*J3165-AA*(3/8*EE+3/32*EE^2+45/1024*EE^3)*SIN(2*J3165)+AA*(15/256*EE^2+45/1024*EE^3)*SIN(4*J3165)</f>
        <v>0</v>
      </c>
      <c r="N3165" s="56">
        <f t="shared" ref="N3165" si="9385">IF(OR(F3165&lt;0,G3165&lt;0),60*F3165-ABS(G3165),60*F3165+ABS(G3165))</f>
        <v>0</v>
      </c>
      <c r="O3165" s="56"/>
      <c r="P3165" s="56"/>
      <c r="Q3165" s="56"/>
      <c r="R3165" s="56"/>
      <c r="S3165" s="56"/>
      <c r="T3165" s="56"/>
      <c r="U3165" s="57"/>
      <c r="V3165" s="58"/>
      <c r="W3165" s="58">
        <f t="shared" si="9048"/>
        <v>0</v>
      </c>
      <c r="X3165" s="59"/>
      <c r="Y3165" s="58"/>
      <c r="Z3165" s="58">
        <f t="shared" si="9049"/>
        <v>0</v>
      </c>
      <c r="AA3165" s="60"/>
      <c r="AB3165" s="61">
        <f t="shared" ref="AB3165" si="9386">IF(AA3164=AA3162,AB3163+Y3164,Y3164)</f>
        <v>0</v>
      </c>
    </row>
    <row r="3166" spans="1:28" ht="12.95" customHeight="1">
      <c r="A3166" s="66"/>
      <c r="B3166" s="53"/>
      <c r="C3166" s="54"/>
      <c r="D3166" s="84"/>
      <c r="E3166" s="55"/>
      <c r="F3166" s="54"/>
      <c r="G3166" s="84"/>
      <c r="H3166" s="55"/>
      <c r="I3166" s="56"/>
      <c r="J3166" s="56"/>
      <c r="K3166" s="56"/>
      <c r="L3166" s="56"/>
      <c r="M3166" s="56"/>
      <c r="N3166" s="56"/>
      <c r="O3166" s="56">
        <f t="shared" ref="O3166" si="9387">I3167-I3165</f>
        <v>0</v>
      </c>
      <c r="P3166" s="56">
        <f t="shared" ref="P3166" si="9388">L3167-L3165</f>
        <v>0</v>
      </c>
      <c r="Q3166" s="56">
        <f t="shared" ref="Q3166" si="9389">M3167-M3165</f>
        <v>0</v>
      </c>
      <c r="R3166" s="56">
        <f t="shared" ref="R3166" si="9390">IF(ABS(N3167-N3165)&gt;180*60,ABS(N3167-N3165)-360*60,N3167-N3165)</f>
        <v>0</v>
      </c>
      <c r="S3166" s="56">
        <f t="shared" ref="S3166" si="9391">IF(P3166=0,PI()/2,ATAN(R3166/P3166))</f>
        <v>1.5707963267948966</v>
      </c>
      <c r="T3166" s="56">
        <f t="shared" ref="T3166" si="9392">IF(O3166=0,ABS(R3166*COS((J3165+J3167)/2)),ABS(Q3166/COS(S3166)))</f>
        <v>0</v>
      </c>
      <c r="U3166" s="67">
        <f t="shared" ref="U3166" si="9393">IF(O3166+0.0000001&lt;0,S3166*180/PI()+180,(IF(R3166+0.0000001&lt;0,S3166*180/PI()+360,S3166*180/PI())))</f>
        <v>90</v>
      </c>
      <c r="V3166" s="58">
        <f t="shared" ref="V3166" si="9394">T3166*1.85532</f>
        <v>0</v>
      </c>
      <c r="W3166" s="58"/>
      <c r="X3166" s="68"/>
      <c r="Y3166" s="58">
        <f t="shared" ref="Y3166" si="9395">V3166*(1+X3166/100)</f>
        <v>0</v>
      </c>
      <c r="Z3166" s="58"/>
      <c r="AA3166" s="57" t="s">
        <v>54</v>
      </c>
      <c r="AB3166" s="61"/>
    </row>
    <row r="3167" spans="1:28" ht="12.95" customHeight="1">
      <c r="A3167" s="52">
        <f t="shared" si="9031"/>
        <v>1581</v>
      </c>
      <c r="B3167" s="53" t="s">
        <v>53</v>
      </c>
      <c r="C3167" s="54"/>
      <c r="D3167" s="84"/>
      <c r="E3167" s="55"/>
      <c r="F3167" s="54"/>
      <c r="G3167" s="84"/>
      <c r="H3167" s="55"/>
      <c r="I3167" s="56">
        <f t="shared" ref="I3167" si="9396">IF(OR(C3167&lt;0,D3167&lt;0),C3167-ABS(D3167)/60,C3167+ABS(D3167)/60)</f>
        <v>0</v>
      </c>
      <c r="J3167" s="56">
        <f t="shared" si="9045"/>
        <v>0</v>
      </c>
      <c r="K3167" s="56">
        <f t="shared" si="9046"/>
        <v>0</v>
      </c>
      <c r="L3167" s="56">
        <f>3437.747*(LN(TAN(PI()/4+J3167/2))-EE*K3167-(EE^2)*(K3167^3)/3)</f>
        <v>-3.8166658722360578E-13</v>
      </c>
      <c r="M3167" s="56">
        <f>AA*(1-1/4*EE-3/64*EE^2-5/256*EE^3)*J3167-AA*(3/8*EE+3/32*EE^2+45/1024*EE^3)*SIN(2*J3167)+AA*(15/256*EE^2+45/1024*EE^3)*SIN(4*J3167)</f>
        <v>0</v>
      </c>
      <c r="N3167" s="56">
        <f t="shared" ref="N3167" si="9397">IF(OR(F3167&lt;0,G3167&lt;0),60*F3167-ABS(G3167),60*F3167+ABS(G3167))</f>
        <v>0</v>
      </c>
      <c r="O3167" s="56"/>
      <c r="P3167" s="56"/>
      <c r="Q3167" s="56"/>
      <c r="R3167" s="56"/>
      <c r="S3167" s="56"/>
      <c r="T3167" s="56"/>
      <c r="U3167" s="57"/>
      <c r="V3167" s="58"/>
      <c r="W3167" s="58">
        <f t="shared" si="9048"/>
        <v>0</v>
      </c>
      <c r="X3167" s="59"/>
      <c r="Y3167" s="58"/>
      <c r="Z3167" s="58">
        <f t="shared" si="9049"/>
        <v>0</v>
      </c>
      <c r="AA3167" s="60"/>
      <c r="AB3167" s="61">
        <f t="shared" ref="AB3167" si="9398">IF(AA3166=AA3164,AB3165+Y3166,Y3166)</f>
        <v>0</v>
      </c>
    </row>
    <row r="3168" spans="1:28" ht="12.95" customHeight="1">
      <c r="A3168" s="66"/>
      <c r="B3168" s="53"/>
      <c r="C3168" s="54"/>
      <c r="D3168" s="84"/>
      <c r="E3168" s="55"/>
      <c r="F3168" s="54"/>
      <c r="G3168" s="84"/>
      <c r="H3168" s="55"/>
      <c r="I3168" s="56"/>
      <c r="J3168" s="56"/>
      <c r="K3168" s="56"/>
      <c r="L3168" s="56"/>
      <c r="M3168" s="56"/>
      <c r="N3168" s="56"/>
      <c r="O3168" s="56">
        <f t="shared" ref="O3168" si="9399">I3169-I3167</f>
        <v>0</v>
      </c>
      <c r="P3168" s="56">
        <f t="shared" ref="P3168" si="9400">L3169-L3167</f>
        <v>0</v>
      </c>
      <c r="Q3168" s="56">
        <f t="shared" ref="Q3168" si="9401">M3169-M3167</f>
        <v>0</v>
      </c>
      <c r="R3168" s="56">
        <f t="shared" ref="R3168" si="9402">IF(ABS(N3169-N3167)&gt;180*60,ABS(N3169-N3167)-360*60,N3169-N3167)</f>
        <v>0</v>
      </c>
      <c r="S3168" s="56">
        <f t="shared" ref="S3168" si="9403">IF(P3168=0,PI()/2,ATAN(R3168/P3168))</f>
        <v>1.5707963267948966</v>
      </c>
      <c r="T3168" s="56">
        <f t="shared" ref="T3168" si="9404">IF(O3168=0,ABS(R3168*COS((J3167+J3169)/2)),ABS(Q3168/COS(S3168)))</f>
        <v>0</v>
      </c>
      <c r="U3168" s="67">
        <f t="shared" ref="U3168" si="9405">IF(O3168+0.0000001&lt;0,S3168*180/PI()+180,(IF(R3168+0.0000001&lt;0,S3168*180/PI()+360,S3168*180/PI())))</f>
        <v>90</v>
      </c>
      <c r="V3168" s="58">
        <f t="shared" ref="V3168" si="9406">T3168*1.85532</f>
        <v>0</v>
      </c>
      <c r="W3168" s="58"/>
      <c r="X3168" s="68"/>
      <c r="Y3168" s="58">
        <f t="shared" ref="Y3168" si="9407">V3168*(1+X3168/100)</f>
        <v>0</v>
      </c>
      <c r="Z3168" s="58"/>
      <c r="AA3168" s="57" t="s">
        <v>54</v>
      </c>
      <c r="AB3168" s="61"/>
    </row>
    <row r="3169" spans="1:28" ht="12.95" customHeight="1">
      <c r="A3169" s="52">
        <f t="shared" si="9031"/>
        <v>1582</v>
      </c>
      <c r="B3169" s="53" t="s">
        <v>53</v>
      </c>
      <c r="C3169" s="54"/>
      <c r="D3169" s="84"/>
      <c r="E3169" s="55"/>
      <c r="F3169" s="54"/>
      <c r="G3169" s="84"/>
      <c r="H3169" s="55"/>
      <c r="I3169" s="56">
        <f t="shared" ref="I3169" si="9408">IF(OR(C3169&lt;0,D3169&lt;0),C3169-ABS(D3169)/60,C3169+ABS(D3169)/60)</f>
        <v>0</v>
      </c>
      <c r="J3169" s="56">
        <f t="shared" si="9045"/>
        <v>0</v>
      </c>
      <c r="K3169" s="56">
        <f t="shared" si="9046"/>
        <v>0</v>
      </c>
      <c r="L3169" s="56">
        <f>3437.747*(LN(TAN(PI()/4+J3169/2))-EE*K3169-(EE^2)*(K3169^3)/3)</f>
        <v>-3.8166658722360578E-13</v>
      </c>
      <c r="M3169" s="56">
        <f>AA*(1-1/4*EE-3/64*EE^2-5/256*EE^3)*J3169-AA*(3/8*EE+3/32*EE^2+45/1024*EE^3)*SIN(2*J3169)+AA*(15/256*EE^2+45/1024*EE^3)*SIN(4*J3169)</f>
        <v>0</v>
      </c>
      <c r="N3169" s="56">
        <f t="shared" ref="N3169" si="9409">IF(OR(F3169&lt;0,G3169&lt;0),60*F3169-ABS(G3169),60*F3169+ABS(G3169))</f>
        <v>0</v>
      </c>
      <c r="O3169" s="56"/>
      <c r="P3169" s="56"/>
      <c r="Q3169" s="56"/>
      <c r="R3169" s="56"/>
      <c r="S3169" s="56"/>
      <c r="T3169" s="56"/>
      <c r="U3169" s="57"/>
      <c r="V3169" s="58"/>
      <c r="W3169" s="58">
        <f t="shared" si="9048"/>
        <v>0</v>
      </c>
      <c r="X3169" s="59"/>
      <c r="Y3169" s="58"/>
      <c r="Z3169" s="58">
        <f t="shared" si="9049"/>
        <v>0</v>
      </c>
      <c r="AA3169" s="60"/>
      <c r="AB3169" s="61">
        <f t="shared" ref="AB3169" si="9410">IF(AA3168=AA3166,AB3167+Y3168,Y3168)</f>
        <v>0</v>
      </c>
    </row>
    <row r="3170" spans="1:28" ht="12.95" customHeight="1">
      <c r="A3170" s="66"/>
      <c r="B3170" s="53"/>
      <c r="C3170" s="54"/>
      <c r="D3170" s="84"/>
      <c r="E3170" s="55"/>
      <c r="F3170" s="54"/>
      <c r="G3170" s="84"/>
      <c r="H3170" s="55"/>
      <c r="I3170" s="56"/>
      <c r="J3170" s="56"/>
      <c r="K3170" s="56"/>
      <c r="L3170" s="56"/>
      <c r="M3170" s="56"/>
      <c r="N3170" s="56"/>
      <c r="O3170" s="56">
        <f t="shared" ref="O3170" si="9411">I3171-I3169</f>
        <v>0</v>
      </c>
      <c r="P3170" s="56">
        <f t="shared" ref="P3170" si="9412">L3171-L3169</f>
        <v>0</v>
      </c>
      <c r="Q3170" s="56">
        <f t="shared" ref="Q3170" si="9413">M3171-M3169</f>
        <v>0</v>
      </c>
      <c r="R3170" s="56">
        <f t="shared" ref="R3170" si="9414">IF(ABS(N3171-N3169)&gt;180*60,ABS(N3171-N3169)-360*60,N3171-N3169)</f>
        <v>0</v>
      </c>
      <c r="S3170" s="56">
        <f t="shared" ref="S3170" si="9415">IF(P3170=0,PI()/2,ATAN(R3170/P3170))</f>
        <v>1.5707963267948966</v>
      </c>
      <c r="T3170" s="56">
        <f t="shared" ref="T3170" si="9416">IF(O3170=0,ABS(R3170*COS((J3169+J3171)/2)),ABS(Q3170/COS(S3170)))</f>
        <v>0</v>
      </c>
      <c r="U3170" s="67">
        <f t="shared" ref="U3170" si="9417">IF(O3170+0.0000001&lt;0,S3170*180/PI()+180,(IF(R3170+0.0000001&lt;0,S3170*180/PI()+360,S3170*180/PI())))</f>
        <v>90</v>
      </c>
      <c r="V3170" s="58">
        <f t="shared" ref="V3170" si="9418">T3170*1.85532</f>
        <v>0</v>
      </c>
      <c r="W3170" s="58"/>
      <c r="X3170" s="68"/>
      <c r="Y3170" s="58">
        <f t="shared" ref="Y3170" si="9419">V3170*(1+X3170/100)</f>
        <v>0</v>
      </c>
      <c r="Z3170" s="58"/>
      <c r="AA3170" s="57" t="s">
        <v>54</v>
      </c>
      <c r="AB3170" s="61"/>
    </row>
    <row r="3171" spans="1:28" ht="12.95" customHeight="1">
      <c r="A3171" s="52">
        <f t="shared" ref="A3171:A3233" si="9420">A3169+1</f>
        <v>1583</v>
      </c>
      <c r="B3171" s="53" t="s">
        <v>53</v>
      </c>
      <c r="C3171" s="54"/>
      <c r="D3171" s="84"/>
      <c r="E3171" s="55"/>
      <c r="F3171" s="54"/>
      <c r="G3171" s="84"/>
      <c r="H3171" s="55"/>
      <c r="I3171" s="56">
        <f t="shared" ref="I3171" si="9421">IF(OR(C3171&lt;0,D3171&lt;0),C3171-ABS(D3171)/60,C3171+ABS(D3171)/60)</f>
        <v>0</v>
      </c>
      <c r="J3171" s="56">
        <f t="shared" si="9045"/>
        <v>0</v>
      </c>
      <c r="K3171" s="56">
        <f t="shared" si="9046"/>
        <v>0</v>
      </c>
      <c r="L3171" s="56">
        <f>3437.747*(LN(TAN(PI()/4+J3171/2))-EE*K3171-(EE^2)*(K3171^3)/3)</f>
        <v>-3.8166658722360578E-13</v>
      </c>
      <c r="M3171" s="56">
        <f>AA*(1-1/4*EE-3/64*EE^2-5/256*EE^3)*J3171-AA*(3/8*EE+3/32*EE^2+45/1024*EE^3)*SIN(2*J3171)+AA*(15/256*EE^2+45/1024*EE^3)*SIN(4*J3171)</f>
        <v>0</v>
      </c>
      <c r="N3171" s="56">
        <f t="shared" ref="N3171" si="9422">IF(OR(F3171&lt;0,G3171&lt;0),60*F3171-ABS(G3171),60*F3171+ABS(G3171))</f>
        <v>0</v>
      </c>
      <c r="O3171" s="56"/>
      <c r="P3171" s="56"/>
      <c r="Q3171" s="56"/>
      <c r="R3171" s="56"/>
      <c r="S3171" s="56"/>
      <c r="T3171" s="56"/>
      <c r="U3171" s="57"/>
      <c r="V3171" s="58"/>
      <c r="W3171" s="58">
        <f t="shared" si="9048"/>
        <v>0</v>
      </c>
      <c r="X3171" s="59"/>
      <c r="Y3171" s="58"/>
      <c r="Z3171" s="58">
        <f t="shared" si="9049"/>
        <v>0</v>
      </c>
      <c r="AA3171" s="60"/>
      <c r="AB3171" s="61">
        <f t="shared" ref="AB3171" si="9423">IF(AA3170=AA3168,AB3169+Y3170,Y3170)</f>
        <v>0</v>
      </c>
    </row>
    <row r="3172" spans="1:28" ht="12.95" customHeight="1">
      <c r="A3172" s="66"/>
      <c r="B3172" s="53"/>
      <c r="C3172" s="54"/>
      <c r="D3172" s="84"/>
      <c r="E3172" s="55"/>
      <c r="F3172" s="54"/>
      <c r="G3172" s="84"/>
      <c r="H3172" s="55"/>
      <c r="I3172" s="56"/>
      <c r="J3172" s="56"/>
      <c r="K3172" s="56"/>
      <c r="L3172" s="56"/>
      <c r="M3172" s="56"/>
      <c r="N3172" s="56"/>
      <c r="O3172" s="56">
        <f t="shared" ref="O3172" si="9424">I3173-I3171</f>
        <v>0</v>
      </c>
      <c r="P3172" s="56">
        <f t="shared" ref="P3172" si="9425">L3173-L3171</f>
        <v>0</v>
      </c>
      <c r="Q3172" s="56">
        <f t="shared" ref="Q3172" si="9426">M3173-M3171</f>
        <v>0</v>
      </c>
      <c r="R3172" s="56">
        <f t="shared" ref="R3172" si="9427">IF(ABS(N3173-N3171)&gt;180*60,ABS(N3173-N3171)-360*60,N3173-N3171)</f>
        <v>0</v>
      </c>
      <c r="S3172" s="56">
        <f t="shared" ref="S3172" si="9428">IF(P3172=0,PI()/2,ATAN(R3172/P3172))</f>
        <v>1.5707963267948966</v>
      </c>
      <c r="T3172" s="56">
        <f t="shared" ref="T3172" si="9429">IF(O3172=0,ABS(R3172*COS((J3171+J3173)/2)),ABS(Q3172/COS(S3172)))</f>
        <v>0</v>
      </c>
      <c r="U3172" s="67">
        <f t="shared" ref="U3172" si="9430">IF(O3172+0.0000001&lt;0,S3172*180/PI()+180,(IF(R3172+0.0000001&lt;0,S3172*180/PI()+360,S3172*180/PI())))</f>
        <v>90</v>
      </c>
      <c r="V3172" s="58">
        <f t="shared" ref="V3172" si="9431">T3172*1.85532</f>
        <v>0</v>
      </c>
      <c r="W3172" s="58"/>
      <c r="X3172" s="68"/>
      <c r="Y3172" s="58">
        <f t="shared" ref="Y3172" si="9432">V3172*(1+X3172/100)</f>
        <v>0</v>
      </c>
      <c r="Z3172" s="58"/>
      <c r="AA3172" s="57" t="s">
        <v>54</v>
      </c>
      <c r="AB3172" s="61"/>
    </row>
    <row r="3173" spans="1:28" ht="12.95" customHeight="1">
      <c r="A3173" s="52">
        <f t="shared" si="9420"/>
        <v>1584</v>
      </c>
      <c r="B3173" s="53" t="s">
        <v>53</v>
      </c>
      <c r="C3173" s="54"/>
      <c r="D3173" s="84"/>
      <c r="E3173" s="55"/>
      <c r="F3173" s="54"/>
      <c r="G3173" s="84"/>
      <c r="H3173" s="55"/>
      <c r="I3173" s="56">
        <f t="shared" ref="I3173" si="9433">IF(OR(C3173&lt;0,D3173&lt;0),C3173-ABS(D3173)/60,C3173+ABS(D3173)/60)</f>
        <v>0</v>
      </c>
      <c r="J3173" s="56">
        <f t="shared" ref="J3173:J3235" si="9434">I3173*PI()/180</f>
        <v>0</v>
      </c>
      <c r="K3173" s="56">
        <f t="shared" ref="K3173:K3235" si="9435">SIN(J3173)</f>
        <v>0</v>
      </c>
      <c r="L3173" s="56">
        <f>3437.747*(LN(TAN(PI()/4+J3173/2))-EE*K3173-(EE^2)*(K3173^3)/3)</f>
        <v>-3.8166658722360578E-13</v>
      </c>
      <c r="M3173" s="56">
        <f>AA*(1-1/4*EE-3/64*EE^2-5/256*EE^3)*J3173-AA*(3/8*EE+3/32*EE^2+45/1024*EE^3)*SIN(2*J3173)+AA*(15/256*EE^2+45/1024*EE^3)*SIN(4*J3173)</f>
        <v>0</v>
      </c>
      <c r="N3173" s="56">
        <f t="shared" ref="N3173" si="9436">IF(OR(F3173&lt;0,G3173&lt;0),60*F3173-ABS(G3173),60*F3173+ABS(G3173))</f>
        <v>0</v>
      </c>
      <c r="O3173" s="56"/>
      <c r="P3173" s="56"/>
      <c r="Q3173" s="56"/>
      <c r="R3173" s="56"/>
      <c r="S3173" s="56"/>
      <c r="T3173" s="56"/>
      <c r="U3173" s="57"/>
      <c r="V3173" s="58"/>
      <c r="W3173" s="58">
        <f t="shared" ref="W3173:W3235" si="9437">W3171+V3172</f>
        <v>0</v>
      </c>
      <c r="X3173" s="59"/>
      <c r="Y3173" s="58"/>
      <c r="Z3173" s="58">
        <f t="shared" ref="Z3173:Z3235" si="9438">Z3171+Y3172</f>
        <v>0</v>
      </c>
      <c r="AA3173" s="60"/>
      <c r="AB3173" s="61">
        <f t="shared" ref="AB3173" si="9439">IF(AA3172=AA3170,AB3171+Y3172,Y3172)</f>
        <v>0</v>
      </c>
    </row>
    <row r="3174" spans="1:28" ht="12.95" customHeight="1">
      <c r="A3174" s="66"/>
      <c r="B3174" s="53"/>
      <c r="C3174" s="54"/>
      <c r="D3174" s="84"/>
      <c r="E3174" s="55"/>
      <c r="F3174" s="54"/>
      <c r="G3174" s="84"/>
      <c r="H3174" s="55"/>
      <c r="I3174" s="56"/>
      <c r="J3174" s="56"/>
      <c r="K3174" s="56"/>
      <c r="L3174" s="56"/>
      <c r="M3174" s="56"/>
      <c r="N3174" s="56"/>
      <c r="O3174" s="56">
        <f t="shared" ref="O3174" si="9440">I3175-I3173</f>
        <v>0</v>
      </c>
      <c r="P3174" s="56">
        <f t="shared" ref="P3174" si="9441">L3175-L3173</f>
        <v>0</v>
      </c>
      <c r="Q3174" s="56">
        <f t="shared" ref="Q3174" si="9442">M3175-M3173</f>
        <v>0</v>
      </c>
      <c r="R3174" s="56">
        <f t="shared" ref="R3174" si="9443">IF(ABS(N3175-N3173)&gt;180*60,ABS(N3175-N3173)-360*60,N3175-N3173)</f>
        <v>0</v>
      </c>
      <c r="S3174" s="56">
        <f t="shared" ref="S3174" si="9444">IF(P3174=0,PI()/2,ATAN(R3174/P3174))</f>
        <v>1.5707963267948966</v>
      </c>
      <c r="T3174" s="56">
        <f t="shared" ref="T3174" si="9445">IF(O3174=0,ABS(R3174*COS((J3173+J3175)/2)),ABS(Q3174/COS(S3174)))</f>
        <v>0</v>
      </c>
      <c r="U3174" s="67">
        <f t="shared" ref="U3174" si="9446">IF(O3174+0.0000001&lt;0,S3174*180/PI()+180,(IF(R3174+0.0000001&lt;0,S3174*180/PI()+360,S3174*180/PI())))</f>
        <v>90</v>
      </c>
      <c r="V3174" s="58">
        <f t="shared" ref="V3174" si="9447">T3174*1.85532</f>
        <v>0</v>
      </c>
      <c r="W3174" s="58"/>
      <c r="X3174" s="68"/>
      <c r="Y3174" s="58">
        <f t="shared" ref="Y3174" si="9448">V3174*(1+X3174/100)</f>
        <v>0</v>
      </c>
      <c r="Z3174" s="58"/>
      <c r="AA3174" s="57" t="s">
        <v>54</v>
      </c>
      <c r="AB3174" s="61"/>
    </row>
    <row r="3175" spans="1:28" ht="12.95" customHeight="1">
      <c r="A3175" s="52">
        <f t="shared" si="9420"/>
        <v>1585</v>
      </c>
      <c r="B3175" s="53" t="s">
        <v>53</v>
      </c>
      <c r="C3175" s="54"/>
      <c r="D3175" s="84"/>
      <c r="E3175" s="55"/>
      <c r="F3175" s="54"/>
      <c r="G3175" s="84"/>
      <c r="H3175" s="55"/>
      <c r="I3175" s="56">
        <f t="shared" ref="I3175" si="9449">IF(OR(C3175&lt;0,D3175&lt;0),C3175-ABS(D3175)/60,C3175+ABS(D3175)/60)</f>
        <v>0</v>
      </c>
      <c r="J3175" s="56">
        <f t="shared" si="9434"/>
        <v>0</v>
      </c>
      <c r="K3175" s="56">
        <f t="shared" si="9435"/>
        <v>0</v>
      </c>
      <c r="L3175" s="56">
        <f>3437.747*(LN(TAN(PI()/4+J3175/2))-EE*K3175-(EE^2)*(K3175^3)/3)</f>
        <v>-3.8166658722360578E-13</v>
      </c>
      <c r="M3175" s="56">
        <f>AA*(1-1/4*EE-3/64*EE^2-5/256*EE^3)*J3175-AA*(3/8*EE+3/32*EE^2+45/1024*EE^3)*SIN(2*J3175)+AA*(15/256*EE^2+45/1024*EE^3)*SIN(4*J3175)</f>
        <v>0</v>
      </c>
      <c r="N3175" s="56">
        <f t="shared" ref="N3175" si="9450">IF(OR(F3175&lt;0,G3175&lt;0),60*F3175-ABS(G3175),60*F3175+ABS(G3175))</f>
        <v>0</v>
      </c>
      <c r="O3175" s="56"/>
      <c r="P3175" s="56"/>
      <c r="Q3175" s="56"/>
      <c r="R3175" s="56"/>
      <c r="S3175" s="56"/>
      <c r="T3175" s="56"/>
      <c r="U3175" s="57"/>
      <c r="V3175" s="58"/>
      <c r="W3175" s="58">
        <f t="shared" si="9437"/>
        <v>0</v>
      </c>
      <c r="X3175" s="59"/>
      <c r="Y3175" s="58"/>
      <c r="Z3175" s="58">
        <f t="shared" si="9438"/>
        <v>0</v>
      </c>
      <c r="AA3175" s="60"/>
      <c r="AB3175" s="61">
        <f t="shared" ref="AB3175" si="9451">IF(AA3174=AA3172,AB3173+Y3174,Y3174)</f>
        <v>0</v>
      </c>
    </row>
    <row r="3176" spans="1:28" ht="12.95" customHeight="1">
      <c r="A3176" s="66"/>
      <c r="B3176" s="53"/>
      <c r="C3176" s="54"/>
      <c r="D3176" s="84"/>
      <c r="E3176" s="55"/>
      <c r="F3176" s="54"/>
      <c r="G3176" s="84"/>
      <c r="H3176" s="55"/>
      <c r="I3176" s="56"/>
      <c r="J3176" s="56"/>
      <c r="K3176" s="56"/>
      <c r="L3176" s="56"/>
      <c r="M3176" s="56"/>
      <c r="N3176" s="56"/>
      <c r="O3176" s="56">
        <f t="shared" ref="O3176" si="9452">I3177-I3175</f>
        <v>0</v>
      </c>
      <c r="P3176" s="56">
        <f t="shared" ref="P3176" si="9453">L3177-L3175</f>
        <v>0</v>
      </c>
      <c r="Q3176" s="56">
        <f t="shared" ref="Q3176" si="9454">M3177-M3175</f>
        <v>0</v>
      </c>
      <c r="R3176" s="56">
        <f t="shared" ref="R3176" si="9455">IF(ABS(N3177-N3175)&gt;180*60,ABS(N3177-N3175)-360*60,N3177-N3175)</f>
        <v>0</v>
      </c>
      <c r="S3176" s="56">
        <f t="shared" ref="S3176" si="9456">IF(P3176=0,PI()/2,ATAN(R3176/P3176))</f>
        <v>1.5707963267948966</v>
      </c>
      <c r="T3176" s="56">
        <f t="shared" ref="T3176" si="9457">IF(O3176=0,ABS(R3176*COS((J3175+J3177)/2)),ABS(Q3176/COS(S3176)))</f>
        <v>0</v>
      </c>
      <c r="U3176" s="67">
        <f t="shared" ref="U3176" si="9458">IF(O3176+0.0000001&lt;0,S3176*180/PI()+180,(IF(R3176+0.0000001&lt;0,S3176*180/PI()+360,S3176*180/PI())))</f>
        <v>90</v>
      </c>
      <c r="V3176" s="58">
        <f t="shared" ref="V3176" si="9459">T3176*1.85532</f>
        <v>0</v>
      </c>
      <c r="W3176" s="58"/>
      <c r="X3176" s="68"/>
      <c r="Y3176" s="58">
        <f t="shared" ref="Y3176" si="9460">V3176*(1+X3176/100)</f>
        <v>0</v>
      </c>
      <c r="Z3176" s="58"/>
      <c r="AA3176" s="57" t="s">
        <v>54</v>
      </c>
      <c r="AB3176" s="61"/>
    </row>
    <row r="3177" spans="1:28" ht="12.95" customHeight="1">
      <c r="A3177" s="52">
        <f t="shared" si="9420"/>
        <v>1586</v>
      </c>
      <c r="B3177" s="53" t="s">
        <v>53</v>
      </c>
      <c r="C3177" s="54"/>
      <c r="D3177" s="84"/>
      <c r="E3177" s="55"/>
      <c r="F3177" s="54"/>
      <c r="G3177" s="84"/>
      <c r="H3177" s="55"/>
      <c r="I3177" s="56">
        <f t="shared" ref="I3177" si="9461">IF(OR(C3177&lt;0,D3177&lt;0),C3177-ABS(D3177)/60,C3177+ABS(D3177)/60)</f>
        <v>0</v>
      </c>
      <c r="J3177" s="56">
        <f t="shared" si="9434"/>
        <v>0</v>
      </c>
      <c r="K3177" s="56">
        <f t="shared" si="9435"/>
        <v>0</v>
      </c>
      <c r="L3177" s="56">
        <f>3437.747*(LN(TAN(PI()/4+J3177/2))-EE*K3177-(EE^2)*(K3177^3)/3)</f>
        <v>-3.8166658722360578E-13</v>
      </c>
      <c r="M3177" s="56">
        <f>AA*(1-1/4*EE-3/64*EE^2-5/256*EE^3)*J3177-AA*(3/8*EE+3/32*EE^2+45/1024*EE^3)*SIN(2*J3177)+AA*(15/256*EE^2+45/1024*EE^3)*SIN(4*J3177)</f>
        <v>0</v>
      </c>
      <c r="N3177" s="56">
        <f t="shared" ref="N3177" si="9462">IF(OR(F3177&lt;0,G3177&lt;0),60*F3177-ABS(G3177),60*F3177+ABS(G3177))</f>
        <v>0</v>
      </c>
      <c r="O3177" s="56"/>
      <c r="P3177" s="56"/>
      <c r="Q3177" s="56"/>
      <c r="R3177" s="56"/>
      <c r="S3177" s="56"/>
      <c r="T3177" s="56"/>
      <c r="U3177" s="57"/>
      <c r="V3177" s="58"/>
      <c r="W3177" s="58">
        <f t="shared" si="9437"/>
        <v>0</v>
      </c>
      <c r="X3177" s="59"/>
      <c r="Y3177" s="58"/>
      <c r="Z3177" s="58">
        <f t="shared" si="9438"/>
        <v>0</v>
      </c>
      <c r="AA3177" s="60"/>
      <c r="AB3177" s="61">
        <f t="shared" ref="AB3177" si="9463">IF(AA3176=AA3174,AB3175+Y3176,Y3176)</f>
        <v>0</v>
      </c>
    </row>
    <row r="3178" spans="1:28" ht="12.95" customHeight="1">
      <c r="A3178" s="66"/>
      <c r="B3178" s="53"/>
      <c r="C3178" s="54"/>
      <c r="D3178" s="84"/>
      <c r="E3178" s="55"/>
      <c r="F3178" s="54"/>
      <c r="G3178" s="84"/>
      <c r="H3178" s="55"/>
      <c r="I3178" s="56"/>
      <c r="J3178" s="56"/>
      <c r="K3178" s="56"/>
      <c r="L3178" s="56"/>
      <c r="M3178" s="56"/>
      <c r="N3178" s="56"/>
      <c r="O3178" s="56">
        <f t="shared" ref="O3178" si="9464">I3179-I3177</f>
        <v>0</v>
      </c>
      <c r="P3178" s="56">
        <f t="shared" ref="P3178" si="9465">L3179-L3177</f>
        <v>0</v>
      </c>
      <c r="Q3178" s="56">
        <f t="shared" ref="Q3178" si="9466">M3179-M3177</f>
        <v>0</v>
      </c>
      <c r="R3178" s="56">
        <f t="shared" ref="R3178" si="9467">IF(ABS(N3179-N3177)&gt;180*60,ABS(N3179-N3177)-360*60,N3179-N3177)</f>
        <v>0</v>
      </c>
      <c r="S3178" s="56">
        <f t="shared" ref="S3178" si="9468">IF(P3178=0,PI()/2,ATAN(R3178/P3178))</f>
        <v>1.5707963267948966</v>
      </c>
      <c r="T3178" s="56">
        <f t="shared" ref="T3178" si="9469">IF(O3178=0,ABS(R3178*COS((J3177+J3179)/2)),ABS(Q3178/COS(S3178)))</f>
        <v>0</v>
      </c>
      <c r="U3178" s="67">
        <f t="shared" ref="U3178" si="9470">IF(O3178+0.0000001&lt;0,S3178*180/PI()+180,(IF(R3178+0.0000001&lt;0,S3178*180/PI()+360,S3178*180/PI())))</f>
        <v>90</v>
      </c>
      <c r="V3178" s="58">
        <f t="shared" ref="V3178" si="9471">T3178*1.85532</f>
        <v>0</v>
      </c>
      <c r="W3178" s="58"/>
      <c r="X3178" s="68"/>
      <c r="Y3178" s="58">
        <f t="shared" ref="Y3178" si="9472">V3178*(1+X3178/100)</f>
        <v>0</v>
      </c>
      <c r="Z3178" s="58"/>
      <c r="AA3178" s="57" t="s">
        <v>54</v>
      </c>
      <c r="AB3178" s="61"/>
    </row>
    <row r="3179" spans="1:28" ht="12.95" customHeight="1">
      <c r="A3179" s="52">
        <f t="shared" si="9420"/>
        <v>1587</v>
      </c>
      <c r="B3179" s="53" t="s">
        <v>53</v>
      </c>
      <c r="C3179" s="54"/>
      <c r="D3179" s="84"/>
      <c r="E3179" s="55"/>
      <c r="F3179" s="54"/>
      <c r="G3179" s="84"/>
      <c r="H3179" s="55"/>
      <c r="I3179" s="56">
        <f t="shared" ref="I3179" si="9473">IF(OR(C3179&lt;0,D3179&lt;0),C3179-ABS(D3179)/60,C3179+ABS(D3179)/60)</f>
        <v>0</v>
      </c>
      <c r="J3179" s="56">
        <f t="shared" si="9434"/>
        <v>0</v>
      </c>
      <c r="K3179" s="56">
        <f t="shared" si="9435"/>
        <v>0</v>
      </c>
      <c r="L3179" s="56">
        <f>3437.747*(LN(TAN(PI()/4+J3179/2))-EE*K3179-(EE^2)*(K3179^3)/3)</f>
        <v>-3.8166658722360578E-13</v>
      </c>
      <c r="M3179" s="56">
        <f>AA*(1-1/4*EE-3/64*EE^2-5/256*EE^3)*J3179-AA*(3/8*EE+3/32*EE^2+45/1024*EE^3)*SIN(2*J3179)+AA*(15/256*EE^2+45/1024*EE^3)*SIN(4*J3179)</f>
        <v>0</v>
      </c>
      <c r="N3179" s="56">
        <f t="shared" ref="N3179" si="9474">IF(OR(F3179&lt;0,G3179&lt;0),60*F3179-ABS(G3179),60*F3179+ABS(G3179))</f>
        <v>0</v>
      </c>
      <c r="O3179" s="56"/>
      <c r="P3179" s="56"/>
      <c r="Q3179" s="56"/>
      <c r="R3179" s="56"/>
      <c r="S3179" s="56"/>
      <c r="T3179" s="56"/>
      <c r="U3179" s="57"/>
      <c r="V3179" s="58"/>
      <c r="W3179" s="58">
        <f t="shared" si="9437"/>
        <v>0</v>
      </c>
      <c r="X3179" s="59"/>
      <c r="Y3179" s="58"/>
      <c r="Z3179" s="58">
        <f t="shared" si="9438"/>
        <v>0</v>
      </c>
      <c r="AA3179" s="60"/>
      <c r="AB3179" s="61">
        <f t="shared" ref="AB3179" si="9475">IF(AA3178=AA3176,AB3177+Y3178,Y3178)</f>
        <v>0</v>
      </c>
    </row>
    <row r="3180" spans="1:28" ht="12.95" customHeight="1">
      <c r="A3180" s="66"/>
      <c r="B3180" s="53"/>
      <c r="C3180" s="54"/>
      <c r="D3180" s="84"/>
      <c r="E3180" s="55"/>
      <c r="F3180" s="54"/>
      <c r="G3180" s="84"/>
      <c r="H3180" s="55"/>
      <c r="I3180" s="56"/>
      <c r="J3180" s="56"/>
      <c r="K3180" s="56"/>
      <c r="L3180" s="56"/>
      <c r="M3180" s="56"/>
      <c r="N3180" s="56"/>
      <c r="O3180" s="56">
        <f t="shared" ref="O3180" si="9476">I3181-I3179</f>
        <v>0</v>
      </c>
      <c r="P3180" s="56">
        <f t="shared" ref="P3180" si="9477">L3181-L3179</f>
        <v>0</v>
      </c>
      <c r="Q3180" s="56">
        <f t="shared" ref="Q3180" si="9478">M3181-M3179</f>
        <v>0</v>
      </c>
      <c r="R3180" s="56">
        <f t="shared" ref="R3180" si="9479">IF(ABS(N3181-N3179)&gt;180*60,ABS(N3181-N3179)-360*60,N3181-N3179)</f>
        <v>0</v>
      </c>
      <c r="S3180" s="56">
        <f t="shared" ref="S3180" si="9480">IF(P3180=0,PI()/2,ATAN(R3180/P3180))</f>
        <v>1.5707963267948966</v>
      </c>
      <c r="T3180" s="56">
        <f t="shared" ref="T3180" si="9481">IF(O3180=0,ABS(R3180*COS((J3179+J3181)/2)),ABS(Q3180/COS(S3180)))</f>
        <v>0</v>
      </c>
      <c r="U3180" s="67">
        <f t="shared" ref="U3180" si="9482">IF(O3180+0.0000001&lt;0,S3180*180/PI()+180,(IF(R3180+0.0000001&lt;0,S3180*180/PI()+360,S3180*180/PI())))</f>
        <v>90</v>
      </c>
      <c r="V3180" s="58">
        <f t="shared" ref="V3180" si="9483">T3180*1.85532</f>
        <v>0</v>
      </c>
      <c r="W3180" s="58"/>
      <c r="X3180" s="68"/>
      <c r="Y3180" s="58">
        <f t="shared" ref="Y3180" si="9484">V3180*(1+X3180/100)</f>
        <v>0</v>
      </c>
      <c r="Z3180" s="58"/>
      <c r="AA3180" s="57" t="s">
        <v>54</v>
      </c>
      <c r="AB3180" s="61"/>
    </row>
    <row r="3181" spans="1:28" ht="12.95" customHeight="1">
      <c r="A3181" s="52">
        <f t="shared" si="9420"/>
        <v>1588</v>
      </c>
      <c r="B3181" s="53" t="s">
        <v>53</v>
      </c>
      <c r="C3181" s="54"/>
      <c r="D3181" s="84"/>
      <c r="E3181" s="55"/>
      <c r="F3181" s="54"/>
      <c r="G3181" s="84"/>
      <c r="H3181" s="55"/>
      <c r="I3181" s="56">
        <f t="shared" ref="I3181" si="9485">IF(OR(C3181&lt;0,D3181&lt;0),C3181-ABS(D3181)/60,C3181+ABS(D3181)/60)</f>
        <v>0</v>
      </c>
      <c r="J3181" s="56">
        <f t="shared" si="9434"/>
        <v>0</v>
      </c>
      <c r="K3181" s="56">
        <f t="shared" si="9435"/>
        <v>0</v>
      </c>
      <c r="L3181" s="56">
        <f>3437.747*(LN(TAN(PI()/4+J3181/2))-EE*K3181-(EE^2)*(K3181^3)/3)</f>
        <v>-3.8166658722360578E-13</v>
      </c>
      <c r="M3181" s="56">
        <f>AA*(1-1/4*EE-3/64*EE^2-5/256*EE^3)*J3181-AA*(3/8*EE+3/32*EE^2+45/1024*EE^3)*SIN(2*J3181)+AA*(15/256*EE^2+45/1024*EE^3)*SIN(4*J3181)</f>
        <v>0</v>
      </c>
      <c r="N3181" s="56">
        <f t="shared" ref="N3181" si="9486">IF(OR(F3181&lt;0,G3181&lt;0),60*F3181-ABS(G3181),60*F3181+ABS(G3181))</f>
        <v>0</v>
      </c>
      <c r="O3181" s="56"/>
      <c r="P3181" s="56"/>
      <c r="Q3181" s="56"/>
      <c r="R3181" s="56"/>
      <c r="S3181" s="56"/>
      <c r="T3181" s="56"/>
      <c r="U3181" s="57"/>
      <c r="V3181" s="58"/>
      <c r="W3181" s="58">
        <f t="shared" si="9437"/>
        <v>0</v>
      </c>
      <c r="X3181" s="59"/>
      <c r="Y3181" s="58"/>
      <c r="Z3181" s="58">
        <f t="shared" si="9438"/>
        <v>0</v>
      </c>
      <c r="AA3181" s="60"/>
      <c r="AB3181" s="61">
        <f t="shared" ref="AB3181" si="9487">IF(AA3180=AA3178,AB3179+Y3180,Y3180)</f>
        <v>0</v>
      </c>
    </row>
    <row r="3182" spans="1:28" ht="12.95" customHeight="1">
      <c r="A3182" s="66"/>
      <c r="B3182" s="53"/>
      <c r="C3182" s="54"/>
      <c r="D3182" s="84"/>
      <c r="E3182" s="55"/>
      <c r="F3182" s="54"/>
      <c r="G3182" s="84"/>
      <c r="H3182" s="55"/>
      <c r="I3182" s="56"/>
      <c r="J3182" s="56"/>
      <c r="K3182" s="56"/>
      <c r="L3182" s="56"/>
      <c r="M3182" s="56"/>
      <c r="N3182" s="56"/>
      <c r="O3182" s="56">
        <f t="shared" ref="O3182" si="9488">I3183-I3181</f>
        <v>0</v>
      </c>
      <c r="P3182" s="56">
        <f t="shared" ref="P3182" si="9489">L3183-L3181</f>
        <v>0</v>
      </c>
      <c r="Q3182" s="56">
        <f t="shared" ref="Q3182" si="9490">M3183-M3181</f>
        <v>0</v>
      </c>
      <c r="R3182" s="56">
        <f t="shared" ref="R3182" si="9491">IF(ABS(N3183-N3181)&gt;180*60,ABS(N3183-N3181)-360*60,N3183-N3181)</f>
        <v>0</v>
      </c>
      <c r="S3182" s="56">
        <f t="shared" ref="S3182" si="9492">IF(P3182=0,PI()/2,ATAN(R3182/P3182))</f>
        <v>1.5707963267948966</v>
      </c>
      <c r="T3182" s="56">
        <f t="shared" ref="T3182" si="9493">IF(O3182=0,ABS(R3182*COS((J3181+J3183)/2)),ABS(Q3182/COS(S3182)))</f>
        <v>0</v>
      </c>
      <c r="U3182" s="67">
        <f t="shared" ref="U3182" si="9494">IF(O3182+0.0000001&lt;0,S3182*180/PI()+180,(IF(R3182+0.0000001&lt;0,S3182*180/PI()+360,S3182*180/PI())))</f>
        <v>90</v>
      </c>
      <c r="V3182" s="58">
        <f t="shared" ref="V3182" si="9495">T3182*1.85532</f>
        <v>0</v>
      </c>
      <c r="W3182" s="58"/>
      <c r="X3182" s="68"/>
      <c r="Y3182" s="58">
        <f t="shared" ref="Y3182" si="9496">V3182*(1+X3182/100)</f>
        <v>0</v>
      </c>
      <c r="Z3182" s="58"/>
      <c r="AA3182" s="57" t="s">
        <v>54</v>
      </c>
      <c r="AB3182" s="61"/>
    </row>
    <row r="3183" spans="1:28" ht="12.95" customHeight="1">
      <c r="A3183" s="52">
        <f t="shared" si="9420"/>
        <v>1589</v>
      </c>
      <c r="B3183" s="53" t="s">
        <v>53</v>
      </c>
      <c r="C3183" s="54"/>
      <c r="D3183" s="84"/>
      <c r="E3183" s="55"/>
      <c r="F3183" s="54"/>
      <c r="G3183" s="84"/>
      <c r="H3183" s="55"/>
      <c r="I3183" s="56">
        <f t="shared" ref="I3183" si="9497">IF(OR(C3183&lt;0,D3183&lt;0),C3183-ABS(D3183)/60,C3183+ABS(D3183)/60)</f>
        <v>0</v>
      </c>
      <c r="J3183" s="56">
        <f t="shared" si="9434"/>
        <v>0</v>
      </c>
      <c r="K3183" s="56">
        <f t="shared" si="9435"/>
        <v>0</v>
      </c>
      <c r="L3183" s="56">
        <f>3437.747*(LN(TAN(PI()/4+J3183/2))-EE*K3183-(EE^2)*(K3183^3)/3)</f>
        <v>-3.8166658722360578E-13</v>
      </c>
      <c r="M3183" s="56">
        <f>AA*(1-1/4*EE-3/64*EE^2-5/256*EE^3)*J3183-AA*(3/8*EE+3/32*EE^2+45/1024*EE^3)*SIN(2*J3183)+AA*(15/256*EE^2+45/1024*EE^3)*SIN(4*J3183)</f>
        <v>0</v>
      </c>
      <c r="N3183" s="56">
        <f t="shared" ref="N3183" si="9498">IF(OR(F3183&lt;0,G3183&lt;0),60*F3183-ABS(G3183),60*F3183+ABS(G3183))</f>
        <v>0</v>
      </c>
      <c r="O3183" s="56"/>
      <c r="P3183" s="56"/>
      <c r="Q3183" s="56"/>
      <c r="R3183" s="56"/>
      <c r="S3183" s="56"/>
      <c r="T3183" s="56"/>
      <c r="U3183" s="57"/>
      <c r="V3183" s="58"/>
      <c r="W3183" s="58">
        <f t="shared" si="9437"/>
        <v>0</v>
      </c>
      <c r="X3183" s="59"/>
      <c r="Y3183" s="58"/>
      <c r="Z3183" s="58">
        <f t="shared" si="9438"/>
        <v>0</v>
      </c>
      <c r="AA3183" s="60"/>
      <c r="AB3183" s="61">
        <f t="shared" ref="AB3183" si="9499">IF(AA3182=AA3180,AB3181+Y3182,Y3182)</f>
        <v>0</v>
      </c>
    </row>
    <row r="3184" spans="1:28" ht="12.95" customHeight="1">
      <c r="A3184" s="66"/>
      <c r="B3184" s="53"/>
      <c r="C3184" s="54"/>
      <c r="D3184" s="84"/>
      <c r="E3184" s="55"/>
      <c r="F3184" s="54"/>
      <c r="G3184" s="84"/>
      <c r="H3184" s="55"/>
      <c r="I3184" s="56"/>
      <c r="J3184" s="56"/>
      <c r="K3184" s="56"/>
      <c r="L3184" s="56"/>
      <c r="M3184" s="56"/>
      <c r="N3184" s="56"/>
      <c r="O3184" s="56">
        <f t="shared" ref="O3184" si="9500">I3185-I3183</f>
        <v>0</v>
      </c>
      <c r="P3184" s="56">
        <f t="shared" ref="P3184" si="9501">L3185-L3183</f>
        <v>0</v>
      </c>
      <c r="Q3184" s="56">
        <f t="shared" ref="Q3184" si="9502">M3185-M3183</f>
        <v>0</v>
      </c>
      <c r="R3184" s="56">
        <f t="shared" ref="R3184" si="9503">IF(ABS(N3185-N3183)&gt;180*60,ABS(N3185-N3183)-360*60,N3185-N3183)</f>
        <v>0</v>
      </c>
      <c r="S3184" s="56">
        <f t="shared" ref="S3184" si="9504">IF(P3184=0,PI()/2,ATAN(R3184/P3184))</f>
        <v>1.5707963267948966</v>
      </c>
      <c r="T3184" s="56">
        <f t="shared" ref="T3184" si="9505">IF(O3184=0,ABS(R3184*COS((J3183+J3185)/2)),ABS(Q3184/COS(S3184)))</f>
        <v>0</v>
      </c>
      <c r="U3184" s="67">
        <f t="shared" ref="U3184" si="9506">IF(O3184+0.0000001&lt;0,S3184*180/PI()+180,(IF(R3184+0.0000001&lt;0,S3184*180/PI()+360,S3184*180/PI())))</f>
        <v>90</v>
      </c>
      <c r="V3184" s="58">
        <f t="shared" ref="V3184" si="9507">T3184*1.85532</f>
        <v>0</v>
      </c>
      <c r="W3184" s="58"/>
      <c r="X3184" s="68"/>
      <c r="Y3184" s="58">
        <f t="shared" ref="Y3184" si="9508">V3184*(1+X3184/100)</f>
        <v>0</v>
      </c>
      <c r="Z3184" s="58"/>
      <c r="AA3184" s="57" t="s">
        <v>54</v>
      </c>
      <c r="AB3184" s="61"/>
    </row>
    <row r="3185" spans="1:28" ht="12.95" customHeight="1">
      <c r="A3185" s="52">
        <f t="shared" si="9420"/>
        <v>1590</v>
      </c>
      <c r="B3185" s="53" t="s">
        <v>53</v>
      </c>
      <c r="C3185" s="54"/>
      <c r="D3185" s="84"/>
      <c r="E3185" s="55"/>
      <c r="F3185" s="54"/>
      <c r="G3185" s="84"/>
      <c r="H3185" s="55"/>
      <c r="I3185" s="56">
        <f t="shared" ref="I3185" si="9509">IF(OR(C3185&lt;0,D3185&lt;0),C3185-ABS(D3185)/60,C3185+ABS(D3185)/60)</f>
        <v>0</v>
      </c>
      <c r="J3185" s="56">
        <f t="shared" si="9434"/>
        <v>0</v>
      </c>
      <c r="K3185" s="56">
        <f t="shared" si="9435"/>
        <v>0</v>
      </c>
      <c r="L3185" s="56">
        <f>3437.747*(LN(TAN(PI()/4+J3185/2))-EE*K3185-(EE^2)*(K3185^3)/3)</f>
        <v>-3.8166658722360578E-13</v>
      </c>
      <c r="M3185" s="56">
        <f>AA*(1-1/4*EE-3/64*EE^2-5/256*EE^3)*J3185-AA*(3/8*EE+3/32*EE^2+45/1024*EE^3)*SIN(2*J3185)+AA*(15/256*EE^2+45/1024*EE^3)*SIN(4*J3185)</f>
        <v>0</v>
      </c>
      <c r="N3185" s="56">
        <f t="shared" ref="N3185" si="9510">IF(OR(F3185&lt;0,G3185&lt;0),60*F3185-ABS(G3185),60*F3185+ABS(G3185))</f>
        <v>0</v>
      </c>
      <c r="O3185" s="56"/>
      <c r="P3185" s="56"/>
      <c r="Q3185" s="56"/>
      <c r="R3185" s="56"/>
      <c r="S3185" s="56"/>
      <c r="T3185" s="56"/>
      <c r="U3185" s="57"/>
      <c r="V3185" s="58"/>
      <c r="W3185" s="58">
        <f t="shared" si="9437"/>
        <v>0</v>
      </c>
      <c r="X3185" s="59"/>
      <c r="Y3185" s="58"/>
      <c r="Z3185" s="58">
        <f t="shared" si="9438"/>
        <v>0</v>
      </c>
      <c r="AA3185" s="60"/>
      <c r="AB3185" s="61">
        <f t="shared" ref="AB3185" si="9511">IF(AA3184=AA3182,AB3183+Y3184,Y3184)</f>
        <v>0</v>
      </c>
    </row>
    <row r="3186" spans="1:28" ht="12.95" customHeight="1">
      <c r="A3186" s="66"/>
      <c r="B3186" s="53"/>
      <c r="C3186" s="54"/>
      <c r="D3186" s="84"/>
      <c r="E3186" s="55"/>
      <c r="F3186" s="54"/>
      <c r="G3186" s="84"/>
      <c r="H3186" s="55"/>
      <c r="I3186" s="56"/>
      <c r="J3186" s="56"/>
      <c r="K3186" s="56"/>
      <c r="L3186" s="56"/>
      <c r="M3186" s="56"/>
      <c r="N3186" s="56"/>
      <c r="O3186" s="56">
        <f t="shared" ref="O3186" si="9512">I3187-I3185</f>
        <v>0</v>
      </c>
      <c r="P3186" s="56">
        <f t="shared" ref="P3186" si="9513">L3187-L3185</f>
        <v>0</v>
      </c>
      <c r="Q3186" s="56">
        <f t="shared" ref="Q3186" si="9514">M3187-M3185</f>
        <v>0</v>
      </c>
      <c r="R3186" s="56">
        <f t="shared" ref="R3186" si="9515">IF(ABS(N3187-N3185)&gt;180*60,ABS(N3187-N3185)-360*60,N3187-N3185)</f>
        <v>0</v>
      </c>
      <c r="S3186" s="56">
        <f t="shared" ref="S3186" si="9516">IF(P3186=0,PI()/2,ATAN(R3186/P3186))</f>
        <v>1.5707963267948966</v>
      </c>
      <c r="T3186" s="56">
        <f t="shared" ref="T3186" si="9517">IF(O3186=0,ABS(R3186*COS((J3185+J3187)/2)),ABS(Q3186/COS(S3186)))</f>
        <v>0</v>
      </c>
      <c r="U3186" s="67">
        <f t="shared" ref="U3186" si="9518">IF(O3186+0.0000001&lt;0,S3186*180/PI()+180,(IF(R3186+0.0000001&lt;0,S3186*180/PI()+360,S3186*180/PI())))</f>
        <v>90</v>
      </c>
      <c r="V3186" s="58">
        <f t="shared" ref="V3186" si="9519">T3186*1.85532</f>
        <v>0</v>
      </c>
      <c r="W3186" s="58"/>
      <c r="X3186" s="68"/>
      <c r="Y3186" s="58">
        <f t="shared" ref="Y3186" si="9520">V3186*(1+X3186/100)</f>
        <v>0</v>
      </c>
      <c r="Z3186" s="58"/>
      <c r="AA3186" s="57" t="s">
        <v>54</v>
      </c>
      <c r="AB3186" s="61"/>
    </row>
    <row r="3187" spans="1:28" ht="12.95" customHeight="1">
      <c r="A3187" s="52">
        <f t="shared" si="9420"/>
        <v>1591</v>
      </c>
      <c r="B3187" s="53" t="s">
        <v>53</v>
      </c>
      <c r="C3187" s="54"/>
      <c r="D3187" s="84"/>
      <c r="E3187" s="55"/>
      <c r="F3187" s="54"/>
      <c r="G3187" s="84"/>
      <c r="H3187" s="55"/>
      <c r="I3187" s="56">
        <f t="shared" ref="I3187" si="9521">IF(OR(C3187&lt;0,D3187&lt;0),C3187-ABS(D3187)/60,C3187+ABS(D3187)/60)</f>
        <v>0</v>
      </c>
      <c r="J3187" s="56">
        <f t="shared" si="9434"/>
        <v>0</v>
      </c>
      <c r="K3187" s="56">
        <f t="shared" si="9435"/>
        <v>0</v>
      </c>
      <c r="L3187" s="56">
        <f>3437.747*(LN(TAN(PI()/4+J3187/2))-EE*K3187-(EE^2)*(K3187^3)/3)</f>
        <v>-3.8166658722360578E-13</v>
      </c>
      <c r="M3187" s="56">
        <f>AA*(1-1/4*EE-3/64*EE^2-5/256*EE^3)*J3187-AA*(3/8*EE+3/32*EE^2+45/1024*EE^3)*SIN(2*J3187)+AA*(15/256*EE^2+45/1024*EE^3)*SIN(4*J3187)</f>
        <v>0</v>
      </c>
      <c r="N3187" s="56">
        <f t="shared" ref="N3187" si="9522">IF(OR(F3187&lt;0,G3187&lt;0),60*F3187-ABS(G3187),60*F3187+ABS(G3187))</f>
        <v>0</v>
      </c>
      <c r="O3187" s="56"/>
      <c r="P3187" s="56"/>
      <c r="Q3187" s="56"/>
      <c r="R3187" s="56"/>
      <c r="S3187" s="56"/>
      <c r="T3187" s="56"/>
      <c r="U3187" s="57"/>
      <c r="V3187" s="58"/>
      <c r="W3187" s="58">
        <f t="shared" si="9437"/>
        <v>0</v>
      </c>
      <c r="X3187" s="59"/>
      <c r="Y3187" s="58"/>
      <c r="Z3187" s="58">
        <f t="shared" si="9438"/>
        <v>0</v>
      </c>
      <c r="AA3187" s="60"/>
      <c r="AB3187" s="61">
        <f t="shared" ref="AB3187" si="9523">IF(AA3186=AA3184,AB3185+Y3186,Y3186)</f>
        <v>0</v>
      </c>
    </row>
    <row r="3188" spans="1:28" ht="12.95" customHeight="1">
      <c r="A3188" s="66"/>
      <c r="B3188" s="53"/>
      <c r="C3188" s="54"/>
      <c r="D3188" s="84"/>
      <c r="E3188" s="55"/>
      <c r="F3188" s="54"/>
      <c r="G3188" s="84"/>
      <c r="H3188" s="55"/>
      <c r="I3188" s="56"/>
      <c r="J3188" s="56"/>
      <c r="K3188" s="56"/>
      <c r="L3188" s="56"/>
      <c r="M3188" s="56"/>
      <c r="N3188" s="56"/>
      <c r="O3188" s="56">
        <f t="shared" ref="O3188" si="9524">I3189-I3187</f>
        <v>0</v>
      </c>
      <c r="P3188" s="56">
        <f t="shared" ref="P3188" si="9525">L3189-L3187</f>
        <v>0</v>
      </c>
      <c r="Q3188" s="56">
        <f t="shared" ref="Q3188" si="9526">M3189-M3187</f>
        <v>0</v>
      </c>
      <c r="R3188" s="56">
        <f t="shared" ref="R3188" si="9527">IF(ABS(N3189-N3187)&gt;180*60,ABS(N3189-N3187)-360*60,N3189-N3187)</f>
        <v>0</v>
      </c>
      <c r="S3188" s="56">
        <f t="shared" ref="S3188" si="9528">IF(P3188=0,PI()/2,ATAN(R3188/P3188))</f>
        <v>1.5707963267948966</v>
      </c>
      <c r="T3188" s="56">
        <f t="shared" ref="T3188" si="9529">IF(O3188=0,ABS(R3188*COS((J3187+J3189)/2)),ABS(Q3188/COS(S3188)))</f>
        <v>0</v>
      </c>
      <c r="U3188" s="67">
        <f t="shared" ref="U3188" si="9530">IF(O3188+0.0000001&lt;0,S3188*180/PI()+180,(IF(R3188+0.0000001&lt;0,S3188*180/PI()+360,S3188*180/PI())))</f>
        <v>90</v>
      </c>
      <c r="V3188" s="58">
        <f t="shared" ref="V3188" si="9531">T3188*1.85532</f>
        <v>0</v>
      </c>
      <c r="W3188" s="58"/>
      <c r="X3188" s="68"/>
      <c r="Y3188" s="58">
        <f t="shared" ref="Y3188" si="9532">V3188*(1+X3188/100)</f>
        <v>0</v>
      </c>
      <c r="Z3188" s="58"/>
      <c r="AA3188" s="57" t="s">
        <v>54</v>
      </c>
      <c r="AB3188" s="61"/>
    </row>
    <row r="3189" spans="1:28" ht="12.95" customHeight="1">
      <c r="A3189" s="52">
        <f t="shared" si="9420"/>
        <v>1592</v>
      </c>
      <c r="B3189" s="53" t="s">
        <v>53</v>
      </c>
      <c r="C3189" s="54"/>
      <c r="D3189" s="84"/>
      <c r="E3189" s="55"/>
      <c r="F3189" s="54"/>
      <c r="G3189" s="84"/>
      <c r="H3189" s="55"/>
      <c r="I3189" s="56">
        <f t="shared" ref="I3189" si="9533">IF(OR(C3189&lt;0,D3189&lt;0),C3189-ABS(D3189)/60,C3189+ABS(D3189)/60)</f>
        <v>0</v>
      </c>
      <c r="J3189" s="56">
        <f t="shared" si="9434"/>
        <v>0</v>
      </c>
      <c r="K3189" s="56">
        <f t="shared" si="9435"/>
        <v>0</v>
      </c>
      <c r="L3189" s="56">
        <f>3437.747*(LN(TAN(PI()/4+J3189/2))-EE*K3189-(EE^2)*(K3189^3)/3)</f>
        <v>-3.8166658722360578E-13</v>
      </c>
      <c r="M3189" s="56">
        <f>AA*(1-1/4*EE-3/64*EE^2-5/256*EE^3)*J3189-AA*(3/8*EE+3/32*EE^2+45/1024*EE^3)*SIN(2*J3189)+AA*(15/256*EE^2+45/1024*EE^3)*SIN(4*J3189)</f>
        <v>0</v>
      </c>
      <c r="N3189" s="56">
        <f t="shared" ref="N3189" si="9534">IF(OR(F3189&lt;0,G3189&lt;0),60*F3189-ABS(G3189),60*F3189+ABS(G3189))</f>
        <v>0</v>
      </c>
      <c r="O3189" s="56"/>
      <c r="P3189" s="56"/>
      <c r="Q3189" s="56"/>
      <c r="R3189" s="56"/>
      <c r="S3189" s="56"/>
      <c r="T3189" s="56"/>
      <c r="U3189" s="57"/>
      <c r="V3189" s="58"/>
      <c r="W3189" s="58">
        <f t="shared" si="9437"/>
        <v>0</v>
      </c>
      <c r="X3189" s="59"/>
      <c r="Y3189" s="58"/>
      <c r="Z3189" s="58">
        <f t="shared" si="9438"/>
        <v>0</v>
      </c>
      <c r="AA3189" s="60"/>
      <c r="AB3189" s="61">
        <f t="shared" ref="AB3189" si="9535">IF(AA3188=AA3186,AB3187+Y3188,Y3188)</f>
        <v>0</v>
      </c>
    </row>
    <row r="3190" spans="1:28" ht="12.95" customHeight="1">
      <c r="A3190" s="66"/>
      <c r="B3190" s="53"/>
      <c r="C3190" s="54"/>
      <c r="D3190" s="84"/>
      <c r="E3190" s="55"/>
      <c r="F3190" s="54"/>
      <c r="G3190" s="84"/>
      <c r="H3190" s="55"/>
      <c r="I3190" s="56"/>
      <c r="J3190" s="56"/>
      <c r="K3190" s="56"/>
      <c r="L3190" s="56"/>
      <c r="M3190" s="56"/>
      <c r="N3190" s="56"/>
      <c r="O3190" s="56">
        <f t="shared" ref="O3190" si="9536">I3191-I3189</f>
        <v>0</v>
      </c>
      <c r="P3190" s="56">
        <f t="shared" ref="P3190" si="9537">L3191-L3189</f>
        <v>0</v>
      </c>
      <c r="Q3190" s="56">
        <f t="shared" ref="Q3190" si="9538">M3191-M3189</f>
        <v>0</v>
      </c>
      <c r="R3190" s="56">
        <f t="shared" ref="R3190" si="9539">IF(ABS(N3191-N3189)&gt;180*60,ABS(N3191-N3189)-360*60,N3191-N3189)</f>
        <v>0</v>
      </c>
      <c r="S3190" s="56">
        <f t="shared" ref="S3190" si="9540">IF(P3190=0,PI()/2,ATAN(R3190/P3190))</f>
        <v>1.5707963267948966</v>
      </c>
      <c r="T3190" s="56">
        <f t="shared" ref="T3190" si="9541">IF(O3190=0,ABS(R3190*COS((J3189+J3191)/2)),ABS(Q3190/COS(S3190)))</f>
        <v>0</v>
      </c>
      <c r="U3190" s="67">
        <f t="shared" ref="U3190" si="9542">IF(O3190+0.0000001&lt;0,S3190*180/PI()+180,(IF(R3190+0.0000001&lt;0,S3190*180/PI()+360,S3190*180/PI())))</f>
        <v>90</v>
      </c>
      <c r="V3190" s="58">
        <f t="shared" ref="V3190" si="9543">T3190*1.85532</f>
        <v>0</v>
      </c>
      <c r="W3190" s="58"/>
      <c r="X3190" s="68"/>
      <c r="Y3190" s="58">
        <f t="shared" ref="Y3190" si="9544">V3190*(1+X3190/100)</f>
        <v>0</v>
      </c>
      <c r="Z3190" s="58"/>
      <c r="AA3190" s="57" t="s">
        <v>54</v>
      </c>
      <c r="AB3190" s="61"/>
    </row>
    <row r="3191" spans="1:28" ht="12.95" customHeight="1">
      <c r="A3191" s="52">
        <f t="shared" si="9420"/>
        <v>1593</v>
      </c>
      <c r="B3191" s="53" t="s">
        <v>53</v>
      </c>
      <c r="C3191" s="54"/>
      <c r="D3191" s="84"/>
      <c r="E3191" s="55"/>
      <c r="F3191" s="54"/>
      <c r="G3191" s="84"/>
      <c r="H3191" s="55"/>
      <c r="I3191" s="56">
        <f t="shared" ref="I3191" si="9545">IF(OR(C3191&lt;0,D3191&lt;0),C3191-ABS(D3191)/60,C3191+ABS(D3191)/60)</f>
        <v>0</v>
      </c>
      <c r="J3191" s="56">
        <f t="shared" si="9434"/>
        <v>0</v>
      </c>
      <c r="K3191" s="56">
        <f t="shared" si="9435"/>
        <v>0</v>
      </c>
      <c r="L3191" s="56">
        <f>3437.747*(LN(TAN(PI()/4+J3191/2))-EE*K3191-(EE^2)*(K3191^3)/3)</f>
        <v>-3.8166658722360578E-13</v>
      </c>
      <c r="M3191" s="56">
        <f>AA*(1-1/4*EE-3/64*EE^2-5/256*EE^3)*J3191-AA*(3/8*EE+3/32*EE^2+45/1024*EE^3)*SIN(2*J3191)+AA*(15/256*EE^2+45/1024*EE^3)*SIN(4*J3191)</f>
        <v>0</v>
      </c>
      <c r="N3191" s="56">
        <f t="shared" ref="N3191" si="9546">IF(OR(F3191&lt;0,G3191&lt;0),60*F3191-ABS(G3191),60*F3191+ABS(G3191))</f>
        <v>0</v>
      </c>
      <c r="O3191" s="56"/>
      <c r="P3191" s="56"/>
      <c r="Q3191" s="56"/>
      <c r="R3191" s="56"/>
      <c r="S3191" s="56"/>
      <c r="T3191" s="56"/>
      <c r="U3191" s="57"/>
      <c r="V3191" s="58"/>
      <c r="W3191" s="58">
        <f t="shared" si="9437"/>
        <v>0</v>
      </c>
      <c r="X3191" s="59"/>
      <c r="Y3191" s="58"/>
      <c r="Z3191" s="58">
        <f t="shared" si="9438"/>
        <v>0</v>
      </c>
      <c r="AA3191" s="60"/>
      <c r="AB3191" s="61">
        <f t="shared" ref="AB3191" si="9547">IF(AA3190=AA3188,AB3189+Y3190,Y3190)</f>
        <v>0</v>
      </c>
    </row>
    <row r="3192" spans="1:28" ht="12.95" customHeight="1">
      <c r="A3192" s="66"/>
      <c r="B3192" s="53"/>
      <c r="C3192" s="54"/>
      <c r="D3192" s="84"/>
      <c r="E3192" s="55"/>
      <c r="F3192" s="54"/>
      <c r="G3192" s="84"/>
      <c r="H3192" s="55"/>
      <c r="I3192" s="56"/>
      <c r="J3192" s="56"/>
      <c r="K3192" s="56"/>
      <c r="L3192" s="56"/>
      <c r="M3192" s="56"/>
      <c r="N3192" s="56"/>
      <c r="O3192" s="56">
        <f t="shared" ref="O3192" si="9548">I3193-I3191</f>
        <v>0</v>
      </c>
      <c r="P3192" s="56">
        <f t="shared" ref="P3192" si="9549">L3193-L3191</f>
        <v>0</v>
      </c>
      <c r="Q3192" s="56">
        <f t="shared" ref="Q3192" si="9550">M3193-M3191</f>
        <v>0</v>
      </c>
      <c r="R3192" s="56">
        <f t="shared" ref="R3192" si="9551">IF(ABS(N3193-N3191)&gt;180*60,ABS(N3193-N3191)-360*60,N3193-N3191)</f>
        <v>0</v>
      </c>
      <c r="S3192" s="56">
        <f t="shared" ref="S3192" si="9552">IF(P3192=0,PI()/2,ATAN(R3192/P3192))</f>
        <v>1.5707963267948966</v>
      </c>
      <c r="T3192" s="56">
        <f t="shared" ref="T3192" si="9553">IF(O3192=0,ABS(R3192*COS((J3191+J3193)/2)),ABS(Q3192/COS(S3192)))</f>
        <v>0</v>
      </c>
      <c r="U3192" s="67">
        <f t="shared" ref="U3192" si="9554">IF(O3192+0.0000001&lt;0,S3192*180/PI()+180,(IF(R3192+0.0000001&lt;0,S3192*180/PI()+360,S3192*180/PI())))</f>
        <v>90</v>
      </c>
      <c r="V3192" s="58">
        <f t="shared" ref="V3192" si="9555">T3192*1.85532</f>
        <v>0</v>
      </c>
      <c r="W3192" s="58"/>
      <c r="X3192" s="68"/>
      <c r="Y3192" s="58">
        <f t="shared" ref="Y3192" si="9556">V3192*(1+X3192/100)</f>
        <v>0</v>
      </c>
      <c r="Z3192" s="58"/>
      <c r="AA3192" s="57" t="s">
        <v>54</v>
      </c>
      <c r="AB3192" s="61"/>
    </row>
    <row r="3193" spans="1:28" ht="12.95" customHeight="1">
      <c r="A3193" s="52">
        <f t="shared" si="9420"/>
        <v>1594</v>
      </c>
      <c r="B3193" s="53" t="s">
        <v>53</v>
      </c>
      <c r="C3193" s="54"/>
      <c r="D3193" s="84"/>
      <c r="E3193" s="55"/>
      <c r="F3193" s="54"/>
      <c r="G3193" s="84"/>
      <c r="H3193" s="55"/>
      <c r="I3193" s="56">
        <f t="shared" ref="I3193" si="9557">IF(OR(C3193&lt;0,D3193&lt;0),C3193-ABS(D3193)/60,C3193+ABS(D3193)/60)</f>
        <v>0</v>
      </c>
      <c r="J3193" s="56">
        <f t="shared" si="9434"/>
        <v>0</v>
      </c>
      <c r="K3193" s="56">
        <f t="shared" si="9435"/>
        <v>0</v>
      </c>
      <c r="L3193" s="56">
        <f>3437.747*(LN(TAN(PI()/4+J3193/2))-EE*K3193-(EE^2)*(K3193^3)/3)</f>
        <v>-3.8166658722360578E-13</v>
      </c>
      <c r="M3193" s="56">
        <f>AA*(1-1/4*EE-3/64*EE^2-5/256*EE^3)*J3193-AA*(3/8*EE+3/32*EE^2+45/1024*EE^3)*SIN(2*J3193)+AA*(15/256*EE^2+45/1024*EE^3)*SIN(4*J3193)</f>
        <v>0</v>
      </c>
      <c r="N3193" s="56">
        <f t="shared" ref="N3193" si="9558">IF(OR(F3193&lt;0,G3193&lt;0),60*F3193-ABS(G3193),60*F3193+ABS(G3193))</f>
        <v>0</v>
      </c>
      <c r="O3193" s="56"/>
      <c r="P3193" s="56"/>
      <c r="Q3193" s="56"/>
      <c r="R3193" s="56"/>
      <c r="S3193" s="56"/>
      <c r="T3193" s="56"/>
      <c r="U3193" s="57"/>
      <c r="V3193" s="58"/>
      <c r="W3193" s="58">
        <f t="shared" si="9437"/>
        <v>0</v>
      </c>
      <c r="X3193" s="59"/>
      <c r="Y3193" s="58"/>
      <c r="Z3193" s="58">
        <f t="shared" si="9438"/>
        <v>0</v>
      </c>
      <c r="AA3193" s="60"/>
      <c r="AB3193" s="61">
        <f t="shared" ref="AB3193" si="9559">IF(AA3192=AA3190,AB3191+Y3192,Y3192)</f>
        <v>0</v>
      </c>
    </row>
    <row r="3194" spans="1:28" ht="12.95" customHeight="1">
      <c r="A3194" s="66"/>
      <c r="B3194" s="53"/>
      <c r="C3194" s="54"/>
      <c r="D3194" s="84"/>
      <c r="E3194" s="55"/>
      <c r="F3194" s="54"/>
      <c r="G3194" s="84"/>
      <c r="H3194" s="55"/>
      <c r="I3194" s="56"/>
      <c r="J3194" s="56"/>
      <c r="K3194" s="56"/>
      <c r="L3194" s="56"/>
      <c r="M3194" s="56"/>
      <c r="N3194" s="56"/>
      <c r="O3194" s="56">
        <f t="shared" ref="O3194" si="9560">I3195-I3193</f>
        <v>0</v>
      </c>
      <c r="P3194" s="56">
        <f t="shared" ref="P3194" si="9561">L3195-L3193</f>
        <v>0</v>
      </c>
      <c r="Q3194" s="56">
        <f t="shared" ref="Q3194" si="9562">M3195-M3193</f>
        <v>0</v>
      </c>
      <c r="R3194" s="56">
        <f t="shared" ref="R3194" si="9563">IF(ABS(N3195-N3193)&gt;180*60,ABS(N3195-N3193)-360*60,N3195-N3193)</f>
        <v>0</v>
      </c>
      <c r="S3194" s="56">
        <f t="shared" ref="S3194" si="9564">IF(P3194=0,PI()/2,ATAN(R3194/P3194))</f>
        <v>1.5707963267948966</v>
      </c>
      <c r="T3194" s="56">
        <f t="shared" ref="T3194" si="9565">IF(O3194=0,ABS(R3194*COS((J3193+J3195)/2)),ABS(Q3194/COS(S3194)))</f>
        <v>0</v>
      </c>
      <c r="U3194" s="67">
        <f t="shared" ref="U3194" si="9566">IF(O3194+0.0000001&lt;0,S3194*180/PI()+180,(IF(R3194+0.0000001&lt;0,S3194*180/PI()+360,S3194*180/PI())))</f>
        <v>90</v>
      </c>
      <c r="V3194" s="58">
        <f t="shared" ref="V3194" si="9567">T3194*1.85532</f>
        <v>0</v>
      </c>
      <c r="W3194" s="58"/>
      <c r="X3194" s="68"/>
      <c r="Y3194" s="58">
        <f t="shared" ref="Y3194" si="9568">V3194*(1+X3194/100)</f>
        <v>0</v>
      </c>
      <c r="Z3194" s="58"/>
      <c r="AA3194" s="57" t="s">
        <v>54</v>
      </c>
      <c r="AB3194" s="61"/>
    </row>
    <row r="3195" spans="1:28" ht="12.95" customHeight="1">
      <c r="A3195" s="52">
        <f t="shared" si="9420"/>
        <v>1595</v>
      </c>
      <c r="B3195" s="53" t="s">
        <v>53</v>
      </c>
      <c r="C3195" s="54"/>
      <c r="D3195" s="84"/>
      <c r="E3195" s="55"/>
      <c r="F3195" s="54"/>
      <c r="G3195" s="84"/>
      <c r="H3195" s="55"/>
      <c r="I3195" s="56">
        <f t="shared" ref="I3195" si="9569">IF(OR(C3195&lt;0,D3195&lt;0),C3195-ABS(D3195)/60,C3195+ABS(D3195)/60)</f>
        <v>0</v>
      </c>
      <c r="J3195" s="56">
        <f t="shared" si="9434"/>
        <v>0</v>
      </c>
      <c r="K3195" s="56">
        <f t="shared" si="9435"/>
        <v>0</v>
      </c>
      <c r="L3195" s="56">
        <f>3437.747*(LN(TAN(PI()/4+J3195/2))-EE*K3195-(EE^2)*(K3195^3)/3)</f>
        <v>-3.8166658722360578E-13</v>
      </c>
      <c r="M3195" s="56">
        <f>AA*(1-1/4*EE-3/64*EE^2-5/256*EE^3)*J3195-AA*(3/8*EE+3/32*EE^2+45/1024*EE^3)*SIN(2*J3195)+AA*(15/256*EE^2+45/1024*EE^3)*SIN(4*J3195)</f>
        <v>0</v>
      </c>
      <c r="N3195" s="56">
        <f t="shared" ref="N3195" si="9570">IF(OR(F3195&lt;0,G3195&lt;0),60*F3195-ABS(G3195),60*F3195+ABS(G3195))</f>
        <v>0</v>
      </c>
      <c r="O3195" s="56"/>
      <c r="P3195" s="56"/>
      <c r="Q3195" s="56"/>
      <c r="R3195" s="56"/>
      <c r="S3195" s="56"/>
      <c r="T3195" s="56"/>
      <c r="U3195" s="57"/>
      <c r="V3195" s="58"/>
      <c r="W3195" s="58">
        <f t="shared" si="9437"/>
        <v>0</v>
      </c>
      <c r="X3195" s="59"/>
      <c r="Y3195" s="58"/>
      <c r="Z3195" s="58">
        <f t="shared" si="9438"/>
        <v>0</v>
      </c>
      <c r="AA3195" s="60"/>
      <c r="AB3195" s="61">
        <f t="shared" ref="AB3195" si="9571">IF(AA3194=AA3192,AB3193+Y3194,Y3194)</f>
        <v>0</v>
      </c>
    </row>
    <row r="3196" spans="1:28" ht="12.95" customHeight="1">
      <c r="A3196" s="66"/>
      <c r="B3196" s="53"/>
      <c r="C3196" s="54"/>
      <c r="D3196" s="84"/>
      <c r="E3196" s="55"/>
      <c r="F3196" s="54"/>
      <c r="G3196" s="84"/>
      <c r="H3196" s="55"/>
      <c r="I3196" s="56"/>
      <c r="J3196" s="56"/>
      <c r="K3196" s="56"/>
      <c r="L3196" s="56"/>
      <c r="M3196" s="56"/>
      <c r="N3196" s="56"/>
      <c r="O3196" s="56">
        <f t="shared" ref="O3196" si="9572">I3197-I3195</f>
        <v>0</v>
      </c>
      <c r="P3196" s="56">
        <f t="shared" ref="P3196" si="9573">L3197-L3195</f>
        <v>0</v>
      </c>
      <c r="Q3196" s="56">
        <f t="shared" ref="Q3196" si="9574">M3197-M3195</f>
        <v>0</v>
      </c>
      <c r="R3196" s="56">
        <f t="shared" ref="R3196" si="9575">IF(ABS(N3197-N3195)&gt;180*60,ABS(N3197-N3195)-360*60,N3197-N3195)</f>
        <v>0</v>
      </c>
      <c r="S3196" s="56">
        <f t="shared" ref="S3196" si="9576">IF(P3196=0,PI()/2,ATAN(R3196/P3196))</f>
        <v>1.5707963267948966</v>
      </c>
      <c r="T3196" s="56">
        <f t="shared" ref="T3196" si="9577">IF(O3196=0,ABS(R3196*COS((J3195+J3197)/2)),ABS(Q3196/COS(S3196)))</f>
        <v>0</v>
      </c>
      <c r="U3196" s="67">
        <f t="shared" ref="U3196" si="9578">IF(O3196+0.0000001&lt;0,S3196*180/PI()+180,(IF(R3196+0.0000001&lt;0,S3196*180/PI()+360,S3196*180/PI())))</f>
        <v>90</v>
      </c>
      <c r="V3196" s="58">
        <f t="shared" ref="V3196" si="9579">T3196*1.85532</f>
        <v>0</v>
      </c>
      <c r="W3196" s="58"/>
      <c r="X3196" s="68"/>
      <c r="Y3196" s="58">
        <f t="shared" ref="Y3196" si="9580">V3196*(1+X3196/100)</f>
        <v>0</v>
      </c>
      <c r="Z3196" s="58"/>
      <c r="AA3196" s="57" t="s">
        <v>54</v>
      </c>
      <c r="AB3196" s="61"/>
    </row>
    <row r="3197" spans="1:28" ht="12.95" customHeight="1">
      <c r="A3197" s="52">
        <f t="shared" si="9420"/>
        <v>1596</v>
      </c>
      <c r="B3197" s="53" t="s">
        <v>53</v>
      </c>
      <c r="C3197" s="54"/>
      <c r="D3197" s="84"/>
      <c r="E3197" s="55"/>
      <c r="F3197" s="54"/>
      <c r="G3197" s="84"/>
      <c r="H3197" s="55"/>
      <c r="I3197" s="56">
        <f t="shared" ref="I3197" si="9581">IF(OR(C3197&lt;0,D3197&lt;0),C3197-ABS(D3197)/60,C3197+ABS(D3197)/60)</f>
        <v>0</v>
      </c>
      <c r="J3197" s="56">
        <f t="shared" si="9434"/>
        <v>0</v>
      </c>
      <c r="K3197" s="56">
        <f t="shared" si="9435"/>
        <v>0</v>
      </c>
      <c r="L3197" s="56">
        <f>3437.747*(LN(TAN(PI()/4+J3197/2))-EE*K3197-(EE^2)*(K3197^3)/3)</f>
        <v>-3.8166658722360578E-13</v>
      </c>
      <c r="M3197" s="56">
        <f>AA*(1-1/4*EE-3/64*EE^2-5/256*EE^3)*J3197-AA*(3/8*EE+3/32*EE^2+45/1024*EE^3)*SIN(2*J3197)+AA*(15/256*EE^2+45/1024*EE^3)*SIN(4*J3197)</f>
        <v>0</v>
      </c>
      <c r="N3197" s="56">
        <f t="shared" ref="N3197" si="9582">IF(OR(F3197&lt;0,G3197&lt;0),60*F3197-ABS(G3197),60*F3197+ABS(G3197))</f>
        <v>0</v>
      </c>
      <c r="O3197" s="56"/>
      <c r="P3197" s="56"/>
      <c r="Q3197" s="56"/>
      <c r="R3197" s="56"/>
      <c r="S3197" s="56"/>
      <c r="T3197" s="56"/>
      <c r="U3197" s="57"/>
      <c r="V3197" s="58"/>
      <c r="W3197" s="58">
        <f t="shared" si="9437"/>
        <v>0</v>
      </c>
      <c r="X3197" s="59"/>
      <c r="Y3197" s="58"/>
      <c r="Z3197" s="58">
        <f t="shared" si="9438"/>
        <v>0</v>
      </c>
      <c r="AA3197" s="60"/>
      <c r="AB3197" s="61">
        <f t="shared" ref="AB3197" si="9583">IF(AA3196=AA3194,AB3195+Y3196,Y3196)</f>
        <v>0</v>
      </c>
    </row>
    <row r="3198" spans="1:28" ht="12.95" customHeight="1">
      <c r="A3198" s="66"/>
      <c r="B3198" s="53"/>
      <c r="C3198" s="54"/>
      <c r="D3198" s="84"/>
      <c r="E3198" s="55"/>
      <c r="F3198" s="54"/>
      <c r="G3198" s="84"/>
      <c r="H3198" s="55"/>
      <c r="I3198" s="56"/>
      <c r="J3198" s="56"/>
      <c r="K3198" s="56"/>
      <c r="L3198" s="56"/>
      <c r="M3198" s="56"/>
      <c r="N3198" s="56"/>
      <c r="O3198" s="56">
        <f t="shared" ref="O3198" si="9584">I3199-I3197</f>
        <v>0</v>
      </c>
      <c r="P3198" s="56">
        <f t="shared" ref="P3198" si="9585">L3199-L3197</f>
        <v>0</v>
      </c>
      <c r="Q3198" s="56">
        <f t="shared" ref="Q3198" si="9586">M3199-M3197</f>
        <v>0</v>
      </c>
      <c r="R3198" s="56">
        <f t="shared" ref="R3198" si="9587">IF(ABS(N3199-N3197)&gt;180*60,ABS(N3199-N3197)-360*60,N3199-N3197)</f>
        <v>0</v>
      </c>
      <c r="S3198" s="56">
        <f t="shared" ref="S3198" si="9588">IF(P3198=0,PI()/2,ATAN(R3198/P3198))</f>
        <v>1.5707963267948966</v>
      </c>
      <c r="T3198" s="56">
        <f t="shared" ref="T3198" si="9589">IF(O3198=0,ABS(R3198*COS((J3197+J3199)/2)),ABS(Q3198/COS(S3198)))</f>
        <v>0</v>
      </c>
      <c r="U3198" s="67">
        <f t="shared" ref="U3198" si="9590">IF(O3198+0.0000001&lt;0,S3198*180/PI()+180,(IF(R3198+0.0000001&lt;0,S3198*180/PI()+360,S3198*180/PI())))</f>
        <v>90</v>
      </c>
      <c r="V3198" s="58">
        <f t="shared" ref="V3198" si="9591">T3198*1.85532</f>
        <v>0</v>
      </c>
      <c r="W3198" s="58"/>
      <c r="X3198" s="68"/>
      <c r="Y3198" s="58">
        <f t="shared" ref="Y3198" si="9592">V3198*(1+X3198/100)</f>
        <v>0</v>
      </c>
      <c r="Z3198" s="58"/>
      <c r="AA3198" s="57" t="s">
        <v>54</v>
      </c>
      <c r="AB3198" s="61"/>
    </row>
    <row r="3199" spans="1:28" ht="12.95" customHeight="1">
      <c r="A3199" s="52">
        <f t="shared" si="9420"/>
        <v>1597</v>
      </c>
      <c r="B3199" s="53" t="s">
        <v>53</v>
      </c>
      <c r="C3199" s="54"/>
      <c r="D3199" s="84"/>
      <c r="E3199" s="55"/>
      <c r="F3199" s="54"/>
      <c r="G3199" s="84"/>
      <c r="H3199" s="55"/>
      <c r="I3199" s="56">
        <f t="shared" ref="I3199" si="9593">IF(OR(C3199&lt;0,D3199&lt;0),C3199-ABS(D3199)/60,C3199+ABS(D3199)/60)</f>
        <v>0</v>
      </c>
      <c r="J3199" s="56">
        <f t="shared" si="9434"/>
        <v>0</v>
      </c>
      <c r="K3199" s="56">
        <f t="shared" si="9435"/>
        <v>0</v>
      </c>
      <c r="L3199" s="56">
        <f>3437.747*(LN(TAN(PI()/4+J3199/2))-EE*K3199-(EE^2)*(K3199^3)/3)</f>
        <v>-3.8166658722360578E-13</v>
      </c>
      <c r="M3199" s="56">
        <f>AA*(1-1/4*EE-3/64*EE^2-5/256*EE^3)*J3199-AA*(3/8*EE+3/32*EE^2+45/1024*EE^3)*SIN(2*J3199)+AA*(15/256*EE^2+45/1024*EE^3)*SIN(4*J3199)</f>
        <v>0</v>
      </c>
      <c r="N3199" s="56">
        <f t="shared" ref="N3199" si="9594">IF(OR(F3199&lt;0,G3199&lt;0),60*F3199-ABS(G3199),60*F3199+ABS(G3199))</f>
        <v>0</v>
      </c>
      <c r="O3199" s="56"/>
      <c r="P3199" s="56"/>
      <c r="Q3199" s="56"/>
      <c r="R3199" s="56"/>
      <c r="S3199" s="56"/>
      <c r="T3199" s="56"/>
      <c r="U3199" s="57"/>
      <c r="V3199" s="58"/>
      <c r="W3199" s="58">
        <f t="shared" si="9437"/>
        <v>0</v>
      </c>
      <c r="X3199" s="59"/>
      <c r="Y3199" s="58"/>
      <c r="Z3199" s="58">
        <f t="shared" si="9438"/>
        <v>0</v>
      </c>
      <c r="AA3199" s="60"/>
      <c r="AB3199" s="61">
        <f t="shared" ref="AB3199" si="9595">IF(AA3198=AA3196,AB3197+Y3198,Y3198)</f>
        <v>0</v>
      </c>
    </row>
    <row r="3200" spans="1:28" ht="12.95" customHeight="1">
      <c r="A3200" s="66"/>
      <c r="B3200" s="53"/>
      <c r="C3200" s="54"/>
      <c r="D3200" s="84"/>
      <c r="E3200" s="55"/>
      <c r="F3200" s="54"/>
      <c r="G3200" s="84"/>
      <c r="H3200" s="55"/>
      <c r="I3200" s="56"/>
      <c r="J3200" s="56"/>
      <c r="K3200" s="56"/>
      <c r="L3200" s="56"/>
      <c r="M3200" s="56"/>
      <c r="N3200" s="56"/>
      <c r="O3200" s="56">
        <f t="shared" ref="O3200" si="9596">I3201-I3199</f>
        <v>0</v>
      </c>
      <c r="P3200" s="56">
        <f t="shared" ref="P3200" si="9597">L3201-L3199</f>
        <v>0</v>
      </c>
      <c r="Q3200" s="56">
        <f t="shared" ref="Q3200" si="9598">M3201-M3199</f>
        <v>0</v>
      </c>
      <c r="R3200" s="56">
        <f t="shared" ref="R3200" si="9599">IF(ABS(N3201-N3199)&gt;180*60,ABS(N3201-N3199)-360*60,N3201-N3199)</f>
        <v>0</v>
      </c>
      <c r="S3200" s="56">
        <f t="shared" ref="S3200" si="9600">IF(P3200=0,PI()/2,ATAN(R3200/P3200))</f>
        <v>1.5707963267948966</v>
      </c>
      <c r="T3200" s="56">
        <f t="shared" ref="T3200" si="9601">IF(O3200=0,ABS(R3200*COS((J3199+J3201)/2)),ABS(Q3200/COS(S3200)))</f>
        <v>0</v>
      </c>
      <c r="U3200" s="67">
        <f t="shared" ref="U3200" si="9602">IF(O3200+0.0000001&lt;0,S3200*180/PI()+180,(IF(R3200+0.0000001&lt;0,S3200*180/PI()+360,S3200*180/PI())))</f>
        <v>90</v>
      </c>
      <c r="V3200" s="58">
        <f t="shared" ref="V3200" si="9603">T3200*1.85532</f>
        <v>0</v>
      </c>
      <c r="W3200" s="58"/>
      <c r="X3200" s="68"/>
      <c r="Y3200" s="58">
        <f t="shared" ref="Y3200" si="9604">V3200*(1+X3200/100)</f>
        <v>0</v>
      </c>
      <c r="Z3200" s="58"/>
      <c r="AA3200" s="57" t="s">
        <v>54</v>
      </c>
      <c r="AB3200" s="61"/>
    </row>
    <row r="3201" spans="1:28" ht="12.95" customHeight="1">
      <c r="A3201" s="52">
        <f t="shared" si="9420"/>
        <v>1598</v>
      </c>
      <c r="B3201" s="53" t="s">
        <v>53</v>
      </c>
      <c r="C3201" s="54"/>
      <c r="D3201" s="84"/>
      <c r="E3201" s="55"/>
      <c r="F3201" s="54"/>
      <c r="G3201" s="84"/>
      <c r="H3201" s="55"/>
      <c r="I3201" s="56">
        <f t="shared" ref="I3201" si="9605">IF(OR(C3201&lt;0,D3201&lt;0),C3201-ABS(D3201)/60,C3201+ABS(D3201)/60)</f>
        <v>0</v>
      </c>
      <c r="J3201" s="56">
        <f t="shared" si="9434"/>
        <v>0</v>
      </c>
      <c r="K3201" s="56">
        <f t="shared" si="9435"/>
        <v>0</v>
      </c>
      <c r="L3201" s="56">
        <f>3437.747*(LN(TAN(PI()/4+J3201/2))-EE*K3201-(EE^2)*(K3201^3)/3)</f>
        <v>-3.8166658722360578E-13</v>
      </c>
      <c r="M3201" s="56">
        <f>AA*(1-1/4*EE-3/64*EE^2-5/256*EE^3)*J3201-AA*(3/8*EE+3/32*EE^2+45/1024*EE^3)*SIN(2*J3201)+AA*(15/256*EE^2+45/1024*EE^3)*SIN(4*J3201)</f>
        <v>0</v>
      </c>
      <c r="N3201" s="56">
        <f t="shared" ref="N3201" si="9606">IF(OR(F3201&lt;0,G3201&lt;0),60*F3201-ABS(G3201),60*F3201+ABS(G3201))</f>
        <v>0</v>
      </c>
      <c r="O3201" s="56"/>
      <c r="P3201" s="56"/>
      <c r="Q3201" s="56"/>
      <c r="R3201" s="56"/>
      <c r="S3201" s="56"/>
      <c r="T3201" s="56"/>
      <c r="U3201" s="57"/>
      <c r="V3201" s="58"/>
      <c r="W3201" s="58">
        <f t="shared" si="9437"/>
        <v>0</v>
      </c>
      <c r="X3201" s="59"/>
      <c r="Y3201" s="58"/>
      <c r="Z3201" s="58">
        <f t="shared" si="9438"/>
        <v>0</v>
      </c>
      <c r="AA3201" s="60"/>
      <c r="AB3201" s="61">
        <f t="shared" ref="AB3201" si="9607">IF(AA3200=AA3198,AB3199+Y3200,Y3200)</f>
        <v>0</v>
      </c>
    </row>
    <row r="3202" spans="1:28" ht="12.95" customHeight="1">
      <c r="A3202" s="66"/>
      <c r="B3202" s="53"/>
      <c r="C3202" s="54"/>
      <c r="D3202" s="84"/>
      <c r="E3202" s="55"/>
      <c r="F3202" s="54"/>
      <c r="G3202" s="84"/>
      <c r="H3202" s="55"/>
      <c r="I3202" s="56"/>
      <c r="J3202" s="56"/>
      <c r="K3202" s="56"/>
      <c r="L3202" s="56"/>
      <c r="M3202" s="56"/>
      <c r="N3202" s="56"/>
      <c r="O3202" s="56">
        <f t="shared" ref="O3202" si="9608">I3203-I3201</f>
        <v>0</v>
      </c>
      <c r="P3202" s="56">
        <f t="shared" ref="P3202" si="9609">L3203-L3201</f>
        <v>0</v>
      </c>
      <c r="Q3202" s="56">
        <f t="shared" ref="Q3202" si="9610">M3203-M3201</f>
        <v>0</v>
      </c>
      <c r="R3202" s="56">
        <f t="shared" ref="R3202" si="9611">IF(ABS(N3203-N3201)&gt;180*60,ABS(N3203-N3201)-360*60,N3203-N3201)</f>
        <v>0</v>
      </c>
      <c r="S3202" s="56">
        <f t="shared" ref="S3202" si="9612">IF(P3202=0,PI()/2,ATAN(R3202/P3202))</f>
        <v>1.5707963267948966</v>
      </c>
      <c r="T3202" s="56">
        <f t="shared" ref="T3202" si="9613">IF(O3202=0,ABS(R3202*COS((J3201+J3203)/2)),ABS(Q3202/COS(S3202)))</f>
        <v>0</v>
      </c>
      <c r="U3202" s="67">
        <f t="shared" ref="U3202" si="9614">IF(O3202+0.0000001&lt;0,S3202*180/PI()+180,(IF(R3202+0.0000001&lt;0,S3202*180/PI()+360,S3202*180/PI())))</f>
        <v>90</v>
      </c>
      <c r="V3202" s="58">
        <f t="shared" ref="V3202" si="9615">T3202*1.85532</f>
        <v>0</v>
      </c>
      <c r="W3202" s="58"/>
      <c r="X3202" s="68"/>
      <c r="Y3202" s="58">
        <f t="shared" ref="Y3202" si="9616">V3202*(1+X3202/100)</f>
        <v>0</v>
      </c>
      <c r="Z3202" s="58"/>
      <c r="AA3202" s="57" t="s">
        <v>54</v>
      </c>
      <c r="AB3202" s="61"/>
    </row>
    <row r="3203" spans="1:28" ht="12.95" customHeight="1">
      <c r="A3203" s="52">
        <f t="shared" si="9420"/>
        <v>1599</v>
      </c>
      <c r="B3203" s="53" t="s">
        <v>53</v>
      </c>
      <c r="C3203" s="54"/>
      <c r="D3203" s="84"/>
      <c r="E3203" s="55"/>
      <c r="F3203" s="54"/>
      <c r="G3203" s="84"/>
      <c r="H3203" s="55"/>
      <c r="I3203" s="56">
        <f t="shared" ref="I3203" si="9617">IF(OR(C3203&lt;0,D3203&lt;0),C3203-ABS(D3203)/60,C3203+ABS(D3203)/60)</f>
        <v>0</v>
      </c>
      <c r="J3203" s="56">
        <f t="shared" si="9434"/>
        <v>0</v>
      </c>
      <c r="K3203" s="56">
        <f t="shared" si="9435"/>
        <v>0</v>
      </c>
      <c r="L3203" s="56">
        <f>3437.747*(LN(TAN(PI()/4+J3203/2))-EE*K3203-(EE^2)*(K3203^3)/3)</f>
        <v>-3.8166658722360578E-13</v>
      </c>
      <c r="M3203" s="56">
        <f>AA*(1-1/4*EE-3/64*EE^2-5/256*EE^3)*J3203-AA*(3/8*EE+3/32*EE^2+45/1024*EE^3)*SIN(2*J3203)+AA*(15/256*EE^2+45/1024*EE^3)*SIN(4*J3203)</f>
        <v>0</v>
      </c>
      <c r="N3203" s="56">
        <f t="shared" ref="N3203" si="9618">IF(OR(F3203&lt;0,G3203&lt;0),60*F3203-ABS(G3203),60*F3203+ABS(G3203))</f>
        <v>0</v>
      </c>
      <c r="O3203" s="56"/>
      <c r="P3203" s="56"/>
      <c r="Q3203" s="56"/>
      <c r="R3203" s="56"/>
      <c r="S3203" s="56"/>
      <c r="T3203" s="56"/>
      <c r="U3203" s="57"/>
      <c r="V3203" s="58"/>
      <c r="W3203" s="58">
        <f t="shared" si="9437"/>
        <v>0</v>
      </c>
      <c r="X3203" s="59"/>
      <c r="Y3203" s="58"/>
      <c r="Z3203" s="58">
        <f t="shared" si="9438"/>
        <v>0</v>
      </c>
      <c r="AA3203" s="60"/>
      <c r="AB3203" s="61">
        <f t="shared" ref="AB3203" si="9619">IF(AA3202=AA3200,AB3201+Y3202,Y3202)</f>
        <v>0</v>
      </c>
    </row>
    <row r="3204" spans="1:28" ht="12.95" customHeight="1">
      <c r="A3204" s="66"/>
      <c r="B3204" s="53"/>
      <c r="C3204" s="54"/>
      <c r="D3204" s="84"/>
      <c r="E3204" s="55"/>
      <c r="F3204" s="54"/>
      <c r="G3204" s="84"/>
      <c r="H3204" s="55"/>
      <c r="I3204" s="56"/>
      <c r="J3204" s="56"/>
      <c r="K3204" s="56"/>
      <c r="L3204" s="56"/>
      <c r="M3204" s="56"/>
      <c r="N3204" s="56"/>
      <c r="O3204" s="56">
        <f t="shared" ref="O3204" si="9620">I3205-I3203</f>
        <v>0</v>
      </c>
      <c r="P3204" s="56">
        <f t="shared" ref="P3204" si="9621">L3205-L3203</f>
        <v>0</v>
      </c>
      <c r="Q3204" s="56">
        <f t="shared" ref="Q3204" si="9622">M3205-M3203</f>
        <v>0</v>
      </c>
      <c r="R3204" s="56">
        <f t="shared" ref="R3204" si="9623">IF(ABS(N3205-N3203)&gt;180*60,ABS(N3205-N3203)-360*60,N3205-N3203)</f>
        <v>0</v>
      </c>
      <c r="S3204" s="56">
        <f t="shared" ref="S3204" si="9624">IF(P3204=0,PI()/2,ATAN(R3204/P3204))</f>
        <v>1.5707963267948966</v>
      </c>
      <c r="T3204" s="56">
        <f t="shared" ref="T3204" si="9625">IF(O3204=0,ABS(R3204*COS((J3203+J3205)/2)),ABS(Q3204/COS(S3204)))</f>
        <v>0</v>
      </c>
      <c r="U3204" s="67">
        <f t="shared" ref="U3204" si="9626">IF(O3204+0.0000001&lt;0,S3204*180/PI()+180,(IF(R3204+0.0000001&lt;0,S3204*180/PI()+360,S3204*180/PI())))</f>
        <v>90</v>
      </c>
      <c r="V3204" s="58">
        <f t="shared" ref="V3204" si="9627">T3204*1.85532</f>
        <v>0</v>
      </c>
      <c r="W3204" s="58"/>
      <c r="X3204" s="68"/>
      <c r="Y3204" s="58">
        <f t="shared" ref="Y3204" si="9628">V3204*(1+X3204/100)</f>
        <v>0</v>
      </c>
      <c r="Z3204" s="58"/>
      <c r="AA3204" s="57" t="s">
        <v>54</v>
      </c>
      <c r="AB3204" s="61"/>
    </row>
    <row r="3205" spans="1:28" ht="12.95" customHeight="1">
      <c r="A3205" s="52">
        <f t="shared" si="9420"/>
        <v>1600</v>
      </c>
      <c r="B3205" s="53" t="s">
        <v>53</v>
      </c>
      <c r="C3205" s="54"/>
      <c r="D3205" s="84"/>
      <c r="E3205" s="55"/>
      <c r="F3205" s="54"/>
      <c r="G3205" s="84"/>
      <c r="H3205" s="55"/>
      <c r="I3205" s="56">
        <f t="shared" ref="I3205" si="9629">IF(OR(C3205&lt;0,D3205&lt;0),C3205-ABS(D3205)/60,C3205+ABS(D3205)/60)</f>
        <v>0</v>
      </c>
      <c r="J3205" s="56">
        <f t="shared" si="9434"/>
        <v>0</v>
      </c>
      <c r="K3205" s="56">
        <f t="shared" si="9435"/>
        <v>0</v>
      </c>
      <c r="L3205" s="56">
        <f>3437.747*(LN(TAN(PI()/4+J3205/2))-EE*K3205-(EE^2)*(K3205^3)/3)</f>
        <v>-3.8166658722360578E-13</v>
      </c>
      <c r="M3205" s="56">
        <f>AA*(1-1/4*EE-3/64*EE^2-5/256*EE^3)*J3205-AA*(3/8*EE+3/32*EE^2+45/1024*EE^3)*SIN(2*J3205)+AA*(15/256*EE^2+45/1024*EE^3)*SIN(4*J3205)</f>
        <v>0</v>
      </c>
      <c r="N3205" s="56">
        <f t="shared" ref="N3205" si="9630">IF(OR(F3205&lt;0,G3205&lt;0),60*F3205-ABS(G3205),60*F3205+ABS(G3205))</f>
        <v>0</v>
      </c>
      <c r="O3205" s="56"/>
      <c r="P3205" s="56"/>
      <c r="Q3205" s="56"/>
      <c r="R3205" s="56"/>
      <c r="S3205" s="56"/>
      <c r="T3205" s="56"/>
      <c r="U3205" s="57"/>
      <c r="V3205" s="58"/>
      <c r="W3205" s="58">
        <f t="shared" si="9437"/>
        <v>0</v>
      </c>
      <c r="X3205" s="59"/>
      <c r="Y3205" s="58"/>
      <c r="Z3205" s="58">
        <f t="shared" si="9438"/>
        <v>0</v>
      </c>
      <c r="AA3205" s="60"/>
      <c r="AB3205" s="61">
        <f t="shared" ref="AB3205" si="9631">IF(AA3204=AA3202,AB3203+Y3204,Y3204)</f>
        <v>0</v>
      </c>
    </row>
    <row r="3206" spans="1:28" ht="12.95" customHeight="1">
      <c r="A3206" s="66"/>
      <c r="B3206" s="53"/>
      <c r="C3206" s="54"/>
      <c r="D3206" s="84"/>
      <c r="E3206" s="55"/>
      <c r="F3206" s="54"/>
      <c r="G3206" s="84"/>
      <c r="H3206" s="55"/>
      <c r="I3206" s="56"/>
      <c r="J3206" s="56"/>
      <c r="K3206" s="56"/>
      <c r="L3206" s="56"/>
      <c r="M3206" s="56"/>
      <c r="N3206" s="56"/>
      <c r="O3206" s="56">
        <f t="shared" ref="O3206" si="9632">I3207-I3205</f>
        <v>0</v>
      </c>
      <c r="P3206" s="56">
        <f t="shared" ref="P3206" si="9633">L3207-L3205</f>
        <v>0</v>
      </c>
      <c r="Q3206" s="56">
        <f t="shared" ref="Q3206" si="9634">M3207-M3205</f>
        <v>0</v>
      </c>
      <c r="R3206" s="56">
        <f t="shared" ref="R3206" si="9635">IF(ABS(N3207-N3205)&gt;180*60,ABS(N3207-N3205)-360*60,N3207-N3205)</f>
        <v>0</v>
      </c>
      <c r="S3206" s="56">
        <f t="shared" ref="S3206" si="9636">IF(P3206=0,PI()/2,ATAN(R3206/P3206))</f>
        <v>1.5707963267948966</v>
      </c>
      <c r="T3206" s="56">
        <f t="shared" ref="T3206" si="9637">IF(O3206=0,ABS(R3206*COS((J3205+J3207)/2)),ABS(Q3206/COS(S3206)))</f>
        <v>0</v>
      </c>
      <c r="U3206" s="67">
        <f t="shared" ref="U3206" si="9638">IF(O3206+0.0000001&lt;0,S3206*180/PI()+180,(IF(R3206+0.0000001&lt;0,S3206*180/PI()+360,S3206*180/PI())))</f>
        <v>90</v>
      </c>
      <c r="V3206" s="58">
        <f t="shared" ref="V3206" si="9639">T3206*1.85532</f>
        <v>0</v>
      </c>
      <c r="W3206" s="58"/>
      <c r="X3206" s="68"/>
      <c r="Y3206" s="58">
        <f t="shared" ref="Y3206" si="9640">V3206*(1+X3206/100)</f>
        <v>0</v>
      </c>
      <c r="Z3206" s="58"/>
      <c r="AA3206" s="57" t="s">
        <v>54</v>
      </c>
      <c r="AB3206" s="61"/>
    </row>
    <row r="3207" spans="1:28" ht="12.95" customHeight="1">
      <c r="A3207" s="52">
        <f t="shared" si="9420"/>
        <v>1601</v>
      </c>
      <c r="B3207" s="53" t="s">
        <v>53</v>
      </c>
      <c r="C3207" s="54"/>
      <c r="D3207" s="84"/>
      <c r="E3207" s="55"/>
      <c r="F3207" s="54"/>
      <c r="G3207" s="84"/>
      <c r="H3207" s="55"/>
      <c r="I3207" s="56">
        <f t="shared" ref="I3207" si="9641">IF(OR(C3207&lt;0,D3207&lt;0),C3207-ABS(D3207)/60,C3207+ABS(D3207)/60)</f>
        <v>0</v>
      </c>
      <c r="J3207" s="56">
        <f t="shared" si="9434"/>
        <v>0</v>
      </c>
      <c r="K3207" s="56">
        <f t="shared" si="9435"/>
        <v>0</v>
      </c>
      <c r="L3207" s="56">
        <f>3437.747*(LN(TAN(PI()/4+J3207/2))-EE*K3207-(EE^2)*(K3207^3)/3)</f>
        <v>-3.8166658722360578E-13</v>
      </c>
      <c r="M3207" s="56">
        <f>AA*(1-1/4*EE-3/64*EE^2-5/256*EE^3)*J3207-AA*(3/8*EE+3/32*EE^2+45/1024*EE^3)*SIN(2*J3207)+AA*(15/256*EE^2+45/1024*EE^3)*SIN(4*J3207)</f>
        <v>0</v>
      </c>
      <c r="N3207" s="56">
        <f t="shared" ref="N3207" si="9642">IF(OR(F3207&lt;0,G3207&lt;0),60*F3207-ABS(G3207),60*F3207+ABS(G3207))</f>
        <v>0</v>
      </c>
      <c r="O3207" s="56"/>
      <c r="P3207" s="56"/>
      <c r="Q3207" s="56"/>
      <c r="R3207" s="56"/>
      <c r="S3207" s="56"/>
      <c r="T3207" s="56"/>
      <c r="U3207" s="57"/>
      <c r="V3207" s="58"/>
      <c r="W3207" s="58">
        <f t="shared" si="9437"/>
        <v>0</v>
      </c>
      <c r="X3207" s="59"/>
      <c r="Y3207" s="58"/>
      <c r="Z3207" s="58">
        <f t="shared" si="9438"/>
        <v>0</v>
      </c>
      <c r="AA3207" s="60"/>
      <c r="AB3207" s="61">
        <f t="shared" ref="AB3207" si="9643">IF(AA3206=AA3204,AB3205+Y3206,Y3206)</f>
        <v>0</v>
      </c>
    </row>
    <row r="3208" spans="1:28" ht="12.95" customHeight="1">
      <c r="A3208" s="66"/>
      <c r="B3208" s="53"/>
      <c r="C3208" s="54"/>
      <c r="D3208" s="84"/>
      <c r="E3208" s="55"/>
      <c r="F3208" s="54"/>
      <c r="G3208" s="84"/>
      <c r="H3208" s="55"/>
      <c r="I3208" s="56"/>
      <c r="J3208" s="56"/>
      <c r="K3208" s="56"/>
      <c r="L3208" s="56"/>
      <c r="M3208" s="56"/>
      <c r="N3208" s="56"/>
      <c r="O3208" s="56">
        <f t="shared" ref="O3208" si="9644">I3209-I3207</f>
        <v>0</v>
      </c>
      <c r="P3208" s="56">
        <f t="shared" ref="P3208" si="9645">L3209-L3207</f>
        <v>0</v>
      </c>
      <c r="Q3208" s="56">
        <f t="shared" ref="Q3208" si="9646">M3209-M3207</f>
        <v>0</v>
      </c>
      <c r="R3208" s="56">
        <f t="shared" ref="R3208" si="9647">IF(ABS(N3209-N3207)&gt;180*60,ABS(N3209-N3207)-360*60,N3209-N3207)</f>
        <v>0</v>
      </c>
      <c r="S3208" s="56">
        <f t="shared" ref="S3208" si="9648">IF(P3208=0,PI()/2,ATAN(R3208/P3208))</f>
        <v>1.5707963267948966</v>
      </c>
      <c r="T3208" s="56">
        <f t="shared" ref="T3208" si="9649">IF(O3208=0,ABS(R3208*COS((J3207+J3209)/2)),ABS(Q3208/COS(S3208)))</f>
        <v>0</v>
      </c>
      <c r="U3208" s="67">
        <f t="shared" ref="U3208" si="9650">IF(O3208+0.0000001&lt;0,S3208*180/PI()+180,(IF(R3208+0.0000001&lt;0,S3208*180/PI()+360,S3208*180/PI())))</f>
        <v>90</v>
      </c>
      <c r="V3208" s="58">
        <f t="shared" ref="V3208" si="9651">T3208*1.85532</f>
        <v>0</v>
      </c>
      <c r="W3208" s="58"/>
      <c r="X3208" s="68"/>
      <c r="Y3208" s="58">
        <f t="shared" ref="Y3208" si="9652">V3208*(1+X3208/100)</f>
        <v>0</v>
      </c>
      <c r="Z3208" s="58"/>
      <c r="AA3208" s="57" t="s">
        <v>54</v>
      </c>
      <c r="AB3208" s="61"/>
    </row>
    <row r="3209" spans="1:28" ht="12.95" customHeight="1">
      <c r="A3209" s="52">
        <f t="shared" si="9420"/>
        <v>1602</v>
      </c>
      <c r="B3209" s="53" t="s">
        <v>53</v>
      </c>
      <c r="C3209" s="54"/>
      <c r="D3209" s="84"/>
      <c r="E3209" s="55"/>
      <c r="F3209" s="54"/>
      <c r="G3209" s="84"/>
      <c r="H3209" s="55"/>
      <c r="I3209" s="56">
        <f t="shared" ref="I3209" si="9653">IF(OR(C3209&lt;0,D3209&lt;0),C3209-ABS(D3209)/60,C3209+ABS(D3209)/60)</f>
        <v>0</v>
      </c>
      <c r="J3209" s="56">
        <f t="shared" si="9434"/>
        <v>0</v>
      </c>
      <c r="K3209" s="56">
        <f t="shared" si="9435"/>
        <v>0</v>
      </c>
      <c r="L3209" s="56">
        <f>3437.747*(LN(TAN(PI()/4+J3209/2))-EE*K3209-(EE^2)*(K3209^3)/3)</f>
        <v>-3.8166658722360578E-13</v>
      </c>
      <c r="M3209" s="56">
        <f>AA*(1-1/4*EE-3/64*EE^2-5/256*EE^3)*J3209-AA*(3/8*EE+3/32*EE^2+45/1024*EE^3)*SIN(2*J3209)+AA*(15/256*EE^2+45/1024*EE^3)*SIN(4*J3209)</f>
        <v>0</v>
      </c>
      <c r="N3209" s="56">
        <f t="shared" ref="N3209" si="9654">IF(OR(F3209&lt;0,G3209&lt;0),60*F3209-ABS(G3209),60*F3209+ABS(G3209))</f>
        <v>0</v>
      </c>
      <c r="O3209" s="56"/>
      <c r="P3209" s="56"/>
      <c r="Q3209" s="56"/>
      <c r="R3209" s="56"/>
      <c r="S3209" s="56"/>
      <c r="T3209" s="56"/>
      <c r="U3209" s="57"/>
      <c r="V3209" s="58"/>
      <c r="W3209" s="58">
        <f t="shared" si="9437"/>
        <v>0</v>
      </c>
      <c r="X3209" s="59"/>
      <c r="Y3209" s="58"/>
      <c r="Z3209" s="58">
        <f t="shared" si="9438"/>
        <v>0</v>
      </c>
      <c r="AA3209" s="60"/>
      <c r="AB3209" s="61">
        <f t="shared" ref="AB3209" si="9655">IF(AA3208=AA3206,AB3207+Y3208,Y3208)</f>
        <v>0</v>
      </c>
    </row>
    <row r="3210" spans="1:28" ht="12.95" customHeight="1">
      <c r="A3210" s="66"/>
      <c r="B3210" s="53"/>
      <c r="C3210" s="54"/>
      <c r="D3210" s="84"/>
      <c r="E3210" s="55"/>
      <c r="F3210" s="54"/>
      <c r="G3210" s="84"/>
      <c r="H3210" s="55"/>
      <c r="I3210" s="56"/>
      <c r="J3210" s="56"/>
      <c r="K3210" s="56"/>
      <c r="L3210" s="56"/>
      <c r="M3210" s="56"/>
      <c r="N3210" s="56"/>
      <c r="O3210" s="56">
        <f t="shared" ref="O3210" si="9656">I3211-I3209</f>
        <v>0</v>
      </c>
      <c r="P3210" s="56">
        <f t="shared" ref="P3210" si="9657">L3211-L3209</f>
        <v>0</v>
      </c>
      <c r="Q3210" s="56">
        <f t="shared" ref="Q3210" si="9658">M3211-M3209</f>
        <v>0</v>
      </c>
      <c r="R3210" s="56">
        <f t="shared" ref="R3210" si="9659">IF(ABS(N3211-N3209)&gt;180*60,ABS(N3211-N3209)-360*60,N3211-N3209)</f>
        <v>0</v>
      </c>
      <c r="S3210" s="56">
        <f t="shared" ref="S3210" si="9660">IF(P3210=0,PI()/2,ATAN(R3210/P3210))</f>
        <v>1.5707963267948966</v>
      </c>
      <c r="T3210" s="56">
        <f t="shared" ref="T3210" si="9661">IF(O3210=0,ABS(R3210*COS((J3209+J3211)/2)),ABS(Q3210/COS(S3210)))</f>
        <v>0</v>
      </c>
      <c r="U3210" s="67">
        <f t="shared" ref="U3210" si="9662">IF(O3210+0.0000001&lt;0,S3210*180/PI()+180,(IF(R3210+0.0000001&lt;0,S3210*180/PI()+360,S3210*180/PI())))</f>
        <v>90</v>
      </c>
      <c r="V3210" s="58">
        <f t="shared" ref="V3210" si="9663">T3210*1.85532</f>
        <v>0</v>
      </c>
      <c r="W3210" s="58"/>
      <c r="X3210" s="68"/>
      <c r="Y3210" s="58">
        <f t="shared" ref="Y3210" si="9664">V3210*(1+X3210/100)</f>
        <v>0</v>
      </c>
      <c r="Z3210" s="58"/>
      <c r="AA3210" s="57" t="s">
        <v>54</v>
      </c>
      <c r="AB3210" s="61"/>
    </row>
    <row r="3211" spans="1:28" ht="12.95" customHeight="1">
      <c r="A3211" s="52">
        <f t="shared" si="9420"/>
        <v>1603</v>
      </c>
      <c r="B3211" s="53" t="s">
        <v>53</v>
      </c>
      <c r="C3211" s="54"/>
      <c r="D3211" s="84"/>
      <c r="E3211" s="55"/>
      <c r="F3211" s="54"/>
      <c r="G3211" s="84"/>
      <c r="H3211" s="55"/>
      <c r="I3211" s="56">
        <f t="shared" ref="I3211" si="9665">IF(OR(C3211&lt;0,D3211&lt;0),C3211-ABS(D3211)/60,C3211+ABS(D3211)/60)</f>
        <v>0</v>
      </c>
      <c r="J3211" s="56">
        <f t="shared" si="9434"/>
        <v>0</v>
      </c>
      <c r="K3211" s="56">
        <f t="shared" si="9435"/>
        <v>0</v>
      </c>
      <c r="L3211" s="56">
        <f>3437.747*(LN(TAN(PI()/4+J3211/2))-EE*K3211-(EE^2)*(K3211^3)/3)</f>
        <v>-3.8166658722360578E-13</v>
      </c>
      <c r="M3211" s="56">
        <f>AA*(1-1/4*EE-3/64*EE^2-5/256*EE^3)*J3211-AA*(3/8*EE+3/32*EE^2+45/1024*EE^3)*SIN(2*J3211)+AA*(15/256*EE^2+45/1024*EE^3)*SIN(4*J3211)</f>
        <v>0</v>
      </c>
      <c r="N3211" s="56">
        <f t="shared" ref="N3211" si="9666">IF(OR(F3211&lt;0,G3211&lt;0),60*F3211-ABS(G3211),60*F3211+ABS(G3211))</f>
        <v>0</v>
      </c>
      <c r="O3211" s="56"/>
      <c r="P3211" s="56"/>
      <c r="Q3211" s="56"/>
      <c r="R3211" s="56"/>
      <c r="S3211" s="56"/>
      <c r="T3211" s="56"/>
      <c r="U3211" s="57"/>
      <c r="V3211" s="58"/>
      <c r="W3211" s="58">
        <f t="shared" si="9437"/>
        <v>0</v>
      </c>
      <c r="X3211" s="59"/>
      <c r="Y3211" s="58"/>
      <c r="Z3211" s="58">
        <f t="shared" si="9438"/>
        <v>0</v>
      </c>
      <c r="AA3211" s="60"/>
      <c r="AB3211" s="61">
        <f t="shared" ref="AB3211" si="9667">IF(AA3210=AA3208,AB3209+Y3210,Y3210)</f>
        <v>0</v>
      </c>
    </row>
    <row r="3212" spans="1:28" ht="12.95" customHeight="1">
      <c r="A3212" s="66"/>
      <c r="B3212" s="53"/>
      <c r="C3212" s="54"/>
      <c r="D3212" s="84"/>
      <c r="E3212" s="55"/>
      <c r="F3212" s="54"/>
      <c r="G3212" s="84"/>
      <c r="H3212" s="55"/>
      <c r="I3212" s="56"/>
      <c r="J3212" s="56"/>
      <c r="K3212" s="56"/>
      <c r="L3212" s="56"/>
      <c r="M3212" s="56"/>
      <c r="N3212" s="56"/>
      <c r="O3212" s="56">
        <f t="shared" ref="O3212" si="9668">I3213-I3211</f>
        <v>0</v>
      </c>
      <c r="P3212" s="56">
        <f t="shared" ref="P3212" si="9669">L3213-L3211</f>
        <v>0</v>
      </c>
      <c r="Q3212" s="56">
        <f t="shared" ref="Q3212" si="9670">M3213-M3211</f>
        <v>0</v>
      </c>
      <c r="R3212" s="56">
        <f t="shared" ref="R3212" si="9671">IF(ABS(N3213-N3211)&gt;180*60,ABS(N3213-N3211)-360*60,N3213-N3211)</f>
        <v>0</v>
      </c>
      <c r="S3212" s="56">
        <f t="shared" ref="S3212" si="9672">IF(P3212=0,PI()/2,ATAN(R3212/P3212))</f>
        <v>1.5707963267948966</v>
      </c>
      <c r="T3212" s="56">
        <f t="shared" ref="T3212" si="9673">IF(O3212=0,ABS(R3212*COS((J3211+J3213)/2)),ABS(Q3212/COS(S3212)))</f>
        <v>0</v>
      </c>
      <c r="U3212" s="67">
        <f t="shared" ref="U3212" si="9674">IF(O3212+0.0000001&lt;0,S3212*180/PI()+180,(IF(R3212+0.0000001&lt;0,S3212*180/PI()+360,S3212*180/PI())))</f>
        <v>90</v>
      </c>
      <c r="V3212" s="58">
        <f t="shared" ref="V3212" si="9675">T3212*1.85532</f>
        <v>0</v>
      </c>
      <c r="W3212" s="58"/>
      <c r="X3212" s="68"/>
      <c r="Y3212" s="58">
        <f t="shared" ref="Y3212" si="9676">V3212*(1+X3212/100)</f>
        <v>0</v>
      </c>
      <c r="Z3212" s="58"/>
      <c r="AA3212" s="57" t="s">
        <v>54</v>
      </c>
      <c r="AB3212" s="61"/>
    </row>
    <row r="3213" spans="1:28" ht="12.95" customHeight="1">
      <c r="A3213" s="52">
        <f t="shared" si="9420"/>
        <v>1604</v>
      </c>
      <c r="B3213" s="53" t="s">
        <v>53</v>
      </c>
      <c r="C3213" s="54"/>
      <c r="D3213" s="84"/>
      <c r="E3213" s="55"/>
      <c r="F3213" s="54"/>
      <c r="G3213" s="84"/>
      <c r="H3213" s="55"/>
      <c r="I3213" s="56">
        <f t="shared" ref="I3213" si="9677">IF(OR(C3213&lt;0,D3213&lt;0),C3213-ABS(D3213)/60,C3213+ABS(D3213)/60)</f>
        <v>0</v>
      </c>
      <c r="J3213" s="56">
        <f t="shared" si="9434"/>
        <v>0</v>
      </c>
      <c r="K3213" s="56">
        <f t="shared" si="9435"/>
        <v>0</v>
      </c>
      <c r="L3213" s="56">
        <f>3437.747*(LN(TAN(PI()/4+J3213/2))-EE*K3213-(EE^2)*(K3213^3)/3)</f>
        <v>-3.8166658722360578E-13</v>
      </c>
      <c r="M3213" s="56">
        <f>AA*(1-1/4*EE-3/64*EE^2-5/256*EE^3)*J3213-AA*(3/8*EE+3/32*EE^2+45/1024*EE^3)*SIN(2*J3213)+AA*(15/256*EE^2+45/1024*EE^3)*SIN(4*J3213)</f>
        <v>0</v>
      </c>
      <c r="N3213" s="56">
        <f t="shared" ref="N3213" si="9678">IF(OR(F3213&lt;0,G3213&lt;0),60*F3213-ABS(G3213),60*F3213+ABS(G3213))</f>
        <v>0</v>
      </c>
      <c r="O3213" s="56"/>
      <c r="P3213" s="56"/>
      <c r="Q3213" s="56"/>
      <c r="R3213" s="56"/>
      <c r="S3213" s="56"/>
      <c r="T3213" s="56"/>
      <c r="U3213" s="57"/>
      <c r="V3213" s="58"/>
      <c r="W3213" s="58">
        <f t="shared" si="9437"/>
        <v>0</v>
      </c>
      <c r="X3213" s="59"/>
      <c r="Y3213" s="58"/>
      <c r="Z3213" s="58">
        <f t="shared" si="9438"/>
        <v>0</v>
      </c>
      <c r="AA3213" s="60"/>
      <c r="AB3213" s="61">
        <f t="shared" ref="AB3213" si="9679">IF(AA3212=AA3210,AB3211+Y3212,Y3212)</f>
        <v>0</v>
      </c>
    </row>
    <row r="3214" spans="1:28" ht="12.95" customHeight="1">
      <c r="A3214" s="66"/>
      <c r="B3214" s="53"/>
      <c r="C3214" s="54"/>
      <c r="D3214" s="84"/>
      <c r="E3214" s="55"/>
      <c r="F3214" s="54"/>
      <c r="G3214" s="84"/>
      <c r="H3214" s="55"/>
      <c r="I3214" s="56"/>
      <c r="J3214" s="56"/>
      <c r="K3214" s="56"/>
      <c r="L3214" s="56"/>
      <c r="M3214" s="56"/>
      <c r="N3214" s="56"/>
      <c r="O3214" s="56">
        <f t="shared" ref="O3214" si="9680">I3215-I3213</f>
        <v>0</v>
      </c>
      <c r="P3214" s="56">
        <f t="shared" ref="P3214" si="9681">L3215-L3213</f>
        <v>0</v>
      </c>
      <c r="Q3214" s="56">
        <f t="shared" ref="Q3214" si="9682">M3215-M3213</f>
        <v>0</v>
      </c>
      <c r="R3214" s="56">
        <f t="shared" ref="R3214" si="9683">IF(ABS(N3215-N3213)&gt;180*60,ABS(N3215-N3213)-360*60,N3215-N3213)</f>
        <v>0</v>
      </c>
      <c r="S3214" s="56">
        <f t="shared" ref="S3214" si="9684">IF(P3214=0,PI()/2,ATAN(R3214/P3214))</f>
        <v>1.5707963267948966</v>
      </c>
      <c r="T3214" s="56">
        <f t="shared" ref="T3214" si="9685">IF(O3214=0,ABS(R3214*COS((J3213+J3215)/2)),ABS(Q3214/COS(S3214)))</f>
        <v>0</v>
      </c>
      <c r="U3214" s="67">
        <f t="shared" ref="U3214" si="9686">IF(O3214+0.0000001&lt;0,S3214*180/PI()+180,(IF(R3214+0.0000001&lt;0,S3214*180/PI()+360,S3214*180/PI())))</f>
        <v>90</v>
      </c>
      <c r="V3214" s="58">
        <f t="shared" ref="V3214" si="9687">T3214*1.85532</f>
        <v>0</v>
      </c>
      <c r="W3214" s="58"/>
      <c r="X3214" s="68"/>
      <c r="Y3214" s="58">
        <f t="shared" ref="Y3214" si="9688">V3214*(1+X3214/100)</f>
        <v>0</v>
      </c>
      <c r="Z3214" s="58"/>
      <c r="AA3214" s="57" t="s">
        <v>54</v>
      </c>
      <c r="AB3214" s="61"/>
    </row>
    <row r="3215" spans="1:28" ht="12.95" customHeight="1">
      <c r="A3215" s="52">
        <f t="shared" si="9420"/>
        <v>1605</v>
      </c>
      <c r="B3215" s="53" t="s">
        <v>53</v>
      </c>
      <c r="C3215" s="54"/>
      <c r="D3215" s="84"/>
      <c r="E3215" s="55"/>
      <c r="F3215" s="54"/>
      <c r="G3215" s="84"/>
      <c r="H3215" s="55"/>
      <c r="I3215" s="56">
        <f t="shared" ref="I3215" si="9689">IF(OR(C3215&lt;0,D3215&lt;0),C3215-ABS(D3215)/60,C3215+ABS(D3215)/60)</f>
        <v>0</v>
      </c>
      <c r="J3215" s="56">
        <f t="shared" si="9434"/>
        <v>0</v>
      </c>
      <c r="K3215" s="56">
        <f t="shared" si="9435"/>
        <v>0</v>
      </c>
      <c r="L3215" s="56">
        <f>3437.747*(LN(TAN(PI()/4+J3215/2))-EE*K3215-(EE^2)*(K3215^3)/3)</f>
        <v>-3.8166658722360578E-13</v>
      </c>
      <c r="M3215" s="56">
        <f>AA*(1-1/4*EE-3/64*EE^2-5/256*EE^3)*J3215-AA*(3/8*EE+3/32*EE^2+45/1024*EE^3)*SIN(2*J3215)+AA*(15/256*EE^2+45/1024*EE^3)*SIN(4*J3215)</f>
        <v>0</v>
      </c>
      <c r="N3215" s="56">
        <f t="shared" ref="N3215" si="9690">IF(OR(F3215&lt;0,G3215&lt;0),60*F3215-ABS(G3215),60*F3215+ABS(G3215))</f>
        <v>0</v>
      </c>
      <c r="O3215" s="56"/>
      <c r="P3215" s="56"/>
      <c r="Q3215" s="56"/>
      <c r="R3215" s="56"/>
      <c r="S3215" s="56"/>
      <c r="T3215" s="56"/>
      <c r="U3215" s="57"/>
      <c r="V3215" s="58"/>
      <c r="W3215" s="58">
        <f t="shared" si="9437"/>
        <v>0</v>
      </c>
      <c r="X3215" s="59"/>
      <c r="Y3215" s="58"/>
      <c r="Z3215" s="58">
        <f t="shared" si="9438"/>
        <v>0</v>
      </c>
      <c r="AA3215" s="60"/>
      <c r="AB3215" s="61">
        <f t="shared" ref="AB3215" si="9691">IF(AA3214=AA3212,AB3213+Y3214,Y3214)</f>
        <v>0</v>
      </c>
    </row>
    <row r="3216" spans="1:28" ht="12.95" customHeight="1">
      <c r="A3216" s="66"/>
      <c r="B3216" s="53"/>
      <c r="C3216" s="54"/>
      <c r="D3216" s="84"/>
      <c r="E3216" s="55"/>
      <c r="F3216" s="54"/>
      <c r="G3216" s="84"/>
      <c r="H3216" s="55"/>
      <c r="I3216" s="56"/>
      <c r="J3216" s="56"/>
      <c r="K3216" s="56"/>
      <c r="L3216" s="56"/>
      <c r="M3216" s="56"/>
      <c r="N3216" s="56"/>
      <c r="O3216" s="56">
        <f t="shared" ref="O3216" si="9692">I3217-I3215</f>
        <v>0</v>
      </c>
      <c r="P3216" s="56">
        <f t="shared" ref="P3216" si="9693">L3217-L3215</f>
        <v>0</v>
      </c>
      <c r="Q3216" s="56">
        <f t="shared" ref="Q3216" si="9694">M3217-M3215</f>
        <v>0</v>
      </c>
      <c r="R3216" s="56">
        <f t="shared" ref="R3216" si="9695">IF(ABS(N3217-N3215)&gt;180*60,ABS(N3217-N3215)-360*60,N3217-N3215)</f>
        <v>0</v>
      </c>
      <c r="S3216" s="56">
        <f t="shared" ref="S3216" si="9696">IF(P3216=0,PI()/2,ATAN(R3216/P3216))</f>
        <v>1.5707963267948966</v>
      </c>
      <c r="T3216" s="56">
        <f t="shared" ref="T3216" si="9697">IF(O3216=0,ABS(R3216*COS((J3215+J3217)/2)),ABS(Q3216/COS(S3216)))</f>
        <v>0</v>
      </c>
      <c r="U3216" s="67">
        <f t="shared" ref="U3216" si="9698">IF(O3216+0.0000001&lt;0,S3216*180/PI()+180,(IF(R3216+0.0000001&lt;0,S3216*180/PI()+360,S3216*180/PI())))</f>
        <v>90</v>
      </c>
      <c r="V3216" s="58">
        <f t="shared" ref="V3216" si="9699">T3216*1.85532</f>
        <v>0</v>
      </c>
      <c r="W3216" s="58"/>
      <c r="X3216" s="68"/>
      <c r="Y3216" s="58">
        <f t="shared" ref="Y3216" si="9700">V3216*(1+X3216/100)</f>
        <v>0</v>
      </c>
      <c r="Z3216" s="58"/>
      <c r="AA3216" s="57" t="s">
        <v>54</v>
      </c>
      <c r="AB3216" s="61"/>
    </row>
    <row r="3217" spans="1:28" ht="12.95" customHeight="1">
      <c r="A3217" s="52">
        <f t="shared" si="9420"/>
        <v>1606</v>
      </c>
      <c r="B3217" s="53" t="s">
        <v>53</v>
      </c>
      <c r="C3217" s="54"/>
      <c r="D3217" s="84"/>
      <c r="E3217" s="55"/>
      <c r="F3217" s="54"/>
      <c r="G3217" s="84"/>
      <c r="H3217" s="55"/>
      <c r="I3217" s="56">
        <f t="shared" ref="I3217" si="9701">IF(OR(C3217&lt;0,D3217&lt;0),C3217-ABS(D3217)/60,C3217+ABS(D3217)/60)</f>
        <v>0</v>
      </c>
      <c r="J3217" s="56">
        <f t="shared" si="9434"/>
        <v>0</v>
      </c>
      <c r="K3217" s="56">
        <f t="shared" si="9435"/>
        <v>0</v>
      </c>
      <c r="L3217" s="56">
        <f>3437.747*(LN(TAN(PI()/4+J3217/2))-EE*K3217-(EE^2)*(K3217^3)/3)</f>
        <v>-3.8166658722360578E-13</v>
      </c>
      <c r="M3217" s="56">
        <f>AA*(1-1/4*EE-3/64*EE^2-5/256*EE^3)*J3217-AA*(3/8*EE+3/32*EE^2+45/1024*EE^3)*SIN(2*J3217)+AA*(15/256*EE^2+45/1024*EE^3)*SIN(4*J3217)</f>
        <v>0</v>
      </c>
      <c r="N3217" s="56">
        <f t="shared" ref="N3217" si="9702">IF(OR(F3217&lt;0,G3217&lt;0),60*F3217-ABS(G3217),60*F3217+ABS(G3217))</f>
        <v>0</v>
      </c>
      <c r="O3217" s="56"/>
      <c r="P3217" s="56"/>
      <c r="Q3217" s="56"/>
      <c r="R3217" s="56"/>
      <c r="S3217" s="56"/>
      <c r="T3217" s="56"/>
      <c r="U3217" s="57"/>
      <c r="V3217" s="58"/>
      <c r="W3217" s="58">
        <f t="shared" si="9437"/>
        <v>0</v>
      </c>
      <c r="X3217" s="59"/>
      <c r="Y3217" s="58"/>
      <c r="Z3217" s="58">
        <f t="shared" si="9438"/>
        <v>0</v>
      </c>
      <c r="AA3217" s="60"/>
      <c r="AB3217" s="61">
        <f t="shared" ref="AB3217" si="9703">IF(AA3216=AA3214,AB3215+Y3216,Y3216)</f>
        <v>0</v>
      </c>
    </row>
    <row r="3218" spans="1:28" ht="12.95" customHeight="1">
      <c r="A3218" s="66"/>
      <c r="B3218" s="53"/>
      <c r="C3218" s="54"/>
      <c r="D3218" s="84"/>
      <c r="E3218" s="55"/>
      <c r="F3218" s="54"/>
      <c r="G3218" s="84"/>
      <c r="H3218" s="55"/>
      <c r="I3218" s="56"/>
      <c r="J3218" s="56"/>
      <c r="K3218" s="56"/>
      <c r="L3218" s="56"/>
      <c r="M3218" s="56"/>
      <c r="N3218" s="56"/>
      <c r="O3218" s="56">
        <f t="shared" ref="O3218" si="9704">I3219-I3217</f>
        <v>0</v>
      </c>
      <c r="P3218" s="56">
        <f t="shared" ref="P3218" si="9705">L3219-L3217</f>
        <v>0</v>
      </c>
      <c r="Q3218" s="56">
        <f t="shared" ref="Q3218" si="9706">M3219-M3217</f>
        <v>0</v>
      </c>
      <c r="R3218" s="56">
        <f t="shared" ref="R3218" si="9707">IF(ABS(N3219-N3217)&gt;180*60,ABS(N3219-N3217)-360*60,N3219-N3217)</f>
        <v>0</v>
      </c>
      <c r="S3218" s="56">
        <f t="shared" ref="S3218" si="9708">IF(P3218=0,PI()/2,ATAN(R3218/P3218))</f>
        <v>1.5707963267948966</v>
      </c>
      <c r="T3218" s="56">
        <f t="shared" ref="T3218" si="9709">IF(O3218=0,ABS(R3218*COS((J3217+J3219)/2)),ABS(Q3218/COS(S3218)))</f>
        <v>0</v>
      </c>
      <c r="U3218" s="67">
        <f t="shared" ref="U3218" si="9710">IF(O3218+0.0000001&lt;0,S3218*180/PI()+180,(IF(R3218+0.0000001&lt;0,S3218*180/PI()+360,S3218*180/PI())))</f>
        <v>90</v>
      </c>
      <c r="V3218" s="58">
        <f t="shared" ref="V3218" si="9711">T3218*1.85532</f>
        <v>0</v>
      </c>
      <c r="W3218" s="58"/>
      <c r="X3218" s="68"/>
      <c r="Y3218" s="58">
        <f t="shared" ref="Y3218" si="9712">V3218*(1+X3218/100)</f>
        <v>0</v>
      </c>
      <c r="Z3218" s="58"/>
      <c r="AA3218" s="57" t="s">
        <v>54</v>
      </c>
      <c r="AB3218" s="61"/>
    </row>
    <row r="3219" spans="1:28" ht="12.95" customHeight="1">
      <c r="A3219" s="52">
        <f t="shared" si="9420"/>
        <v>1607</v>
      </c>
      <c r="B3219" s="53" t="s">
        <v>53</v>
      </c>
      <c r="C3219" s="54"/>
      <c r="D3219" s="84"/>
      <c r="E3219" s="55"/>
      <c r="F3219" s="54"/>
      <c r="G3219" s="84"/>
      <c r="H3219" s="55"/>
      <c r="I3219" s="56">
        <f t="shared" ref="I3219" si="9713">IF(OR(C3219&lt;0,D3219&lt;0),C3219-ABS(D3219)/60,C3219+ABS(D3219)/60)</f>
        <v>0</v>
      </c>
      <c r="J3219" s="56">
        <f t="shared" si="9434"/>
        <v>0</v>
      </c>
      <c r="K3219" s="56">
        <f t="shared" si="9435"/>
        <v>0</v>
      </c>
      <c r="L3219" s="56">
        <f>3437.747*(LN(TAN(PI()/4+J3219/2))-EE*K3219-(EE^2)*(K3219^3)/3)</f>
        <v>-3.8166658722360578E-13</v>
      </c>
      <c r="M3219" s="56">
        <f>AA*(1-1/4*EE-3/64*EE^2-5/256*EE^3)*J3219-AA*(3/8*EE+3/32*EE^2+45/1024*EE^3)*SIN(2*J3219)+AA*(15/256*EE^2+45/1024*EE^3)*SIN(4*J3219)</f>
        <v>0</v>
      </c>
      <c r="N3219" s="56">
        <f t="shared" ref="N3219" si="9714">IF(OR(F3219&lt;0,G3219&lt;0),60*F3219-ABS(G3219),60*F3219+ABS(G3219))</f>
        <v>0</v>
      </c>
      <c r="O3219" s="56"/>
      <c r="P3219" s="56"/>
      <c r="Q3219" s="56"/>
      <c r="R3219" s="56"/>
      <c r="S3219" s="56"/>
      <c r="T3219" s="56"/>
      <c r="U3219" s="57"/>
      <c r="V3219" s="58"/>
      <c r="W3219" s="58">
        <f t="shared" si="9437"/>
        <v>0</v>
      </c>
      <c r="X3219" s="59"/>
      <c r="Y3219" s="58"/>
      <c r="Z3219" s="58">
        <f t="shared" si="9438"/>
        <v>0</v>
      </c>
      <c r="AA3219" s="60"/>
      <c r="AB3219" s="61">
        <f t="shared" ref="AB3219" si="9715">IF(AA3218=AA3216,AB3217+Y3218,Y3218)</f>
        <v>0</v>
      </c>
    </row>
    <row r="3220" spans="1:28" ht="12.95" customHeight="1">
      <c r="A3220" s="66"/>
      <c r="B3220" s="53"/>
      <c r="C3220" s="54"/>
      <c r="D3220" s="84"/>
      <c r="E3220" s="55"/>
      <c r="F3220" s="54"/>
      <c r="G3220" s="84"/>
      <c r="H3220" s="55"/>
      <c r="I3220" s="56"/>
      <c r="J3220" s="56"/>
      <c r="K3220" s="56"/>
      <c r="L3220" s="56"/>
      <c r="M3220" s="56"/>
      <c r="N3220" s="56"/>
      <c r="O3220" s="56">
        <f t="shared" ref="O3220" si="9716">I3221-I3219</f>
        <v>0</v>
      </c>
      <c r="P3220" s="56">
        <f t="shared" ref="P3220" si="9717">L3221-L3219</f>
        <v>0</v>
      </c>
      <c r="Q3220" s="56">
        <f t="shared" ref="Q3220" si="9718">M3221-M3219</f>
        <v>0</v>
      </c>
      <c r="R3220" s="56">
        <f t="shared" ref="R3220" si="9719">IF(ABS(N3221-N3219)&gt;180*60,ABS(N3221-N3219)-360*60,N3221-N3219)</f>
        <v>0</v>
      </c>
      <c r="S3220" s="56">
        <f t="shared" ref="S3220" si="9720">IF(P3220=0,PI()/2,ATAN(R3220/P3220))</f>
        <v>1.5707963267948966</v>
      </c>
      <c r="T3220" s="56">
        <f t="shared" ref="T3220" si="9721">IF(O3220=0,ABS(R3220*COS((J3219+J3221)/2)),ABS(Q3220/COS(S3220)))</f>
        <v>0</v>
      </c>
      <c r="U3220" s="67">
        <f t="shared" ref="U3220" si="9722">IF(O3220+0.0000001&lt;0,S3220*180/PI()+180,(IF(R3220+0.0000001&lt;0,S3220*180/PI()+360,S3220*180/PI())))</f>
        <v>90</v>
      </c>
      <c r="V3220" s="58">
        <f t="shared" ref="V3220" si="9723">T3220*1.85532</f>
        <v>0</v>
      </c>
      <c r="W3220" s="58"/>
      <c r="X3220" s="68"/>
      <c r="Y3220" s="58">
        <f t="shared" ref="Y3220" si="9724">V3220*(1+X3220/100)</f>
        <v>0</v>
      </c>
      <c r="Z3220" s="58"/>
      <c r="AA3220" s="57" t="s">
        <v>54</v>
      </c>
      <c r="AB3220" s="61"/>
    </row>
    <row r="3221" spans="1:28" ht="12.95" customHeight="1">
      <c r="A3221" s="52">
        <f t="shared" si="9420"/>
        <v>1608</v>
      </c>
      <c r="B3221" s="53" t="s">
        <v>53</v>
      </c>
      <c r="C3221" s="54"/>
      <c r="D3221" s="84"/>
      <c r="E3221" s="55"/>
      <c r="F3221" s="54"/>
      <c r="G3221" s="84"/>
      <c r="H3221" s="55"/>
      <c r="I3221" s="56">
        <f t="shared" ref="I3221" si="9725">IF(OR(C3221&lt;0,D3221&lt;0),C3221-ABS(D3221)/60,C3221+ABS(D3221)/60)</f>
        <v>0</v>
      </c>
      <c r="J3221" s="56">
        <f t="shared" si="9434"/>
        <v>0</v>
      </c>
      <c r="K3221" s="56">
        <f t="shared" si="9435"/>
        <v>0</v>
      </c>
      <c r="L3221" s="56">
        <f>3437.747*(LN(TAN(PI()/4+J3221/2))-EE*K3221-(EE^2)*(K3221^3)/3)</f>
        <v>-3.8166658722360578E-13</v>
      </c>
      <c r="M3221" s="56">
        <f>AA*(1-1/4*EE-3/64*EE^2-5/256*EE^3)*J3221-AA*(3/8*EE+3/32*EE^2+45/1024*EE^3)*SIN(2*J3221)+AA*(15/256*EE^2+45/1024*EE^3)*SIN(4*J3221)</f>
        <v>0</v>
      </c>
      <c r="N3221" s="56">
        <f t="shared" ref="N3221" si="9726">IF(OR(F3221&lt;0,G3221&lt;0),60*F3221-ABS(G3221),60*F3221+ABS(G3221))</f>
        <v>0</v>
      </c>
      <c r="O3221" s="56"/>
      <c r="P3221" s="56"/>
      <c r="Q3221" s="56"/>
      <c r="R3221" s="56"/>
      <c r="S3221" s="56"/>
      <c r="T3221" s="56"/>
      <c r="U3221" s="57"/>
      <c r="V3221" s="58"/>
      <c r="W3221" s="58">
        <f t="shared" si="9437"/>
        <v>0</v>
      </c>
      <c r="X3221" s="59"/>
      <c r="Y3221" s="58"/>
      <c r="Z3221" s="58">
        <f t="shared" si="9438"/>
        <v>0</v>
      </c>
      <c r="AA3221" s="60"/>
      <c r="AB3221" s="61">
        <f t="shared" ref="AB3221" si="9727">IF(AA3220=AA3218,AB3219+Y3220,Y3220)</f>
        <v>0</v>
      </c>
    </row>
    <row r="3222" spans="1:28" ht="12.95" customHeight="1">
      <c r="A3222" s="66"/>
      <c r="B3222" s="53"/>
      <c r="C3222" s="54"/>
      <c r="D3222" s="84"/>
      <c r="E3222" s="55"/>
      <c r="F3222" s="54"/>
      <c r="G3222" s="84"/>
      <c r="H3222" s="55"/>
      <c r="I3222" s="56"/>
      <c r="J3222" s="56"/>
      <c r="K3222" s="56"/>
      <c r="L3222" s="56"/>
      <c r="M3222" s="56"/>
      <c r="N3222" s="56"/>
      <c r="O3222" s="56">
        <f t="shared" ref="O3222" si="9728">I3223-I3221</f>
        <v>0</v>
      </c>
      <c r="P3222" s="56">
        <f t="shared" ref="P3222" si="9729">L3223-L3221</f>
        <v>0</v>
      </c>
      <c r="Q3222" s="56">
        <f t="shared" ref="Q3222" si="9730">M3223-M3221</f>
        <v>0</v>
      </c>
      <c r="R3222" s="56">
        <f t="shared" ref="R3222" si="9731">IF(ABS(N3223-N3221)&gt;180*60,ABS(N3223-N3221)-360*60,N3223-N3221)</f>
        <v>0</v>
      </c>
      <c r="S3222" s="56">
        <f t="shared" ref="S3222" si="9732">IF(P3222=0,PI()/2,ATAN(R3222/P3222))</f>
        <v>1.5707963267948966</v>
      </c>
      <c r="T3222" s="56">
        <f t="shared" ref="T3222" si="9733">IF(O3222=0,ABS(R3222*COS((J3221+J3223)/2)),ABS(Q3222/COS(S3222)))</f>
        <v>0</v>
      </c>
      <c r="U3222" s="67">
        <f t="shared" ref="U3222" si="9734">IF(O3222+0.0000001&lt;0,S3222*180/PI()+180,(IF(R3222+0.0000001&lt;0,S3222*180/PI()+360,S3222*180/PI())))</f>
        <v>90</v>
      </c>
      <c r="V3222" s="58">
        <f t="shared" ref="V3222" si="9735">T3222*1.85532</f>
        <v>0</v>
      </c>
      <c r="W3222" s="58"/>
      <c r="X3222" s="68"/>
      <c r="Y3222" s="58">
        <f t="shared" ref="Y3222" si="9736">V3222*(1+X3222/100)</f>
        <v>0</v>
      </c>
      <c r="Z3222" s="58"/>
      <c r="AA3222" s="57" t="s">
        <v>54</v>
      </c>
      <c r="AB3222" s="61"/>
    </row>
    <row r="3223" spans="1:28" ht="12.95" customHeight="1">
      <c r="A3223" s="52">
        <f t="shared" si="9420"/>
        <v>1609</v>
      </c>
      <c r="B3223" s="53" t="s">
        <v>53</v>
      </c>
      <c r="C3223" s="54"/>
      <c r="D3223" s="84"/>
      <c r="E3223" s="55"/>
      <c r="F3223" s="54"/>
      <c r="G3223" s="84"/>
      <c r="H3223" s="55"/>
      <c r="I3223" s="56">
        <f t="shared" ref="I3223" si="9737">IF(OR(C3223&lt;0,D3223&lt;0),C3223-ABS(D3223)/60,C3223+ABS(D3223)/60)</f>
        <v>0</v>
      </c>
      <c r="J3223" s="56">
        <f t="shared" si="9434"/>
        <v>0</v>
      </c>
      <c r="K3223" s="56">
        <f t="shared" si="9435"/>
        <v>0</v>
      </c>
      <c r="L3223" s="56">
        <f>3437.747*(LN(TAN(PI()/4+J3223/2))-EE*K3223-(EE^2)*(K3223^3)/3)</f>
        <v>-3.8166658722360578E-13</v>
      </c>
      <c r="M3223" s="56">
        <f>AA*(1-1/4*EE-3/64*EE^2-5/256*EE^3)*J3223-AA*(3/8*EE+3/32*EE^2+45/1024*EE^3)*SIN(2*J3223)+AA*(15/256*EE^2+45/1024*EE^3)*SIN(4*J3223)</f>
        <v>0</v>
      </c>
      <c r="N3223" s="56">
        <f t="shared" ref="N3223" si="9738">IF(OR(F3223&lt;0,G3223&lt;0),60*F3223-ABS(G3223),60*F3223+ABS(G3223))</f>
        <v>0</v>
      </c>
      <c r="O3223" s="56"/>
      <c r="P3223" s="56"/>
      <c r="Q3223" s="56"/>
      <c r="R3223" s="56"/>
      <c r="S3223" s="56"/>
      <c r="T3223" s="56"/>
      <c r="U3223" s="57"/>
      <c r="V3223" s="58"/>
      <c r="W3223" s="58">
        <f t="shared" si="9437"/>
        <v>0</v>
      </c>
      <c r="X3223" s="59"/>
      <c r="Y3223" s="58"/>
      <c r="Z3223" s="58">
        <f t="shared" si="9438"/>
        <v>0</v>
      </c>
      <c r="AA3223" s="60"/>
      <c r="AB3223" s="61">
        <f t="shared" ref="AB3223" si="9739">IF(AA3222=AA3220,AB3221+Y3222,Y3222)</f>
        <v>0</v>
      </c>
    </row>
    <row r="3224" spans="1:28" ht="12.95" customHeight="1">
      <c r="A3224" s="66"/>
      <c r="B3224" s="53"/>
      <c r="C3224" s="54"/>
      <c r="D3224" s="84"/>
      <c r="E3224" s="55"/>
      <c r="F3224" s="54"/>
      <c r="G3224" s="84"/>
      <c r="H3224" s="55"/>
      <c r="I3224" s="56"/>
      <c r="J3224" s="56"/>
      <c r="K3224" s="56"/>
      <c r="L3224" s="56"/>
      <c r="M3224" s="56"/>
      <c r="N3224" s="56"/>
      <c r="O3224" s="56">
        <f t="shared" ref="O3224" si="9740">I3225-I3223</f>
        <v>0</v>
      </c>
      <c r="P3224" s="56">
        <f t="shared" ref="P3224" si="9741">L3225-L3223</f>
        <v>0</v>
      </c>
      <c r="Q3224" s="56">
        <f t="shared" ref="Q3224" si="9742">M3225-M3223</f>
        <v>0</v>
      </c>
      <c r="R3224" s="56">
        <f t="shared" ref="R3224" si="9743">IF(ABS(N3225-N3223)&gt;180*60,ABS(N3225-N3223)-360*60,N3225-N3223)</f>
        <v>0</v>
      </c>
      <c r="S3224" s="56">
        <f t="shared" ref="S3224" si="9744">IF(P3224=0,PI()/2,ATAN(R3224/P3224))</f>
        <v>1.5707963267948966</v>
      </c>
      <c r="T3224" s="56">
        <f t="shared" ref="T3224" si="9745">IF(O3224=0,ABS(R3224*COS((J3223+J3225)/2)),ABS(Q3224/COS(S3224)))</f>
        <v>0</v>
      </c>
      <c r="U3224" s="67">
        <f t="shared" ref="U3224" si="9746">IF(O3224+0.0000001&lt;0,S3224*180/PI()+180,(IF(R3224+0.0000001&lt;0,S3224*180/PI()+360,S3224*180/PI())))</f>
        <v>90</v>
      </c>
      <c r="V3224" s="58">
        <f t="shared" ref="V3224" si="9747">T3224*1.85532</f>
        <v>0</v>
      </c>
      <c r="W3224" s="58"/>
      <c r="X3224" s="68"/>
      <c r="Y3224" s="58">
        <f t="shared" ref="Y3224" si="9748">V3224*(1+X3224/100)</f>
        <v>0</v>
      </c>
      <c r="Z3224" s="58"/>
      <c r="AA3224" s="57" t="s">
        <v>54</v>
      </c>
      <c r="AB3224" s="61"/>
    </row>
    <row r="3225" spans="1:28" ht="12.95" customHeight="1">
      <c r="A3225" s="52">
        <f t="shared" si="9420"/>
        <v>1610</v>
      </c>
      <c r="B3225" s="53" t="s">
        <v>53</v>
      </c>
      <c r="C3225" s="54"/>
      <c r="D3225" s="84"/>
      <c r="E3225" s="55"/>
      <c r="F3225" s="54"/>
      <c r="G3225" s="84"/>
      <c r="H3225" s="55"/>
      <c r="I3225" s="56">
        <f t="shared" ref="I3225" si="9749">IF(OR(C3225&lt;0,D3225&lt;0),C3225-ABS(D3225)/60,C3225+ABS(D3225)/60)</f>
        <v>0</v>
      </c>
      <c r="J3225" s="56">
        <f t="shared" si="9434"/>
        <v>0</v>
      </c>
      <c r="K3225" s="56">
        <f t="shared" si="9435"/>
        <v>0</v>
      </c>
      <c r="L3225" s="56">
        <f>3437.747*(LN(TAN(PI()/4+J3225/2))-EE*K3225-(EE^2)*(K3225^3)/3)</f>
        <v>-3.8166658722360578E-13</v>
      </c>
      <c r="M3225" s="56">
        <f>AA*(1-1/4*EE-3/64*EE^2-5/256*EE^3)*J3225-AA*(3/8*EE+3/32*EE^2+45/1024*EE^3)*SIN(2*J3225)+AA*(15/256*EE^2+45/1024*EE^3)*SIN(4*J3225)</f>
        <v>0</v>
      </c>
      <c r="N3225" s="56">
        <f t="shared" ref="N3225" si="9750">IF(OR(F3225&lt;0,G3225&lt;0),60*F3225-ABS(G3225),60*F3225+ABS(G3225))</f>
        <v>0</v>
      </c>
      <c r="O3225" s="56"/>
      <c r="P3225" s="56"/>
      <c r="Q3225" s="56"/>
      <c r="R3225" s="56"/>
      <c r="S3225" s="56"/>
      <c r="T3225" s="56"/>
      <c r="U3225" s="57"/>
      <c r="V3225" s="58"/>
      <c r="W3225" s="58">
        <f t="shared" si="9437"/>
        <v>0</v>
      </c>
      <c r="X3225" s="59"/>
      <c r="Y3225" s="58"/>
      <c r="Z3225" s="58">
        <f t="shared" si="9438"/>
        <v>0</v>
      </c>
      <c r="AA3225" s="60"/>
      <c r="AB3225" s="61">
        <f t="shared" ref="AB3225" si="9751">IF(AA3224=AA3222,AB3223+Y3224,Y3224)</f>
        <v>0</v>
      </c>
    </row>
    <row r="3226" spans="1:28" ht="12.95" customHeight="1">
      <c r="A3226" s="66"/>
      <c r="B3226" s="53"/>
      <c r="C3226" s="54"/>
      <c r="D3226" s="84"/>
      <c r="E3226" s="55"/>
      <c r="F3226" s="54"/>
      <c r="G3226" s="84"/>
      <c r="H3226" s="55"/>
      <c r="I3226" s="56"/>
      <c r="J3226" s="56"/>
      <c r="K3226" s="56"/>
      <c r="L3226" s="56"/>
      <c r="M3226" s="56"/>
      <c r="N3226" s="56"/>
      <c r="O3226" s="56">
        <f t="shared" ref="O3226" si="9752">I3227-I3225</f>
        <v>0</v>
      </c>
      <c r="P3226" s="56">
        <f t="shared" ref="P3226" si="9753">L3227-L3225</f>
        <v>0</v>
      </c>
      <c r="Q3226" s="56">
        <f t="shared" ref="Q3226" si="9754">M3227-M3225</f>
        <v>0</v>
      </c>
      <c r="R3226" s="56">
        <f t="shared" ref="R3226" si="9755">IF(ABS(N3227-N3225)&gt;180*60,ABS(N3227-N3225)-360*60,N3227-N3225)</f>
        <v>0</v>
      </c>
      <c r="S3226" s="56">
        <f t="shared" ref="S3226" si="9756">IF(P3226=0,PI()/2,ATAN(R3226/P3226))</f>
        <v>1.5707963267948966</v>
      </c>
      <c r="T3226" s="56">
        <f t="shared" ref="T3226" si="9757">IF(O3226=0,ABS(R3226*COS((J3225+J3227)/2)),ABS(Q3226/COS(S3226)))</f>
        <v>0</v>
      </c>
      <c r="U3226" s="67">
        <f t="shared" ref="U3226" si="9758">IF(O3226+0.0000001&lt;0,S3226*180/PI()+180,(IF(R3226+0.0000001&lt;0,S3226*180/PI()+360,S3226*180/PI())))</f>
        <v>90</v>
      </c>
      <c r="V3226" s="58">
        <f t="shared" ref="V3226" si="9759">T3226*1.85532</f>
        <v>0</v>
      </c>
      <c r="W3226" s="58"/>
      <c r="X3226" s="68"/>
      <c r="Y3226" s="58">
        <f t="shared" ref="Y3226" si="9760">V3226*(1+X3226/100)</f>
        <v>0</v>
      </c>
      <c r="Z3226" s="58"/>
      <c r="AA3226" s="57" t="s">
        <v>54</v>
      </c>
      <c r="AB3226" s="61"/>
    </row>
    <row r="3227" spans="1:28" ht="12.95" customHeight="1">
      <c r="A3227" s="52">
        <f t="shared" si="9420"/>
        <v>1611</v>
      </c>
      <c r="B3227" s="53" t="s">
        <v>53</v>
      </c>
      <c r="C3227" s="54"/>
      <c r="D3227" s="84"/>
      <c r="E3227" s="55"/>
      <c r="F3227" s="54"/>
      <c r="G3227" s="84"/>
      <c r="H3227" s="55"/>
      <c r="I3227" s="56">
        <f t="shared" ref="I3227" si="9761">IF(OR(C3227&lt;0,D3227&lt;0),C3227-ABS(D3227)/60,C3227+ABS(D3227)/60)</f>
        <v>0</v>
      </c>
      <c r="J3227" s="56">
        <f t="shared" si="9434"/>
        <v>0</v>
      </c>
      <c r="K3227" s="56">
        <f t="shared" si="9435"/>
        <v>0</v>
      </c>
      <c r="L3227" s="56">
        <f>3437.747*(LN(TAN(PI()/4+J3227/2))-EE*K3227-(EE^2)*(K3227^3)/3)</f>
        <v>-3.8166658722360578E-13</v>
      </c>
      <c r="M3227" s="56">
        <f>AA*(1-1/4*EE-3/64*EE^2-5/256*EE^3)*J3227-AA*(3/8*EE+3/32*EE^2+45/1024*EE^3)*SIN(2*J3227)+AA*(15/256*EE^2+45/1024*EE^3)*SIN(4*J3227)</f>
        <v>0</v>
      </c>
      <c r="N3227" s="56">
        <f t="shared" ref="N3227" si="9762">IF(OR(F3227&lt;0,G3227&lt;0),60*F3227-ABS(G3227),60*F3227+ABS(G3227))</f>
        <v>0</v>
      </c>
      <c r="O3227" s="56"/>
      <c r="P3227" s="56"/>
      <c r="Q3227" s="56"/>
      <c r="R3227" s="56"/>
      <c r="S3227" s="56"/>
      <c r="T3227" s="56"/>
      <c r="U3227" s="57"/>
      <c r="V3227" s="58"/>
      <c r="W3227" s="58">
        <f t="shared" si="9437"/>
        <v>0</v>
      </c>
      <c r="X3227" s="59"/>
      <c r="Y3227" s="58"/>
      <c r="Z3227" s="58">
        <f t="shared" si="9438"/>
        <v>0</v>
      </c>
      <c r="AA3227" s="60"/>
      <c r="AB3227" s="61">
        <f t="shared" ref="AB3227" si="9763">IF(AA3226=AA3224,AB3225+Y3226,Y3226)</f>
        <v>0</v>
      </c>
    </row>
    <row r="3228" spans="1:28" ht="12.95" customHeight="1">
      <c r="A3228" s="66"/>
      <c r="B3228" s="53"/>
      <c r="C3228" s="54"/>
      <c r="D3228" s="84"/>
      <c r="E3228" s="55"/>
      <c r="F3228" s="54"/>
      <c r="G3228" s="84"/>
      <c r="H3228" s="55"/>
      <c r="I3228" s="56"/>
      <c r="J3228" s="56"/>
      <c r="K3228" s="56"/>
      <c r="L3228" s="56"/>
      <c r="M3228" s="56"/>
      <c r="N3228" s="56"/>
      <c r="O3228" s="56">
        <f t="shared" ref="O3228" si="9764">I3229-I3227</f>
        <v>0</v>
      </c>
      <c r="P3228" s="56">
        <f t="shared" ref="P3228" si="9765">L3229-L3227</f>
        <v>0</v>
      </c>
      <c r="Q3228" s="56">
        <f t="shared" ref="Q3228" si="9766">M3229-M3227</f>
        <v>0</v>
      </c>
      <c r="R3228" s="56">
        <f t="shared" ref="R3228" si="9767">IF(ABS(N3229-N3227)&gt;180*60,ABS(N3229-N3227)-360*60,N3229-N3227)</f>
        <v>0</v>
      </c>
      <c r="S3228" s="56">
        <f t="shared" ref="S3228" si="9768">IF(P3228=0,PI()/2,ATAN(R3228/P3228))</f>
        <v>1.5707963267948966</v>
      </c>
      <c r="T3228" s="56">
        <f t="shared" ref="T3228" si="9769">IF(O3228=0,ABS(R3228*COS((J3227+J3229)/2)),ABS(Q3228/COS(S3228)))</f>
        <v>0</v>
      </c>
      <c r="U3228" s="67">
        <f t="shared" ref="U3228" si="9770">IF(O3228+0.0000001&lt;0,S3228*180/PI()+180,(IF(R3228+0.0000001&lt;0,S3228*180/PI()+360,S3228*180/PI())))</f>
        <v>90</v>
      </c>
      <c r="V3228" s="58">
        <f t="shared" ref="V3228" si="9771">T3228*1.85532</f>
        <v>0</v>
      </c>
      <c r="W3228" s="58"/>
      <c r="X3228" s="68"/>
      <c r="Y3228" s="58">
        <f t="shared" ref="Y3228" si="9772">V3228*(1+X3228/100)</f>
        <v>0</v>
      </c>
      <c r="Z3228" s="58"/>
      <c r="AA3228" s="57" t="s">
        <v>54</v>
      </c>
      <c r="AB3228" s="61"/>
    </row>
    <row r="3229" spans="1:28" ht="12.95" customHeight="1">
      <c r="A3229" s="52">
        <f t="shared" si="9420"/>
        <v>1612</v>
      </c>
      <c r="B3229" s="53" t="s">
        <v>53</v>
      </c>
      <c r="C3229" s="54"/>
      <c r="D3229" s="84"/>
      <c r="E3229" s="55"/>
      <c r="F3229" s="54"/>
      <c r="G3229" s="84"/>
      <c r="H3229" s="55"/>
      <c r="I3229" s="56">
        <f t="shared" ref="I3229" si="9773">IF(OR(C3229&lt;0,D3229&lt;0),C3229-ABS(D3229)/60,C3229+ABS(D3229)/60)</f>
        <v>0</v>
      </c>
      <c r="J3229" s="56">
        <f t="shared" si="9434"/>
        <v>0</v>
      </c>
      <c r="K3229" s="56">
        <f t="shared" si="9435"/>
        <v>0</v>
      </c>
      <c r="L3229" s="56">
        <f>3437.747*(LN(TAN(PI()/4+J3229/2))-EE*K3229-(EE^2)*(K3229^3)/3)</f>
        <v>-3.8166658722360578E-13</v>
      </c>
      <c r="M3229" s="56">
        <f>AA*(1-1/4*EE-3/64*EE^2-5/256*EE^3)*J3229-AA*(3/8*EE+3/32*EE^2+45/1024*EE^3)*SIN(2*J3229)+AA*(15/256*EE^2+45/1024*EE^3)*SIN(4*J3229)</f>
        <v>0</v>
      </c>
      <c r="N3229" s="56">
        <f t="shared" ref="N3229" si="9774">IF(OR(F3229&lt;0,G3229&lt;0),60*F3229-ABS(G3229),60*F3229+ABS(G3229))</f>
        <v>0</v>
      </c>
      <c r="O3229" s="56"/>
      <c r="P3229" s="56"/>
      <c r="Q3229" s="56"/>
      <c r="R3229" s="56"/>
      <c r="S3229" s="56"/>
      <c r="T3229" s="56"/>
      <c r="U3229" s="57"/>
      <c r="V3229" s="58"/>
      <c r="W3229" s="58">
        <f t="shared" si="9437"/>
        <v>0</v>
      </c>
      <c r="X3229" s="59"/>
      <c r="Y3229" s="58"/>
      <c r="Z3229" s="58">
        <f t="shared" si="9438"/>
        <v>0</v>
      </c>
      <c r="AA3229" s="60"/>
      <c r="AB3229" s="61">
        <f t="shared" ref="AB3229" si="9775">IF(AA3228=AA3226,AB3227+Y3228,Y3228)</f>
        <v>0</v>
      </c>
    </row>
    <row r="3230" spans="1:28" ht="12.95" customHeight="1">
      <c r="A3230" s="66"/>
      <c r="B3230" s="53"/>
      <c r="C3230" s="54"/>
      <c r="D3230" s="84"/>
      <c r="E3230" s="55"/>
      <c r="F3230" s="54"/>
      <c r="G3230" s="84"/>
      <c r="H3230" s="55"/>
      <c r="I3230" s="56"/>
      <c r="J3230" s="56"/>
      <c r="K3230" s="56"/>
      <c r="L3230" s="56"/>
      <c r="M3230" s="56"/>
      <c r="N3230" s="56"/>
      <c r="O3230" s="56">
        <f t="shared" ref="O3230" si="9776">I3231-I3229</f>
        <v>0</v>
      </c>
      <c r="P3230" s="56">
        <f t="shared" ref="P3230" si="9777">L3231-L3229</f>
        <v>0</v>
      </c>
      <c r="Q3230" s="56">
        <f t="shared" ref="Q3230" si="9778">M3231-M3229</f>
        <v>0</v>
      </c>
      <c r="R3230" s="56">
        <f t="shared" ref="R3230" si="9779">IF(ABS(N3231-N3229)&gt;180*60,ABS(N3231-N3229)-360*60,N3231-N3229)</f>
        <v>0</v>
      </c>
      <c r="S3230" s="56">
        <f t="shared" ref="S3230" si="9780">IF(P3230=0,PI()/2,ATAN(R3230/P3230))</f>
        <v>1.5707963267948966</v>
      </c>
      <c r="T3230" s="56">
        <f t="shared" ref="T3230" si="9781">IF(O3230=0,ABS(R3230*COS((J3229+J3231)/2)),ABS(Q3230/COS(S3230)))</f>
        <v>0</v>
      </c>
      <c r="U3230" s="67">
        <f t="shared" ref="U3230" si="9782">IF(O3230+0.0000001&lt;0,S3230*180/PI()+180,(IF(R3230+0.0000001&lt;0,S3230*180/PI()+360,S3230*180/PI())))</f>
        <v>90</v>
      </c>
      <c r="V3230" s="58">
        <f t="shared" ref="V3230" si="9783">T3230*1.85532</f>
        <v>0</v>
      </c>
      <c r="W3230" s="58"/>
      <c r="X3230" s="68"/>
      <c r="Y3230" s="58">
        <f t="shared" ref="Y3230" si="9784">V3230*(1+X3230/100)</f>
        <v>0</v>
      </c>
      <c r="Z3230" s="58"/>
      <c r="AA3230" s="57" t="s">
        <v>54</v>
      </c>
      <c r="AB3230" s="61"/>
    </row>
    <row r="3231" spans="1:28" ht="12.95" customHeight="1">
      <c r="A3231" s="52">
        <f t="shared" si="9420"/>
        <v>1613</v>
      </c>
      <c r="B3231" s="53" t="s">
        <v>53</v>
      </c>
      <c r="C3231" s="54"/>
      <c r="D3231" s="84"/>
      <c r="E3231" s="55"/>
      <c r="F3231" s="54"/>
      <c r="G3231" s="84"/>
      <c r="H3231" s="55"/>
      <c r="I3231" s="56">
        <f t="shared" ref="I3231" si="9785">IF(OR(C3231&lt;0,D3231&lt;0),C3231-ABS(D3231)/60,C3231+ABS(D3231)/60)</f>
        <v>0</v>
      </c>
      <c r="J3231" s="56">
        <f t="shared" si="9434"/>
        <v>0</v>
      </c>
      <c r="K3231" s="56">
        <f t="shared" si="9435"/>
        <v>0</v>
      </c>
      <c r="L3231" s="56">
        <f>3437.747*(LN(TAN(PI()/4+J3231/2))-EE*K3231-(EE^2)*(K3231^3)/3)</f>
        <v>-3.8166658722360578E-13</v>
      </c>
      <c r="M3231" s="56">
        <f>AA*(1-1/4*EE-3/64*EE^2-5/256*EE^3)*J3231-AA*(3/8*EE+3/32*EE^2+45/1024*EE^3)*SIN(2*J3231)+AA*(15/256*EE^2+45/1024*EE^3)*SIN(4*J3231)</f>
        <v>0</v>
      </c>
      <c r="N3231" s="56">
        <f t="shared" ref="N3231" si="9786">IF(OR(F3231&lt;0,G3231&lt;0),60*F3231-ABS(G3231),60*F3231+ABS(G3231))</f>
        <v>0</v>
      </c>
      <c r="O3231" s="56"/>
      <c r="P3231" s="56"/>
      <c r="Q3231" s="56"/>
      <c r="R3231" s="56"/>
      <c r="S3231" s="56"/>
      <c r="T3231" s="56"/>
      <c r="U3231" s="57"/>
      <c r="V3231" s="58"/>
      <c r="W3231" s="58">
        <f t="shared" si="9437"/>
        <v>0</v>
      </c>
      <c r="X3231" s="59"/>
      <c r="Y3231" s="58"/>
      <c r="Z3231" s="58">
        <f t="shared" si="9438"/>
        <v>0</v>
      </c>
      <c r="AA3231" s="60"/>
      <c r="AB3231" s="61">
        <f t="shared" ref="AB3231" si="9787">IF(AA3230=AA3228,AB3229+Y3230,Y3230)</f>
        <v>0</v>
      </c>
    </row>
    <row r="3232" spans="1:28" ht="12.95" customHeight="1">
      <c r="A3232" s="66"/>
      <c r="B3232" s="53"/>
      <c r="C3232" s="54"/>
      <c r="D3232" s="84"/>
      <c r="E3232" s="55"/>
      <c r="F3232" s="54"/>
      <c r="G3232" s="84"/>
      <c r="H3232" s="55"/>
      <c r="I3232" s="56"/>
      <c r="J3232" s="56"/>
      <c r="K3232" s="56"/>
      <c r="L3232" s="56"/>
      <c r="M3232" s="56"/>
      <c r="N3232" s="56"/>
      <c r="O3232" s="56">
        <f t="shared" ref="O3232" si="9788">I3233-I3231</f>
        <v>0</v>
      </c>
      <c r="P3232" s="56">
        <f t="shared" ref="P3232" si="9789">L3233-L3231</f>
        <v>0</v>
      </c>
      <c r="Q3232" s="56">
        <f t="shared" ref="Q3232" si="9790">M3233-M3231</f>
        <v>0</v>
      </c>
      <c r="R3232" s="56">
        <f t="shared" ref="R3232" si="9791">IF(ABS(N3233-N3231)&gt;180*60,ABS(N3233-N3231)-360*60,N3233-N3231)</f>
        <v>0</v>
      </c>
      <c r="S3232" s="56">
        <f t="shared" ref="S3232" si="9792">IF(P3232=0,PI()/2,ATAN(R3232/P3232))</f>
        <v>1.5707963267948966</v>
      </c>
      <c r="T3232" s="56">
        <f t="shared" ref="T3232" si="9793">IF(O3232=0,ABS(R3232*COS((J3231+J3233)/2)),ABS(Q3232/COS(S3232)))</f>
        <v>0</v>
      </c>
      <c r="U3232" s="67">
        <f t="shared" ref="U3232" si="9794">IF(O3232+0.0000001&lt;0,S3232*180/PI()+180,(IF(R3232+0.0000001&lt;0,S3232*180/PI()+360,S3232*180/PI())))</f>
        <v>90</v>
      </c>
      <c r="V3232" s="58">
        <f t="shared" ref="V3232" si="9795">T3232*1.85532</f>
        <v>0</v>
      </c>
      <c r="W3232" s="58"/>
      <c r="X3232" s="68"/>
      <c r="Y3232" s="58">
        <f t="shared" ref="Y3232" si="9796">V3232*(1+X3232/100)</f>
        <v>0</v>
      </c>
      <c r="Z3232" s="58"/>
      <c r="AA3232" s="57" t="s">
        <v>54</v>
      </c>
      <c r="AB3232" s="61"/>
    </row>
    <row r="3233" spans="1:28" ht="12.95" customHeight="1">
      <c r="A3233" s="52">
        <f t="shared" si="9420"/>
        <v>1614</v>
      </c>
      <c r="B3233" s="53" t="s">
        <v>53</v>
      </c>
      <c r="C3233" s="54"/>
      <c r="D3233" s="84"/>
      <c r="E3233" s="55"/>
      <c r="F3233" s="54"/>
      <c r="G3233" s="84"/>
      <c r="H3233" s="55"/>
      <c r="I3233" s="56">
        <f t="shared" ref="I3233" si="9797">IF(OR(C3233&lt;0,D3233&lt;0),C3233-ABS(D3233)/60,C3233+ABS(D3233)/60)</f>
        <v>0</v>
      </c>
      <c r="J3233" s="56">
        <f t="shared" si="9434"/>
        <v>0</v>
      </c>
      <c r="K3233" s="56">
        <f t="shared" si="9435"/>
        <v>0</v>
      </c>
      <c r="L3233" s="56">
        <f>3437.747*(LN(TAN(PI()/4+J3233/2))-EE*K3233-(EE^2)*(K3233^3)/3)</f>
        <v>-3.8166658722360578E-13</v>
      </c>
      <c r="M3233" s="56">
        <f>AA*(1-1/4*EE-3/64*EE^2-5/256*EE^3)*J3233-AA*(3/8*EE+3/32*EE^2+45/1024*EE^3)*SIN(2*J3233)+AA*(15/256*EE^2+45/1024*EE^3)*SIN(4*J3233)</f>
        <v>0</v>
      </c>
      <c r="N3233" s="56">
        <f t="shared" ref="N3233" si="9798">IF(OR(F3233&lt;0,G3233&lt;0),60*F3233-ABS(G3233),60*F3233+ABS(G3233))</f>
        <v>0</v>
      </c>
      <c r="O3233" s="56"/>
      <c r="P3233" s="56"/>
      <c r="Q3233" s="56"/>
      <c r="R3233" s="56"/>
      <c r="S3233" s="56"/>
      <c r="T3233" s="56"/>
      <c r="U3233" s="57"/>
      <c r="V3233" s="58"/>
      <c r="W3233" s="58">
        <f t="shared" si="9437"/>
        <v>0</v>
      </c>
      <c r="X3233" s="59"/>
      <c r="Y3233" s="58"/>
      <c r="Z3233" s="58">
        <f t="shared" si="9438"/>
        <v>0</v>
      </c>
      <c r="AA3233" s="60"/>
      <c r="AB3233" s="61">
        <f t="shared" ref="AB3233" si="9799">IF(AA3232=AA3230,AB3231+Y3232,Y3232)</f>
        <v>0</v>
      </c>
    </row>
    <row r="3234" spans="1:28" ht="12.95" customHeight="1">
      <c r="A3234" s="66"/>
      <c r="B3234" s="53"/>
      <c r="C3234" s="54"/>
      <c r="D3234" s="84"/>
      <c r="E3234" s="55"/>
      <c r="F3234" s="54"/>
      <c r="G3234" s="84"/>
      <c r="H3234" s="55"/>
      <c r="I3234" s="56"/>
      <c r="J3234" s="56"/>
      <c r="K3234" s="56"/>
      <c r="L3234" s="56"/>
      <c r="M3234" s="56"/>
      <c r="N3234" s="56"/>
      <c r="O3234" s="56">
        <f t="shared" ref="O3234" si="9800">I3235-I3233</f>
        <v>0</v>
      </c>
      <c r="P3234" s="56">
        <f t="shared" ref="P3234" si="9801">L3235-L3233</f>
        <v>0</v>
      </c>
      <c r="Q3234" s="56">
        <f t="shared" ref="Q3234" si="9802">M3235-M3233</f>
        <v>0</v>
      </c>
      <c r="R3234" s="56">
        <f t="shared" ref="R3234" si="9803">IF(ABS(N3235-N3233)&gt;180*60,ABS(N3235-N3233)-360*60,N3235-N3233)</f>
        <v>0</v>
      </c>
      <c r="S3234" s="56">
        <f t="shared" ref="S3234" si="9804">IF(P3234=0,PI()/2,ATAN(R3234/P3234))</f>
        <v>1.5707963267948966</v>
      </c>
      <c r="T3234" s="56">
        <f t="shared" ref="T3234" si="9805">IF(O3234=0,ABS(R3234*COS((J3233+J3235)/2)),ABS(Q3234/COS(S3234)))</f>
        <v>0</v>
      </c>
      <c r="U3234" s="67">
        <f t="shared" ref="U3234" si="9806">IF(O3234+0.0000001&lt;0,S3234*180/PI()+180,(IF(R3234+0.0000001&lt;0,S3234*180/PI()+360,S3234*180/PI())))</f>
        <v>90</v>
      </c>
      <c r="V3234" s="58">
        <f t="shared" ref="V3234" si="9807">T3234*1.85532</f>
        <v>0</v>
      </c>
      <c r="W3234" s="58"/>
      <c r="X3234" s="68"/>
      <c r="Y3234" s="58">
        <f t="shared" ref="Y3234" si="9808">V3234*(1+X3234/100)</f>
        <v>0</v>
      </c>
      <c r="Z3234" s="58"/>
      <c r="AA3234" s="57" t="s">
        <v>54</v>
      </c>
      <c r="AB3234" s="61"/>
    </row>
    <row r="3235" spans="1:28" ht="12.95" customHeight="1">
      <c r="A3235" s="52">
        <f t="shared" ref="A3235:A3297" si="9809">A3233+1</f>
        <v>1615</v>
      </c>
      <c r="B3235" s="53" t="s">
        <v>53</v>
      </c>
      <c r="C3235" s="54"/>
      <c r="D3235" s="84"/>
      <c r="E3235" s="55"/>
      <c r="F3235" s="54"/>
      <c r="G3235" s="84"/>
      <c r="H3235" s="55"/>
      <c r="I3235" s="56">
        <f t="shared" ref="I3235" si="9810">IF(OR(C3235&lt;0,D3235&lt;0),C3235-ABS(D3235)/60,C3235+ABS(D3235)/60)</f>
        <v>0</v>
      </c>
      <c r="J3235" s="56">
        <f t="shared" si="9434"/>
        <v>0</v>
      </c>
      <c r="K3235" s="56">
        <f t="shared" si="9435"/>
        <v>0</v>
      </c>
      <c r="L3235" s="56">
        <f>3437.747*(LN(TAN(PI()/4+J3235/2))-EE*K3235-(EE^2)*(K3235^3)/3)</f>
        <v>-3.8166658722360578E-13</v>
      </c>
      <c r="M3235" s="56">
        <f>AA*(1-1/4*EE-3/64*EE^2-5/256*EE^3)*J3235-AA*(3/8*EE+3/32*EE^2+45/1024*EE^3)*SIN(2*J3235)+AA*(15/256*EE^2+45/1024*EE^3)*SIN(4*J3235)</f>
        <v>0</v>
      </c>
      <c r="N3235" s="56">
        <f t="shared" ref="N3235" si="9811">IF(OR(F3235&lt;0,G3235&lt;0),60*F3235-ABS(G3235),60*F3235+ABS(G3235))</f>
        <v>0</v>
      </c>
      <c r="O3235" s="56"/>
      <c r="P3235" s="56"/>
      <c r="Q3235" s="56"/>
      <c r="R3235" s="56"/>
      <c r="S3235" s="56"/>
      <c r="T3235" s="56"/>
      <c r="U3235" s="57"/>
      <c r="V3235" s="58"/>
      <c r="W3235" s="58">
        <f t="shared" si="9437"/>
        <v>0</v>
      </c>
      <c r="X3235" s="59"/>
      <c r="Y3235" s="58"/>
      <c r="Z3235" s="58">
        <f t="shared" si="9438"/>
        <v>0</v>
      </c>
      <c r="AA3235" s="60"/>
      <c r="AB3235" s="61">
        <f t="shared" ref="AB3235" si="9812">IF(AA3234=AA3232,AB3233+Y3234,Y3234)</f>
        <v>0</v>
      </c>
    </row>
    <row r="3236" spans="1:28" ht="12.95" customHeight="1">
      <c r="A3236" s="66"/>
      <c r="B3236" s="53"/>
      <c r="C3236" s="54"/>
      <c r="D3236" s="84"/>
      <c r="E3236" s="55"/>
      <c r="F3236" s="54"/>
      <c r="G3236" s="84"/>
      <c r="H3236" s="55"/>
      <c r="I3236" s="56"/>
      <c r="J3236" s="56"/>
      <c r="K3236" s="56"/>
      <c r="L3236" s="56"/>
      <c r="M3236" s="56"/>
      <c r="N3236" s="56"/>
      <c r="O3236" s="56">
        <f t="shared" ref="O3236" si="9813">I3237-I3235</f>
        <v>0</v>
      </c>
      <c r="P3236" s="56">
        <f t="shared" ref="P3236" si="9814">L3237-L3235</f>
        <v>0</v>
      </c>
      <c r="Q3236" s="56">
        <f t="shared" ref="Q3236" si="9815">M3237-M3235</f>
        <v>0</v>
      </c>
      <c r="R3236" s="56">
        <f t="shared" ref="R3236" si="9816">IF(ABS(N3237-N3235)&gt;180*60,ABS(N3237-N3235)-360*60,N3237-N3235)</f>
        <v>0</v>
      </c>
      <c r="S3236" s="56">
        <f t="shared" ref="S3236" si="9817">IF(P3236=0,PI()/2,ATAN(R3236/P3236))</f>
        <v>1.5707963267948966</v>
      </c>
      <c r="T3236" s="56">
        <f t="shared" ref="T3236" si="9818">IF(O3236=0,ABS(R3236*COS((J3235+J3237)/2)),ABS(Q3236/COS(S3236)))</f>
        <v>0</v>
      </c>
      <c r="U3236" s="67">
        <f t="shared" ref="U3236" si="9819">IF(O3236+0.0000001&lt;0,S3236*180/PI()+180,(IF(R3236+0.0000001&lt;0,S3236*180/PI()+360,S3236*180/PI())))</f>
        <v>90</v>
      </c>
      <c r="V3236" s="58">
        <f t="shared" ref="V3236" si="9820">T3236*1.85532</f>
        <v>0</v>
      </c>
      <c r="W3236" s="58"/>
      <c r="X3236" s="68"/>
      <c r="Y3236" s="58">
        <f t="shared" ref="Y3236" si="9821">V3236*(1+X3236/100)</f>
        <v>0</v>
      </c>
      <c r="Z3236" s="58"/>
      <c r="AA3236" s="57" t="s">
        <v>54</v>
      </c>
      <c r="AB3236" s="61"/>
    </row>
    <row r="3237" spans="1:28" ht="12.95" customHeight="1">
      <c r="A3237" s="52">
        <f t="shared" si="9809"/>
        <v>1616</v>
      </c>
      <c r="B3237" s="53" t="s">
        <v>53</v>
      </c>
      <c r="C3237" s="54"/>
      <c r="D3237" s="84"/>
      <c r="E3237" s="55"/>
      <c r="F3237" s="54"/>
      <c r="G3237" s="84"/>
      <c r="H3237" s="55"/>
      <c r="I3237" s="56">
        <f t="shared" ref="I3237" si="9822">IF(OR(C3237&lt;0,D3237&lt;0),C3237-ABS(D3237)/60,C3237+ABS(D3237)/60)</f>
        <v>0</v>
      </c>
      <c r="J3237" s="56">
        <f t="shared" ref="J3237:J3299" si="9823">I3237*PI()/180</f>
        <v>0</v>
      </c>
      <c r="K3237" s="56">
        <f t="shared" ref="K3237:K3299" si="9824">SIN(J3237)</f>
        <v>0</v>
      </c>
      <c r="L3237" s="56">
        <f>3437.747*(LN(TAN(PI()/4+J3237/2))-EE*K3237-(EE^2)*(K3237^3)/3)</f>
        <v>-3.8166658722360578E-13</v>
      </c>
      <c r="M3237" s="56">
        <f>AA*(1-1/4*EE-3/64*EE^2-5/256*EE^3)*J3237-AA*(3/8*EE+3/32*EE^2+45/1024*EE^3)*SIN(2*J3237)+AA*(15/256*EE^2+45/1024*EE^3)*SIN(4*J3237)</f>
        <v>0</v>
      </c>
      <c r="N3237" s="56">
        <f t="shared" ref="N3237" si="9825">IF(OR(F3237&lt;0,G3237&lt;0),60*F3237-ABS(G3237),60*F3237+ABS(G3237))</f>
        <v>0</v>
      </c>
      <c r="O3237" s="56"/>
      <c r="P3237" s="56"/>
      <c r="Q3237" s="56"/>
      <c r="R3237" s="56"/>
      <c r="S3237" s="56"/>
      <c r="T3237" s="56"/>
      <c r="U3237" s="57"/>
      <c r="V3237" s="58"/>
      <c r="W3237" s="58">
        <f t="shared" ref="W3237:W3299" si="9826">W3235+V3236</f>
        <v>0</v>
      </c>
      <c r="X3237" s="59"/>
      <c r="Y3237" s="58"/>
      <c r="Z3237" s="58">
        <f t="shared" ref="Z3237:Z3299" si="9827">Z3235+Y3236</f>
        <v>0</v>
      </c>
      <c r="AA3237" s="60"/>
      <c r="AB3237" s="61">
        <f t="shared" ref="AB3237" si="9828">IF(AA3236=AA3234,AB3235+Y3236,Y3236)</f>
        <v>0</v>
      </c>
    </row>
    <row r="3238" spans="1:28" ht="12.95" customHeight="1">
      <c r="A3238" s="66"/>
      <c r="B3238" s="53"/>
      <c r="C3238" s="54"/>
      <c r="D3238" s="84"/>
      <c r="E3238" s="55"/>
      <c r="F3238" s="54"/>
      <c r="G3238" s="84"/>
      <c r="H3238" s="55"/>
      <c r="I3238" s="56"/>
      <c r="J3238" s="56"/>
      <c r="K3238" s="56"/>
      <c r="L3238" s="56"/>
      <c r="M3238" s="56"/>
      <c r="N3238" s="56"/>
      <c r="O3238" s="56">
        <f t="shared" ref="O3238" si="9829">I3239-I3237</f>
        <v>0</v>
      </c>
      <c r="P3238" s="56">
        <f t="shared" ref="P3238" si="9830">L3239-L3237</f>
        <v>0</v>
      </c>
      <c r="Q3238" s="56">
        <f t="shared" ref="Q3238" si="9831">M3239-M3237</f>
        <v>0</v>
      </c>
      <c r="R3238" s="56">
        <f t="shared" ref="R3238" si="9832">IF(ABS(N3239-N3237)&gt;180*60,ABS(N3239-N3237)-360*60,N3239-N3237)</f>
        <v>0</v>
      </c>
      <c r="S3238" s="56">
        <f t="shared" ref="S3238" si="9833">IF(P3238=0,PI()/2,ATAN(R3238/P3238))</f>
        <v>1.5707963267948966</v>
      </c>
      <c r="T3238" s="56">
        <f t="shared" ref="T3238" si="9834">IF(O3238=0,ABS(R3238*COS((J3237+J3239)/2)),ABS(Q3238/COS(S3238)))</f>
        <v>0</v>
      </c>
      <c r="U3238" s="67">
        <f t="shared" ref="U3238" si="9835">IF(O3238+0.0000001&lt;0,S3238*180/PI()+180,(IF(R3238+0.0000001&lt;0,S3238*180/PI()+360,S3238*180/PI())))</f>
        <v>90</v>
      </c>
      <c r="V3238" s="58">
        <f t="shared" ref="V3238" si="9836">T3238*1.85532</f>
        <v>0</v>
      </c>
      <c r="W3238" s="58"/>
      <c r="X3238" s="68"/>
      <c r="Y3238" s="58">
        <f t="shared" ref="Y3238" si="9837">V3238*(1+X3238/100)</f>
        <v>0</v>
      </c>
      <c r="Z3238" s="58"/>
      <c r="AA3238" s="57" t="s">
        <v>54</v>
      </c>
      <c r="AB3238" s="61"/>
    </row>
    <row r="3239" spans="1:28" ht="12.95" customHeight="1">
      <c r="A3239" s="52">
        <f t="shared" si="9809"/>
        <v>1617</v>
      </c>
      <c r="B3239" s="53" t="s">
        <v>53</v>
      </c>
      <c r="C3239" s="54"/>
      <c r="D3239" s="84"/>
      <c r="E3239" s="55"/>
      <c r="F3239" s="54"/>
      <c r="G3239" s="84"/>
      <c r="H3239" s="55"/>
      <c r="I3239" s="56">
        <f t="shared" ref="I3239" si="9838">IF(OR(C3239&lt;0,D3239&lt;0),C3239-ABS(D3239)/60,C3239+ABS(D3239)/60)</f>
        <v>0</v>
      </c>
      <c r="J3239" s="56">
        <f t="shared" si="9823"/>
        <v>0</v>
      </c>
      <c r="K3239" s="56">
        <f t="shared" si="9824"/>
        <v>0</v>
      </c>
      <c r="L3239" s="56">
        <f>3437.747*(LN(TAN(PI()/4+J3239/2))-EE*K3239-(EE^2)*(K3239^3)/3)</f>
        <v>-3.8166658722360578E-13</v>
      </c>
      <c r="M3239" s="56">
        <f>AA*(1-1/4*EE-3/64*EE^2-5/256*EE^3)*J3239-AA*(3/8*EE+3/32*EE^2+45/1024*EE^3)*SIN(2*J3239)+AA*(15/256*EE^2+45/1024*EE^3)*SIN(4*J3239)</f>
        <v>0</v>
      </c>
      <c r="N3239" s="56">
        <f t="shared" ref="N3239" si="9839">IF(OR(F3239&lt;0,G3239&lt;0),60*F3239-ABS(G3239),60*F3239+ABS(G3239))</f>
        <v>0</v>
      </c>
      <c r="O3239" s="56"/>
      <c r="P3239" s="56"/>
      <c r="Q3239" s="56"/>
      <c r="R3239" s="56"/>
      <c r="S3239" s="56"/>
      <c r="T3239" s="56"/>
      <c r="U3239" s="57"/>
      <c r="V3239" s="58"/>
      <c r="W3239" s="58">
        <f t="shared" si="9826"/>
        <v>0</v>
      </c>
      <c r="X3239" s="59"/>
      <c r="Y3239" s="58"/>
      <c r="Z3239" s="58">
        <f t="shared" si="9827"/>
        <v>0</v>
      </c>
      <c r="AA3239" s="60"/>
      <c r="AB3239" s="61">
        <f t="shared" ref="AB3239" si="9840">IF(AA3238=AA3236,AB3237+Y3238,Y3238)</f>
        <v>0</v>
      </c>
    </row>
    <row r="3240" spans="1:28" ht="12.95" customHeight="1">
      <c r="A3240" s="66"/>
      <c r="B3240" s="53"/>
      <c r="C3240" s="54"/>
      <c r="D3240" s="84"/>
      <c r="E3240" s="55"/>
      <c r="F3240" s="54"/>
      <c r="G3240" s="84"/>
      <c r="H3240" s="55"/>
      <c r="I3240" s="56"/>
      <c r="J3240" s="56"/>
      <c r="K3240" s="56"/>
      <c r="L3240" s="56"/>
      <c r="M3240" s="56"/>
      <c r="N3240" s="56"/>
      <c r="O3240" s="56">
        <f t="shared" ref="O3240" si="9841">I3241-I3239</f>
        <v>0</v>
      </c>
      <c r="P3240" s="56">
        <f t="shared" ref="P3240" si="9842">L3241-L3239</f>
        <v>0</v>
      </c>
      <c r="Q3240" s="56">
        <f t="shared" ref="Q3240" si="9843">M3241-M3239</f>
        <v>0</v>
      </c>
      <c r="R3240" s="56">
        <f t="shared" ref="R3240" si="9844">IF(ABS(N3241-N3239)&gt;180*60,ABS(N3241-N3239)-360*60,N3241-N3239)</f>
        <v>0</v>
      </c>
      <c r="S3240" s="56">
        <f t="shared" ref="S3240" si="9845">IF(P3240=0,PI()/2,ATAN(R3240/P3240))</f>
        <v>1.5707963267948966</v>
      </c>
      <c r="T3240" s="56">
        <f t="shared" ref="T3240" si="9846">IF(O3240=0,ABS(R3240*COS((J3239+J3241)/2)),ABS(Q3240/COS(S3240)))</f>
        <v>0</v>
      </c>
      <c r="U3240" s="67">
        <f t="shared" ref="U3240" si="9847">IF(O3240+0.0000001&lt;0,S3240*180/PI()+180,(IF(R3240+0.0000001&lt;0,S3240*180/PI()+360,S3240*180/PI())))</f>
        <v>90</v>
      </c>
      <c r="V3240" s="58">
        <f t="shared" ref="V3240" si="9848">T3240*1.85532</f>
        <v>0</v>
      </c>
      <c r="W3240" s="58"/>
      <c r="X3240" s="68"/>
      <c r="Y3240" s="58">
        <f t="shared" ref="Y3240" si="9849">V3240*(1+X3240/100)</f>
        <v>0</v>
      </c>
      <c r="Z3240" s="58"/>
      <c r="AA3240" s="57" t="s">
        <v>54</v>
      </c>
      <c r="AB3240" s="61"/>
    </row>
    <row r="3241" spans="1:28" ht="12.95" customHeight="1">
      <c r="A3241" s="52">
        <f t="shared" si="9809"/>
        <v>1618</v>
      </c>
      <c r="B3241" s="53" t="s">
        <v>53</v>
      </c>
      <c r="C3241" s="54"/>
      <c r="D3241" s="84"/>
      <c r="E3241" s="55"/>
      <c r="F3241" s="54"/>
      <c r="G3241" s="84"/>
      <c r="H3241" s="55"/>
      <c r="I3241" s="56">
        <f t="shared" ref="I3241" si="9850">IF(OR(C3241&lt;0,D3241&lt;0),C3241-ABS(D3241)/60,C3241+ABS(D3241)/60)</f>
        <v>0</v>
      </c>
      <c r="J3241" s="56">
        <f t="shared" si="9823"/>
        <v>0</v>
      </c>
      <c r="K3241" s="56">
        <f t="shared" si="9824"/>
        <v>0</v>
      </c>
      <c r="L3241" s="56">
        <f>3437.747*(LN(TAN(PI()/4+J3241/2))-EE*K3241-(EE^2)*(K3241^3)/3)</f>
        <v>-3.8166658722360578E-13</v>
      </c>
      <c r="M3241" s="56">
        <f>AA*(1-1/4*EE-3/64*EE^2-5/256*EE^3)*J3241-AA*(3/8*EE+3/32*EE^2+45/1024*EE^3)*SIN(2*J3241)+AA*(15/256*EE^2+45/1024*EE^3)*SIN(4*J3241)</f>
        <v>0</v>
      </c>
      <c r="N3241" s="56">
        <f t="shared" ref="N3241" si="9851">IF(OR(F3241&lt;0,G3241&lt;0),60*F3241-ABS(G3241),60*F3241+ABS(G3241))</f>
        <v>0</v>
      </c>
      <c r="O3241" s="56"/>
      <c r="P3241" s="56"/>
      <c r="Q3241" s="56"/>
      <c r="R3241" s="56"/>
      <c r="S3241" s="56"/>
      <c r="T3241" s="56"/>
      <c r="U3241" s="57"/>
      <c r="V3241" s="58"/>
      <c r="W3241" s="58">
        <f t="shared" si="9826"/>
        <v>0</v>
      </c>
      <c r="X3241" s="59"/>
      <c r="Y3241" s="58"/>
      <c r="Z3241" s="58">
        <f t="shared" si="9827"/>
        <v>0</v>
      </c>
      <c r="AA3241" s="60"/>
      <c r="AB3241" s="61">
        <f t="shared" ref="AB3241" si="9852">IF(AA3240=AA3238,AB3239+Y3240,Y3240)</f>
        <v>0</v>
      </c>
    </row>
    <row r="3242" spans="1:28" ht="12.95" customHeight="1">
      <c r="A3242" s="66"/>
      <c r="B3242" s="53"/>
      <c r="C3242" s="54"/>
      <c r="D3242" s="84"/>
      <c r="E3242" s="55"/>
      <c r="F3242" s="54"/>
      <c r="G3242" s="84"/>
      <c r="H3242" s="55"/>
      <c r="I3242" s="56"/>
      <c r="J3242" s="56"/>
      <c r="K3242" s="56"/>
      <c r="L3242" s="56"/>
      <c r="M3242" s="56"/>
      <c r="N3242" s="56"/>
      <c r="O3242" s="56">
        <f t="shared" ref="O3242" si="9853">I3243-I3241</f>
        <v>0</v>
      </c>
      <c r="P3242" s="56">
        <f t="shared" ref="P3242" si="9854">L3243-L3241</f>
        <v>0</v>
      </c>
      <c r="Q3242" s="56">
        <f t="shared" ref="Q3242" si="9855">M3243-M3241</f>
        <v>0</v>
      </c>
      <c r="R3242" s="56">
        <f t="shared" ref="R3242" si="9856">IF(ABS(N3243-N3241)&gt;180*60,ABS(N3243-N3241)-360*60,N3243-N3241)</f>
        <v>0</v>
      </c>
      <c r="S3242" s="56">
        <f t="shared" ref="S3242" si="9857">IF(P3242=0,PI()/2,ATAN(R3242/P3242))</f>
        <v>1.5707963267948966</v>
      </c>
      <c r="T3242" s="56">
        <f t="shared" ref="T3242" si="9858">IF(O3242=0,ABS(R3242*COS((J3241+J3243)/2)),ABS(Q3242/COS(S3242)))</f>
        <v>0</v>
      </c>
      <c r="U3242" s="67">
        <f t="shared" ref="U3242" si="9859">IF(O3242+0.0000001&lt;0,S3242*180/PI()+180,(IF(R3242+0.0000001&lt;0,S3242*180/PI()+360,S3242*180/PI())))</f>
        <v>90</v>
      </c>
      <c r="V3242" s="58">
        <f t="shared" ref="V3242" si="9860">T3242*1.85532</f>
        <v>0</v>
      </c>
      <c r="W3242" s="58"/>
      <c r="X3242" s="68"/>
      <c r="Y3242" s="58">
        <f t="shared" ref="Y3242" si="9861">V3242*(1+X3242/100)</f>
        <v>0</v>
      </c>
      <c r="Z3242" s="58"/>
      <c r="AA3242" s="57" t="s">
        <v>54</v>
      </c>
      <c r="AB3242" s="61"/>
    </row>
    <row r="3243" spans="1:28" ht="12.95" customHeight="1">
      <c r="A3243" s="52">
        <f t="shared" si="9809"/>
        <v>1619</v>
      </c>
      <c r="B3243" s="53" t="s">
        <v>53</v>
      </c>
      <c r="C3243" s="54"/>
      <c r="D3243" s="84"/>
      <c r="E3243" s="55"/>
      <c r="F3243" s="54"/>
      <c r="G3243" s="84"/>
      <c r="H3243" s="55"/>
      <c r="I3243" s="56">
        <f t="shared" ref="I3243" si="9862">IF(OR(C3243&lt;0,D3243&lt;0),C3243-ABS(D3243)/60,C3243+ABS(D3243)/60)</f>
        <v>0</v>
      </c>
      <c r="J3243" s="56">
        <f t="shared" si="9823"/>
        <v>0</v>
      </c>
      <c r="K3243" s="56">
        <f t="shared" si="9824"/>
        <v>0</v>
      </c>
      <c r="L3243" s="56">
        <f>3437.747*(LN(TAN(PI()/4+J3243/2))-EE*K3243-(EE^2)*(K3243^3)/3)</f>
        <v>-3.8166658722360578E-13</v>
      </c>
      <c r="M3243" s="56">
        <f>AA*(1-1/4*EE-3/64*EE^2-5/256*EE^3)*J3243-AA*(3/8*EE+3/32*EE^2+45/1024*EE^3)*SIN(2*J3243)+AA*(15/256*EE^2+45/1024*EE^3)*SIN(4*J3243)</f>
        <v>0</v>
      </c>
      <c r="N3243" s="56">
        <f t="shared" ref="N3243" si="9863">IF(OR(F3243&lt;0,G3243&lt;0),60*F3243-ABS(G3243),60*F3243+ABS(G3243))</f>
        <v>0</v>
      </c>
      <c r="O3243" s="56"/>
      <c r="P3243" s="56"/>
      <c r="Q3243" s="56"/>
      <c r="R3243" s="56"/>
      <c r="S3243" s="56"/>
      <c r="T3243" s="56"/>
      <c r="U3243" s="57"/>
      <c r="V3243" s="58"/>
      <c r="W3243" s="58">
        <f t="shared" si="9826"/>
        <v>0</v>
      </c>
      <c r="X3243" s="59"/>
      <c r="Y3243" s="58"/>
      <c r="Z3243" s="58">
        <f t="shared" si="9827"/>
        <v>0</v>
      </c>
      <c r="AA3243" s="60"/>
      <c r="AB3243" s="61">
        <f t="shared" ref="AB3243" si="9864">IF(AA3242=AA3240,AB3241+Y3242,Y3242)</f>
        <v>0</v>
      </c>
    </row>
    <row r="3244" spans="1:28" ht="12.95" customHeight="1">
      <c r="A3244" s="66"/>
      <c r="B3244" s="53"/>
      <c r="C3244" s="54"/>
      <c r="D3244" s="84"/>
      <c r="E3244" s="55"/>
      <c r="F3244" s="54"/>
      <c r="G3244" s="84"/>
      <c r="H3244" s="55"/>
      <c r="I3244" s="56"/>
      <c r="J3244" s="56"/>
      <c r="K3244" s="56"/>
      <c r="L3244" s="56"/>
      <c r="M3244" s="56"/>
      <c r="N3244" s="56"/>
      <c r="O3244" s="56">
        <f t="shared" ref="O3244" si="9865">I3245-I3243</f>
        <v>0</v>
      </c>
      <c r="P3244" s="56">
        <f t="shared" ref="P3244" si="9866">L3245-L3243</f>
        <v>0</v>
      </c>
      <c r="Q3244" s="56">
        <f t="shared" ref="Q3244" si="9867">M3245-M3243</f>
        <v>0</v>
      </c>
      <c r="R3244" s="56">
        <f t="shared" ref="R3244" si="9868">IF(ABS(N3245-N3243)&gt;180*60,ABS(N3245-N3243)-360*60,N3245-N3243)</f>
        <v>0</v>
      </c>
      <c r="S3244" s="56">
        <f t="shared" ref="S3244" si="9869">IF(P3244=0,PI()/2,ATAN(R3244/P3244))</f>
        <v>1.5707963267948966</v>
      </c>
      <c r="T3244" s="56">
        <f t="shared" ref="T3244" si="9870">IF(O3244=0,ABS(R3244*COS((J3243+J3245)/2)),ABS(Q3244/COS(S3244)))</f>
        <v>0</v>
      </c>
      <c r="U3244" s="67">
        <f t="shared" ref="U3244" si="9871">IF(O3244+0.0000001&lt;0,S3244*180/PI()+180,(IF(R3244+0.0000001&lt;0,S3244*180/PI()+360,S3244*180/PI())))</f>
        <v>90</v>
      </c>
      <c r="V3244" s="58">
        <f t="shared" ref="V3244" si="9872">T3244*1.85532</f>
        <v>0</v>
      </c>
      <c r="W3244" s="58"/>
      <c r="X3244" s="68"/>
      <c r="Y3244" s="58">
        <f t="shared" ref="Y3244" si="9873">V3244*(1+X3244/100)</f>
        <v>0</v>
      </c>
      <c r="Z3244" s="58"/>
      <c r="AA3244" s="57" t="s">
        <v>54</v>
      </c>
      <c r="AB3244" s="61"/>
    </row>
    <row r="3245" spans="1:28" ht="12.95" customHeight="1">
      <c r="A3245" s="52">
        <f t="shared" si="9809"/>
        <v>1620</v>
      </c>
      <c r="B3245" s="53" t="s">
        <v>53</v>
      </c>
      <c r="C3245" s="54"/>
      <c r="D3245" s="84"/>
      <c r="E3245" s="55"/>
      <c r="F3245" s="54"/>
      <c r="G3245" s="84"/>
      <c r="H3245" s="55"/>
      <c r="I3245" s="56">
        <f t="shared" ref="I3245" si="9874">IF(OR(C3245&lt;0,D3245&lt;0),C3245-ABS(D3245)/60,C3245+ABS(D3245)/60)</f>
        <v>0</v>
      </c>
      <c r="J3245" s="56">
        <f t="shared" si="9823"/>
        <v>0</v>
      </c>
      <c r="K3245" s="56">
        <f t="shared" si="9824"/>
        <v>0</v>
      </c>
      <c r="L3245" s="56">
        <f>3437.747*(LN(TAN(PI()/4+J3245/2))-EE*K3245-(EE^2)*(K3245^3)/3)</f>
        <v>-3.8166658722360578E-13</v>
      </c>
      <c r="M3245" s="56">
        <f>AA*(1-1/4*EE-3/64*EE^2-5/256*EE^3)*J3245-AA*(3/8*EE+3/32*EE^2+45/1024*EE^3)*SIN(2*J3245)+AA*(15/256*EE^2+45/1024*EE^3)*SIN(4*J3245)</f>
        <v>0</v>
      </c>
      <c r="N3245" s="56">
        <f t="shared" ref="N3245" si="9875">IF(OR(F3245&lt;0,G3245&lt;0),60*F3245-ABS(G3245),60*F3245+ABS(G3245))</f>
        <v>0</v>
      </c>
      <c r="O3245" s="56"/>
      <c r="P3245" s="56"/>
      <c r="Q3245" s="56"/>
      <c r="R3245" s="56"/>
      <c r="S3245" s="56"/>
      <c r="T3245" s="56"/>
      <c r="U3245" s="57"/>
      <c r="V3245" s="58"/>
      <c r="W3245" s="58">
        <f t="shared" si="9826"/>
        <v>0</v>
      </c>
      <c r="X3245" s="59"/>
      <c r="Y3245" s="58"/>
      <c r="Z3245" s="58">
        <f t="shared" si="9827"/>
        <v>0</v>
      </c>
      <c r="AA3245" s="60"/>
      <c r="AB3245" s="61">
        <f t="shared" ref="AB3245" si="9876">IF(AA3244=AA3242,AB3243+Y3244,Y3244)</f>
        <v>0</v>
      </c>
    </row>
    <row r="3246" spans="1:28" ht="12.95" customHeight="1">
      <c r="A3246" s="66"/>
      <c r="B3246" s="53"/>
      <c r="C3246" s="54"/>
      <c r="D3246" s="84"/>
      <c r="E3246" s="55"/>
      <c r="F3246" s="54"/>
      <c r="G3246" s="84"/>
      <c r="H3246" s="55"/>
      <c r="I3246" s="56"/>
      <c r="J3246" s="56"/>
      <c r="K3246" s="56"/>
      <c r="L3246" s="56"/>
      <c r="M3246" s="56"/>
      <c r="N3246" s="56"/>
      <c r="O3246" s="56">
        <f t="shared" ref="O3246" si="9877">I3247-I3245</f>
        <v>0</v>
      </c>
      <c r="P3246" s="56">
        <f t="shared" ref="P3246" si="9878">L3247-L3245</f>
        <v>0</v>
      </c>
      <c r="Q3246" s="56">
        <f t="shared" ref="Q3246" si="9879">M3247-M3245</f>
        <v>0</v>
      </c>
      <c r="R3246" s="56">
        <f t="shared" ref="R3246" si="9880">IF(ABS(N3247-N3245)&gt;180*60,ABS(N3247-N3245)-360*60,N3247-N3245)</f>
        <v>0</v>
      </c>
      <c r="S3246" s="56">
        <f t="shared" ref="S3246" si="9881">IF(P3246=0,PI()/2,ATAN(R3246/P3246))</f>
        <v>1.5707963267948966</v>
      </c>
      <c r="T3246" s="56">
        <f t="shared" ref="T3246" si="9882">IF(O3246=0,ABS(R3246*COS((J3245+J3247)/2)),ABS(Q3246/COS(S3246)))</f>
        <v>0</v>
      </c>
      <c r="U3246" s="67">
        <f t="shared" ref="U3246" si="9883">IF(O3246+0.0000001&lt;0,S3246*180/PI()+180,(IF(R3246+0.0000001&lt;0,S3246*180/PI()+360,S3246*180/PI())))</f>
        <v>90</v>
      </c>
      <c r="V3246" s="58">
        <f t="shared" ref="V3246" si="9884">T3246*1.85532</f>
        <v>0</v>
      </c>
      <c r="W3246" s="58"/>
      <c r="X3246" s="68"/>
      <c r="Y3246" s="58">
        <f t="shared" ref="Y3246" si="9885">V3246*(1+X3246/100)</f>
        <v>0</v>
      </c>
      <c r="Z3246" s="58"/>
      <c r="AA3246" s="57" t="s">
        <v>54</v>
      </c>
      <c r="AB3246" s="61"/>
    </row>
    <row r="3247" spans="1:28" ht="12.95" customHeight="1">
      <c r="A3247" s="52">
        <f t="shared" si="9809"/>
        <v>1621</v>
      </c>
      <c r="B3247" s="53" t="s">
        <v>53</v>
      </c>
      <c r="C3247" s="54"/>
      <c r="D3247" s="84"/>
      <c r="E3247" s="55"/>
      <c r="F3247" s="54"/>
      <c r="G3247" s="84"/>
      <c r="H3247" s="55"/>
      <c r="I3247" s="56">
        <f t="shared" ref="I3247" si="9886">IF(OR(C3247&lt;0,D3247&lt;0),C3247-ABS(D3247)/60,C3247+ABS(D3247)/60)</f>
        <v>0</v>
      </c>
      <c r="J3247" s="56">
        <f t="shared" si="9823"/>
        <v>0</v>
      </c>
      <c r="K3247" s="56">
        <f t="shared" si="9824"/>
        <v>0</v>
      </c>
      <c r="L3247" s="56">
        <f>3437.747*(LN(TAN(PI()/4+J3247/2))-EE*K3247-(EE^2)*(K3247^3)/3)</f>
        <v>-3.8166658722360578E-13</v>
      </c>
      <c r="M3247" s="56">
        <f>AA*(1-1/4*EE-3/64*EE^2-5/256*EE^3)*J3247-AA*(3/8*EE+3/32*EE^2+45/1024*EE^3)*SIN(2*J3247)+AA*(15/256*EE^2+45/1024*EE^3)*SIN(4*J3247)</f>
        <v>0</v>
      </c>
      <c r="N3247" s="56">
        <f t="shared" ref="N3247" si="9887">IF(OR(F3247&lt;0,G3247&lt;0),60*F3247-ABS(G3247),60*F3247+ABS(G3247))</f>
        <v>0</v>
      </c>
      <c r="O3247" s="56"/>
      <c r="P3247" s="56"/>
      <c r="Q3247" s="56"/>
      <c r="R3247" s="56"/>
      <c r="S3247" s="56"/>
      <c r="T3247" s="56"/>
      <c r="U3247" s="57"/>
      <c r="V3247" s="58"/>
      <c r="W3247" s="58">
        <f t="shared" si="9826"/>
        <v>0</v>
      </c>
      <c r="X3247" s="59"/>
      <c r="Y3247" s="58"/>
      <c r="Z3247" s="58">
        <f t="shared" si="9827"/>
        <v>0</v>
      </c>
      <c r="AA3247" s="60"/>
      <c r="AB3247" s="61">
        <f t="shared" ref="AB3247" si="9888">IF(AA3246=AA3244,AB3245+Y3246,Y3246)</f>
        <v>0</v>
      </c>
    </row>
    <row r="3248" spans="1:28" ht="12.95" customHeight="1">
      <c r="A3248" s="66"/>
      <c r="B3248" s="53"/>
      <c r="C3248" s="54"/>
      <c r="D3248" s="84"/>
      <c r="E3248" s="55"/>
      <c r="F3248" s="54"/>
      <c r="G3248" s="84"/>
      <c r="H3248" s="55"/>
      <c r="I3248" s="56"/>
      <c r="J3248" s="56"/>
      <c r="K3248" s="56"/>
      <c r="L3248" s="56"/>
      <c r="M3248" s="56"/>
      <c r="N3248" s="56"/>
      <c r="O3248" s="56">
        <f t="shared" ref="O3248" si="9889">I3249-I3247</f>
        <v>0</v>
      </c>
      <c r="P3248" s="56">
        <f t="shared" ref="P3248" si="9890">L3249-L3247</f>
        <v>0</v>
      </c>
      <c r="Q3248" s="56">
        <f t="shared" ref="Q3248" si="9891">M3249-M3247</f>
        <v>0</v>
      </c>
      <c r="R3248" s="56">
        <f t="shared" ref="R3248" si="9892">IF(ABS(N3249-N3247)&gt;180*60,ABS(N3249-N3247)-360*60,N3249-N3247)</f>
        <v>0</v>
      </c>
      <c r="S3248" s="56">
        <f t="shared" ref="S3248" si="9893">IF(P3248=0,PI()/2,ATAN(R3248/P3248))</f>
        <v>1.5707963267948966</v>
      </c>
      <c r="T3248" s="56">
        <f t="shared" ref="T3248" si="9894">IF(O3248=0,ABS(R3248*COS((J3247+J3249)/2)),ABS(Q3248/COS(S3248)))</f>
        <v>0</v>
      </c>
      <c r="U3248" s="67">
        <f t="shared" ref="U3248" si="9895">IF(O3248+0.0000001&lt;0,S3248*180/PI()+180,(IF(R3248+0.0000001&lt;0,S3248*180/PI()+360,S3248*180/PI())))</f>
        <v>90</v>
      </c>
      <c r="V3248" s="58">
        <f t="shared" ref="V3248" si="9896">T3248*1.85532</f>
        <v>0</v>
      </c>
      <c r="W3248" s="58"/>
      <c r="X3248" s="68"/>
      <c r="Y3248" s="58">
        <f t="shared" ref="Y3248" si="9897">V3248*(1+X3248/100)</f>
        <v>0</v>
      </c>
      <c r="Z3248" s="58"/>
      <c r="AA3248" s="57" t="s">
        <v>54</v>
      </c>
      <c r="AB3248" s="61"/>
    </row>
    <row r="3249" spans="1:28" ht="12.95" customHeight="1">
      <c r="A3249" s="52">
        <f t="shared" si="9809"/>
        <v>1622</v>
      </c>
      <c r="B3249" s="53" t="s">
        <v>53</v>
      </c>
      <c r="C3249" s="54"/>
      <c r="D3249" s="84"/>
      <c r="E3249" s="55"/>
      <c r="F3249" s="54"/>
      <c r="G3249" s="84"/>
      <c r="H3249" s="55"/>
      <c r="I3249" s="56">
        <f t="shared" ref="I3249" si="9898">IF(OR(C3249&lt;0,D3249&lt;0),C3249-ABS(D3249)/60,C3249+ABS(D3249)/60)</f>
        <v>0</v>
      </c>
      <c r="J3249" s="56">
        <f t="shared" si="9823"/>
        <v>0</v>
      </c>
      <c r="K3249" s="56">
        <f t="shared" si="9824"/>
        <v>0</v>
      </c>
      <c r="L3249" s="56">
        <f>3437.747*(LN(TAN(PI()/4+J3249/2))-EE*K3249-(EE^2)*(K3249^3)/3)</f>
        <v>-3.8166658722360578E-13</v>
      </c>
      <c r="M3249" s="56">
        <f>AA*(1-1/4*EE-3/64*EE^2-5/256*EE^3)*J3249-AA*(3/8*EE+3/32*EE^2+45/1024*EE^3)*SIN(2*J3249)+AA*(15/256*EE^2+45/1024*EE^3)*SIN(4*J3249)</f>
        <v>0</v>
      </c>
      <c r="N3249" s="56">
        <f t="shared" ref="N3249" si="9899">IF(OR(F3249&lt;0,G3249&lt;0),60*F3249-ABS(G3249),60*F3249+ABS(G3249))</f>
        <v>0</v>
      </c>
      <c r="O3249" s="56"/>
      <c r="P3249" s="56"/>
      <c r="Q3249" s="56"/>
      <c r="R3249" s="56"/>
      <c r="S3249" s="56"/>
      <c r="T3249" s="56"/>
      <c r="U3249" s="57"/>
      <c r="V3249" s="58"/>
      <c r="W3249" s="58">
        <f t="shared" si="9826"/>
        <v>0</v>
      </c>
      <c r="X3249" s="59"/>
      <c r="Y3249" s="58"/>
      <c r="Z3249" s="58">
        <f t="shared" si="9827"/>
        <v>0</v>
      </c>
      <c r="AA3249" s="60"/>
      <c r="AB3249" s="61">
        <f t="shared" ref="AB3249" si="9900">IF(AA3248=AA3246,AB3247+Y3248,Y3248)</f>
        <v>0</v>
      </c>
    </row>
    <row r="3250" spans="1:28" ht="12.95" customHeight="1">
      <c r="A3250" s="66"/>
      <c r="B3250" s="53"/>
      <c r="C3250" s="54"/>
      <c r="D3250" s="84"/>
      <c r="E3250" s="55"/>
      <c r="F3250" s="54"/>
      <c r="G3250" s="84"/>
      <c r="H3250" s="55"/>
      <c r="I3250" s="56"/>
      <c r="J3250" s="56"/>
      <c r="K3250" s="56"/>
      <c r="L3250" s="56"/>
      <c r="M3250" s="56"/>
      <c r="N3250" s="56"/>
      <c r="O3250" s="56">
        <f t="shared" ref="O3250" si="9901">I3251-I3249</f>
        <v>0</v>
      </c>
      <c r="P3250" s="56">
        <f t="shared" ref="P3250" si="9902">L3251-L3249</f>
        <v>0</v>
      </c>
      <c r="Q3250" s="56">
        <f t="shared" ref="Q3250" si="9903">M3251-M3249</f>
        <v>0</v>
      </c>
      <c r="R3250" s="56">
        <f t="shared" ref="R3250" si="9904">IF(ABS(N3251-N3249)&gt;180*60,ABS(N3251-N3249)-360*60,N3251-N3249)</f>
        <v>0</v>
      </c>
      <c r="S3250" s="56">
        <f t="shared" ref="S3250" si="9905">IF(P3250=0,PI()/2,ATAN(R3250/P3250))</f>
        <v>1.5707963267948966</v>
      </c>
      <c r="T3250" s="56">
        <f t="shared" ref="T3250" si="9906">IF(O3250=0,ABS(R3250*COS((J3249+J3251)/2)),ABS(Q3250/COS(S3250)))</f>
        <v>0</v>
      </c>
      <c r="U3250" s="67">
        <f t="shared" ref="U3250" si="9907">IF(O3250+0.0000001&lt;0,S3250*180/PI()+180,(IF(R3250+0.0000001&lt;0,S3250*180/PI()+360,S3250*180/PI())))</f>
        <v>90</v>
      </c>
      <c r="V3250" s="58">
        <f t="shared" ref="V3250" si="9908">T3250*1.85532</f>
        <v>0</v>
      </c>
      <c r="W3250" s="58"/>
      <c r="X3250" s="68"/>
      <c r="Y3250" s="58">
        <f t="shared" ref="Y3250" si="9909">V3250*(1+X3250/100)</f>
        <v>0</v>
      </c>
      <c r="Z3250" s="58"/>
      <c r="AA3250" s="57" t="s">
        <v>54</v>
      </c>
      <c r="AB3250" s="61"/>
    </row>
    <row r="3251" spans="1:28" ht="12.95" customHeight="1">
      <c r="A3251" s="52">
        <f t="shared" si="9809"/>
        <v>1623</v>
      </c>
      <c r="B3251" s="53" t="s">
        <v>53</v>
      </c>
      <c r="C3251" s="54"/>
      <c r="D3251" s="84"/>
      <c r="E3251" s="55"/>
      <c r="F3251" s="54"/>
      <c r="G3251" s="84"/>
      <c r="H3251" s="55"/>
      <c r="I3251" s="56">
        <f t="shared" ref="I3251" si="9910">IF(OR(C3251&lt;0,D3251&lt;0),C3251-ABS(D3251)/60,C3251+ABS(D3251)/60)</f>
        <v>0</v>
      </c>
      <c r="J3251" s="56">
        <f t="shared" si="9823"/>
        <v>0</v>
      </c>
      <c r="K3251" s="56">
        <f t="shared" si="9824"/>
        <v>0</v>
      </c>
      <c r="L3251" s="56">
        <f>3437.747*(LN(TAN(PI()/4+J3251/2))-EE*K3251-(EE^2)*(K3251^3)/3)</f>
        <v>-3.8166658722360578E-13</v>
      </c>
      <c r="M3251" s="56">
        <f>AA*(1-1/4*EE-3/64*EE^2-5/256*EE^3)*J3251-AA*(3/8*EE+3/32*EE^2+45/1024*EE^3)*SIN(2*J3251)+AA*(15/256*EE^2+45/1024*EE^3)*SIN(4*J3251)</f>
        <v>0</v>
      </c>
      <c r="N3251" s="56">
        <f t="shared" ref="N3251" si="9911">IF(OR(F3251&lt;0,G3251&lt;0),60*F3251-ABS(G3251),60*F3251+ABS(G3251))</f>
        <v>0</v>
      </c>
      <c r="O3251" s="56"/>
      <c r="P3251" s="56"/>
      <c r="Q3251" s="56"/>
      <c r="R3251" s="56"/>
      <c r="S3251" s="56"/>
      <c r="T3251" s="56"/>
      <c r="U3251" s="57"/>
      <c r="V3251" s="58"/>
      <c r="W3251" s="58">
        <f t="shared" si="9826"/>
        <v>0</v>
      </c>
      <c r="X3251" s="59"/>
      <c r="Y3251" s="58"/>
      <c r="Z3251" s="58">
        <f t="shared" si="9827"/>
        <v>0</v>
      </c>
      <c r="AA3251" s="60"/>
      <c r="AB3251" s="61">
        <f t="shared" ref="AB3251" si="9912">IF(AA3250=AA3248,AB3249+Y3250,Y3250)</f>
        <v>0</v>
      </c>
    </row>
    <row r="3252" spans="1:28" ht="12.95" customHeight="1">
      <c r="A3252" s="66"/>
      <c r="B3252" s="53"/>
      <c r="C3252" s="54"/>
      <c r="D3252" s="84"/>
      <c r="E3252" s="55"/>
      <c r="F3252" s="54"/>
      <c r="G3252" s="84"/>
      <c r="H3252" s="55"/>
      <c r="I3252" s="56"/>
      <c r="J3252" s="56"/>
      <c r="K3252" s="56"/>
      <c r="L3252" s="56"/>
      <c r="M3252" s="56"/>
      <c r="N3252" s="56"/>
      <c r="O3252" s="56">
        <f t="shared" ref="O3252" si="9913">I3253-I3251</f>
        <v>0</v>
      </c>
      <c r="P3252" s="56">
        <f t="shared" ref="P3252" si="9914">L3253-L3251</f>
        <v>0</v>
      </c>
      <c r="Q3252" s="56">
        <f t="shared" ref="Q3252" si="9915">M3253-M3251</f>
        <v>0</v>
      </c>
      <c r="R3252" s="56">
        <f t="shared" ref="R3252" si="9916">IF(ABS(N3253-N3251)&gt;180*60,ABS(N3253-N3251)-360*60,N3253-N3251)</f>
        <v>0</v>
      </c>
      <c r="S3252" s="56">
        <f t="shared" ref="S3252" si="9917">IF(P3252=0,PI()/2,ATAN(R3252/P3252))</f>
        <v>1.5707963267948966</v>
      </c>
      <c r="T3252" s="56">
        <f t="shared" ref="T3252" si="9918">IF(O3252=0,ABS(R3252*COS((J3251+J3253)/2)),ABS(Q3252/COS(S3252)))</f>
        <v>0</v>
      </c>
      <c r="U3252" s="67">
        <f t="shared" ref="U3252" si="9919">IF(O3252+0.0000001&lt;0,S3252*180/PI()+180,(IF(R3252+0.0000001&lt;0,S3252*180/PI()+360,S3252*180/PI())))</f>
        <v>90</v>
      </c>
      <c r="V3252" s="58">
        <f t="shared" ref="V3252" si="9920">T3252*1.85532</f>
        <v>0</v>
      </c>
      <c r="W3252" s="58"/>
      <c r="X3252" s="68"/>
      <c r="Y3252" s="58">
        <f t="shared" ref="Y3252" si="9921">V3252*(1+X3252/100)</f>
        <v>0</v>
      </c>
      <c r="Z3252" s="58"/>
      <c r="AA3252" s="57" t="s">
        <v>54</v>
      </c>
      <c r="AB3252" s="61"/>
    </row>
    <row r="3253" spans="1:28" ht="12.95" customHeight="1">
      <c r="A3253" s="52">
        <f t="shared" si="9809"/>
        <v>1624</v>
      </c>
      <c r="B3253" s="53" t="s">
        <v>53</v>
      </c>
      <c r="C3253" s="54"/>
      <c r="D3253" s="84"/>
      <c r="E3253" s="55"/>
      <c r="F3253" s="54"/>
      <c r="G3253" s="84"/>
      <c r="H3253" s="55"/>
      <c r="I3253" s="56">
        <f t="shared" ref="I3253" si="9922">IF(OR(C3253&lt;0,D3253&lt;0),C3253-ABS(D3253)/60,C3253+ABS(D3253)/60)</f>
        <v>0</v>
      </c>
      <c r="J3253" s="56">
        <f t="shared" si="9823"/>
        <v>0</v>
      </c>
      <c r="K3253" s="56">
        <f t="shared" si="9824"/>
        <v>0</v>
      </c>
      <c r="L3253" s="56">
        <f>3437.747*(LN(TAN(PI()/4+J3253/2))-EE*K3253-(EE^2)*(K3253^3)/3)</f>
        <v>-3.8166658722360578E-13</v>
      </c>
      <c r="M3253" s="56">
        <f>AA*(1-1/4*EE-3/64*EE^2-5/256*EE^3)*J3253-AA*(3/8*EE+3/32*EE^2+45/1024*EE^3)*SIN(2*J3253)+AA*(15/256*EE^2+45/1024*EE^3)*SIN(4*J3253)</f>
        <v>0</v>
      </c>
      <c r="N3253" s="56">
        <f t="shared" ref="N3253" si="9923">IF(OR(F3253&lt;0,G3253&lt;0),60*F3253-ABS(G3253),60*F3253+ABS(G3253))</f>
        <v>0</v>
      </c>
      <c r="O3253" s="56"/>
      <c r="P3253" s="56"/>
      <c r="Q3253" s="56"/>
      <c r="R3253" s="56"/>
      <c r="S3253" s="56"/>
      <c r="T3253" s="56"/>
      <c r="U3253" s="57"/>
      <c r="V3253" s="58"/>
      <c r="W3253" s="58">
        <f t="shared" si="9826"/>
        <v>0</v>
      </c>
      <c r="X3253" s="59"/>
      <c r="Y3253" s="58"/>
      <c r="Z3253" s="58">
        <f t="shared" si="9827"/>
        <v>0</v>
      </c>
      <c r="AA3253" s="60"/>
      <c r="AB3253" s="61">
        <f t="shared" ref="AB3253" si="9924">IF(AA3252=AA3250,AB3251+Y3252,Y3252)</f>
        <v>0</v>
      </c>
    </row>
    <row r="3254" spans="1:28" ht="12.95" customHeight="1">
      <c r="A3254" s="66"/>
      <c r="B3254" s="53"/>
      <c r="C3254" s="54"/>
      <c r="D3254" s="84"/>
      <c r="E3254" s="55"/>
      <c r="F3254" s="54"/>
      <c r="G3254" s="84"/>
      <c r="H3254" s="55"/>
      <c r="I3254" s="56"/>
      <c r="J3254" s="56"/>
      <c r="K3254" s="56"/>
      <c r="L3254" s="56"/>
      <c r="M3254" s="56"/>
      <c r="N3254" s="56"/>
      <c r="O3254" s="56">
        <f t="shared" ref="O3254" si="9925">I3255-I3253</f>
        <v>0</v>
      </c>
      <c r="P3254" s="56">
        <f t="shared" ref="P3254" si="9926">L3255-L3253</f>
        <v>0</v>
      </c>
      <c r="Q3254" s="56">
        <f t="shared" ref="Q3254" si="9927">M3255-M3253</f>
        <v>0</v>
      </c>
      <c r="R3254" s="56">
        <f t="shared" ref="R3254" si="9928">IF(ABS(N3255-N3253)&gt;180*60,ABS(N3255-N3253)-360*60,N3255-N3253)</f>
        <v>0</v>
      </c>
      <c r="S3254" s="56">
        <f t="shared" ref="S3254" si="9929">IF(P3254=0,PI()/2,ATAN(R3254/P3254))</f>
        <v>1.5707963267948966</v>
      </c>
      <c r="T3254" s="56">
        <f t="shared" ref="T3254" si="9930">IF(O3254=0,ABS(R3254*COS((J3253+J3255)/2)),ABS(Q3254/COS(S3254)))</f>
        <v>0</v>
      </c>
      <c r="U3254" s="67">
        <f t="shared" ref="U3254" si="9931">IF(O3254+0.0000001&lt;0,S3254*180/PI()+180,(IF(R3254+0.0000001&lt;0,S3254*180/PI()+360,S3254*180/PI())))</f>
        <v>90</v>
      </c>
      <c r="V3254" s="58">
        <f t="shared" ref="V3254" si="9932">T3254*1.85532</f>
        <v>0</v>
      </c>
      <c r="W3254" s="58"/>
      <c r="X3254" s="68"/>
      <c r="Y3254" s="58">
        <f t="shared" ref="Y3254" si="9933">V3254*(1+X3254/100)</f>
        <v>0</v>
      </c>
      <c r="Z3254" s="58"/>
      <c r="AA3254" s="57" t="s">
        <v>54</v>
      </c>
      <c r="AB3254" s="61"/>
    </row>
    <row r="3255" spans="1:28" ht="12.95" customHeight="1">
      <c r="A3255" s="52">
        <f t="shared" si="9809"/>
        <v>1625</v>
      </c>
      <c r="B3255" s="53" t="s">
        <v>53</v>
      </c>
      <c r="C3255" s="54"/>
      <c r="D3255" s="84"/>
      <c r="E3255" s="55"/>
      <c r="F3255" s="54"/>
      <c r="G3255" s="84"/>
      <c r="H3255" s="55"/>
      <c r="I3255" s="56">
        <f t="shared" ref="I3255" si="9934">IF(OR(C3255&lt;0,D3255&lt;0),C3255-ABS(D3255)/60,C3255+ABS(D3255)/60)</f>
        <v>0</v>
      </c>
      <c r="J3255" s="56">
        <f t="shared" si="9823"/>
        <v>0</v>
      </c>
      <c r="K3255" s="56">
        <f t="shared" si="9824"/>
        <v>0</v>
      </c>
      <c r="L3255" s="56">
        <f>3437.747*(LN(TAN(PI()/4+J3255/2))-EE*K3255-(EE^2)*(K3255^3)/3)</f>
        <v>-3.8166658722360578E-13</v>
      </c>
      <c r="M3255" s="56">
        <f>AA*(1-1/4*EE-3/64*EE^2-5/256*EE^3)*J3255-AA*(3/8*EE+3/32*EE^2+45/1024*EE^3)*SIN(2*J3255)+AA*(15/256*EE^2+45/1024*EE^3)*SIN(4*J3255)</f>
        <v>0</v>
      </c>
      <c r="N3255" s="56">
        <f t="shared" ref="N3255" si="9935">IF(OR(F3255&lt;0,G3255&lt;0),60*F3255-ABS(G3255),60*F3255+ABS(G3255))</f>
        <v>0</v>
      </c>
      <c r="O3255" s="56"/>
      <c r="P3255" s="56"/>
      <c r="Q3255" s="56"/>
      <c r="R3255" s="56"/>
      <c r="S3255" s="56"/>
      <c r="T3255" s="56"/>
      <c r="U3255" s="57"/>
      <c r="V3255" s="58"/>
      <c r="W3255" s="58">
        <f t="shared" si="9826"/>
        <v>0</v>
      </c>
      <c r="X3255" s="59"/>
      <c r="Y3255" s="58"/>
      <c r="Z3255" s="58">
        <f t="shared" si="9827"/>
        <v>0</v>
      </c>
      <c r="AA3255" s="60"/>
      <c r="AB3255" s="61">
        <f t="shared" ref="AB3255" si="9936">IF(AA3254=AA3252,AB3253+Y3254,Y3254)</f>
        <v>0</v>
      </c>
    </row>
    <row r="3256" spans="1:28" ht="12.95" customHeight="1">
      <c r="A3256" s="66"/>
      <c r="B3256" s="53"/>
      <c r="C3256" s="54"/>
      <c r="D3256" s="84"/>
      <c r="E3256" s="55"/>
      <c r="F3256" s="54"/>
      <c r="G3256" s="84"/>
      <c r="H3256" s="55"/>
      <c r="I3256" s="56"/>
      <c r="J3256" s="56"/>
      <c r="K3256" s="56"/>
      <c r="L3256" s="56"/>
      <c r="M3256" s="56"/>
      <c r="N3256" s="56"/>
      <c r="O3256" s="56">
        <f t="shared" ref="O3256" si="9937">I3257-I3255</f>
        <v>0</v>
      </c>
      <c r="P3256" s="56">
        <f t="shared" ref="P3256" si="9938">L3257-L3255</f>
        <v>0</v>
      </c>
      <c r="Q3256" s="56">
        <f t="shared" ref="Q3256" si="9939">M3257-M3255</f>
        <v>0</v>
      </c>
      <c r="R3256" s="56">
        <f t="shared" ref="R3256" si="9940">IF(ABS(N3257-N3255)&gt;180*60,ABS(N3257-N3255)-360*60,N3257-N3255)</f>
        <v>0</v>
      </c>
      <c r="S3256" s="56">
        <f t="shared" ref="S3256" si="9941">IF(P3256=0,PI()/2,ATAN(R3256/P3256))</f>
        <v>1.5707963267948966</v>
      </c>
      <c r="T3256" s="56">
        <f t="shared" ref="T3256" si="9942">IF(O3256=0,ABS(R3256*COS((J3255+J3257)/2)),ABS(Q3256/COS(S3256)))</f>
        <v>0</v>
      </c>
      <c r="U3256" s="67">
        <f t="shared" ref="U3256" si="9943">IF(O3256+0.0000001&lt;0,S3256*180/PI()+180,(IF(R3256+0.0000001&lt;0,S3256*180/PI()+360,S3256*180/PI())))</f>
        <v>90</v>
      </c>
      <c r="V3256" s="58">
        <f t="shared" ref="V3256" si="9944">T3256*1.85532</f>
        <v>0</v>
      </c>
      <c r="W3256" s="58"/>
      <c r="X3256" s="68"/>
      <c r="Y3256" s="58">
        <f t="shared" ref="Y3256" si="9945">V3256*(1+X3256/100)</f>
        <v>0</v>
      </c>
      <c r="Z3256" s="58"/>
      <c r="AA3256" s="57" t="s">
        <v>54</v>
      </c>
      <c r="AB3256" s="61"/>
    </row>
    <row r="3257" spans="1:28" ht="12.95" customHeight="1">
      <c r="A3257" s="52">
        <f t="shared" si="9809"/>
        <v>1626</v>
      </c>
      <c r="B3257" s="53" t="s">
        <v>53</v>
      </c>
      <c r="C3257" s="54"/>
      <c r="D3257" s="84"/>
      <c r="E3257" s="55"/>
      <c r="F3257" s="54"/>
      <c r="G3257" s="84"/>
      <c r="H3257" s="55"/>
      <c r="I3257" s="56">
        <f t="shared" ref="I3257" si="9946">IF(OR(C3257&lt;0,D3257&lt;0),C3257-ABS(D3257)/60,C3257+ABS(D3257)/60)</f>
        <v>0</v>
      </c>
      <c r="J3257" s="56">
        <f t="shared" si="9823"/>
        <v>0</v>
      </c>
      <c r="K3257" s="56">
        <f t="shared" si="9824"/>
        <v>0</v>
      </c>
      <c r="L3257" s="56">
        <f>3437.747*(LN(TAN(PI()/4+J3257/2))-EE*K3257-(EE^2)*(K3257^3)/3)</f>
        <v>-3.8166658722360578E-13</v>
      </c>
      <c r="M3257" s="56">
        <f>AA*(1-1/4*EE-3/64*EE^2-5/256*EE^3)*J3257-AA*(3/8*EE+3/32*EE^2+45/1024*EE^3)*SIN(2*J3257)+AA*(15/256*EE^2+45/1024*EE^3)*SIN(4*J3257)</f>
        <v>0</v>
      </c>
      <c r="N3257" s="56">
        <f t="shared" ref="N3257" si="9947">IF(OR(F3257&lt;0,G3257&lt;0),60*F3257-ABS(G3257),60*F3257+ABS(G3257))</f>
        <v>0</v>
      </c>
      <c r="O3257" s="56"/>
      <c r="P3257" s="56"/>
      <c r="Q3257" s="56"/>
      <c r="R3257" s="56"/>
      <c r="S3257" s="56"/>
      <c r="T3257" s="56"/>
      <c r="U3257" s="57"/>
      <c r="V3257" s="58"/>
      <c r="W3257" s="58">
        <f t="shared" si="9826"/>
        <v>0</v>
      </c>
      <c r="X3257" s="59"/>
      <c r="Y3257" s="58"/>
      <c r="Z3257" s="58">
        <f t="shared" si="9827"/>
        <v>0</v>
      </c>
      <c r="AA3257" s="60"/>
      <c r="AB3257" s="61">
        <f t="shared" ref="AB3257" si="9948">IF(AA3256=AA3254,AB3255+Y3256,Y3256)</f>
        <v>0</v>
      </c>
    </row>
    <row r="3258" spans="1:28" ht="12.95" customHeight="1">
      <c r="A3258" s="66"/>
      <c r="B3258" s="53"/>
      <c r="C3258" s="54"/>
      <c r="D3258" s="84"/>
      <c r="E3258" s="55"/>
      <c r="F3258" s="54"/>
      <c r="G3258" s="84"/>
      <c r="H3258" s="55"/>
      <c r="I3258" s="56"/>
      <c r="J3258" s="56"/>
      <c r="K3258" s="56"/>
      <c r="L3258" s="56"/>
      <c r="M3258" s="56"/>
      <c r="N3258" s="56"/>
      <c r="O3258" s="56">
        <f t="shared" ref="O3258" si="9949">I3259-I3257</f>
        <v>0</v>
      </c>
      <c r="P3258" s="56">
        <f t="shared" ref="P3258" si="9950">L3259-L3257</f>
        <v>0</v>
      </c>
      <c r="Q3258" s="56">
        <f t="shared" ref="Q3258" si="9951">M3259-M3257</f>
        <v>0</v>
      </c>
      <c r="R3258" s="56">
        <f t="shared" ref="R3258" si="9952">IF(ABS(N3259-N3257)&gt;180*60,ABS(N3259-N3257)-360*60,N3259-N3257)</f>
        <v>0</v>
      </c>
      <c r="S3258" s="56">
        <f t="shared" ref="S3258" si="9953">IF(P3258=0,PI()/2,ATAN(R3258/P3258))</f>
        <v>1.5707963267948966</v>
      </c>
      <c r="T3258" s="56">
        <f t="shared" ref="T3258" si="9954">IF(O3258=0,ABS(R3258*COS((J3257+J3259)/2)),ABS(Q3258/COS(S3258)))</f>
        <v>0</v>
      </c>
      <c r="U3258" s="67">
        <f t="shared" ref="U3258" si="9955">IF(O3258+0.0000001&lt;0,S3258*180/PI()+180,(IF(R3258+0.0000001&lt;0,S3258*180/PI()+360,S3258*180/PI())))</f>
        <v>90</v>
      </c>
      <c r="V3258" s="58">
        <f t="shared" ref="V3258" si="9956">T3258*1.85532</f>
        <v>0</v>
      </c>
      <c r="W3258" s="58"/>
      <c r="X3258" s="68"/>
      <c r="Y3258" s="58">
        <f t="shared" ref="Y3258" si="9957">V3258*(1+X3258/100)</f>
        <v>0</v>
      </c>
      <c r="Z3258" s="58"/>
      <c r="AA3258" s="57" t="s">
        <v>54</v>
      </c>
      <c r="AB3258" s="61"/>
    </row>
    <row r="3259" spans="1:28" ht="12.95" customHeight="1">
      <c r="A3259" s="52">
        <f t="shared" si="9809"/>
        <v>1627</v>
      </c>
      <c r="B3259" s="53" t="s">
        <v>53</v>
      </c>
      <c r="C3259" s="54"/>
      <c r="D3259" s="84"/>
      <c r="E3259" s="55"/>
      <c r="F3259" s="54"/>
      <c r="G3259" s="84"/>
      <c r="H3259" s="55"/>
      <c r="I3259" s="56">
        <f t="shared" ref="I3259" si="9958">IF(OR(C3259&lt;0,D3259&lt;0),C3259-ABS(D3259)/60,C3259+ABS(D3259)/60)</f>
        <v>0</v>
      </c>
      <c r="J3259" s="56">
        <f t="shared" si="9823"/>
        <v>0</v>
      </c>
      <c r="K3259" s="56">
        <f t="shared" si="9824"/>
        <v>0</v>
      </c>
      <c r="L3259" s="56">
        <f>3437.747*(LN(TAN(PI()/4+J3259/2))-EE*K3259-(EE^2)*(K3259^3)/3)</f>
        <v>-3.8166658722360578E-13</v>
      </c>
      <c r="M3259" s="56">
        <f>AA*(1-1/4*EE-3/64*EE^2-5/256*EE^3)*J3259-AA*(3/8*EE+3/32*EE^2+45/1024*EE^3)*SIN(2*J3259)+AA*(15/256*EE^2+45/1024*EE^3)*SIN(4*J3259)</f>
        <v>0</v>
      </c>
      <c r="N3259" s="56">
        <f t="shared" ref="N3259" si="9959">IF(OR(F3259&lt;0,G3259&lt;0),60*F3259-ABS(G3259),60*F3259+ABS(G3259))</f>
        <v>0</v>
      </c>
      <c r="O3259" s="56"/>
      <c r="P3259" s="56"/>
      <c r="Q3259" s="56"/>
      <c r="R3259" s="56"/>
      <c r="S3259" s="56"/>
      <c r="T3259" s="56"/>
      <c r="U3259" s="57"/>
      <c r="V3259" s="58"/>
      <c r="W3259" s="58">
        <f t="shared" si="9826"/>
        <v>0</v>
      </c>
      <c r="X3259" s="59"/>
      <c r="Y3259" s="58"/>
      <c r="Z3259" s="58">
        <f t="shared" si="9827"/>
        <v>0</v>
      </c>
      <c r="AA3259" s="60"/>
      <c r="AB3259" s="61">
        <f t="shared" ref="AB3259" si="9960">IF(AA3258=AA3256,AB3257+Y3258,Y3258)</f>
        <v>0</v>
      </c>
    </row>
    <row r="3260" spans="1:28" ht="12.95" customHeight="1">
      <c r="A3260" s="66"/>
      <c r="B3260" s="53"/>
      <c r="C3260" s="54"/>
      <c r="D3260" s="84"/>
      <c r="E3260" s="55"/>
      <c r="F3260" s="54"/>
      <c r="G3260" s="84"/>
      <c r="H3260" s="55"/>
      <c r="I3260" s="56"/>
      <c r="J3260" s="56"/>
      <c r="K3260" s="56"/>
      <c r="L3260" s="56"/>
      <c r="M3260" s="56"/>
      <c r="N3260" s="56"/>
      <c r="O3260" s="56">
        <f t="shared" ref="O3260" si="9961">I3261-I3259</f>
        <v>0</v>
      </c>
      <c r="P3260" s="56">
        <f t="shared" ref="P3260" si="9962">L3261-L3259</f>
        <v>0</v>
      </c>
      <c r="Q3260" s="56">
        <f t="shared" ref="Q3260" si="9963">M3261-M3259</f>
        <v>0</v>
      </c>
      <c r="R3260" s="56">
        <f t="shared" ref="R3260" si="9964">IF(ABS(N3261-N3259)&gt;180*60,ABS(N3261-N3259)-360*60,N3261-N3259)</f>
        <v>0</v>
      </c>
      <c r="S3260" s="56">
        <f t="shared" ref="S3260" si="9965">IF(P3260=0,PI()/2,ATAN(R3260/P3260))</f>
        <v>1.5707963267948966</v>
      </c>
      <c r="T3260" s="56">
        <f t="shared" ref="T3260" si="9966">IF(O3260=0,ABS(R3260*COS((J3259+J3261)/2)),ABS(Q3260/COS(S3260)))</f>
        <v>0</v>
      </c>
      <c r="U3260" s="67">
        <f t="shared" ref="U3260" si="9967">IF(O3260+0.0000001&lt;0,S3260*180/PI()+180,(IF(R3260+0.0000001&lt;0,S3260*180/PI()+360,S3260*180/PI())))</f>
        <v>90</v>
      </c>
      <c r="V3260" s="58">
        <f t="shared" ref="V3260" si="9968">T3260*1.85532</f>
        <v>0</v>
      </c>
      <c r="W3260" s="58"/>
      <c r="X3260" s="68"/>
      <c r="Y3260" s="58">
        <f t="shared" ref="Y3260" si="9969">V3260*(1+X3260/100)</f>
        <v>0</v>
      </c>
      <c r="Z3260" s="58"/>
      <c r="AA3260" s="57" t="s">
        <v>54</v>
      </c>
      <c r="AB3260" s="61"/>
    </row>
    <row r="3261" spans="1:28" ht="12.95" customHeight="1">
      <c r="A3261" s="52">
        <f t="shared" si="9809"/>
        <v>1628</v>
      </c>
      <c r="B3261" s="53" t="s">
        <v>53</v>
      </c>
      <c r="C3261" s="54"/>
      <c r="D3261" s="84"/>
      <c r="E3261" s="55"/>
      <c r="F3261" s="54"/>
      <c r="G3261" s="84"/>
      <c r="H3261" s="55"/>
      <c r="I3261" s="56">
        <f t="shared" ref="I3261" si="9970">IF(OR(C3261&lt;0,D3261&lt;0),C3261-ABS(D3261)/60,C3261+ABS(D3261)/60)</f>
        <v>0</v>
      </c>
      <c r="J3261" s="56">
        <f t="shared" si="9823"/>
        <v>0</v>
      </c>
      <c r="K3261" s="56">
        <f t="shared" si="9824"/>
        <v>0</v>
      </c>
      <c r="L3261" s="56">
        <f>3437.747*(LN(TAN(PI()/4+J3261/2))-EE*K3261-(EE^2)*(K3261^3)/3)</f>
        <v>-3.8166658722360578E-13</v>
      </c>
      <c r="M3261" s="56">
        <f>AA*(1-1/4*EE-3/64*EE^2-5/256*EE^3)*J3261-AA*(3/8*EE+3/32*EE^2+45/1024*EE^3)*SIN(2*J3261)+AA*(15/256*EE^2+45/1024*EE^3)*SIN(4*J3261)</f>
        <v>0</v>
      </c>
      <c r="N3261" s="56">
        <f t="shared" ref="N3261" si="9971">IF(OR(F3261&lt;0,G3261&lt;0),60*F3261-ABS(G3261),60*F3261+ABS(G3261))</f>
        <v>0</v>
      </c>
      <c r="O3261" s="56"/>
      <c r="P3261" s="56"/>
      <c r="Q3261" s="56"/>
      <c r="R3261" s="56"/>
      <c r="S3261" s="56"/>
      <c r="T3261" s="56"/>
      <c r="U3261" s="57"/>
      <c r="V3261" s="58"/>
      <c r="W3261" s="58">
        <f t="shared" si="9826"/>
        <v>0</v>
      </c>
      <c r="X3261" s="59"/>
      <c r="Y3261" s="58"/>
      <c r="Z3261" s="58">
        <f t="shared" si="9827"/>
        <v>0</v>
      </c>
      <c r="AA3261" s="60"/>
      <c r="AB3261" s="61">
        <f t="shared" ref="AB3261" si="9972">IF(AA3260=AA3258,AB3259+Y3260,Y3260)</f>
        <v>0</v>
      </c>
    </row>
    <row r="3262" spans="1:28" ht="12.95" customHeight="1">
      <c r="A3262" s="66"/>
      <c r="B3262" s="53"/>
      <c r="C3262" s="54"/>
      <c r="D3262" s="84"/>
      <c r="E3262" s="55"/>
      <c r="F3262" s="54"/>
      <c r="G3262" s="84"/>
      <c r="H3262" s="55"/>
      <c r="I3262" s="56"/>
      <c r="J3262" s="56"/>
      <c r="K3262" s="56"/>
      <c r="L3262" s="56"/>
      <c r="M3262" s="56"/>
      <c r="N3262" s="56"/>
      <c r="O3262" s="56">
        <f t="shared" ref="O3262" si="9973">I3263-I3261</f>
        <v>0</v>
      </c>
      <c r="P3262" s="56">
        <f t="shared" ref="P3262" si="9974">L3263-L3261</f>
        <v>0</v>
      </c>
      <c r="Q3262" s="56">
        <f t="shared" ref="Q3262" si="9975">M3263-M3261</f>
        <v>0</v>
      </c>
      <c r="R3262" s="56">
        <f t="shared" ref="R3262" si="9976">IF(ABS(N3263-N3261)&gt;180*60,ABS(N3263-N3261)-360*60,N3263-N3261)</f>
        <v>0</v>
      </c>
      <c r="S3262" s="56">
        <f t="shared" ref="S3262" si="9977">IF(P3262=0,PI()/2,ATAN(R3262/P3262))</f>
        <v>1.5707963267948966</v>
      </c>
      <c r="T3262" s="56">
        <f t="shared" ref="T3262" si="9978">IF(O3262=0,ABS(R3262*COS((J3261+J3263)/2)),ABS(Q3262/COS(S3262)))</f>
        <v>0</v>
      </c>
      <c r="U3262" s="67">
        <f t="shared" ref="U3262" si="9979">IF(O3262+0.0000001&lt;0,S3262*180/PI()+180,(IF(R3262+0.0000001&lt;0,S3262*180/PI()+360,S3262*180/PI())))</f>
        <v>90</v>
      </c>
      <c r="V3262" s="58">
        <f t="shared" ref="V3262" si="9980">T3262*1.85532</f>
        <v>0</v>
      </c>
      <c r="W3262" s="58"/>
      <c r="X3262" s="68"/>
      <c r="Y3262" s="58">
        <f t="shared" ref="Y3262" si="9981">V3262*(1+X3262/100)</f>
        <v>0</v>
      </c>
      <c r="Z3262" s="58"/>
      <c r="AA3262" s="57" t="s">
        <v>54</v>
      </c>
      <c r="AB3262" s="61"/>
    </row>
    <row r="3263" spans="1:28" ht="12.95" customHeight="1">
      <c r="A3263" s="52">
        <f t="shared" si="9809"/>
        <v>1629</v>
      </c>
      <c r="B3263" s="53" t="s">
        <v>53</v>
      </c>
      <c r="C3263" s="54"/>
      <c r="D3263" s="84"/>
      <c r="E3263" s="55"/>
      <c r="F3263" s="54"/>
      <c r="G3263" s="84"/>
      <c r="H3263" s="55"/>
      <c r="I3263" s="56">
        <f t="shared" ref="I3263" si="9982">IF(OR(C3263&lt;0,D3263&lt;0),C3263-ABS(D3263)/60,C3263+ABS(D3263)/60)</f>
        <v>0</v>
      </c>
      <c r="J3263" s="56">
        <f t="shared" si="9823"/>
        <v>0</v>
      </c>
      <c r="K3263" s="56">
        <f t="shared" si="9824"/>
        <v>0</v>
      </c>
      <c r="L3263" s="56">
        <f>3437.747*(LN(TAN(PI()/4+J3263/2))-EE*K3263-(EE^2)*(K3263^3)/3)</f>
        <v>-3.8166658722360578E-13</v>
      </c>
      <c r="M3263" s="56">
        <f>AA*(1-1/4*EE-3/64*EE^2-5/256*EE^3)*J3263-AA*(3/8*EE+3/32*EE^2+45/1024*EE^3)*SIN(2*J3263)+AA*(15/256*EE^2+45/1024*EE^3)*SIN(4*J3263)</f>
        <v>0</v>
      </c>
      <c r="N3263" s="56">
        <f t="shared" ref="N3263" si="9983">IF(OR(F3263&lt;0,G3263&lt;0),60*F3263-ABS(G3263),60*F3263+ABS(G3263))</f>
        <v>0</v>
      </c>
      <c r="O3263" s="56"/>
      <c r="P3263" s="56"/>
      <c r="Q3263" s="56"/>
      <c r="R3263" s="56"/>
      <c r="S3263" s="56"/>
      <c r="T3263" s="56"/>
      <c r="U3263" s="57"/>
      <c r="V3263" s="58"/>
      <c r="W3263" s="58">
        <f t="shared" si="9826"/>
        <v>0</v>
      </c>
      <c r="X3263" s="59"/>
      <c r="Y3263" s="58"/>
      <c r="Z3263" s="58">
        <f t="shared" si="9827"/>
        <v>0</v>
      </c>
      <c r="AA3263" s="60"/>
      <c r="AB3263" s="61">
        <f t="shared" ref="AB3263" si="9984">IF(AA3262=AA3260,AB3261+Y3262,Y3262)</f>
        <v>0</v>
      </c>
    </row>
    <row r="3264" spans="1:28" ht="12.95" customHeight="1">
      <c r="A3264" s="66"/>
      <c r="B3264" s="53"/>
      <c r="C3264" s="54"/>
      <c r="D3264" s="84"/>
      <c r="E3264" s="55"/>
      <c r="F3264" s="54"/>
      <c r="G3264" s="84"/>
      <c r="H3264" s="55"/>
      <c r="I3264" s="56"/>
      <c r="J3264" s="56"/>
      <c r="K3264" s="56"/>
      <c r="L3264" s="56"/>
      <c r="M3264" s="56"/>
      <c r="N3264" s="56"/>
      <c r="O3264" s="56">
        <f t="shared" ref="O3264" si="9985">I3265-I3263</f>
        <v>0</v>
      </c>
      <c r="P3264" s="56">
        <f t="shared" ref="P3264" si="9986">L3265-L3263</f>
        <v>0</v>
      </c>
      <c r="Q3264" s="56">
        <f t="shared" ref="Q3264" si="9987">M3265-M3263</f>
        <v>0</v>
      </c>
      <c r="R3264" s="56">
        <f t="shared" ref="R3264" si="9988">IF(ABS(N3265-N3263)&gt;180*60,ABS(N3265-N3263)-360*60,N3265-N3263)</f>
        <v>0</v>
      </c>
      <c r="S3264" s="56">
        <f t="shared" ref="S3264" si="9989">IF(P3264=0,PI()/2,ATAN(R3264/P3264))</f>
        <v>1.5707963267948966</v>
      </c>
      <c r="T3264" s="56">
        <f t="shared" ref="T3264" si="9990">IF(O3264=0,ABS(R3264*COS((J3263+J3265)/2)),ABS(Q3264/COS(S3264)))</f>
        <v>0</v>
      </c>
      <c r="U3264" s="67">
        <f t="shared" ref="U3264" si="9991">IF(O3264+0.0000001&lt;0,S3264*180/PI()+180,(IF(R3264+0.0000001&lt;0,S3264*180/PI()+360,S3264*180/PI())))</f>
        <v>90</v>
      </c>
      <c r="V3264" s="58">
        <f t="shared" ref="V3264" si="9992">T3264*1.85532</f>
        <v>0</v>
      </c>
      <c r="W3264" s="58"/>
      <c r="X3264" s="68"/>
      <c r="Y3264" s="58">
        <f t="shared" ref="Y3264" si="9993">V3264*(1+X3264/100)</f>
        <v>0</v>
      </c>
      <c r="Z3264" s="58"/>
      <c r="AA3264" s="57" t="s">
        <v>54</v>
      </c>
      <c r="AB3264" s="61"/>
    </row>
    <row r="3265" spans="1:28" ht="12.95" customHeight="1">
      <c r="A3265" s="52">
        <f t="shared" si="9809"/>
        <v>1630</v>
      </c>
      <c r="B3265" s="53" t="s">
        <v>53</v>
      </c>
      <c r="C3265" s="54"/>
      <c r="D3265" s="84"/>
      <c r="E3265" s="55"/>
      <c r="F3265" s="54"/>
      <c r="G3265" s="84"/>
      <c r="H3265" s="55"/>
      <c r="I3265" s="56">
        <f t="shared" ref="I3265" si="9994">IF(OR(C3265&lt;0,D3265&lt;0),C3265-ABS(D3265)/60,C3265+ABS(D3265)/60)</f>
        <v>0</v>
      </c>
      <c r="J3265" s="56">
        <f t="shared" si="9823"/>
        <v>0</v>
      </c>
      <c r="K3265" s="56">
        <f t="shared" si="9824"/>
        <v>0</v>
      </c>
      <c r="L3265" s="56">
        <f>3437.747*(LN(TAN(PI()/4+J3265/2))-EE*K3265-(EE^2)*(K3265^3)/3)</f>
        <v>-3.8166658722360578E-13</v>
      </c>
      <c r="M3265" s="56">
        <f>AA*(1-1/4*EE-3/64*EE^2-5/256*EE^3)*J3265-AA*(3/8*EE+3/32*EE^2+45/1024*EE^3)*SIN(2*J3265)+AA*(15/256*EE^2+45/1024*EE^3)*SIN(4*J3265)</f>
        <v>0</v>
      </c>
      <c r="N3265" s="56">
        <f t="shared" ref="N3265" si="9995">IF(OR(F3265&lt;0,G3265&lt;0),60*F3265-ABS(G3265),60*F3265+ABS(G3265))</f>
        <v>0</v>
      </c>
      <c r="O3265" s="56"/>
      <c r="P3265" s="56"/>
      <c r="Q3265" s="56"/>
      <c r="R3265" s="56"/>
      <c r="S3265" s="56"/>
      <c r="T3265" s="56"/>
      <c r="U3265" s="57"/>
      <c r="V3265" s="58"/>
      <c r="W3265" s="58">
        <f t="shared" si="9826"/>
        <v>0</v>
      </c>
      <c r="X3265" s="59"/>
      <c r="Y3265" s="58"/>
      <c r="Z3265" s="58">
        <f t="shared" si="9827"/>
        <v>0</v>
      </c>
      <c r="AA3265" s="60"/>
      <c r="AB3265" s="61">
        <f t="shared" ref="AB3265" si="9996">IF(AA3264=AA3262,AB3263+Y3264,Y3264)</f>
        <v>0</v>
      </c>
    </row>
    <row r="3266" spans="1:28" ht="12.95" customHeight="1">
      <c r="A3266" s="66"/>
      <c r="B3266" s="53"/>
      <c r="C3266" s="54"/>
      <c r="D3266" s="84"/>
      <c r="E3266" s="55"/>
      <c r="F3266" s="54"/>
      <c r="G3266" s="84"/>
      <c r="H3266" s="55"/>
      <c r="I3266" s="56"/>
      <c r="J3266" s="56"/>
      <c r="K3266" s="56"/>
      <c r="L3266" s="56"/>
      <c r="M3266" s="56"/>
      <c r="N3266" s="56"/>
      <c r="O3266" s="56">
        <f t="shared" ref="O3266" si="9997">I3267-I3265</f>
        <v>0</v>
      </c>
      <c r="P3266" s="56">
        <f t="shared" ref="P3266" si="9998">L3267-L3265</f>
        <v>0</v>
      </c>
      <c r="Q3266" s="56">
        <f t="shared" ref="Q3266" si="9999">M3267-M3265</f>
        <v>0</v>
      </c>
      <c r="R3266" s="56">
        <f t="shared" ref="R3266" si="10000">IF(ABS(N3267-N3265)&gt;180*60,ABS(N3267-N3265)-360*60,N3267-N3265)</f>
        <v>0</v>
      </c>
      <c r="S3266" s="56">
        <f t="shared" ref="S3266" si="10001">IF(P3266=0,PI()/2,ATAN(R3266/P3266))</f>
        <v>1.5707963267948966</v>
      </c>
      <c r="T3266" s="56">
        <f t="shared" ref="T3266" si="10002">IF(O3266=0,ABS(R3266*COS((J3265+J3267)/2)),ABS(Q3266/COS(S3266)))</f>
        <v>0</v>
      </c>
      <c r="U3266" s="67">
        <f t="shared" ref="U3266" si="10003">IF(O3266+0.0000001&lt;0,S3266*180/PI()+180,(IF(R3266+0.0000001&lt;0,S3266*180/PI()+360,S3266*180/PI())))</f>
        <v>90</v>
      </c>
      <c r="V3266" s="58">
        <f t="shared" ref="V3266" si="10004">T3266*1.85532</f>
        <v>0</v>
      </c>
      <c r="W3266" s="58"/>
      <c r="X3266" s="68"/>
      <c r="Y3266" s="58">
        <f t="shared" ref="Y3266" si="10005">V3266*(1+X3266/100)</f>
        <v>0</v>
      </c>
      <c r="Z3266" s="58"/>
      <c r="AA3266" s="57" t="s">
        <v>54</v>
      </c>
      <c r="AB3266" s="61"/>
    </row>
    <row r="3267" spans="1:28" ht="12.95" customHeight="1">
      <c r="A3267" s="52">
        <f t="shared" si="9809"/>
        <v>1631</v>
      </c>
      <c r="B3267" s="53" t="s">
        <v>53</v>
      </c>
      <c r="C3267" s="54"/>
      <c r="D3267" s="84"/>
      <c r="E3267" s="55"/>
      <c r="F3267" s="54"/>
      <c r="G3267" s="84"/>
      <c r="H3267" s="55"/>
      <c r="I3267" s="56">
        <f t="shared" ref="I3267" si="10006">IF(OR(C3267&lt;0,D3267&lt;0),C3267-ABS(D3267)/60,C3267+ABS(D3267)/60)</f>
        <v>0</v>
      </c>
      <c r="J3267" s="56">
        <f t="shared" si="9823"/>
        <v>0</v>
      </c>
      <c r="K3267" s="56">
        <f t="shared" si="9824"/>
        <v>0</v>
      </c>
      <c r="L3267" s="56">
        <f>3437.747*(LN(TAN(PI()/4+J3267/2))-EE*K3267-(EE^2)*(K3267^3)/3)</f>
        <v>-3.8166658722360578E-13</v>
      </c>
      <c r="M3267" s="56">
        <f>AA*(1-1/4*EE-3/64*EE^2-5/256*EE^3)*J3267-AA*(3/8*EE+3/32*EE^2+45/1024*EE^3)*SIN(2*J3267)+AA*(15/256*EE^2+45/1024*EE^3)*SIN(4*J3267)</f>
        <v>0</v>
      </c>
      <c r="N3267" s="56">
        <f t="shared" ref="N3267" si="10007">IF(OR(F3267&lt;0,G3267&lt;0),60*F3267-ABS(G3267),60*F3267+ABS(G3267))</f>
        <v>0</v>
      </c>
      <c r="O3267" s="56"/>
      <c r="P3267" s="56"/>
      <c r="Q3267" s="56"/>
      <c r="R3267" s="56"/>
      <c r="S3267" s="56"/>
      <c r="T3267" s="56"/>
      <c r="U3267" s="57"/>
      <c r="V3267" s="58"/>
      <c r="W3267" s="58">
        <f t="shared" si="9826"/>
        <v>0</v>
      </c>
      <c r="X3267" s="59"/>
      <c r="Y3267" s="58"/>
      <c r="Z3267" s="58">
        <f t="shared" si="9827"/>
        <v>0</v>
      </c>
      <c r="AA3267" s="60"/>
      <c r="AB3267" s="61">
        <f t="shared" ref="AB3267" si="10008">IF(AA3266=AA3264,AB3265+Y3266,Y3266)</f>
        <v>0</v>
      </c>
    </row>
    <row r="3268" spans="1:28" ht="12.95" customHeight="1">
      <c r="A3268" s="66"/>
      <c r="B3268" s="53"/>
      <c r="C3268" s="54"/>
      <c r="D3268" s="84"/>
      <c r="E3268" s="55"/>
      <c r="F3268" s="54"/>
      <c r="G3268" s="84"/>
      <c r="H3268" s="55"/>
      <c r="I3268" s="56"/>
      <c r="J3268" s="56"/>
      <c r="K3268" s="56"/>
      <c r="L3268" s="56"/>
      <c r="M3268" s="56"/>
      <c r="N3268" s="56"/>
      <c r="O3268" s="56">
        <f t="shared" ref="O3268" si="10009">I3269-I3267</f>
        <v>0</v>
      </c>
      <c r="P3268" s="56">
        <f t="shared" ref="P3268" si="10010">L3269-L3267</f>
        <v>0</v>
      </c>
      <c r="Q3268" s="56">
        <f t="shared" ref="Q3268" si="10011">M3269-M3267</f>
        <v>0</v>
      </c>
      <c r="R3268" s="56">
        <f t="shared" ref="R3268" si="10012">IF(ABS(N3269-N3267)&gt;180*60,ABS(N3269-N3267)-360*60,N3269-N3267)</f>
        <v>0</v>
      </c>
      <c r="S3268" s="56">
        <f t="shared" ref="S3268" si="10013">IF(P3268=0,PI()/2,ATAN(R3268/P3268))</f>
        <v>1.5707963267948966</v>
      </c>
      <c r="T3268" s="56">
        <f t="shared" ref="T3268" si="10014">IF(O3268=0,ABS(R3268*COS((J3267+J3269)/2)),ABS(Q3268/COS(S3268)))</f>
        <v>0</v>
      </c>
      <c r="U3268" s="67">
        <f t="shared" ref="U3268" si="10015">IF(O3268+0.0000001&lt;0,S3268*180/PI()+180,(IF(R3268+0.0000001&lt;0,S3268*180/PI()+360,S3268*180/PI())))</f>
        <v>90</v>
      </c>
      <c r="V3268" s="58">
        <f t="shared" ref="V3268" si="10016">T3268*1.85532</f>
        <v>0</v>
      </c>
      <c r="W3268" s="58"/>
      <c r="X3268" s="68"/>
      <c r="Y3268" s="58">
        <f t="shared" ref="Y3268" si="10017">V3268*(1+X3268/100)</f>
        <v>0</v>
      </c>
      <c r="Z3268" s="58"/>
      <c r="AA3268" s="57" t="s">
        <v>54</v>
      </c>
      <c r="AB3268" s="61"/>
    </row>
    <row r="3269" spans="1:28" ht="12.95" customHeight="1">
      <c r="A3269" s="52">
        <f t="shared" si="9809"/>
        <v>1632</v>
      </c>
      <c r="B3269" s="53" t="s">
        <v>53</v>
      </c>
      <c r="C3269" s="54"/>
      <c r="D3269" s="84"/>
      <c r="E3269" s="55"/>
      <c r="F3269" s="54"/>
      <c r="G3269" s="84"/>
      <c r="H3269" s="55"/>
      <c r="I3269" s="56">
        <f t="shared" ref="I3269" si="10018">IF(OR(C3269&lt;0,D3269&lt;0),C3269-ABS(D3269)/60,C3269+ABS(D3269)/60)</f>
        <v>0</v>
      </c>
      <c r="J3269" s="56">
        <f t="shared" si="9823"/>
        <v>0</v>
      </c>
      <c r="K3269" s="56">
        <f t="shared" si="9824"/>
        <v>0</v>
      </c>
      <c r="L3269" s="56">
        <f>3437.747*(LN(TAN(PI()/4+J3269/2))-EE*K3269-(EE^2)*(K3269^3)/3)</f>
        <v>-3.8166658722360578E-13</v>
      </c>
      <c r="M3269" s="56">
        <f>AA*(1-1/4*EE-3/64*EE^2-5/256*EE^3)*J3269-AA*(3/8*EE+3/32*EE^2+45/1024*EE^3)*SIN(2*J3269)+AA*(15/256*EE^2+45/1024*EE^3)*SIN(4*J3269)</f>
        <v>0</v>
      </c>
      <c r="N3269" s="56">
        <f t="shared" ref="N3269" si="10019">IF(OR(F3269&lt;0,G3269&lt;0),60*F3269-ABS(G3269),60*F3269+ABS(G3269))</f>
        <v>0</v>
      </c>
      <c r="O3269" s="56"/>
      <c r="P3269" s="56"/>
      <c r="Q3269" s="56"/>
      <c r="R3269" s="56"/>
      <c r="S3269" s="56"/>
      <c r="T3269" s="56"/>
      <c r="U3269" s="57"/>
      <c r="V3269" s="58"/>
      <c r="W3269" s="58">
        <f t="shared" si="9826"/>
        <v>0</v>
      </c>
      <c r="X3269" s="59"/>
      <c r="Y3269" s="58"/>
      <c r="Z3269" s="58">
        <f t="shared" si="9827"/>
        <v>0</v>
      </c>
      <c r="AA3269" s="60"/>
      <c r="AB3269" s="61">
        <f t="shared" ref="AB3269" si="10020">IF(AA3268=AA3266,AB3267+Y3268,Y3268)</f>
        <v>0</v>
      </c>
    </row>
    <row r="3270" spans="1:28" ht="12.95" customHeight="1">
      <c r="A3270" s="66"/>
      <c r="B3270" s="53"/>
      <c r="C3270" s="54"/>
      <c r="D3270" s="84"/>
      <c r="E3270" s="55"/>
      <c r="F3270" s="54"/>
      <c r="G3270" s="84"/>
      <c r="H3270" s="55"/>
      <c r="I3270" s="56"/>
      <c r="J3270" s="56"/>
      <c r="K3270" s="56"/>
      <c r="L3270" s="56"/>
      <c r="M3270" s="56"/>
      <c r="N3270" s="56"/>
      <c r="O3270" s="56">
        <f t="shared" ref="O3270" si="10021">I3271-I3269</f>
        <v>0</v>
      </c>
      <c r="P3270" s="56">
        <f t="shared" ref="P3270" si="10022">L3271-L3269</f>
        <v>0</v>
      </c>
      <c r="Q3270" s="56">
        <f t="shared" ref="Q3270" si="10023">M3271-M3269</f>
        <v>0</v>
      </c>
      <c r="R3270" s="56">
        <f t="shared" ref="R3270" si="10024">IF(ABS(N3271-N3269)&gt;180*60,ABS(N3271-N3269)-360*60,N3271-N3269)</f>
        <v>0</v>
      </c>
      <c r="S3270" s="56">
        <f t="shared" ref="S3270" si="10025">IF(P3270=0,PI()/2,ATAN(R3270/P3270))</f>
        <v>1.5707963267948966</v>
      </c>
      <c r="T3270" s="56">
        <f t="shared" ref="T3270" si="10026">IF(O3270=0,ABS(R3270*COS((J3269+J3271)/2)),ABS(Q3270/COS(S3270)))</f>
        <v>0</v>
      </c>
      <c r="U3270" s="67">
        <f t="shared" ref="U3270" si="10027">IF(O3270+0.0000001&lt;0,S3270*180/PI()+180,(IF(R3270+0.0000001&lt;0,S3270*180/PI()+360,S3270*180/PI())))</f>
        <v>90</v>
      </c>
      <c r="V3270" s="58">
        <f t="shared" ref="V3270" si="10028">T3270*1.85532</f>
        <v>0</v>
      </c>
      <c r="W3270" s="58"/>
      <c r="X3270" s="68"/>
      <c r="Y3270" s="58">
        <f t="shared" ref="Y3270" si="10029">V3270*(1+X3270/100)</f>
        <v>0</v>
      </c>
      <c r="Z3270" s="58"/>
      <c r="AA3270" s="57" t="s">
        <v>54</v>
      </c>
      <c r="AB3270" s="61"/>
    </row>
    <row r="3271" spans="1:28" ht="12.95" customHeight="1">
      <c r="A3271" s="52">
        <f t="shared" si="9809"/>
        <v>1633</v>
      </c>
      <c r="B3271" s="53" t="s">
        <v>53</v>
      </c>
      <c r="C3271" s="54"/>
      <c r="D3271" s="84"/>
      <c r="E3271" s="55"/>
      <c r="F3271" s="54"/>
      <c r="G3271" s="84"/>
      <c r="H3271" s="55"/>
      <c r="I3271" s="56">
        <f t="shared" ref="I3271" si="10030">IF(OR(C3271&lt;0,D3271&lt;0),C3271-ABS(D3271)/60,C3271+ABS(D3271)/60)</f>
        <v>0</v>
      </c>
      <c r="J3271" s="56">
        <f t="shared" si="9823"/>
        <v>0</v>
      </c>
      <c r="K3271" s="56">
        <f t="shared" si="9824"/>
        <v>0</v>
      </c>
      <c r="L3271" s="56">
        <f>3437.747*(LN(TAN(PI()/4+J3271/2))-EE*K3271-(EE^2)*(K3271^3)/3)</f>
        <v>-3.8166658722360578E-13</v>
      </c>
      <c r="M3271" s="56">
        <f>AA*(1-1/4*EE-3/64*EE^2-5/256*EE^3)*J3271-AA*(3/8*EE+3/32*EE^2+45/1024*EE^3)*SIN(2*J3271)+AA*(15/256*EE^2+45/1024*EE^3)*SIN(4*J3271)</f>
        <v>0</v>
      </c>
      <c r="N3271" s="56">
        <f t="shared" ref="N3271" si="10031">IF(OR(F3271&lt;0,G3271&lt;0),60*F3271-ABS(G3271),60*F3271+ABS(G3271))</f>
        <v>0</v>
      </c>
      <c r="O3271" s="56"/>
      <c r="P3271" s="56"/>
      <c r="Q3271" s="56"/>
      <c r="R3271" s="56"/>
      <c r="S3271" s="56"/>
      <c r="T3271" s="56"/>
      <c r="U3271" s="57"/>
      <c r="V3271" s="58"/>
      <c r="W3271" s="58">
        <f t="shared" si="9826"/>
        <v>0</v>
      </c>
      <c r="X3271" s="59"/>
      <c r="Y3271" s="58"/>
      <c r="Z3271" s="58">
        <f t="shared" si="9827"/>
        <v>0</v>
      </c>
      <c r="AA3271" s="60"/>
      <c r="AB3271" s="61">
        <f t="shared" ref="AB3271" si="10032">IF(AA3270=AA3268,AB3269+Y3270,Y3270)</f>
        <v>0</v>
      </c>
    </row>
    <row r="3272" spans="1:28" ht="12.95" customHeight="1">
      <c r="A3272" s="66"/>
      <c r="B3272" s="53"/>
      <c r="C3272" s="54"/>
      <c r="D3272" s="84"/>
      <c r="E3272" s="55"/>
      <c r="F3272" s="54"/>
      <c r="G3272" s="84"/>
      <c r="H3272" s="55"/>
      <c r="I3272" s="56"/>
      <c r="J3272" s="56"/>
      <c r="K3272" s="56"/>
      <c r="L3272" s="56"/>
      <c r="M3272" s="56"/>
      <c r="N3272" s="56"/>
      <c r="O3272" s="56">
        <f t="shared" ref="O3272" si="10033">I3273-I3271</f>
        <v>0</v>
      </c>
      <c r="P3272" s="56">
        <f t="shared" ref="P3272" si="10034">L3273-L3271</f>
        <v>0</v>
      </c>
      <c r="Q3272" s="56">
        <f t="shared" ref="Q3272" si="10035">M3273-M3271</f>
        <v>0</v>
      </c>
      <c r="R3272" s="56">
        <f t="shared" ref="R3272" si="10036">IF(ABS(N3273-N3271)&gt;180*60,ABS(N3273-N3271)-360*60,N3273-N3271)</f>
        <v>0</v>
      </c>
      <c r="S3272" s="56">
        <f t="shared" ref="S3272" si="10037">IF(P3272=0,PI()/2,ATAN(R3272/P3272))</f>
        <v>1.5707963267948966</v>
      </c>
      <c r="T3272" s="56">
        <f t="shared" ref="T3272" si="10038">IF(O3272=0,ABS(R3272*COS((J3271+J3273)/2)),ABS(Q3272/COS(S3272)))</f>
        <v>0</v>
      </c>
      <c r="U3272" s="67">
        <f t="shared" ref="U3272" si="10039">IF(O3272+0.0000001&lt;0,S3272*180/PI()+180,(IF(R3272+0.0000001&lt;0,S3272*180/PI()+360,S3272*180/PI())))</f>
        <v>90</v>
      </c>
      <c r="V3272" s="58">
        <f t="shared" ref="V3272" si="10040">T3272*1.85532</f>
        <v>0</v>
      </c>
      <c r="W3272" s="58"/>
      <c r="X3272" s="68"/>
      <c r="Y3272" s="58">
        <f t="shared" ref="Y3272" si="10041">V3272*(1+X3272/100)</f>
        <v>0</v>
      </c>
      <c r="Z3272" s="58"/>
      <c r="AA3272" s="57" t="s">
        <v>54</v>
      </c>
      <c r="AB3272" s="61"/>
    </row>
    <row r="3273" spans="1:28" ht="12.95" customHeight="1">
      <c r="A3273" s="52">
        <f t="shared" si="9809"/>
        <v>1634</v>
      </c>
      <c r="B3273" s="53" t="s">
        <v>53</v>
      </c>
      <c r="C3273" s="54"/>
      <c r="D3273" s="84"/>
      <c r="E3273" s="55"/>
      <c r="F3273" s="54"/>
      <c r="G3273" s="84"/>
      <c r="H3273" s="55"/>
      <c r="I3273" s="56">
        <f t="shared" ref="I3273" si="10042">IF(OR(C3273&lt;0,D3273&lt;0),C3273-ABS(D3273)/60,C3273+ABS(D3273)/60)</f>
        <v>0</v>
      </c>
      <c r="J3273" s="56">
        <f t="shared" si="9823"/>
        <v>0</v>
      </c>
      <c r="K3273" s="56">
        <f t="shared" si="9824"/>
        <v>0</v>
      </c>
      <c r="L3273" s="56">
        <f>3437.747*(LN(TAN(PI()/4+J3273/2))-EE*K3273-(EE^2)*(K3273^3)/3)</f>
        <v>-3.8166658722360578E-13</v>
      </c>
      <c r="M3273" s="56">
        <f>AA*(1-1/4*EE-3/64*EE^2-5/256*EE^3)*J3273-AA*(3/8*EE+3/32*EE^2+45/1024*EE^3)*SIN(2*J3273)+AA*(15/256*EE^2+45/1024*EE^3)*SIN(4*J3273)</f>
        <v>0</v>
      </c>
      <c r="N3273" s="56">
        <f t="shared" ref="N3273" si="10043">IF(OR(F3273&lt;0,G3273&lt;0),60*F3273-ABS(G3273),60*F3273+ABS(G3273))</f>
        <v>0</v>
      </c>
      <c r="O3273" s="56"/>
      <c r="P3273" s="56"/>
      <c r="Q3273" s="56"/>
      <c r="R3273" s="56"/>
      <c r="S3273" s="56"/>
      <c r="T3273" s="56"/>
      <c r="U3273" s="57"/>
      <c r="V3273" s="58"/>
      <c r="W3273" s="58">
        <f t="shared" si="9826"/>
        <v>0</v>
      </c>
      <c r="X3273" s="59"/>
      <c r="Y3273" s="58"/>
      <c r="Z3273" s="58">
        <f t="shared" si="9827"/>
        <v>0</v>
      </c>
      <c r="AA3273" s="60"/>
      <c r="AB3273" s="61">
        <f t="shared" ref="AB3273" si="10044">IF(AA3272=AA3270,AB3271+Y3272,Y3272)</f>
        <v>0</v>
      </c>
    </row>
    <row r="3274" spans="1:28" ht="12.95" customHeight="1">
      <c r="A3274" s="66"/>
      <c r="B3274" s="53"/>
      <c r="C3274" s="54"/>
      <c r="D3274" s="84"/>
      <c r="E3274" s="55"/>
      <c r="F3274" s="54"/>
      <c r="G3274" s="84"/>
      <c r="H3274" s="55"/>
      <c r="I3274" s="56"/>
      <c r="J3274" s="56"/>
      <c r="K3274" s="56"/>
      <c r="L3274" s="56"/>
      <c r="M3274" s="56"/>
      <c r="N3274" s="56"/>
      <c r="O3274" s="56">
        <f t="shared" ref="O3274" si="10045">I3275-I3273</f>
        <v>0</v>
      </c>
      <c r="P3274" s="56">
        <f t="shared" ref="P3274" si="10046">L3275-L3273</f>
        <v>0</v>
      </c>
      <c r="Q3274" s="56">
        <f t="shared" ref="Q3274" si="10047">M3275-M3273</f>
        <v>0</v>
      </c>
      <c r="R3274" s="56">
        <f t="shared" ref="R3274" si="10048">IF(ABS(N3275-N3273)&gt;180*60,ABS(N3275-N3273)-360*60,N3275-N3273)</f>
        <v>0</v>
      </c>
      <c r="S3274" s="56">
        <f t="shared" ref="S3274" si="10049">IF(P3274=0,PI()/2,ATAN(R3274/P3274))</f>
        <v>1.5707963267948966</v>
      </c>
      <c r="T3274" s="56">
        <f t="shared" ref="T3274" si="10050">IF(O3274=0,ABS(R3274*COS((J3273+J3275)/2)),ABS(Q3274/COS(S3274)))</f>
        <v>0</v>
      </c>
      <c r="U3274" s="67">
        <f t="shared" ref="U3274" si="10051">IF(O3274+0.0000001&lt;0,S3274*180/PI()+180,(IF(R3274+0.0000001&lt;0,S3274*180/PI()+360,S3274*180/PI())))</f>
        <v>90</v>
      </c>
      <c r="V3274" s="58">
        <f t="shared" ref="V3274" si="10052">T3274*1.85532</f>
        <v>0</v>
      </c>
      <c r="W3274" s="58"/>
      <c r="X3274" s="68"/>
      <c r="Y3274" s="58">
        <f t="shared" ref="Y3274" si="10053">V3274*(1+X3274/100)</f>
        <v>0</v>
      </c>
      <c r="Z3274" s="58"/>
      <c r="AA3274" s="57" t="s">
        <v>54</v>
      </c>
      <c r="AB3274" s="61"/>
    </row>
    <row r="3275" spans="1:28" ht="12.95" customHeight="1">
      <c r="A3275" s="52">
        <f t="shared" si="9809"/>
        <v>1635</v>
      </c>
      <c r="B3275" s="53" t="s">
        <v>53</v>
      </c>
      <c r="C3275" s="54"/>
      <c r="D3275" s="84"/>
      <c r="E3275" s="55"/>
      <c r="F3275" s="54"/>
      <c r="G3275" s="84"/>
      <c r="H3275" s="55"/>
      <c r="I3275" s="56">
        <f t="shared" ref="I3275" si="10054">IF(OR(C3275&lt;0,D3275&lt;0),C3275-ABS(D3275)/60,C3275+ABS(D3275)/60)</f>
        <v>0</v>
      </c>
      <c r="J3275" s="56">
        <f t="shared" si="9823"/>
        <v>0</v>
      </c>
      <c r="K3275" s="56">
        <f t="shared" si="9824"/>
        <v>0</v>
      </c>
      <c r="L3275" s="56">
        <f>3437.747*(LN(TAN(PI()/4+J3275/2))-EE*K3275-(EE^2)*(K3275^3)/3)</f>
        <v>-3.8166658722360578E-13</v>
      </c>
      <c r="M3275" s="56">
        <f>AA*(1-1/4*EE-3/64*EE^2-5/256*EE^3)*J3275-AA*(3/8*EE+3/32*EE^2+45/1024*EE^3)*SIN(2*J3275)+AA*(15/256*EE^2+45/1024*EE^3)*SIN(4*J3275)</f>
        <v>0</v>
      </c>
      <c r="N3275" s="56">
        <f t="shared" ref="N3275" si="10055">IF(OR(F3275&lt;0,G3275&lt;0),60*F3275-ABS(G3275),60*F3275+ABS(G3275))</f>
        <v>0</v>
      </c>
      <c r="O3275" s="56"/>
      <c r="P3275" s="56"/>
      <c r="Q3275" s="56"/>
      <c r="R3275" s="56"/>
      <c r="S3275" s="56"/>
      <c r="T3275" s="56"/>
      <c r="U3275" s="57"/>
      <c r="V3275" s="58"/>
      <c r="W3275" s="58">
        <f t="shared" si="9826"/>
        <v>0</v>
      </c>
      <c r="X3275" s="59"/>
      <c r="Y3275" s="58"/>
      <c r="Z3275" s="58">
        <f t="shared" si="9827"/>
        <v>0</v>
      </c>
      <c r="AA3275" s="60"/>
      <c r="AB3275" s="61">
        <f t="shared" ref="AB3275" si="10056">IF(AA3274=AA3272,AB3273+Y3274,Y3274)</f>
        <v>0</v>
      </c>
    </row>
    <row r="3276" spans="1:28" ht="12.95" customHeight="1">
      <c r="A3276" s="66"/>
      <c r="B3276" s="53"/>
      <c r="C3276" s="54"/>
      <c r="D3276" s="84"/>
      <c r="E3276" s="55"/>
      <c r="F3276" s="54"/>
      <c r="G3276" s="84"/>
      <c r="H3276" s="55"/>
      <c r="I3276" s="56"/>
      <c r="J3276" s="56"/>
      <c r="K3276" s="56"/>
      <c r="L3276" s="56"/>
      <c r="M3276" s="56"/>
      <c r="N3276" s="56"/>
      <c r="O3276" s="56">
        <f t="shared" ref="O3276" si="10057">I3277-I3275</f>
        <v>0</v>
      </c>
      <c r="P3276" s="56">
        <f t="shared" ref="P3276" si="10058">L3277-L3275</f>
        <v>0</v>
      </c>
      <c r="Q3276" s="56">
        <f t="shared" ref="Q3276" si="10059">M3277-M3275</f>
        <v>0</v>
      </c>
      <c r="R3276" s="56">
        <f t="shared" ref="R3276" si="10060">IF(ABS(N3277-N3275)&gt;180*60,ABS(N3277-N3275)-360*60,N3277-N3275)</f>
        <v>0</v>
      </c>
      <c r="S3276" s="56">
        <f t="shared" ref="S3276" si="10061">IF(P3276=0,PI()/2,ATAN(R3276/P3276))</f>
        <v>1.5707963267948966</v>
      </c>
      <c r="T3276" s="56">
        <f t="shared" ref="T3276" si="10062">IF(O3276=0,ABS(R3276*COS((J3275+J3277)/2)),ABS(Q3276/COS(S3276)))</f>
        <v>0</v>
      </c>
      <c r="U3276" s="67">
        <f t="shared" ref="U3276" si="10063">IF(O3276+0.0000001&lt;0,S3276*180/PI()+180,(IF(R3276+0.0000001&lt;0,S3276*180/PI()+360,S3276*180/PI())))</f>
        <v>90</v>
      </c>
      <c r="V3276" s="58">
        <f t="shared" ref="V3276" si="10064">T3276*1.85532</f>
        <v>0</v>
      </c>
      <c r="W3276" s="58"/>
      <c r="X3276" s="68"/>
      <c r="Y3276" s="58">
        <f t="shared" ref="Y3276" si="10065">V3276*(1+X3276/100)</f>
        <v>0</v>
      </c>
      <c r="Z3276" s="58"/>
      <c r="AA3276" s="57" t="s">
        <v>54</v>
      </c>
      <c r="AB3276" s="61"/>
    </row>
    <row r="3277" spans="1:28" ht="12.95" customHeight="1">
      <c r="A3277" s="52">
        <f t="shared" si="9809"/>
        <v>1636</v>
      </c>
      <c r="B3277" s="53" t="s">
        <v>53</v>
      </c>
      <c r="C3277" s="54"/>
      <c r="D3277" s="84"/>
      <c r="E3277" s="55"/>
      <c r="F3277" s="54"/>
      <c r="G3277" s="84"/>
      <c r="H3277" s="55"/>
      <c r="I3277" s="56">
        <f t="shared" ref="I3277" si="10066">IF(OR(C3277&lt;0,D3277&lt;0),C3277-ABS(D3277)/60,C3277+ABS(D3277)/60)</f>
        <v>0</v>
      </c>
      <c r="J3277" s="56">
        <f t="shared" si="9823"/>
        <v>0</v>
      </c>
      <c r="K3277" s="56">
        <f t="shared" si="9824"/>
        <v>0</v>
      </c>
      <c r="L3277" s="56">
        <f>3437.747*(LN(TAN(PI()/4+J3277/2))-EE*K3277-(EE^2)*(K3277^3)/3)</f>
        <v>-3.8166658722360578E-13</v>
      </c>
      <c r="M3277" s="56">
        <f>AA*(1-1/4*EE-3/64*EE^2-5/256*EE^3)*J3277-AA*(3/8*EE+3/32*EE^2+45/1024*EE^3)*SIN(2*J3277)+AA*(15/256*EE^2+45/1024*EE^3)*SIN(4*J3277)</f>
        <v>0</v>
      </c>
      <c r="N3277" s="56">
        <f t="shared" ref="N3277" si="10067">IF(OR(F3277&lt;0,G3277&lt;0),60*F3277-ABS(G3277),60*F3277+ABS(G3277))</f>
        <v>0</v>
      </c>
      <c r="O3277" s="56"/>
      <c r="P3277" s="56"/>
      <c r="Q3277" s="56"/>
      <c r="R3277" s="56"/>
      <c r="S3277" s="56"/>
      <c r="T3277" s="56"/>
      <c r="U3277" s="57"/>
      <c r="V3277" s="58"/>
      <c r="W3277" s="58">
        <f t="shared" si="9826"/>
        <v>0</v>
      </c>
      <c r="X3277" s="59"/>
      <c r="Y3277" s="58"/>
      <c r="Z3277" s="58">
        <f t="shared" si="9827"/>
        <v>0</v>
      </c>
      <c r="AA3277" s="60"/>
      <c r="AB3277" s="61">
        <f t="shared" ref="AB3277" si="10068">IF(AA3276=AA3274,AB3275+Y3276,Y3276)</f>
        <v>0</v>
      </c>
    </row>
    <row r="3278" spans="1:28" ht="12.95" customHeight="1">
      <c r="A3278" s="66"/>
      <c r="B3278" s="53"/>
      <c r="C3278" s="54"/>
      <c r="D3278" s="84"/>
      <c r="E3278" s="55"/>
      <c r="F3278" s="54"/>
      <c r="G3278" s="84"/>
      <c r="H3278" s="55"/>
      <c r="I3278" s="56"/>
      <c r="J3278" s="56"/>
      <c r="K3278" s="56"/>
      <c r="L3278" s="56"/>
      <c r="M3278" s="56"/>
      <c r="N3278" s="56"/>
      <c r="O3278" s="56">
        <f t="shared" ref="O3278" si="10069">I3279-I3277</f>
        <v>0</v>
      </c>
      <c r="P3278" s="56">
        <f t="shared" ref="P3278" si="10070">L3279-L3277</f>
        <v>0</v>
      </c>
      <c r="Q3278" s="56">
        <f t="shared" ref="Q3278" si="10071">M3279-M3277</f>
        <v>0</v>
      </c>
      <c r="R3278" s="56">
        <f t="shared" ref="R3278" si="10072">IF(ABS(N3279-N3277)&gt;180*60,ABS(N3279-N3277)-360*60,N3279-N3277)</f>
        <v>0</v>
      </c>
      <c r="S3278" s="56">
        <f t="shared" ref="S3278" si="10073">IF(P3278=0,PI()/2,ATAN(R3278/P3278))</f>
        <v>1.5707963267948966</v>
      </c>
      <c r="T3278" s="56">
        <f t="shared" ref="T3278" si="10074">IF(O3278=0,ABS(R3278*COS((J3277+J3279)/2)),ABS(Q3278/COS(S3278)))</f>
        <v>0</v>
      </c>
      <c r="U3278" s="67">
        <f t="shared" ref="U3278" si="10075">IF(O3278+0.0000001&lt;0,S3278*180/PI()+180,(IF(R3278+0.0000001&lt;0,S3278*180/PI()+360,S3278*180/PI())))</f>
        <v>90</v>
      </c>
      <c r="V3278" s="58">
        <f t="shared" ref="V3278" si="10076">T3278*1.85532</f>
        <v>0</v>
      </c>
      <c r="W3278" s="58"/>
      <c r="X3278" s="68"/>
      <c r="Y3278" s="58">
        <f t="shared" ref="Y3278" si="10077">V3278*(1+X3278/100)</f>
        <v>0</v>
      </c>
      <c r="Z3278" s="58"/>
      <c r="AA3278" s="57" t="s">
        <v>54</v>
      </c>
      <c r="AB3278" s="61"/>
    </row>
    <row r="3279" spans="1:28" ht="12.95" customHeight="1">
      <c r="A3279" s="52">
        <f t="shared" si="9809"/>
        <v>1637</v>
      </c>
      <c r="B3279" s="53" t="s">
        <v>53</v>
      </c>
      <c r="C3279" s="54"/>
      <c r="D3279" s="84"/>
      <c r="E3279" s="55"/>
      <c r="F3279" s="54"/>
      <c r="G3279" s="84"/>
      <c r="H3279" s="55"/>
      <c r="I3279" s="56">
        <f t="shared" ref="I3279" si="10078">IF(OR(C3279&lt;0,D3279&lt;0),C3279-ABS(D3279)/60,C3279+ABS(D3279)/60)</f>
        <v>0</v>
      </c>
      <c r="J3279" s="56">
        <f t="shared" si="9823"/>
        <v>0</v>
      </c>
      <c r="K3279" s="56">
        <f t="shared" si="9824"/>
        <v>0</v>
      </c>
      <c r="L3279" s="56">
        <f>3437.747*(LN(TAN(PI()/4+J3279/2))-EE*K3279-(EE^2)*(K3279^3)/3)</f>
        <v>-3.8166658722360578E-13</v>
      </c>
      <c r="M3279" s="56">
        <f>AA*(1-1/4*EE-3/64*EE^2-5/256*EE^3)*J3279-AA*(3/8*EE+3/32*EE^2+45/1024*EE^3)*SIN(2*J3279)+AA*(15/256*EE^2+45/1024*EE^3)*SIN(4*J3279)</f>
        <v>0</v>
      </c>
      <c r="N3279" s="56">
        <f t="shared" ref="N3279" si="10079">IF(OR(F3279&lt;0,G3279&lt;0),60*F3279-ABS(G3279),60*F3279+ABS(G3279))</f>
        <v>0</v>
      </c>
      <c r="O3279" s="56"/>
      <c r="P3279" s="56"/>
      <c r="Q3279" s="56"/>
      <c r="R3279" s="56"/>
      <c r="S3279" s="56"/>
      <c r="T3279" s="56"/>
      <c r="U3279" s="57"/>
      <c r="V3279" s="58"/>
      <c r="W3279" s="58">
        <f t="shared" si="9826"/>
        <v>0</v>
      </c>
      <c r="X3279" s="59"/>
      <c r="Y3279" s="58"/>
      <c r="Z3279" s="58">
        <f t="shared" si="9827"/>
        <v>0</v>
      </c>
      <c r="AA3279" s="60"/>
      <c r="AB3279" s="61">
        <f t="shared" ref="AB3279" si="10080">IF(AA3278=AA3276,AB3277+Y3278,Y3278)</f>
        <v>0</v>
      </c>
    </row>
    <row r="3280" spans="1:28" ht="12.95" customHeight="1">
      <c r="A3280" s="66"/>
      <c r="B3280" s="53"/>
      <c r="C3280" s="54"/>
      <c r="D3280" s="84"/>
      <c r="E3280" s="55"/>
      <c r="F3280" s="54"/>
      <c r="G3280" s="84"/>
      <c r="H3280" s="55"/>
      <c r="I3280" s="56"/>
      <c r="J3280" s="56"/>
      <c r="K3280" s="56"/>
      <c r="L3280" s="56"/>
      <c r="M3280" s="56"/>
      <c r="N3280" s="56"/>
      <c r="O3280" s="56">
        <f t="shared" ref="O3280" si="10081">I3281-I3279</f>
        <v>0</v>
      </c>
      <c r="P3280" s="56">
        <f t="shared" ref="P3280" si="10082">L3281-L3279</f>
        <v>0</v>
      </c>
      <c r="Q3280" s="56">
        <f t="shared" ref="Q3280" si="10083">M3281-M3279</f>
        <v>0</v>
      </c>
      <c r="R3280" s="56">
        <f t="shared" ref="R3280" si="10084">IF(ABS(N3281-N3279)&gt;180*60,ABS(N3281-N3279)-360*60,N3281-N3279)</f>
        <v>0</v>
      </c>
      <c r="S3280" s="56">
        <f t="shared" ref="S3280" si="10085">IF(P3280=0,PI()/2,ATAN(R3280/P3280))</f>
        <v>1.5707963267948966</v>
      </c>
      <c r="T3280" s="56">
        <f t="shared" ref="T3280" si="10086">IF(O3280=0,ABS(R3280*COS((J3279+J3281)/2)),ABS(Q3280/COS(S3280)))</f>
        <v>0</v>
      </c>
      <c r="U3280" s="67">
        <f t="shared" ref="U3280" si="10087">IF(O3280+0.0000001&lt;0,S3280*180/PI()+180,(IF(R3280+0.0000001&lt;0,S3280*180/PI()+360,S3280*180/PI())))</f>
        <v>90</v>
      </c>
      <c r="V3280" s="58">
        <f t="shared" ref="V3280" si="10088">T3280*1.85532</f>
        <v>0</v>
      </c>
      <c r="W3280" s="58"/>
      <c r="X3280" s="68"/>
      <c r="Y3280" s="58">
        <f t="shared" ref="Y3280" si="10089">V3280*(1+X3280/100)</f>
        <v>0</v>
      </c>
      <c r="Z3280" s="58"/>
      <c r="AA3280" s="57" t="s">
        <v>54</v>
      </c>
      <c r="AB3280" s="61"/>
    </row>
    <row r="3281" spans="1:28" ht="12.95" customHeight="1">
      <c r="A3281" s="52">
        <f t="shared" si="9809"/>
        <v>1638</v>
      </c>
      <c r="B3281" s="53" t="s">
        <v>53</v>
      </c>
      <c r="C3281" s="54"/>
      <c r="D3281" s="84"/>
      <c r="E3281" s="55"/>
      <c r="F3281" s="54"/>
      <c r="G3281" s="84"/>
      <c r="H3281" s="55"/>
      <c r="I3281" s="56">
        <f t="shared" ref="I3281" si="10090">IF(OR(C3281&lt;0,D3281&lt;0),C3281-ABS(D3281)/60,C3281+ABS(D3281)/60)</f>
        <v>0</v>
      </c>
      <c r="J3281" s="56">
        <f t="shared" si="9823"/>
        <v>0</v>
      </c>
      <c r="K3281" s="56">
        <f t="shared" si="9824"/>
        <v>0</v>
      </c>
      <c r="L3281" s="56">
        <f>3437.747*(LN(TAN(PI()/4+J3281/2))-EE*K3281-(EE^2)*(K3281^3)/3)</f>
        <v>-3.8166658722360578E-13</v>
      </c>
      <c r="M3281" s="56">
        <f>AA*(1-1/4*EE-3/64*EE^2-5/256*EE^3)*J3281-AA*(3/8*EE+3/32*EE^2+45/1024*EE^3)*SIN(2*J3281)+AA*(15/256*EE^2+45/1024*EE^3)*SIN(4*J3281)</f>
        <v>0</v>
      </c>
      <c r="N3281" s="56">
        <f t="shared" ref="N3281" si="10091">IF(OR(F3281&lt;0,G3281&lt;0),60*F3281-ABS(G3281),60*F3281+ABS(G3281))</f>
        <v>0</v>
      </c>
      <c r="O3281" s="56"/>
      <c r="P3281" s="56"/>
      <c r="Q3281" s="56"/>
      <c r="R3281" s="56"/>
      <c r="S3281" s="56"/>
      <c r="T3281" s="56"/>
      <c r="U3281" s="57"/>
      <c r="V3281" s="58"/>
      <c r="W3281" s="58">
        <f t="shared" si="9826"/>
        <v>0</v>
      </c>
      <c r="X3281" s="59"/>
      <c r="Y3281" s="58"/>
      <c r="Z3281" s="58">
        <f t="shared" si="9827"/>
        <v>0</v>
      </c>
      <c r="AA3281" s="60"/>
      <c r="AB3281" s="61">
        <f t="shared" ref="AB3281" si="10092">IF(AA3280=AA3278,AB3279+Y3280,Y3280)</f>
        <v>0</v>
      </c>
    </row>
    <row r="3282" spans="1:28" ht="12.95" customHeight="1">
      <c r="A3282" s="66"/>
      <c r="B3282" s="53"/>
      <c r="C3282" s="54"/>
      <c r="D3282" s="84"/>
      <c r="E3282" s="55"/>
      <c r="F3282" s="54"/>
      <c r="G3282" s="84"/>
      <c r="H3282" s="55"/>
      <c r="I3282" s="56"/>
      <c r="J3282" s="56"/>
      <c r="K3282" s="56"/>
      <c r="L3282" s="56"/>
      <c r="M3282" s="56"/>
      <c r="N3282" s="56"/>
      <c r="O3282" s="56">
        <f t="shared" ref="O3282" si="10093">I3283-I3281</f>
        <v>0</v>
      </c>
      <c r="P3282" s="56">
        <f t="shared" ref="P3282" si="10094">L3283-L3281</f>
        <v>0</v>
      </c>
      <c r="Q3282" s="56">
        <f t="shared" ref="Q3282" si="10095">M3283-M3281</f>
        <v>0</v>
      </c>
      <c r="R3282" s="56">
        <f t="shared" ref="R3282" si="10096">IF(ABS(N3283-N3281)&gt;180*60,ABS(N3283-N3281)-360*60,N3283-N3281)</f>
        <v>0</v>
      </c>
      <c r="S3282" s="56">
        <f t="shared" ref="S3282" si="10097">IF(P3282=0,PI()/2,ATAN(R3282/P3282))</f>
        <v>1.5707963267948966</v>
      </c>
      <c r="T3282" s="56">
        <f t="shared" ref="T3282" si="10098">IF(O3282=0,ABS(R3282*COS((J3281+J3283)/2)),ABS(Q3282/COS(S3282)))</f>
        <v>0</v>
      </c>
      <c r="U3282" s="67">
        <f t="shared" ref="U3282" si="10099">IF(O3282+0.0000001&lt;0,S3282*180/PI()+180,(IF(R3282+0.0000001&lt;0,S3282*180/PI()+360,S3282*180/PI())))</f>
        <v>90</v>
      </c>
      <c r="V3282" s="58">
        <f t="shared" ref="V3282" si="10100">T3282*1.85532</f>
        <v>0</v>
      </c>
      <c r="W3282" s="58"/>
      <c r="X3282" s="68"/>
      <c r="Y3282" s="58">
        <f t="shared" ref="Y3282" si="10101">V3282*(1+X3282/100)</f>
        <v>0</v>
      </c>
      <c r="Z3282" s="58"/>
      <c r="AA3282" s="57" t="s">
        <v>54</v>
      </c>
      <c r="AB3282" s="61"/>
    </row>
    <row r="3283" spans="1:28" ht="12.95" customHeight="1">
      <c r="A3283" s="52">
        <f t="shared" si="9809"/>
        <v>1639</v>
      </c>
      <c r="B3283" s="53" t="s">
        <v>53</v>
      </c>
      <c r="C3283" s="54"/>
      <c r="D3283" s="84"/>
      <c r="E3283" s="55"/>
      <c r="F3283" s="54"/>
      <c r="G3283" s="84"/>
      <c r="H3283" s="55"/>
      <c r="I3283" s="56">
        <f t="shared" ref="I3283" si="10102">IF(OR(C3283&lt;0,D3283&lt;0),C3283-ABS(D3283)/60,C3283+ABS(D3283)/60)</f>
        <v>0</v>
      </c>
      <c r="J3283" s="56">
        <f t="shared" si="9823"/>
        <v>0</v>
      </c>
      <c r="K3283" s="56">
        <f t="shared" si="9824"/>
        <v>0</v>
      </c>
      <c r="L3283" s="56">
        <f>3437.747*(LN(TAN(PI()/4+J3283/2))-EE*K3283-(EE^2)*(K3283^3)/3)</f>
        <v>-3.8166658722360578E-13</v>
      </c>
      <c r="M3283" s="56">
        <f>AA*(1-1/4*EE-3/64*EE^2-5/256*EE^3)*J3283-AA*(3/8*EE+3/32*EE^2+45/1024*EE^3)*SIN(2*J3283)+AA*(15/256*EE^2+45/1024*EE^3)*SIN(4*J3283)</f>
        <v>0</v>
      </c>
      <c r="N3283" s="56">
        <f t="shared" ref="N3283" si="10103">IF(OR(F3283&lt;0,G3283&lt;0),60*F3283-ABS(G3283),60*F3283+ABS(G3283))</f>
        <v>0</v>
      </c>
      <c r="O3283" s="56"/>
      <c r="P3283" s="56"/>
      <c r="Q3283" s="56"/>
      <c r="R3283" s="56"/>
      <c r="S3283" s="56"/>
      <c r="T3283" s="56"/>
      <c r="U3283" s="57"/>
      <c r="V3283" s="58"/>
      <c r="W3283" s="58">
        <f t="shared" si="9826"/>
        <v>0</v>
      </c>
      <c r="X3283" s="59"/>
      <c r="Y3283" s="58"/>
      <c r="Z3283" s="58">
        <f t="shared" si="9827"/>
        <v>0</v>
      </c>
      <c r="AA3283" s="60"/>
      <c r="AB3283" s="61">
        <f t="shared" ref="AB3283" si="10104">IF(AA3282=AA3280,AB3281+Y3282,Y3282)</f>
        <v>0</v>
      </c>
    </row>
    <row r="3284" spans="1:28" ht="12.95" customHeight="1">
      <c r="A3284" s="66"/>
      <c r="B3284" s="53"/>
      <c r="C3284" s="54"/>
      <c r="D3284" s="84"/>
      <c r="E3284" s="55"/>
      <c r="F3284" s="54"/>
      <c r="G3284" s="84"/>
      <c r="H3284" s="55"/>
      <c r="I3284" s="56"/>
      <c r="J3284" s="56"/>
      <c r="K3284" s="56"/>
      <c r="L3284" s="56"/>
      <c r="M3284" s="56"/>
      <c r="N3284" s="56"/>
      <c r="O3284" s="56">
        <f t="shared" ref="O3284" si="10105">I3285-I3283</f>
        <v>0</v>
      </c>
      <c r="P3284" s="56">
        <f t="shared" ref="P3284" si="10106">L3285-L3283</f>
        <v>0</v>
      </c>
      <c r="Q3284" s="56">
        <f t="shared" ref="Q3284" si="10107">M3285-M3283</f>
        <v>0</v>
      </c>
      <c r="R3284" s="56">
        <f t="shared" ref="R3284" si="10108">IF(ABS(N3285-N3283)&gt;180*60,ABS(N3285-N3283)-360*60,N3285-N3283)</f>
        <v>0</v>
      </c>
      <c r="S3284" s="56">
        <f t="shared" ref="S3284" si="10109">IF(P3284=0,PI()/2,ATAN(R3284/P3284))</f>
        <v>1.5707963267948966</v>
      </c>
      <c r="T3284" s="56">
        <f t="shared" ref="T3284" si="10110">IF(O3284=0,ABS(R3284*COS((J3283+J3285)/2)),ABS(Q3284/COS(S3284)))</f>
        <v>0</v>
      </c>
      <c r="U3284" s="67">
        <f t="shared" ref="U3284" si="10111">IF(O3284+0.0000001&lt;0,S3284*180/PI()+180,(IF(R3284+0.0000001&lt;0,S3284*180/PI()+360,S3284*180/PI())))</f>
        <v>90</v>
      </c>
      <c r="V3284" s="58">
        <f t="shared" ref="V3284" si="10112">T3284*1.85532</f>
        <v>0</v>
      </c>
      <c r="W3284" s="58"/>
      <c r="X3284" s="68"/>
      <c r="Y3284" s="58">
        <f t="shared" ref="Y3284" si="10113">V3284*(1+X3284/100)</f>
        <v>0</v>
      </c>
      <c r="Z3284" s="58"/>
      <c r="AA3284" s="57" t="s">
        <v>54</v>
      </c>
      <c r="AB3284" s="61"/>
    </row>
    <row r="3285" spans="1:28" ht="12.95" customHeight="1">
      <c r="A3285" s="52">
        <f t="shared" si="9809"/>
        <v>1640</v>
      </c>
      <c r="B3285" s="53" t="s">
        <v>53</v>
      </c>
      <c r="C3285" s="54"/>
      <c r="D3285" s="84"/>
      <c r="E3285" s="55"/>
      <c r="F3285" s="54"/>
      <c r="G3285" s="84"/>
      <c r="H3285" s="55"/>
      <c r="I3285" s="56">
        <f t="shared" ref="I3285" si="10114">IF(OR(C3285&lt;0,D3285&lt;0),C3285-ABS(D3285)/60,C3285+ABS(D3285)/60)</f>
        <v>0</v>
      </c>
      <c r="J3285" s="56">
        <f t="shared" si="9823"/>
        <v>0</v>
      </c>
      <c r="K3285" s="56">
        <f t="shared" si="9824"/>
        <v>0</v>
      </c>
      <c r="L3285" s="56">
        <f>3437.747*(LN(TAN(PI()/4+J3285/2))-EE*K3285-(EE^2)*(K3285^3)/3)</f>
        <v>-3.8166658722360578E-13</v>
      </c>
      <c r="M3285" s="56">
        <f>AA*(1-1/4*EE-3/64*EE^2-5/256*EE^3)*J3285-AA*(3/8*EE+3/32*EE^2+45/1024*EE^3)*SIN(2*J3285)+AA*(15/256*EE^2+45/1024*EE^3)*SIN(4*J3285)</f>
        <v>0</v>
      </c>
      <c r="N3285" s="56">
        <f t="shared" ref="N3285" si="10115">IF(OR(F3285&lt;0,G3285&lt;0),60*F3285-ABS(G3285),60*F3285+ABS(G3285))</f>
        <v>0</v>
      </c>
      <c r="O3285" s="56"/>
      <c r="P3285" s="56"/>
      <c r="Q3285" s="56"/>
      <c r="R3285" s="56"/>
      <c r="S3285" s="56"/>
      <c r="T3285" s="56"/>
      <c r="U3285" s="57"/>
      <c r="V3285" s="58"/>
      <c r="W3285" s="58">
        <f t="shared" si="9826"/>
        <v>0</v>
      </c>
      <c r="X3285" s="59"/>
      <c r="Y3285" s="58"/>
      <c r="Z3285" s="58">
        <f t="shared" si="9827"/>
        <v>0</v>
      </c>
      <c r="AA3285" s="60"/>
      <c r="AB3285" s="61">
        <f t="shared" ref="AB3285" si="10116">IF(AA3284=AA3282,AB3283+Y3284,Y3284)</f>
        <v>0</v>
      </c>
    </row>
    <row r="3286" spans="1:28" ht="12.95" customHeight="1">
      <c r="A3286" s="66"/>
      <c r="B3286" s="53"/>
      <c r="C3286" s="54"/>
      <c r="D3286" s="84"/>
      <c r="E3286" s="55"/>
      <c r="F3286" s="54"/>
      <c r="G3286" s="84"/>
      <c r="H3286" s="55"/>
      <c r="I3286" s="56"/>
      <c r="J3286" s="56"/>
      <c r="K3286" s="56"/>
      <c r="L3286" s="56"/>
      <c r="M3286" s="56"/>
      <c r="N3286" s="56"/>
      <c r="O3286" s="56">
        <f t="shared" ref="O3286" si="10117">I3287-I3285</f>
        <v>0</v>
      </c>
      <c r="P3286" s="56">
        <f t="shared" ref="P3286" si="10118">L3287-L3285</f>
        <v>0</v>
      </c>
      <c r="Q3286" s="56">
        <f t="shared" ref="Q3286" si="10119">M3287-M3285</f>
        <v>0</v>
      </c>
      <c r="R3286" s="56">
        <f t="shared" ref="R3286" si="10120">IF(ABS(N3287-N3285)&gt;180*60,ABS(N3287-N3285)-360*60,N3287-N3285)</f>
        <v>0</v>
      </c>
      <c r="S3286" s="56">
        <f t="shared" ref="S3286" si="10121">IF(P3286=0,PI()/2,ATAN(R3286/P3286))</f>
        <v>1.5707963267948966</v>
      </c>
      <c r="T3286" s="56">
        <f t="shared" ref="T3286" si="10122">IF(O3286=0,ABS(R3286*COS((J3285+J3287)/2)),ABS(Q3286/COS(S3286)))</f>
        <v>0</v>
      </c>
      <c r="U3286" s="67">
        <f t="shared" ref="U3286" si="10123">IF(O3286+0.0000001&lt;0,S3286*180/PI()+180,(IF(R3286+0.0000001&lt;0,S3286*180/PI()+360,S3286*180/PI())))</f>
        <v>90</v>
      </c>
      <c r="V3286" s="58">
        <f t="shared" ref="V3286" si="10124">T3286*1.85532</f>
        <v>0</v>
      </c>
      <c r="W3286" s="58"/>
      <c r="X3286" s="68"/>
      <c r="Y3286" s="58">
        <f t="shared" ref="Y3286" si="10125">V3286*(1+X3286/100)</f>
        <v>0</v>
      </c>
      <c r="Z3286" s="58"/>
      <c r="AA3286" s="57" t="s">
        <v>54</v>
      </c>
      <c r="AB3286" s="61"/>
    </row>
    <row r="3287" spans="1:28" ht="12.95" customHeight="1">
      <c r="A3287" s="52">
        <f t="shared" si="9809"/>
        <v>1641</v>
      </c>
      <c r="B3287" s="53" t="s">
        <v>53</v>
      </c>
      <c r="C3287" s="54"/>
      <c r="D3287" s="84"/>
      <c r="E3287" s="55"/>
      <c r="F3287" s="54"/>
      <c r="G3287" s="84"/>
      <c r="H3287" s="55"/>
      <c r="I3287" s="56">
        <f t="shared" ref="I3287" si="10126">IF(OR(C3287&lt;0,D3287&lt;0),C3287-ABS(D3287)/60,C3287+ABS(D3287)/60)</f>
        <v>0</v>
      </c>
      <c r="J3287" s="56">
        <f t="shared" si="9823"/>
        <v>0</v>
      </c>
      <c r="K3287" s="56">
        <f t="shared" si="9824"/>
        <v>0</v>
      </c>
      <c r="L3287" s="56">
        <f>3437.747*(LN(TAN(PI()/4+J3287/2))-EE*K3287-(EE^2)*(K3287^3)/3)</f>
        <v>-3.8166658722360578E-13</v>
      </c>
      <c r="M3287" s="56">
        <f>AA*(1-1/4*EE-3/64*EE^2-5/256*EE^3)*J3287-AA*(3/8*EE+3/32*EE^2+45/1024*EE^3)*SIN(2*J3287)+AA*(15/256*EE^2+45/1024*EE^3)*SIN(4*J3287)</f>
        <v>0</v>
      </c>
      <c r="N3287" s="56">
        <f t="shared" ref="N3287" si="10127">IF(OR(F3287&lt;0,G3287&lt;0),60*F3287-ABS(G3287),60*F3287+ABS(G3287))</f>
        <v>0</v>
      </c>
      <c r="O3287" s="56"/>
      <c r="P3287" s="56"/>
      <c r="Q3287" s="56"/>
      <c r="R3287" s="56"/>
      <c r="S3287" s="56"/>
      <c r="T3287" s="56"/>
      <c r="U3287" s="57"/>
      <c r="V3287" s="58"/>
      <c r="W3287" s="58">
        <f t="shared" si="9826"/>
        <v>0</v>
      </c>
      <c r="X3287" s="59"/>
      <c r="Y3287" s="58"/>
      <c r="Z3287" s="58">
        <f t="shared" si="9827"/>
        <v>0</v>
      </c>
      <c r="AA3287" s="60"/>
      <c r="AB3287" s="61">
        <f t="shared" ref="AB3287" si="10128">IF(AA3286=AA3284,AB3285+Y3286,Y3286)</f>
        <v>0</v>
      </c>
    </row>
    <row r="3288" spans="1:28" ht="12.95" customHeight="1">
      <c r="A3288" s="66"/>
      <c r="B3288" s="53"/>
      <c r="C3288" s="54"/>
      <c r="D3288" s="84"/>
      <c r="E3288" s="55"/>
      <c r="F3288" s="54"/>
      <c r="G3288" s="84"/>
      <c r="H3288" s="55"/>
      <c r="I3288" s="56"/>
      <c r="J3288" s="56"/>
      <c r="K3288" s="56"/>
      <c r="L3288" s="56"/>
      <c r="M3288" s="56"/>
      <c r="N3288" s="56"/>
      <c r="O3288" s="56">
        <f t="shared" ref="O3288" si="10129">I3289-I3287</f>
        <v>0</v>
      </c>
      <c r="P3288" s="56">
        <f t="shared" ref="P3288" si="10130">L3289-L3287</f>
        <v>0</v>
      </c>
      <c r="Q3288" s="56">
        <f t="shared" ref="Q3288" si="10131">M3289-M3287</f>
        <v>0</v>
      </c>
      <c r="R3288" s="56">
        <f t="shared" ref="R3288" si="10132">IF(ABS(N3289-N3287)&gt;180*60,ABS(N3289-N3287)-360*60,N3289-N3287)</f>
        <v>0</v>
      </c>
      <c r="S3288" s="56">
        <f t="shared" ref="S3288" si="10133">IF(P3288=0,PI()/2,ATAN(R3288/P3288))</f>
        <v>1.5707963267948966</v>
      </c>
      <c r="T3288" s="56">
        <f t="shared" ref="T3288" si="10134">IF(O3288=0,ABS(R3288*COS((J3287+J3289)/2)),ABS(Q3288/COS(S3288)))</f>
        <v>0</v>
      </c>
      <c r="U3288" s="67">
        <f t="shared" ref="U3288" si="10135">IF(O3288+0.0000001&lt;0,S3288*180/PI()+180,(IF(R3288+0.0000001&lt;0,S3288*180/PI()+360,S3288*180/PI())))</f>
        <v>90</v>
      </c>
      <c r="V3288" s="58">
        <f t="shared" ref="V3288" si="10136">T3288*1.85532</f>
        <v>0</v>
      </c>
      <c r="W3288" s="58"/>
      <c r="X3288" s="68"/>
      <c r="Y3288" s="58">
        <f t="shared" ref="Y3288" si="10137">V3288*(1+X3288/100)</f>
        <v>0</v>
      </c>
      <c r="Z3288" s="58"/>
      <c r="AA3288" s="57" t="s">
        <v>54</v>
      </c>
      <c r="AB3288" s="61"/>
    </row>
    <row r="3289" spans="1:28" ht="12.95" customHeight="1">
      <c r="A3289" s="52">
        <f t="shared" si="9809"/>
        <v>1642</v>
      </c>
      <c r="B3289" s="53" t="s">
        <v>53</v>
      </c>
      <c r="C3289" s="54"/>
      <c r="D3289" s="84"/>
      <c r="E3289" s="55"/>
      <c r="F3289" s="54"/>
      <c r="G3289" s="84"/>
      <c r="H3289" s="55"/>
      <c r="I3289" s="56">
        <f t="shared" ref="I3289" si="10138">IF(OR(C3289&lt;0,D3289&lt;0),C3289-ABS(D3289)/60,C3289+ABS(D3289)/60)</f>
        <v>0</v>
      </c>
      <c r="J3289" s="56">
        <f t="shared" si="9823"/>
        <v>0</v>
      </c>
      <c r="K3289" s="56">
        <f t="shared" si="9824"/>
        <v>0</v>
      </c>
      <c r="L3289" s="56">
        <f>3437.747*(LN(TAN(PI()/4+J3289/2))-EE*K3289-(EE^2)*(K3289^3)/3)</f>
        <v>-3.8166658722360578E-13</v>
      </c>
      <c r="M3289" s="56">
        <f>AA*(1-1/4*EE-3/64*EE^2-5/256*EE^3)*J3289-AA*(3/8*EE+3/32*EE^2+45/1024*EE^3)*SIN(2*J3289)+AA*(15/256*EE^2+45/1024*EE^3)*SIN(4*J3289)</f>
        <v>0</v>
      </c>
      <c r="N3289" s="56">
        <f t="shared" ref="N3289" si="10139">IF(OR(F3289&lt;0,G3289&lt;0),60*F3289-ABS(G3289),60*F3289+ABS(G3289))</f>
        <v>0</v>
      </c>
      <c r="O3289" s="56"/>
      <c r="P3289" s="56"/>
      <c r="Q3289" s="56"/>
      <c r="R3289" s="56"/>
      <c r="S3289" s="56"/>
      <c r="T3289" s="56"/>
      <c r="U3289" s="57"/>
      <c r="V3289" s="58"/>
      <c r="W3289" s="58">
        <f t="shared" si="9826"/>
        <v>0</v>
      </c>
      <c r="X3289" s="59"/>
      <c r="Y3289" s="58"/>
      <c r="Z3289" s="58">
        <f t="shared" si="9827"/>
        <v>0</v>
      </c>
      <c r="AA3289" s="60"/>
      <c r="AB3289" s="61">
        <f t="shared" ref="AB3289" si="10140">IF(AA3288=AA3286,AB3287+Y3288,Y3288)</f>
        <v>0</v>
      </c>
    </row>
    <row r="3290" spans="1:28" ht="12.95" customHeight="1">
      <c r="A3290" s="66"/>
      <c r="B3290" s="53"/>
      <c r="C3290" s="54"/>
      <c r="D3290" s="84"/>
      <c r="E3290" s="55"/>
      <c r="F3290" s="54"/>
      <c r="G3290" s="84"/>
      <c r="H3290" s="55"/>
      <c r="I3290" s="56"/>
      <c r="J3290" s="56"/>
      <c r="K3290" s="56"/>
      <c r="L3290" s="56"/>
      <c r="M3290" s="56"/>
      <c r="N3290" s="56"/>
      <c r="O3290" s="56">
        <f t="shared" ref="O3290" si="10141">I3291-I3289</f>
        <v>0</v>
      </c>
      <c r="P3290" s="56">
        <f t="shared" ref="P3290" si="10142">L3291-L3289</f>
        <v>0</v>
      </c>
      <c r="Q3290" s="56">
        <f t="shared" ref="Q3290" si="10143">M3291-M3289</f>
        <v>0</v>
      </c>
      <c r="R3290" s="56">
        <f t="shared" ref="R3290" si="10144">IF(ABS(N3291-N3289)&gt;180*60,ABS(N3291-N3289)-360*60,N3291-N3289)</f>
        <v>0</v>
      </c>
      <c r="S3290" s="56">
        <f t="shared" ref="S3290" si="10145">IF(P3290=0,PI()/2,ATAN(R3290/P3290))</f>
        <v>1.5707963267948966</v>
      </c>
      <c r="T3290" s="56">
        <f t="shared" ref="T3290" si="10146">IF(O3290=0,ABS(R3290*COS((J3289+J3291)/2)),ABS(Q3290/COS(S3290)))</f>
        <v>0</v>
      </c>
      <c r="U3290" s="67">
        <f t="shared" ref="U3290" si="10147">IF(O3290+0.0000001&lt;0,S3290*180/PI()+180,(IF(R3290+0.0000001&lt;0,S3290*180/PI()+360,S3290*180/PI())))</f>
        <v>90</v>
      </c>
      <c r="V3290" s="58">
        <f t="shared" ref="V3290" si="10148">T3290*1.85532</f>
        <v>0</v>
      </c>
      <c r="W3290" s="58"/>
      <c r="X3290" s="68"/>
      <c r="Y3290" s="58">
        <f t="shared" ref="Y3290" si="10149">V3290*(1+X3290/100)</f>
        <v>0</v>
      </c>
      <c r="Z3290" s="58"/>
      <c r="AA3290" s="57" t="s">
        <v>54</v>
      </c>
      <c r="AB3290" s="61"/>
    </row>
    <row r="3291" spans="1:28" ht="12.95" customHeight="1">
      <c r="A3291" s="52">
        <f t="shared" si="9809"/>
        <v>1643</v>
      </c>
      <c r="B3291" s="53" t="s">
        <v>53</v>
      </c>
      <c r="C3291" s="54"/>
      <c r="D3291" s="84"/>
      <c r="E3291" s="55"/>
      <c r="F3291" s="54"/>
      <c r="G3291" s="84"/>
      <c r="H3291" s="55"/>
      <c r="I3291" s="56">
        <f t="shared" ref="I3291" si="10150">IF(OR(C3291&lt;0,D3291&lt;0),C3291-ABS(D3291)/60,C3291+ABS(D3291)/60)</f>
        <v>0</v>
      </c>
      <c r="J3291" s="56">
        <f t="shared" si="9823"/>
        <v>0</v>
      </c>
      <c r="K3291" s="56">
        <f t="shared" si="9824"/>
        <v>0</v>
      </c>
      <c r="L3291" s="56">
        <f>3437.747*(LN(TAN(PI()/4+J3291/2))-EE*K3291-(EE^2)*(K3291^3)/3)</f>
        <v>-3.8166658722360578E-13</v>
      </c>
      <c r="M3291" s="56">
        <f>AA*(1-1/4*EE-3/64*EE^2-5/256*EE^3)*J3291-AA*(3/8*EE+3/32*EE^2+45/1024*EE^3)*SIN(2*J3291)+AA*(15/256*EE^2+45/1024*EE^3)*SIN(4*J3291)</f>
        <v>0</v>
      </c>
      <c r="N3291" s="56">
        <f t="shared" ref="N3291" si="10151">IF(OR(F3291&lt;0,G3291&lt;0),60*F3291-ABS(G3291),60*F3291+ABS(G3291))</f>
        <v>0</v>
      </c>
      <c r="O3291" s="56"/>
      <c r="P3291" s="56"/>
      <c r="Q3291" s="56"/>
      <c r="R3291" s="56"/>
      <c r="S3291" s="56"/>
      <c r="T3291" s="56"/>
      <c r="U3291" s="57"/>
      <c r="V3291" s="58"/>
      <c r="W3291" s="58">
        <f t="shared" si="9826"/>
        <v>0</v>
      </c>
      <c r="X3291" s="59"/>
      <c r="Y3291" s="58"/>
      <c r="Z3291" s="58">
        <f t="shared" si="9827"/>
        <v>0</v>
      </c>
      <c r="AA3291" s="60"/>
      <c r="AB3291" s="61">
        <f t="shared" ref="AB3291" si="10152">IF(AA3290=AA3288,AB3289+Y3290,Y3290)</f>
        <v>0</v>
      </c>
    </row>
    <row r="3292" spans="1:28" ht="12.95" customHeight="1">
      <c r="A3292" s="66"/>
      <c r="B3292" s="53"/>
      <c r="C3292" s="54"/>
      <c r="D3292" s="84"/>
      <c r="E3292" s="55"/>
      <c r="F3292" s="54"/>
      <c r="G3292" s="84"/>
      <c r="H3292" s="55"/>
      <c r="I3292" s="56"/>
      <c r="J3292" s="56"/>
      <c r="K3292" s="56"/>
      <c r="L3292" s="56"/>
      <c r="M3292" s="56"/>
      <c r="N3292" s="56"/>
      <c r="O3292" s="56">
        <f t="shared" ref="O3292" si="10153">I3293-I3291</f>
        <v>0</v>
      </c>
      <c r="P3292" s="56">
        <f t="shared" ref="P3292" si="10154">L3293-L3291</f>
        <v>0</v>
      </c>
      <c r="Q3292" s="56">
        <f t="shared" ref="Q3292" si="10155">M3293-M3291</f>
        <v>0</v>
      </c>
      <c r="R3292" s="56">
        <f t="shared" ref="R3292" si="10156">IF(ABS(N3293-N3291)&gt;180*60,ABS(N3293-N3291)-360*60,N3293-N3291)</f>
        <v>0</v>
      </c>
      <c r="S3292" s="56">
        <f t="shared" ref="S3292" si="10157">IF(P3292=0,PI()/2,ATAN(R3292/P3292))</f>
        <v>1.5707963267948966</v>
      </c>
      <c r="T3292" s="56">
        <f t="shared" ref="T3292" si="10158">IF(O3292=0,ABS(R3292*COS((J3291+J3293)/2)),ABS(Q3292/COS(S3292)))</f>
        <v>0</v>
      </c>
      <c r="U3292" s="67">
        <f t="shared" ref="U3292" si="10159">IF(O3292+0.0000001&lt;0,S3292*180/PI()+180,(IF(R3292+0.0000001&lt;0,S3292*180/PI()+360,S3292*180/PI())))</f>
        <v>90</v>
      </c>
      <c r="V3292" s="58">
        <f t="shared" ref="V3292" si="10160">T3292*1.85532</f>
        <v>0</v>
      </c>
      <c r="W3292" s="58"/>
      <c r="X3292" s="68"/>
      <c r="Y3292" s="58">
        <f t="shared" ref="Y3292" si="10161">V3292*(1+X3292/100)</f>
        <v>0</v>
      </c>
      <c r="Z3292" s="58"/>
      <c r="AA3292" s="57" t="s">
        <v>54</v>
      </c>
      <c r="AB3292" s="61"/>
    </row>
    <row r="3293" spans="1:28" ht="12.95" customHeight="1">
      <c r="A3293" s="52">
        <f t="shared" si="9809"/>
        <v>1644</v>
      </c>
      <c r="B3293" s="53" t="s">
        <v>53</v>
      </c>
      <c r="C3293" s="54"/>
      <c r="D3293" s="84"/>
      <c r="E3293" s="55"/>
      <c r="F3293" s="54"/>
      <c r="G3293" s="84"/>
      <c r="H3293" s="55"/>
      <c r="I3293" s="56">
        <f t="shared" ref="I3293" si="10162">IF(OR(C3293&lt;0,D3293&lt;0),C3293-ABS(D3293)/60,C3293+ABS(D3293)/60)</f>
        <v>0</v>
      </c>
      <c r="J3293" s="56">
        <f t="shared" si="9823"/>
        <v>0</v>
      </c>
      <c r="K3293" s="56">
        <f t="shared" si="9824"/>
        <v>0</v>
      </c>
      <c r="L3293" s="56">
        <f>3437.747*(LN(TAN(PI()/4+J3293/2))-EE*K3293-(EE^2)*(K3293^3)/3)</f>
        <v>-3.8166658722360578E-13</v>
      </c>
      <c r="M3293" s="56">
        <f>AA*(1-1/4*EE-3/64*EE^2-5/256*EE^3)*J3293-AA*(3/8*EE+3/32*EE^2+45/1024*EE^3)*SIN(2*J3293)+AA*(15/256*EE^2+45/1024*EE^3)*SIN(4*J3293)</f>
        <v>0</v>
      </c>
      <c r="N3293" s="56">
        <f t="shared" ref="N3293" si="10163">IF(OR(F3293&lt;0,G3293&lt;0),60*F3293-ABS(G3293),60*F3293+ABS(G3293))</f>
        <v>0</v>
      </c>
      <c r="O3293" s="56"/>
      <c r="P3293" s="56"/>
      <c r="Q3293" s="56"/>
      <c r="R3293" s="56"/>
      <c r="S3293" s="56"/>
      <c r="T3293" s="56"/>
      <c r="U3293" s="57"/>
      <c r="V3293" s="58"/>
      <c r="W3293" s="58">
        <f t="shared" si="9826"/>
        <v>0</v>
      </c>
      <c r="X3293" s="59"/>
      <c r="Y3293" s="58"/>
      <c r="Z3293" s="58">
        <f t="shared" si="9827"/>
        <v>0</v>
      </c>
      <c r="AA3293" s="60"/>
      <c r="AB3293" s="61">
        <f t="shared" ref="AB3293" si="10164">IF(AA3292=AA3290,AB3291+Y3292,Y3292)</f>
        <v>0</v>
      </c>
    </row>
    <row r="3294" spans="1:28" ht="12.95" customHeight="1">
      <c r="A3294" s="66"/>
      <c r="B3294" s="53"/>
      <c r="C3294" s="54"/>
      <c r="D3294" s="84"/>
      <c r="E3294" s="55"/>
      <c r="F3294" s="54"/>
      <c r="G3294" s="84"/>
      <c r="H3294" s="55"/>
      <c r="I3294" s="56"/>
      <c r="J3294" s="56"/>
      <c r="K3294" s="56"/>
      <c r="L3294" s="56"/>
      <c r="M3294" s="56"/>
      <c r="N3294" s="56"/>
      <c r="O3294" s="56">
        <f t="shared" ref="O3294" si="10165">I3295-I3293</f>
        <v>0</v>
      </c>
      <c r="P3294" s="56">
        <f t="shared" ref="P3294" si="10166">L3295-L3293</f>
        <v>0</v>
      </c>
      <c r="Q3294" s="56">
        <f t="shared" ref="Q3294" si="10167">M3295-M3293</f>
        <v>0</v>
      </c>
      <c r="R3294" s="56">
        <f t="shared" ref="R3294" si="10168">IF(ABS(N3295-N3293)&gt;180*60,ABS(N3295-N3293)-360*60,N3295-N3293)</f>
        <v>0</v>
      </c>
      <c r="S3294" s="56">
        <f t="shared" ref="S3294" si="10169">IF(P3294=0,PI()/2,ATAN(R3294/P3294))</f>
        <v>1.5707963267948966</v>
      </c>
      <c r="T3294" s="56">
        <f t="shared" ref="T3294" si="10170">IF(O3294=0,ABS(R3294*COS((J3293+J3295)/2)),ABS(Q3294/COS(S3294)))</f>
        <v>0</v>
      </c>
      <c r="U3294" s="67">
        <f t="shared" ref="U3294" si="10171">IF(O3294+0.0000001&lt;0,S3294*180/PI()+180,(IF(R3294+0.0000001&lt;0,S3294*180/PI()+360,S3294*180/PI())))</f>
        <v>90</v>
      </c>
      <c r="V3294" s="58">
        <f t="shared" ref="V3294" si="10172">T3294*1.85532</f>
        <v>0</v>
      </c>
      <c r="W3294" s="58"/>
      <c r="X3294" s="68"/>
      <c r="Y3294" s="58">
        <f t="shared" ref="Y3294" si="10173">V3294*(1+X3294/100)</f>
        <v>0</v>
      </c>
      <c r="Z3294" s="58"/>
      <c r="AA3294" s="57" t="s">
        <v>54</v>
      </c>
      <c r="AB3294" s="61"/>
    </row>
    <row r="3295" spans="1:28" ht="12.95" customHeight="1">
      <c r="A3295" s="52">
        <f t="shared" si="9809"/>
        <v>1645</v>
      </c>
      <c r="B3295" s="53" t="s">
        <v>53</v>
      </c>
      <c r="C3295" s="54"/>
      <c r="D3295" s="84"/>
      <c r="E3295" s="55"/>
      <c r="F3295" s="54"/>
      <c r="G3295" s="84"/>
      <c r="H3295" s="55"/>
      <c r="I3295" s="56">
        <f t="shared" ref="I3295" si="10174">IF(OR(C3295&lt;0,D3295&lt;0),C3295-ABS(D3295)/60,C3295+ABS(D3295)/60)</f>
        <v>0</v>
      </c>
      <c r="J3295" s="56">
        <f t="shared" si="9823"/>
        <v>0</v>
      </c>
      <c r="K3295" s="56">
        <f t="shared" si="9824"/>
        <v>0</v>
      </c>
      <c r="L3295" s="56">
        <f>3437.747*(LN(TAN(PI()/4+J3295/2))-EE*K3295-(EE^2)*(K3295^3)/3)</f>
        <v>-3.8166658722360578E-13</v>
      </c>
      <c r="M3295" s="56">
        <f>AA*(1-1/4*EE-3/64*EE^2-5/256*EE^3)*J3295-AA*(3/8*EE+3/32*EE^2+45/1024*EE^3)*SIN(2*J3295)+AA*(15/256*EE^2+45/1024*EE^3)*SIN(4*J3295)</f>
        <v>0</v>
      </c>
      <c r="N3295" s="56">
        <f t="shared" ref="N3295" si="10175">IF(OR(F3295&lt;0,G3295&lt;0),60*F3295-ABS(G3295),60*F3295+ABS(G3295))</f>
        <v>0</v>
      </c>
      <c r="O3295" s="56"/>
      <c r="P3295" s="56"/>
      <c r="Q3295" s="56"/>
      <c r="R3295" s="56"/>
      <c r="S3295" s="56"/>
      <c r="T3295" s="56"/>
      <c r="U3295" s="57"/>
      <c r="V3295" s="58"/>
      <c r="W3295" s="58">
        <f t="shared" si="9826"/>
        <v>0</v>
      </c>
      <c r="X3295" s="59"/>
      <c r="Y3295" s="58"/>
      <c r="Z3295" s="58">
        <f t="shared" si="9827"/>
        <v>0</v>
      </c>
      <c r="AA3295" s="60"/>
      <c r="AB3295" s="61">
        <f t="shared" ref="AB3295" si="10176">IF(AA3294=AA3292,AB3293+Y3294,Y3294)</f>
        <v>0</v>
      </c>
    </row>
    <row r="3296" spans="1:28" ht="12.95" customHeight="1">
      <c r="A3296" s="66"/>
      <c r="B3296" s="53"/>
      <c r="C3296" s="54"/>
      <c r="D3296" s="84"/>
      <c r="E3296" s="55"/>
      <c r="F3296" s="54"/>
      <c r="G3296" s="84"/>
      <c r="H3296" s="55"/>
      <c r="I3296" s="56"/>
      <c r="J3296" s="56"/>
      <c r="K3296" s="56"/>
      <c r="L3296" s="56"/>
      <c r="M3296" s="56"/>
      <c r="N3296" s="56"/>
      <c r="O3296" s="56">
        <f t="shared" ref="O3296" si="10177">I3297-I3295</f>
        <v>0</v>
      </c>
      <c r="P3296" s="56">
        <f t="shared" ref="P3296" si="10178">L3297-L3295</f>
        <v>0</v>
      </c>
      <c r="Q3296" s="56">
        <f t="shared" ref="Q3296" si="10179">M3297-M3295</f>
        <v>0</v>
      </c>
      <c r="R3296" s="56">
        <f t="shared" ref="R3296" si="10180">IF(ABS(N3297-N3295)&gt;180*60,ABS(N3297-N3295)-360*60,N3297-N3295)</f>
        <v>0</v>
      </c>
      <c r="S3296" s="56">
        <f t="shared" ref="S3296" si="10181">IF(P3296=0,PI()/2,ATAN(R3296/P3296))</f>
        <v>1.5707963267948966</v>
      </c>
      <c r="T3296" s="56">
        <f t="shared" ref="T3296" si="10182">IF(O3296=0,ABS(R3296*COS((J3295+J3297)/2)),ABS(Q3296/COS(S3296)))</f>
        <v>0</v>
      </c>
      <c r="U3296" s="67">
        <f t="shared" ref="U3296" si="10183">IF(O3296+0.0000001&lt;0,S3296*180/PI()+180,(IF(R3296+0.0000001&lt;0,S3296*180/PI()+360,S3296*180/PI())))</f>
        <v>90</v>
      </c>
      <c r="V3296" s="58">
        <f t="shared" ref="V3296" si="10184">T3296*1.85532</f>
        <v>0</v>
      </c>
      <c r="W3296" s="58"/>
      <c r="X3296" s="68"/>
      <c r="Y3296" s="58">
        <f t="shared" ref="Y3296" si="10185">V3296*(1+X3296/100)</f>
        <v>0</v>
      </c>
      <c r="Z3296" s="58"/>
      <c r="AA3296" s="57" t="s">
        <v>54</v>
      </c>
      <c r="AB3296" s="61"/>
    </row>
    <row r="3297" spans="1:28" ht="12.95" customHeight="1">
      <c r="A3297" s="52">
        <f t="shared" si="9809"/>
        <v>1646</v>
      </c>
      <c r="B3297" s="53" t="s">
        <v>53</v>
      </c>
      <c r="C3297" s="54"/>
      <c r="D3297" s="84"/>
      <c r="E3297" s="55"/>
      <c r="F3297" s="54"/>
      <c r="G3297" s="84"/>
      <c r="H3297" s="55"/>
      <c r="I3297" s="56">
        <f t="shared" ref="I3297" si="10186">IF(OR(C3297&lt;0,D3297&lt;0),C3297-ABS(D3297)/60,C3297+ABS(D3297)/60)</f>
        <v>0</v>
      </c>
      <c r="J3297" s="56">
        <f t="shared" si="9823"/>
        <v>0</v>
      </c>
      <c r="K3297" s="56">
        <f t="shared" si="9824"/>
        <v>0</v>
      </c>
      <c r="L3297" s="56">
        <f>3437.747*(LN(TAN(PI()/4+J3297/2))-EE*K3297-(EE^2)*(K3297^3)/3)</f>
        <v>-3.8166658722360578E-13</v>
      </c>
      <c r="M3297" s="56">
        <f>AA*(1-1/4*EE-3/64*EE^2-5/256*EE^3)*J3297-AA*(3/8*EE+3/32*EE^2+45/1024*EE^3)*SIN(2*J3297)+AA*(15/256*EE^2+45/1024*EE^3)*SIN(4*J3297)</f>
        <v>0</v>
      </c>
      <c r="N3297" s="56">
        <f t="shared" ref="N3297" si="10187">IF(OR(F3297&lt;0,G3297&lt;0),60*F3297-ABS(G3297),60*F3297+ABS(G3297))</f>
        <v>0</v>
      </c>
      <c r="O3297" s="56"/>
      <c r="P3297" s="56"/>
      <c r="Q3297" s="56"/>
      <c r="R3297" s="56"/>
      <c r="S3297" s="56"/>
      <c r="T3297" s="56"/>
      <c r="U3297" s="57"/>
      <c r="V3297" s="58"/>
      <c r="W3297" s="58">
        <f t="shared" si="9826"/>
        <v>0</v>
      </c>
      <c r="X3297" s="59"/>
      <c r="Y3297" s="58"/>
      <c r="Z3297" s="58">
        <f t="shared" si="9827"/>
        <v>0</v>
      </c>
      <c r="AA3297" s="60"/>
      <c r="AB3297" s="61">
        <f t="shared" ref="AB3297" si="10188">IF(AA3296=AA3294,AB3295+Y3296,Y3296)</f>
        <v>0</v>
      </c>
    </row>
    <row r="3298" spans="1:28" ht="12.95" customHeight="1">
      <c r="A3298" s="66"/>
      <c r="B3298" s="53"/>
      <c r="C3298" s="54"/>
      <c r="D3298" s="84"/>
      <c r="E3298" s="55"/>
      <c r="F3298" s="54"/>
      <c r="G3298" s="84"/>
      <c r="H3298" s="55"/>
      <c r="I3298" s="56"/>
      <c r="J3298" s="56"/>
      <c r="K3298" s="56"/>
      <c r="L3298" s="56"/>
      <c r="M3298" s="56"/>
      <c r="N3298" s="56"/>
      <c r="O3298" s="56">
        <f t="shared" ref="O3298" si="10189">I3299-I3297</f>
        <v>0</v>
      </c>
      <c r="P3298" s="56">
        <f t="shared" ref="P3298" si="10190">L3299-L3297</f>
        <v>0</v>
      </c>
      <c r="Q3298" s="56">
        <f t="shared" ref="Q3298" si="10191">M3299-M3297</f>
        <v>0</v>
      </c>
      <c r="R3298" s="56">
        <f t="shared" ref="R3298" si="10192">IF(ABS(N3299-N3297)&gt;180*60,ABS(N3299-N3297)-360*60,N3299-N3297)</f>
        <v>0</v>
      </c>
      <c r="S3298" s="56">
        <f t="shared" ref="S3298" si="10193">IF(P3298=0,PI()/2,ATAN(R3298/P3298))</f>
        <v>1.5707963267948966</v>
      </c>
      <c r="T3298" s="56">
        <f t="shared" ref="T3298" si="10194">IF(O3298=0,ABS(R3298*COS((J3297+J3299)/2)),ABS(Q3298/COS(S3298)))</f>
        <v>0</v>
      </c>
      <c r="U3298" s="67">
        <f t="shared" ref="U3298" si="10195">IF(O3298+0.0000001&lt;0,S3298*180/PI()+180,(IF(R3298+0.0000001&lt;0,S3298*180/PI()+360,S3298*180/PI())))</f>
        <v>90</v>
      </c>
      <c r="V3298" s="58">
        <f t="shared" ref="V3298" si="10196">T3298*1.85532</f>
        <v>0</v>
      </c>
      <c r="W3298" s="58"/>
      <c r="X3298" s="68"/>
      <c r="Y3298" s="58">
        <f t="shared" ref="Y3298" si="10197">V3298*(1+X3298/100)</f>
        <v>0</v>
      </c>
      <c r="Z3298" s="58"/>
      <c r="AA3298" s="57" t="s">
        <v>54</v>
      </c>
      <c r="AB3298" s="61"/>
    </row>
    <row r="3299" spans="1:28" ht="12.95" customHeight="1">
      <c r="A3299" s="52">
        <f t="shared" ref="A3299:A3361" si="10198">A3297+1</f>
        <v>1647</v>
      </c>
      <c r="B3299" s="53" t="s">
        <v>53</v>
      </c>
      <c r="C3299" s="54"/>
      <c r="D3299" s="84"/>
      <c r="E3299" s="55"/>
      <c r="F3299" s="54"/>
      <c r="G3299" s="84"/>
      <c r="H3299" s="55"/>
      <c r="I3299" s="56">
        <f t="shared" ref="I3299" si="10199">IF(OR(C3299&lt;0,D3299&lt;0),C3299-ABS(D3299)/60,C3299+ABS(D3299)/60)</f>
        <v>0</v>
      </c>
      <c r="J3299" s="56">
        <f t="shared" si="9823"/>
        <v>0</v>
      </c>
      <c r="K3299" s="56">
        <f t="shared" si="9824"/>
        <v>0</v>
      </c>
      <c r="L3299" s="56">
        <f>3437.747*(LN(TAN(PI()/4+J3299/2))-EE*K3299-(EE^2)*(K3299^3)/3)</f>
        <v>-3.8166658722360578E-13</v>
      </c>
      <c r="M3299" s="56">
        <f>AA*(1-1/4*EE-3/64*EE^2-5/256*EE^3)*J3299-AA*(3/8*EE+3/32*EE^2+45/1024*EE^3)*SIN(2*J3299)+AA*(15/256*EE^2+45/1024*EE^3)*SIN(4*J3299)</f>
        <v>0</v>
      </c>
      <c r="N3299" s="56">
        <f t="shared" ref="N3299" si="10200">IF(OR(F3299&lt;0,G3299&lt;0),60*F3299-ABS(G3299),60*F3299+ABS(G3299))</f>
        <v>0</v>
      </c>
      <c r="O3299" s="56"/>
      <c r="P3299" s="56"/>
      <c r="Q3299" s="56"/>
      <c r="R3299" s="56"/>
      <c r="S3299" s="56"/>
      <c r="T3299" s="56"/>
      <c r="U3299" s="57"/>
      <c r="V3299" s="58"/>
      <c r="W3299" s="58">
        <f t="shared" si="9826"/>
        <v>0</v>
      </c>
      <c r="X3299" s="59"/>
      <c r="Y3299" s="58"/>
      <c r="Z3299" s="58">
        <f t="shared" si="9827"/>
        <v>0</v>
      </c>
      <c r="AA3299" s="60"/>
      <c r="AB3299" s="61">
        <f t="shared" ref="AB3299" si="10201">IF(AA3298=AA3296,AB3297+Y3298,Y3298)</f>
        <v>0</v>
      </c>
    </row>
    <row r="3300" spans="1:28" ht="12.95" customHeight="1">
      <c r="A3300" s="66"/>
      <c r="B3300" s="53"/>
      <c r="C3300" s="54"/>
      <c r="D3300" s="84"/>
      <c r="E3300" s="55"/>
      <c r="F3300" s="54"/>
      <c r="G3300" s="84"/>
      <c r="H3300" s="55"/>
      <c r="I3300" s="56"/>
      <c r="J3300" s="56"/>
      <c r="K3300" s="56"/>
      <c r="L3300" s="56"/>
      <c r="M3300" s="56"/>
      <c r="N3300" s="56"/>
      <c r="O3300" s="56">
        <f t="shared" ref="O3300" si="10202">I3301-I3299</f>
        <v>0</v>
      </c>
      <c r="P3300" s="56">
        <f t="shared" ref="P3300" si="10203">L3301-L3299</f>
        <v>0</v>
      </c>
      <c r="Q3300" s="56">
        <f t="shared" ref="Q3300" si="10204">M3301-M3299</f>
        <v>0</v>
      </c>
      <c r="R3300" s="56">
        <f t="shared" ref="R3300" si="10205">IF(ABS(N3301-N3299)&gt;180*60,ABS(N3301-N3299)-360*60,N3301-N3299)</f>
        <v>0</v>
      </c>
      <c r="S3300" s="56">
        <f t="shared" ref="S3300" si="10206">IF(P3300=0,PI()/2,ATAN(R3300/P3300))</f>
        <v>1.5707963267948966</v>
      </c>
      <c r="T3300" s="56">
        <f t="shared" ref="T3300" si="10207">IF(O3300=0,ABS(R3300*COS((J3299+J3301)/2)),ABS(Q3300/COS(S3300)))</f>
        <v>0</v>
      </c>
      <c r="U3300" s="67">
        <f t="shared" ref="U3300" si="10208">IF(O3300+0.0000001&lt;0,S3300*180/PI()+180,(IF(R3300+0.0000001&lt;0,S3300*180/PI()+360,S3300*180/PI())))</f>
        <v>90</v>
      </c>
      <c r="V3300" s="58">
        <f t="shared" ref="V3300" si="10209">T3300*1.85532</f>
        <v>0</v>
      </c>
      <c r="W3300" s="58"/>
      <c r="X3300" s="68"/>
      <c r="Y3300" s="58">
        <f t="shared" ref="Y3300" si="10210">V3300*(1+X3300/100)</f>
        <v>0</v>
      </c>
      <c r="Z3300" s="58"/>
      <c r="AA3300" s="57" t="s">
        <v>54</v>
      </c>
      <c r="AB3300" s="61"/>
    </row>
    <row r="3301" spans="1:28" ht="12.95" customHeight="1">
      <c r="A3301" s="52">
        <f t="shared" si="10198"/>
        <v>1648</v>
      </c>
      <c r="B3301" s="53" t="s">
        <v>53</v>
      </c>
      <c r="C3301" s="54"/>
      <c r="D3301" s="84"/>
      <c r="E3301" s="55"/>
      <c r="F3301" s="54"/>
      <c r="G3301" s="84"/>
      <c r="H3301" s="55"/>
      <c r="I3301" s="56">
        <f t="shared" ref="I3301" si="10211">IF(OR(C3301&lt;0,D3301&lt;0),C3301-ABS(D3301)/60,C3301+ABS(D3301)/60)</f>
        <v>0</v>
      </c>
      <c r="J3301" s="56">
        <f t="shared" ref="J3301:J3363" si="10212">I3301*PI()/180</f>
        <v>0</v>
      </c>
      <c r="K3301" s="56">
        <f t="shared" ref="K3301:K3363" si="10213">SIN(J3301)</f>
        <v>0</v>
      </c>
      <c r="L3301" s="56">
        <f>3437.747*(LN(TAN(PI()/4+J3301/2))-EE*K3301-(EE^2)*(K3301^3)/3)</f>
        <v>-3.8166658722360578E-13</v>
      </c>
      <c r="M3301" s="56">
        <f>AA*(1-1/4*EE-3/64*EE^2-5/256*EE^3)*J3301-AA*(3/8*EE+3/32*EE^2+45/1024*EE^3)*SIN(2*J3301)+AA*(15/256*EE^2+45/1024*EE^3)*SIN(4*J3301)</f>
        <v>0</v>
      </c>
      <c r="N3301" s="56">
        <f t="shared" ref="N3301" si="10214">IF(OR(F3301&lt;0,G3301&lt;0),60*F3301-ABS(G3301),60*F3301+ABS(G3301))</f>
        <v>0</v>
      </c>
      <c r="O3301" s="56"/>
      <c r="P3301" s="56"/>
      <c r="Q3301" s="56"/>
      <c r="R3301" s="56"/>
      <c r="S3301" s="56"/>
      <c r="T3301" s="56"/>
      <c r="U3301" s="57"/>
      <c r="V3301" s="58"/>
      <c r="W3301" s="58">
        <f t="shared" ref="W3301:W3363" si="10215">W3299+V3300</f>
        <v>0</v>
      </c>
      <c r="X3301" s="59"/>
      <c r="Y3301" s="58"/>
      <c r="Z3301" s="58">
        <f t="shared" ref="Z3301:Z3363" si="10216">Z3299+Y3300</f>
        <v>0</v>
      </c>
      <c r="AA3301" s="60"/>
      <c r="AB3301" s="61">
        <f t="shared" ref="AB3301" si="10217">IF(AA3300=AA3298,AB3299+Y3300,Y3300)</f>
        <v>0</v>
      </c>
    </row>
    <row r="3302" spans="1:28" ht="12.95" customHeight="1">
      <c r="A3302" s="66"/>
      <c r="B3302" s="53"/>
      <c r="C3302" s="54"/>
      <c r="D3302" s="84"/>
      <c r="E3302" s="55"/>
      <c r="F3302" s="54"/>
      <c r="G3302" s="84"/>
      <c r="H3302" s="55"/>
      <c r="I3302" s="56"/>
      <c r="J3302" s="56"/>
      <c r="K3302" s="56"/>
      <c r="L3302" s="56"/>
      <c r="M3302" s="56"/>
      <c r="N3302" s="56"/>
      <c r="O3302" s="56">
        <f t="shared" ref="O3302" si="10218">I3303-I3301</f>
        <v>0</v>
      </c>
      <c r="P3302" s="56">
        <f t="shared" ref="P3302" si="10219">L3303-L3301</f>
        <v>0</v>
      </c>
      <c r="Q3302" s="56">
        <f t="shared" ref="Q3302" si="10220">M3303-M3301</f>
        <v>0</v>
      </c>
      <c r="R3302" s="56">
        <f t="shared" ref="R3302" si="10221">IF(ABS(N3303-N3301)&gt;180*60,ABS(N3303-N3301)-360*60,N3303-N3301)</f>
        <v>0</v>
      </c>
      <c r="S3302" s="56">
        <f t="shared" ref="S3302" si="10222">IF(P3302=0,PI()/2,ATAN(R3302/P3302))</f>
        <v>1.5707963267948966</v>
      </c>
      <c r="T3302" s="56">
        <f t="shared" ref="T3302" si="10223">IF(O3302=0,ABS(R3302*COS((J3301+J3303)/2)),ABS(Q3302/COS(S3302)))</f>
        <v>0</v>
      </c>
      <c r="U3302" s="67">
        <f t="shared" ref="U3302" si="10224">IF(O3302+0.0000001&lt;0,S3302*180/PI()+180,(IF(R3302+0.0000001&lt;0,S3302*180/PI()+360,S3302*180/PI())))</f>
        <v>90</v>
      </c>
      <c r="V3302" s="58">
        <f t="shared" ref="V3302" si="10225">T3302*1.85532</f>
        <v>0</v>
      </c>
      <c r="W3302" s="58"/>
      <c r="X3302" s="68"/>
      <c r="Y3302" s="58">
        <f t="shared" ref="Y3302" si="10226">V3302*(1+X3302/100)</f>
        <v>0</v>
      </c>
      <c r="Z3302" s="58"/>
      <c r="AA3302" s="57" t="s">
        <v>54</v>
      </c>
      <c r="AB3302" s="61"/>
    </row>
    <row r="3303" spans="1:28" ht="12.95" customHeight="1">
      <c r="A3303" s="52">
        <f t="shared" si="10198"/>
        <v>1649</v>
      </c>
      <c r="B3303" s="53" t="s">
        <v>53</v>
      </c>
      <c r="C3303" s="54"/>
      <c r="D3303" s="84"/>
      <c r="E3303" s="55"/>
      <c r="F3303" s="54"/>
      <c r="G3303" s="84"/>
      <c r="H3303" s="55"/>
      <c r="I3303" s="56">
        <f t="shared" ref="I3303" si="10227">IF(OR(C3303&lt;0,D3303&lt;0),C3303-ABS(D3303)/60,C3303+ABS(D3303)/60)</f>
        <v>0</v>
      </c>
      <c r="J3303" s="56">
        <f t="shared" si="10212"/>
        <v>0</v>
      </c>
      <c r="K3303" s="56">
        <f t="shared" si="10213"/>
        <v>0</v>
      </c>
      <c r="L3303" s="56">
        <f>3437.747*(LN(TAN(PI()/4+J3303/2))-EE*K3303-(EE^2)*(K3303^3)/3)</f>
        <v>-3.8166658722360578E-13</v>
      </c>
      <c r="M3303" s="56">
        <f>AA*(1-1/4*EE-3/64*EE^2-5/256*EE^3)*J3303-AA*(3/8*EE+3/32*EE^2+45/1024*EE^3)*SIN(2*J3303)+AA*(15/256*EE^2+45/1024*EE^3)*SIN(4*J3303)</f>
        <v>0</v>
      </c>
      <c r="N3303" s="56">
        <f t="shared" ref="N3303" si="10228">IF(OR(F3303&lt;0,G3303&lt;0),60*F3303-ABS(G3303),60*F3303+ABS(G3303))</f>
        <v>0</v>
      </c>
      <c r="O3303" s="56"/>
      <c r="P3303" s="56"/>
      <c r="Q3303" s="56"/>
      <c r="R3303" s="56"/>
      <c r="S3303" s="56"/>
      <c r="T3303" s="56"/>
      <c r="U3303" s="57"/>
      <c r="V3303" s="58"/>
      <c r="W3303" s="58">
        <f t="shared" si="10215"/>
        <v>0</v>
      </c>
      <c r="X3303" s="59"/>
      <c r="Y3303" s="58"/>
      <c r="Z3303" s="58">
        <f t="shared" si="10216"/>
        <v>0</v>
      </c>
      <c r="AA3303" s="60"/>
      <c r="AB3303" s="61">
        <f t="shared" ref="AB3303" si="10229">IF(AA3302=AA3300,AB3301+Y3302,Y3302)</f>
        <v>0</v>
      </c>
    </row>
    <row r="3304" spans="1:28" ht="12.95" customHeight="1">
      <c r="A3304" s="66"/>
      <c r="B3304" s="53"/>
      <c r="C3304" s="54"/>
      <c r="D3304" s="84"/>
      <c r="E3304" s="55"/>
      <c r="F3304" s="54"/>
      <c r="G3304" s="84"/>
      <c r="H3304" s="55"/>
      <c r="I3304" s="56"/>
      <c r="J3304" s="56"/>
      <c r="K3304" s="56"/>
      <c r="L3304" s="56"/>
      <c r="M3304" s="56"/>
      <c r="N3304" s="56"/>
      <c r="O3304" s="56">
        <f t="shared" ref="O3304" si="10230">I3305-I3303</f>
        <v>0</v>
      </c>
      <c r="P3304" s="56">
        <f t="shared" ref="P3304" si="10231">L3305-L3303</f>
        <v>0</v>
      </c>
      <c r="Q3304" s="56">
        <f t="shared" ref="Q3304" si="10232">M3305-M3303</f>
        <v>0</v>
      </c>
      <c r="R3304" s="56">
        <f t="shared" ref="R3304" si="10233">IF(ABS(N3305-N3303)&gt;180*60,ABS(N3305-N3303)-360*60,N3305-N3303)</f>
        <v>0</v>
      </c>
      <c r="S3304" s="56">
        <f t="shared" ref="S3304" si="10234">IF(P3304=0,PI()/2,ATAN(R3304/P3304))</f>
        <v>1.5707963267948966</v>
      </c>
      <c r="T3304" s="56">
        <f t="shared" ref="T3304" si="10235">IF(O3304=0,ABS(R3304*COS((J3303+J3305)/2)),ABS(Q3304/COS(S3304)))</f>
        <v>0</v>
      </c>
      <c r="U3304" s="67">
        <f t="shared" ref="U3304" si="10236">IF(O3304+0.0000001&lt;0,S3304*180/PI()+180,(IF(R3304+0.0000001&lt;0,S3304*180/PI()+360,S3304*180/PI())))</f>
        <v>90</v>
      </c>
      <c r="V3304" s="58">
        <f t="shared" ref="V3304" si="10237">T3304*1.85532</f>
        <v>0</v>
      </c>
      <c r="W3304" s="58"/>
      <c r="X3304" s="68"/>
      <c r="Y3304" s="58">
        <f t="shared" ref="Y3304" si="10238">V3304*(1+X3304/100)</f>
        <v>0</v>
      </c>
      <c r="Z3304" s="58"/>
      <c r="AA3304" s="57" t="s">
        <v>54</v>
      </c>
      <c r="AB3304" s="61"/>
    </row>
    <row r="3305" spans="1:28" ht="12.95" customHeight="1">
      <c r="A3305" s="52">
        <f t="shared" si="10198"/>
        <v>1650</v>
      </c>
      <c r="B3305" s="53" t="s">
        <v>53</v>
      </c>
      <c r="C3305" s="54"/>
      <c r="D3305" s="84"/>
      <c r="E3305" s="55"/>
      <c r="F3305" s="54"/>
      <c r="G3305" s="84"/>
      <c r="H3305" s="55"/>
      <c r="I3305" s="56">
        <f t="shared" ref="I3305" si="10239">IF(OR(C3305&lt;0,D3305&lt;0),C3305-ABS(D3305)/60,C3305+ABS(D3305)/60)</f>
        <v>0</v>
      </c>
      <c r="J3305" s="56">
        <f t="shared" si="10212"/>
        <v>0</v>
      </c>
      <c r="K3305" s="56">
        <f t="shared" si="10213"/>
        <v>0</v>
      </c>
      <c r="L3305" s="56">
        <f>3437.747*(LN(TAN(PI()/4+J3305/2))-EE*K3305-(EE^2)*(K3305^3)/3)</f>
        <v>-3.8166658722360578E-13</v>
      </c>
      <c r="M3305" s="56">
        <f>AA*(1-1/4*EE-3/64*EE^2-5/256*EE^3)*J3305-AA*(3/8*EE+3/32*EE^2+45/1024*EE^3)*SIN(2*J3305)+AA*(15/256*EE^2+45/1024*EE^3)*SIN(4*J3305)</f>
        <v>0</v>
      </c>
      <c r="N3305" s="56">
        <f t="shared" ref="N3305" si="10240">IF(OR(F3305&lt;0,G3305&lt;0),60*F3305-ABS(G3305),60*F3305+ABS(G3305))</f>
        <v>0</v>
      </c>
      <c r="O3305" s="56"/>
      <c r="P3305" s="56"/>
      <c r="Q3305" s="56"/>
      <c r="R3305" s="56"/>
      <c r="S3305" s="56"/>
      <c r="T3305" s="56"/>
      <c r="U3305" s="57"/>
      <c r="V3305" s="58"/>
      <c r="W3305" s="58">
        <f t="shared" si="10215"/>
        <v>0</v>
      </c>
      <c r="X3305" s="59"/>
      <c r="Y3305" s="58"/>
      <c r="Z3305" s="58">
        <f t="shared" si="10216"/>
        <v>0</v>
      </c>
      <c r="AA3305" s="60"/>
      <c r="AB3305" s="61">
        <f t="shared" ref="AB3305" si="10241">IF(AA3304=AA3302,AB3303+Y3304,Y3304)</f>
        <v>0</v>
      </c>
    </row>
    <row r="3306" spans="1:28" ht="12.95" customHeight="1">
      <c r="A3306" s="66"/>
      <c r="B3306" s="53"/>
      <c r="C3306" s="54"/>
      <c r="D3306" s="84"/>
      <c r="E3306" s="55"/>
      <c r="F3306" s="54"/>
      <c r="G3306" s="84"/>
      <c r="H3306" s="55"/>
      <c r="I3306" s="56"/>
      <c r="J3306" s="56"/>
      <c r="K3306" s="56"/>
      <c r="L3306" s="56"/>
      <c r="M3306" s="56"/>
      <c r="N3306" s="56"/>
      <c r="O3306" s="56">
        <f t="shared" ref="O3306" si="10242">I3307-I3305</f>
        <v>0</v>
      </c>
      <c r="P3306" s="56">
        <f t="shared" ref="P3306" si="10243">L3307-L3305</f>
        <v>0</v>
      </c>
      <c r="Q3306" s="56">
        <f t="shared" ref="Q3306" si="10244">M3307-M3305</f>
        <v>0</v>
      </c>
      <c r="R3306" s="56">
        <f t="shared" ref="R3306" si="10245">IF(ABS(N3307-N3305)&gt;180*60,ABS(N3307-N3305)-360*60,N3307-N3305)</f>
        <v>0</v>
      </c>
      <c r="S3306" s="56">
        <f t="shared" ref="S3306" si="10246">IF(P3306=0,PI()/2,ATAN(R3306/P3306))</f>
        <v>1.5707963267948966</v>
      </c>
      <c r="T3306" s="56">
        <f t="shared" ref="T3306" si="10247">IF(O3306=0,ABS(R3306*COS((J3305+J3307)/2)),ABS(Q3306/COS(S3306)))</f>
        <v>0</v>
      </c>
      <c r="U3306" s="67">
        <f t="shared" ref="U3306" si="10248">IF(O3306+0.0000001&lt;0,S3306*180/PI()+180,(IF(R3306+0.0000001&lt;0,S3306*180/PI()+360,S3306*180/PI())))</f>
        <v>90</v>
      </c>
      <c r="V3306" s="58">
        <f t="shared" ref="V3306" si="10249">T3306*1.85532</f>
        <v>0</v>
      </c>
      <c r="W3306" s="58"/>
      <c r="X3306" s="68"/>
      <c r="Y3306" s="58">
        <f t="shared" ref="Y3306" si="10250">V3306*(1+X3306/100)</f>
        <v>0</v>
      </c>
      <c r="Z3306" s="58"/>
      <c r="AA3306" s="57" t="s">
        <v>54</v>
      </c>
      <c r="AB3306" s="61"/>
    </row>
    <row r="3307" spans="1:28" ht="12.95" customHeight="1">
      <c r="A3307" s="52">
        <f t="shared" si="10198"/>
        <v>1651</v>
      </c>
      <c r="B3307" s="53" t="s">
        <v>53</v>
      </c>
      <c r="C3307" s="54"/>
      <c r="D3307" s="84"/>
      <c r="E3307" s="55"/>
      <c r="F3307" s="54"/>
      <c r="G3307" s="84"/>
      <c r="H3307" s="55"/>
      <c r="I3307" s="56">
        <f t="shared" ref="I3307" si="10251">IF(OR(C3307&lt;0,D3307&lt;0),C3307-ABS(D3307)/60,C3307+ABS(D3307)/60)</f>
        <v>0</v>
      </c>
      <c r="J3307" s="56">
        <f t="shared" si="10212"/>
        <v>0</v>
      </c>
      <c r="K3307" s="56">
        <f t="shared" si="10213"/>
        <v>0</v>
      </c>
      <c r="L3307" s="56">
        <f>3437.747*(LN(TAN(PI()/4+J3307/2))-EE*K3307-(EE^2)*(K3307^3)/3)</f>
        <v>-3.8166658722360578E-13</v>
      </c>
      <c r="M3307" s="56">
        <f>AA*(1-1/4*EE-3/64*EE^2-5/256*EE^3)*J3307-AA*(3/8*EE+3/32*EE^2+45/1024*EE^3)*SIN(2*J3307)+AA*(15/256*EE^2+45/1024*EE^3)*SIN(4*J3307)</f>
        <v>0</v>
      </c>
      <c r="N3307" s="56">
        <f t="shared" ref="N3307" si="10252">IF(OR(F3307&lt;0,G3307&lt;0),60*F3307-ABS(G3307),60*F3307+ABS(G3307))</f>
        <v>0</v>
      </c>
      <c r="O3307" s="56"/>
      <c r="P3307" s="56"/>
      <c r="Q3307" s="56"/>
      <c r="R3307" s="56"/>
      <c r="S3307" s="56"/>
      <c r="T3307" s="56"/>
      <c r="U3307" s="57"/>
      <c r="V3307" s="58"/>
      <c r="W3307" s="58">
        <f t="shared" si="10215"/>
        <v>0</v>
      </c>
      <c r="X3307" s="59"/>
      <c r="Y3307" s="58"/>
      <c r="Z3307" s="58">
        <f t="shared" si="10216"/>
        <v>0</v>
      </c>
      <c r="AA3307" s="60"/>
      <c r="AB3307" s="61">
        <f t="shared" ref="AB3307" si="10253">IF(AA3306=AA3304,AB3305+Y3306,Y3306)</f>
        <v>0</v>
      </c>
    </row>
    <row r="3308" spans="1:28" ht="12.95" customHeight="1">
      <c r="A3308" s="66"/>
      <c r="B3308" s="53"/>
      <c r="C3308" s="54"/>
      <c r="D3308" s="84"/>
      <c r="E3308" s="55"/>
      <c r="F3308" s="54"/>
      <c r="G3308" s="84"/>
      <c r="H3308" s="55"/>
      <c r="I3308" s="56"/>
      <c r="J3308" s="56"/>
      <c r="K3308" s="56"/>
      <c r="L3308" s="56"/>
      <c r="M3308" s="56"/>
      <c r="N3308" s="56"/>
      <c r="O3308" s="56">
        <f t="shared" ref="O3308" si="10254">I3309-I3307</f>
        <v>0</v>
      </c>
      <c r="P3308" s="56">
        <f t="shared" ref="P3308" si="10255">L3309-L3307</f>
        <v>0</v>
      </c>
      <c r="Q3308" s="56">
        <f t="shared" ref="Q3308" si="10256">M3309-M3307</f>
        <v>0</v>
      </c>
      <c r="R3308" s="56">
        <f t="shared" ref="R3308" si="10257">IF(ABS(N3309-N3307)&gt;180*60,ABS(N3309-N3307)-360*60,N3309-N3307)</f>
        <v>0</v>
      </c>
      <c r="S3308" s="56">
        <f t="shared" ref="S3308" si="10258">IF(P3308=0,PI()/2,ATAN(R3308/P3308))</f>
        <v>1.5707963267948966</v>
      </c>
      <c r="T3308" s="56">
        <f t="shared" ref="T3308" si="10259">IF(O3308=0,ABS(R3308*COS((J3307+J3309)/2)),ABS(Q3308/COS(S3308)))</f>
        <v>0</v>
      </c>
      <c r="U3308" s="67">
        <f t="shared" ref="U3308" si="10260">IF(O3308+0.0000001&lt;0,S3308*180/PI()+180,(IF(R3308+0.0000001&lt;0,S3308*180/PI()+360,S3308*180/PI())))</f>
        <v>90</v>
      </c>
      <c r="V3308" s="58">
        <f t="shared" ref="V3308" si="10261">T3308*1.85532</f>
        <v>0</v>
      </c>
      <c r="W3308" s="58"/>
      <c r="X3308" s="68"/>
      <c r="Y3308" s="58">
        <f t="shared" ref="Y3308" si="10262">V3308*(1+X3308/100)</f>
        <v>0</v>
      </c>
      <c r="Z3308" s="58"/>
      <c r="AA3308" s="57" t="s">
        <v>54</v>
      </c>
      <c r="AB3308" s="61"/>
    </row>
    <row r="3309" spans="1:28" ht="12.95" customHeight="1">
      <c r="A3309" s="52">
        <f t="shared" si="10198"/>
        <v>1652</v>
      </c>
      <c r="B3309" s="53" t="s">
        <v>53</v>
      </c>
      <c r="C3309" s="54"/>
      <c r="D3309" s="84"/>
      <c r="E3309" s="55"/>
      <c r="F3309" s="54"/>
      <c r="G3309" s="84"/>
      <c r="H3309" s="55"/>
      <c r="I3309" s="56">
        <f t="shared" ref="I3309" si="10263">IF(OR(C3309&lt;0,D3309&lt;0),C3309-ABS(D3309)/60,C3309+ABS(D3309)/60)</f>
        <v>0</v>
      </c>
      <c r="J3309" s="56">
        <f t="shared" si="10212"/>
        <v>0</v>
      </c>
      <c r="K3309" s="56">
        <f t="shared" si="10213"/>
        <v>0</v>
      </c>
      <c r="L3309" s="56">
        <f>3437.747*(LN(TAN(PI()/4+J3309/2))-EE*K3309-(EE^2)*(K3309^3)/3)</f>
        <v>-3.8166658722360578E-13</v>
      </c>
      <c r="M3309" s="56">
        <f>AA*(1-1/4*EE-3/64*EE^2-5/256*EE^3)*J3309-AA*(3/8*EE+3/32*EE^2+45/1024*EE^3)*SIN(2*J3309)+AA*(15/256*EE^2+45/1024*EE^3)*SIN(4*J3309)</f>
        <v>0</v>
      </c>
      <c r="N3309" s="56">
        <f t="shared" ref="N3309" si="10264">IF(OR(F3309&lt;0,G3309&lt;0),60*F3309-ABS(G3309),60*F3309+ABS(G3309))</f>
        <v>0</v>
      </c>
      <c r="O3309" s="56"/>
      <c r="P3309" s="56"/>
      <c r="Q3309" s="56"/>
      <c r="R3309" s="56"/>
      <c r="S3309" s="56"/>
      <c r="T3309" s="56"/>
      <c r="U3309" s="57"/>
      <c r="V3309" s="58"/>
      <c r="W3309" s="58">
        <f t="shared" si="10215"/>
        <v>0</v>
      </c>
      <c r="X3309" s="59"/>
      <c r="Y3309" s="58"/>
      <c r="Z3309" s="58">
        <f t="shared" si="10216"/>
        <v>0</v>
      </c>
      <c r="AA3309" s="60"/>
      <c r="AB3309" s="61">
        <f t="shared" ref="AB3309" si="10265">IF(AA3308=AA3306,AB3307+Y3308,Y3308)</f>
        <v>0</v>
      </c>
    </row>
    <row r="3310" spans="1:28" ht="12.95" customHeight="1">
      <c r="A3310" s="66"/>
      <c r="B3310" s="53"/>
      <c r="C3310" s="54"/>
      <c r="D3310" s="84"/>
      <c r="E3310" s="55"/>
      <c r="F3310" s="54"/>
      <c r="G3310" s="84"/>
      <c r="H3310" s="55"/>
      <c r="I3310" s="56"/>
      <c r="J3310" s="56"/>
      <c r="K3310" s="56"/>
      <c r="L3310" s="56"/>
      <c r="M3310" s="56"/>
      <c r="N3310" s="56"/>
      <c r="O3310" s="56">
        <f t="shared" ref="O3310" si="10266">I3311-I3309</f>
        <v>0</v>
      </c>
      <c r="P3310" s="56">
        <f t="shared" ref="P3310" si="10267">L3311-L3309</f>
        <v>0</v>
      </c>
      <c r="Q3310" s="56">
        <f t="shared" ref="Q3310" si="10268">M3311-M3309</f>
        <v>0</v>
      </c>
      <c r="R3310" s="56">
        <f t="shared" ref="R3310" si="10269">IF(ABS(N3311-N3309)&gt;180*60,ABS(N3311-N3309)-360*60,N3311-N3309)</f>
        <v>0</v>
      </c>
      <c r="S3310" s="56">
        <f t="shared" ref="S3310" si="10270">IF(P3310=0,PI()/2,ATAN(R3310/P3310))</f>
        <v>1.5707963267948966</v>
      </c>
      <c r="T3310" s="56">
        <f t="shared" ref="T3310" si="10271">IF(O3310=0,ABS(R3310*COS((J3309+J3311)/2)),ABS(Q3310/COS(S3310)))</f>
        <v>0</v>
      </c>
      <c r="U3310" s="67">
        <f t="shared" ref="U3310" si="10272">IF(O3310+0.0000001&lt;0,S3310*180/PI()+180,(IF(R3310+0.0000001&lt;0,S3310*180/PI()+360,S3310*180/PI())))</f>
        <v>90</v>
      </c>
      <c r="V3310" s="58">
        <f t="shared" ref="V3310" si="10273">T3310*1.85532</f>
        <v>0</v>
      </c>
      <c r="W3310" s="58"/>
      <c r="X3310" s="68"/>
      <c r="Y3310" s="58">
        <f t="shared" ref="Y3310" si="10274">V3310*(1+X3310/100)</f>
        <v>0</v>
      </c>
      <c r="Z3310" s="58"/>
      <c r="AA3310" s="57" t="s">
        <v>54</v>
      </c>
      <c r="AB3310" s="61"/>
    </row>
    <row r="3311" spans="1:28" ht="12.95" customHeight="1">
      <c r="A3311" s="52">
        <f t="shared" si="10198"/>
        <v>1653</v>
      </c>
      <c r="B3311" s="53" t="s">
        <v>53</v>
      </c>
      <c r="C3311" s="54"/>
      <c r="D3311" s="84"/>
      <c r="E3311" s="55"/>
      <c r="F3311" s="54"/>
      <c r="G3311" s="84"/>
      <c r="H3311" s="55"/>
      <c r="I3311" s="56">
        <f t="shared" ref="I3311" si="10275">IF(OR(C3311&lt;0,D3311&lt;0),C3311-ABS(D3311)/60,C3311+ABS(D3311)/60)</f>
        <v>0</v>
      </c>
      <c r="J3311" s="56">
        <f t="shared" si="10212"/>
        <v>0</v>
      </c>
      <c r="K3311" s="56">
        <f t="shared" si="10213"/>
        <v>0</v>
      </c>
      <c r="L3311" s="56">
        <f>3437.747*(LN(TAN(PI()/4+J3311/2))-EE*K3311-(EE^2)*(K3311^3)/3)</f>
        <v>-3.8166658722360578E-13</v>
      </c>
      <c r="M3311" s="56">
        <f>AA*(1-1/4*EE-3/64*EE^2-5/256*EE^3)*J3311-AA*(3/8*EE+3/32*EE^2+45/1024*EE^3)*SIN(2*J3311)+AA*(15/256*EE^2+45/1024*EE^3)*SIN(4*J3311)</f>
        <v>0</v>
      </c>
      <c r="N3311" s="56">
        <f t="shared" ref="N3311" si="10276">IF(OR(F3311&lt;0,G3311&lt;0),60*F3311-ABS(G3311),60*F3311+ABS(G3311))</f>
        <v>0</v>
      </c>
      <c r="O3311" s="56"/>
      <c r="P3311" s="56"/>
      <c r="Q3311" s="56"/>
      <c r="R3311" s="56"/>
      <c r="S3311" s="56"/>
      <c r="T3311" s="56"/>
      <c r="U3311" s="57"/>
      <c r="V3311" s="58"/>
      <c r="W3311" s="58">
        <f t="shared" si="10215"/>
        <v>0</v>
      </c>
      <c r="X3311" s="59"/>
      <c r="Y3311" s="58"/>
      <c r="Z3311" s="58">
        <f t="shared" si="10216"/>
        <v>0</v>
      </c>
      <c r="AA3311" s="60"/>
      <c r="AB3311" s="61">
        <f t="shared" ref="AB3311" si="10277">IF(AA3310=AA3308,AB3309+Y3310,Y3310)</f>
        <v>0</v>
      </c>
    </row>
    <row r="3312" spans="1:28" ht="12.95" customHeight="1">
      <c r="A3312" s="66"/>
      <c r="B3312" s="53"/>
      <c r="C3312" s="54"/>
      <c r="D3312" s="84"/>
      <c r="E3312" s="55"/>
      <c r="F3312" s="54"/>
      <c r="G3312" s="84"/>
      <c r="H3312" s="55"/>
      <c r="I3312" s="56"/>
      <c r="J3312" s="56"/>
      <c r="K3312" s="56"/>
      <c r="L3312" s="56"/>
      <c r="M3312" s="56"/>
      <c r="N3312" s="56"/>
      <c r="O3312" s="56">
        <f t="shared" ref="O3312" si="10278">I3313-I3311</f>
        <v>0</v>
      </c>
      <c r="P3312" s="56">
        <f t="shared" ref="P3312" si="10279">L3313-L3311</f>
        <v>0</v>
      </c>
      <c r="Q3312" s="56">
        <f t="shared" ref="Q3312" si="10280">M3313-M3311</f>
        <v>0</v>
      </c>
      <c r="R3312" s="56">
        <f t="shared" ref="R3312" si="10281">IF(ABS(N3313-N3311)&gt;180*60,ABS(N3313-N3311)-360*60,N3313-N3311)</f>
        <v>0</v>
      </c>
      <c r="S3312" s="56">
        <f t="shared" ref="S3312" si="10282">IF(P3312=0,PI()/2,ATAN(R3312/P3312))</f>
        <v>1.5707963267948966</v>
      </c>
      <c r="T3312" s="56">
        <f t="shared" ref="T3312" si="10283">IF(O3312=0,ABS(R3312*COS((J3311+J3313)/2)),ABS(Q3312/COS(S3312)))</f>
        <v>0</v>
      </c>
      <c r="U3312" s="67">
        <f t="shared" ref="U3312" si="10284">IF(O3312+0.0000001&lt;0,S3312*180/PI()+180,(IF(R3312+0.0000001&lt;0,S3312*180/PI()+360,S3312*180/PI())))</f>
        <v>90</v>
      </c>
      <c r="V3312" s="58">
        <f t="shared" ref="V3312" si="10285">T3312*1.85532</f>
        <v>0</v>
      </c>
      <c r="W3312" s="58"/>
      <c r="X3312" s="68"/>
      <c r="Y3312" s="58">
        <f t="shared" ref="Y3312" si="10286">V3312*(1+X3312/100)</f>
        <v>0</v>
      </c>
      <c r="Z3312" s="58"/>
      <c r="AA3312" s="57" t="s">
        <v>54</v>
      </c>
      <c r="AB3312" s="61"/>
    </row>
    <row r="3313" spans="1:28" ht="12.95" customHeight="1">
      <c r="A3313" s="52">
        <f t="shared" si="10198"/>
        <v>1654</v>
      </c>
      <c r="B3313" s="53" t="s">
        <v>53</v>
      </c>
      <c r="C3313" s="54"/>
      <c r="D3313" s="84"/>
      <c r="E3313" s="55"/>
      <c r="F3313" s="54"/>
      <c r="G3313" s="84"/>
      <c r="H3313" s="55"/>
      <c r="I3313" s="56">
        <f t="shared" ref="I3313" si="10287">IF(OR(C3313&lt;0,D3313&lt;0),C3313-ABS(D3313)/60,C3313+ABS(D3313)/60)</f>
        <v>0</v>
      </c>
      <c r="J3313" s="56">
        <f t="shared" si="10212"/>
        <v>0</v>
      </c>
      <c r="K3313" s="56">
        <f t="shared" si="10213"/>
        <v>0</v>
      </c>
      <c r="L3313" s="56">
        <f>3437.747*(LN(TAN(PI()/4+J3313/2))-EE*K3313-(EE^2)*(K3313^3)/3)</f>
        <v>-3.8166658722360578E-13</v>
      </c>
      <c r="M3313" s="56">
        <f>AA*(1-1/4*EE-3/64*EE^2-5/256*EE^3)*J3313-AA*(3/8*EE+3/32*EE^2+45/1024*EE^3)*SIN(2*J3313)+AA*(15/256*EE^2+45/1024*EE^3)*SIN(4*J3313)</f>
        <v>0</v>
      </c>
      <c r="N3313" s="56">
        <f t="shared" ref="N3313" si="10288">IF(OR(F3313&lt;0,G3313&lt;0),60*F3313-ABS(G3313),60*F3313+ABS(G3313))</f>
        <v>0</v>
      </c>
      <c r="O3313" s="56"/>
      <c r="P3313" s="56"/>
      <c r="Q3313" s="56"/>
      <c r="R3313" s="56"/>
      <c r="S3313" s="56"/>
      <c r="T3313" s="56"/>
      <c r="U3313" s="57"/>
      <c r="V3313" s="58"/>
      <c r="W3313" s="58">
        <f t="shared" si="10215"/>
        <v>0</v>
      </c>
      <c r="X3313" s="59"/>
      <c r="Y3313" s="58"/>
      <c r="Z3313" s="58">
        <f t="shared" si="10216"/>
        <v>0</v>
      </c>
      <c r="AA3313" s="60"/>
      <c r="AB3313" s="61">
        <f t="shared" ref="AB3313" si="10289">IF(AA3312=AA3310,AB3311+Y3312,Y3312)</f>
        <v>0</v>
      </c>
    </row>
    <row r="3314" spans="1:28" ht="12.95" customHeight="1">
      <c r="A3314" s="66"/>
      <c r="B3314" s="53"/>
      <c r="C3314" s="54"/>
      <c r="D3314" s="84"/>
      <c r="E3314" s="55"/>
      <c r="F3314" s="54"/>
      <c r="G3314" s="84"/>
      <c r="H3314" s="55"/>
      <c r="I3314" s="56"/>
      <c r="J3314" s="56"/>
      <c r="K3314" s="56"/>
      <c r="L3314" s="56"/>
      <c r="M3314" s="56"/>
      <c r="N3314" s="56"/>
      <c r="O3314" s="56">
        <f t="shared" ref="O3314" si="10290">I3315-I3313</f>
        <v>0</v>
      </c>
      <c r="P3314" s="56">
        <f t="shared" ref="P3314" si="10291">L3315-L3313</f>
        <v>0</v>
      </c>
      <c r="Q3314" s="56">
        <f t="shared" ref="Q3314" si="10292">M3315-M3313</f>
        <v>0</v>
      </c>
      <c r="R3314" s="56">
        <f t="shared" ref="R3314" si="10293">IF(ABS(N3315-N3313)&gt;180*60,ABS(N3315-N3313)-360*60,N3315-N3313)</f>
        <v>0</v>
      </c>
      <c r="S3314" s="56">
        <f t="shared" ref="S3314" si="10294">IF(P3314=0,PI()/2,ATAN(R3314/P3314))</f>
        <v>1.5707963267948966</v>
      </c>
      <c r="T3314" s="56">
        <f t="shared" ref="T3314" si="10295">IF(O3314=0,ABS(R3314*COS((J3313+J3315)/2)),ABS(Q3314/COS(S3314)))</f>
        <v>0</v>
      </c>
      <c r="U3314" s="67">
        <f t="shared" ref="U3314" si="10296">IF(O3314+0.0000001&lt;0,S3314*180/PI()+180,(IF(R3314+0.0000001&lt;0,S3314*180/PI()+360,S3314*180/PI())))</f>
        <v>90</v>
      </c>
      <c r="V3314" s="58">
        <f t="shared" ref="V3314" si="10297">T3314*1.85532</f>
        <v>0</v>
      </c>
      <c r="W3314" s="58"/>
      <c r="X3314" s="68"/>
      <c r="Y3314" s="58">
        <f t="shared" ref="Y3314" si="10298">V3314*(1+X3314/100)</f>
        <v>0</v>
      </c>
      <c r="Z3314" s="58"/>
      <c r="AA3314" s="57" t="s">
        <v>54</v>
      </c>
      <c r="AB3314" s="61"/>
    </row>
    <row r="3315" spans="1:28" ht="12.95" customHeight="1">
      <c r="A3315" s="52">
        <f t="shared" si="10198"/>
        <v>1655</v>
      </c>
      <c r="B3315" s="53" t="s">
        <v>53</v>
      </c>
      <c r="C3315" s="54"/>
      <c r="D3315" s="84"/>
      <c r="E3315" s="55"/>
      <c r="F3315" s="54"/>
      <c r="G3315" s="84"/>
      <c r="H3315" s="55"/>
      <c r="I3315" s="56">
        <f t="shared" ref="I3315" si="10299">IF(OR(C3315&lt;0,D3315&lt;0),C3315-ABS(D3315)/60,C3315+ABS(D3315)/60)</f>
        <v>0</v>
      </c>
      <c r="J3315" s="56">
        <f t="shared" si="10212"/>
        <v>0</v>
      </c>
      <c r="K3315" s="56">
        <f t="shared" si="10213"/>
        <v>0</v>
      </c>
      <c r="L3315" s="56">
        <f>3437.747*(LN(TAN(PI()/4+J3315/2))-EE*K3315-(EE^2)*(K3315^3)/3)</f>
        <v>-3.8166658722360578E-13</v>
      </c>
      <c r="M3315" s="56">
        <f>AA*(1-1/4*EE-3/64*EE^2-5/256*EE^3)*J3315-AA*(3/8*EE+3/32*EE^2+45/1024*EE^3)*SIN(2*J3315)+AA*(15/256*EE^2+45/1024*EE^3)*SIN(4*J3315)</f>
        <v>0</v>
      </c>
      <c r="N3315" s="56">
        <f t="shared" ref="N3315" si="10300">IF(OR(F3315&lt;0,G3315&lt;0),60*F3315-ABS(G3315),60*F3315+ABS(G3315))</f>
        <v>0</v>
      </c>
      <c r="O3315" s="56"/>
      <c r="P3315" s="56"/>
      <c r="Q3315" s="56"/>
      <c r="R3315" s="56"/>
      <c r="S3315" s="56"/>
      <c r="T3315" s="56"/>
      <c r="U3315" s="57"/>
      <c r="V3315" s="58"/>
      <c r="W3315" s="58">
        <f t="shared" si="10215"/>
        <v>0</v>
      </c>
      <c r="X3315" s="59"/>
      <c r="Y3315" s="58"/>
      <c r="Z3315" s="58">
        <f t="shared" si="10216"/>
        <v>0</v>
      </c>
      <c r="AA3315" s="60"/>
      <c r="AB3315" s="61">
        <f t="shared" ref="AB3315" si="10301">IF(AA3314=AA3312,AB3313+Y3314,Y3314)</f>
        <v>0</v>
      </c>
    </row>
    <row r="3316" spans="1:28" ht="12.95" customHeight="1">
      <c r="A3316" s="66"/>
      <c r="B3316" s="53"/>
      <c r="C3316" s="54"/>
      <c r="D3316" s="84"/>
      <c r="E3316" s="55"/>
      <c r="F3316" s="54"/>
      <c r="G3316" s="84"/>
      <c r="H3316" s="55"/>
      <c r="I3316" s="56"/>
      <c r="J3316" s="56"/>
      <c r="K3316" s="56"/>
      <c r="L3316" s="56"/>
      <c r="M3316" s="56"/>
      <c r="N3316" s="56"/>
      <c r="O3316" s="56">
        <f t="shared" ref="O3316" si="10302">I3317-I3315</f>
        <v>0</v>
      </c>
      <c r="P3316" s="56">
        <f t="shared" ref="P3316" si="10303">L3317-L3315</f>
        <v>0</v>
      </c>
      <c r="Q3316" s="56">
        <f t="shared" ref="Q3316" si="10304">M3317-M3315</f>
        <v>0</v>
      </c>
      <c r="R3316" s="56">
        <f t="shared" ref="R3316" si="10305">IF(ABS(N3317-N3315)&gt;180*60,ABS(N3317-N3315)-360*60,N3317-N3315)</f>
        <v>0</v>
      </c>
      <c r="S3316" s="56">
        <f t="shared" ref="S3316" si="10306">IF(P3316=0,PI()/2,ATAN(R3316/P3316))</f>
        <v>1.5707963267948966</v>
      </c>
      <c r="T3316" s="56">
        <f t="shared" ref="T3316" si="10307">IF(O3316=0,ABS(R3316*COS((J3315+J3317)/2)),ABS(Q3316/COS(S3316)))</f>
        <v>0</v>
      </c>
      <c r="U3316" s="67">
        <f t="shared" ref="U3316" si="10308">IF(O3316+0.0000001&lt;0,S3316*180/PI()+180,(IF(R3316+0.0000001&lt;0,S3316*180/PI()+360,S3316*180/PI())))</f>
        <v>90</v>
      </c>
      <c r="V3316" s="58">
        <f t="shared" ref="V3316" si="10309">T3316*1.85532</f>
        <v>0</v>
      </c>
      <c r="W3316" s="58"/>
      <c r="X3316" s="68"/>
      <c r="Y3316" s="58">
        <f t="shared" ref="Y3316" si="10310">V3316*(1+X3316/100)</f>
        <v>0</v>
      </c>
      <c r="Z3316" s="58"/>
      <c r="AA3316" s="57" t="s">
        <v>54</v>
      </c>
      <c r="AB3316" s="61"/>
    </row>
    <row r="3317" spans="1:28" ht="12.95" customHeight="1">
      <c r="A3317" s="52">
        <f t="shared" si="10198"/>
        <v>1656</v>
      </c>
      <c r="B3317" s="53" t="s">
        <v>53</v>
      </c>
      <c r="C3317" s="54"/>
      <c r="D3317" s="84"/>
      <c r="E3317" s="55"/>
      <c r="F3317" s="54"/>
      <c r="G3317" s="84"/>
      <c r="H3317" s="55"/>
      <c r="I3317" s="56">
        <f t="shared" ref="I3317" si="10311">IF(OR(C3317&lt;0,D3317&lt;0),C3317-ABS(D3317)/60,C3317+ABS(D3317)/60)</f>
        <v>0</v>
      </c>
      <c r="J3317" s="56">
        <f t="shared" si="10212"/>
        <v>0</v>
      </c>
      <c r="K3317" s="56">
        <f t="shared" si="10213"/>
        <v>0</v>
      </c>
      <c r="L3317" s="56">
        <f>3437.747*(LN(TAN(PI()/4+J3317/2))-EE*K3317-(EE^2)*(K3317^3)/3)</f>
        <v>-3.8166658722360578E-13</v>
      </c>
      <c r="M3317" s="56">
        <f>AA*(1-1/4*EE-3/64*EE^2-5/256*EE^3)*J3317-AA*(3/8*EE+3/32*EE^2+45/1024*EE^3)*SIN(2*J3317)+AA*(15/256*EE^2+45/1024*EE^3)*SIN(4*J3317)</f>
        <v>0</v>
      </c>
      <c r="N3317" s="56">
        <f t="shared" ref="N3317" si="10312">IF(OR(F3317&lt;0,G3317&lt;0),60*F3317-ABS(G3317),60*F3317+ABS(G3317))</f>
        <v>0</v>
      </c>
      <c r="O3317" s="56"/>
      <c r="P3317" s="56"/>
      <c r="Q3317" s="56"/>
      <c r="R3317" s="56"/>
      <c r="S3317" s="56"/>
      <c r="T3317" s="56"/>
      <c r="U3317" s="57"/>
      <c r="V3317" s="58"/>
      <c r="W3317" s="58">
        <f t="shared" si="10215"/>
        <v>0</v>
      </c>
      <c r="X3317" s="59"/>
      <c r="Y3317" s="58"/>
      <c r="Z3317" s="58">
        <f t="shared" si="10216"/>
        <v>0</v>
      </c>
      <c r="AA3317" s="60"/>
      <c r="AB3317" s="61">
        <f t="shared" ref="AB3317" si="10313">IF(AA3316=AA3314,AB3315+Y3316,Y3316)</f>
        <v>0</v>
      </c>
    </row>
    <row r="3318" spans="1:28" ht="12.95" customHeight="1">
      <c r="A3318" s="66"/>
      <c r="B3318" s="53"/>
      <c r="C3318" s="54"/>
      <c r="D3318" s="84"/>
      <c r="E3318" s="55"/>
      <c r="F3318" s="54"/>
      <c r="G3318" s="84"/>
      <c r="H3318" s="55"/>
      <c r="I3318" s="56"/>
      <c r="J3318" s="56"/>
      <c r="K3318" s="56"/>
      <c r="L3318" s="56"/>
      <c r="M3318" s="56"/>
      <c r="N3318" s="56"/>
      <c r="O3318" s="56">
        <f t="shared" ref="O3318" si="10314">I3319-I3317</f>
        <v>0</v>
      </c>
      <c r="P3318" s="56">
        <f t="shared" ref="P3318" si="10315">L3319-L3317</f>
        <v>0</v>
      </c>
      <c r="Q3318" s="56">
        <f t="shared" ref="Q3318" si="10316">M3319-M3317</f>
        <v>0</v>
      </c>
      <c r="R3318" s="56">
        <f t="shared" ref="R3318" si="10317">IF(ABS(N3319-N3317)&gt;180*60,ABS(N3319-N3317)-360*60,N3319-N3317)</f>
        <v>0</v>
      </c>
      <c r="S3318" s="56">
        <f t="shared" ref="S3318" si="10318">IF(P3318=0,PI()/2,ATAN(R3318/P3318))</f>
        <v>1.5707963267948966</v>
      </c>
      <c r="T3318" s="56">
        <f t="shared" ref="T3318" si="10319">IF(O3318=0,ABS(R3318*COS((J3317+J3319)/2)),ABS(Q3318/COS(S3318)))</f>
        <v>0</v>
      </c>
      <c r="U3318" s="67">
        <f t="shared" ref="U3318" si="10320">IF(O3318+0.0000001&lt;0,S3318*180/PI()+180,(IF(R3318+0.0000001&lt;0,S3318*180/PI()+360,S3318*180/PI())))</f>
        <v>90</v>
      </c>
      <c r="V3318" s="58">
        <f t="shared" ref="V3318" si="10321">T3318*1.85532</f>
        <v>0</v>
      </c>
      <c r="W3318" s="58"/>
      <c r="X3318" s="68"/>
      <c r="Y3318" s="58">
        <f t="shared" ref="Y3318" si="10322">V3318*(1+X3318/100)</f>
        <v>0</v>
      </c>
      <c r="Z3318" s="58"/>
      <c r="AA3318" s="57" t="s">
        <v>54</v>
      </c>
      <c r="AB3318" s="61"/>
    </row>
    <row r="3319" spans="1:28" ht="12.95" customHeight="1">
      <c r="A3319" s="52">
        <f t="shared" si="10198"/>
        <v>1657</v>
      </c>
      <c r="B3319" s="53" t="s">
        <v>53</v>
      </c>
      <c r="C3319" s="54"/>
      <c r="D3319" s="84"/>
      <c r="E3319" s="55"/>
      <c r="F3319" s="54"/>
      <c r="G3319" s="84"/>
      <c r="H3319" s="55"/>
      <c r="I3319" s="56">
        <f t="shared" ref="I3319" si="10323">IF(OR(C3319&lt;0,D3319&lt;0),C3319-ABS(D3319)/60,C3319+ABS(D3319)/60)</f>
        <v>0</v>
      </c>
      <c r="J3319" s="56">
        <f t="shared" si="10212"/>
        <v>0</v>
      </c>
      <c r="K3319" s="56">
        <f t="shared" si="10213"/>
        <v>0</v>
      </c>
      <c r="L3319" s="56">
        <f>3437.747*(LN(TAN(PI()/4+J3319/2))-EE*K3319-(EE^2)*(K3319^3)/3)</f>
        <v>-3.8166658722360578E-13</v>
      </c>
      <c r="M3319" s="56">
        <f>AA*(1-1/4*EE-3/64*EE^2-5/256*EE^3)*J3319-AA*(3/8*EE+3/32*EE^2+45/1024*EE^3)*SIN(2*J3319)+AA*(15/256*EE^2+45/1024*EE^3)*SIN(4*J3319)</f>
        <v>0</v>
      </c>
      <c r="N3319" s="56">
        <f t="shared" ref="N3319" si="10324">IF(OR(F3319&lt;0,G3319&lt;0),60*F3319-ABS(G3319),60*F3319+ABS(G3319))</f>
        <v>0</v>
      </c>
      <c r="O3319" s="56"/>
      <c r="P3319" s="56"/>
      <c r="Q3319" s="56"/>
      <c r="R3319" s="56"/>
      <c r="S3319" s="56"/>
      <c r="T3319" s="56"/>
      <c r="U3319" s="57"/>
      <c r="V3319" s="58"/>
      <c r="W3319" s="58">
        <f t="shared" si="10215"/>
        <v>0</v>
      </c>
      <c r="X3319" s="59"/>
      <c r="Y3319" s="58"/>
      <c r="Z3319" s="58">
        <f t="shared" si="10216"/>
        <v>0</v>
      </c>
      <c r="AA3319" s="60"/>
      <c r="AB3319" s="61">
        <f t="shared" ref="AB3319" si="10325">IF(AA3318=AA3316,AB3317+Y3318,Y3318)</f>
        <v>0</v>
      </c>
    </row>
    <row r="3320" spans="1:28" ht="12.95" customHeight="1">
      <c r="A3320" s="66"/>
      <c r="B3320" s="53"/>
      <c r="C3320" s="54"/>
      <c r="D3320" s="84"/>
      <c r="E3320" s="55"/>
      <c r="F3320" s="54"/>
      <c r="G3320" s="84"/>
      <c r="H3320" s="55"/>
      <c r="I3320" s="56"/>
      <c r="J3320" s="56"/>
      <c r="K3320" s="56"/>
      <c r="L3320" s="56"/>
      <c r="M3320" s="56"/>
      <c r="N3320" s="56"/>
      <c r="O3320" s="56">
        <f t="shared" ref="O3320" si="10326">I3321-I3319</f>
        <v>0</v>
      </c>
      <c r="P3320" s="56">
        <f t="shared" ref="P3320" si="10327">L3321-L3319</f>
        <v>0</v>
      </c>
      <c r="Q3320" s="56">
        <f t="shared" ref="Q3320" si="10328">M3321-M3319</f>
        <v>0</v>
      </c>
      <c r="R3320" s="56">
        <f t="shared" ref="R3320" si="10329">IF(ABS(N3321-N3319)&gt;180*60,ABS(N3321-N3319)-360*60,N3321-N3319)</f>
        <v>0</v>
      </c>
      <c r="S3320" s="56">
        <f t="shared" ref="S3320" si="10330">IF(P3320=0,PI()/2,ATAN(R3320/P3320))</f>
        <v>1.5707963267948966</v>
      </c>
      <c r="T3320" s="56">
        <f t="shared" ref="T3320" si="10331">IF(O3320=0,ABS(R3320*COS((J3319+J3321)/2)),ABS(Q3320/COS(S3320)))</f>
        <v>0</v>
      </c>
      <c r="U3320" s="67">
        <f t="shared" ref="U3320" si="10332">IF(O3320+0.0000001&lt;0,S3320*180/PI()+180,(IF(R3320+0.0000001&lt;0,S3320*180/PI()+360,S3320*180/PI())))</f>
        <v>90</v>
      </c>
      <c r="V3320" s="58">
        <f t="shared" ref="V3320" si="10333">T3320*1.85532</f>
        <v>0</v>
      </c>
      <c r="W3320" s="58"/>
      <c r="X3320" s="68"/>
      <c r="Y3320" s="58">
        <f t="shared" ref="Y3320" si="10334">V3320*(1+X3320/100)</f>
        <v>0</v>
      </c>
      <c r="Z3320" s="58"/>
      <c r="AA3320" s="57" t="s">
        <v>54</v>
      </c>
      <c r="AB3320" s="61"/>
    </row>
    <row r="3321" spans="1:28" ht="12.95" customHeight="1">
      <c r="A3321" s="52">
        <f t="shared" si="10198"/>
        <v>1658</v>
      </c>
      <c r="B3321" s="53" t="s">
        <v>53</v>
      </c>
      <c r="C3321" s="54"/>
      <c r="D3321" s="84"/>
      <c r="E3321" s="55"/>
      <c r="F3321" s="54"/>
      <c r="G3321" s="84"/>
      <c r="H3321" s="55"/>
      <c r="I3321" s="56">
        <f t="shared" ref="I3321" si="10335">IF(OR(C3321&lt;0,D3321&lt;0),C3321-ABS(D3321)/60,C3321+ABS(D3321)/60)</f>
        <v>0</v>
      </c>
      <c r="J3321" s="56">
        <f t="shared" si="10212"/>
        <v>0</v>
      </c>
      <c r="K3321" s="56">
        <f t="shared" si="10213"/>
        <v>0</v>
      </c>
      <c r="L3321" s="56">
        <f>3437.747*(LN(TAN(PI()/4+J3321/2))-EE*K3321-(EE^2)*(K3321^3)/3)</f>
        <v>-3.8166658722360578E-13</v>
      </c>
      <c r="M3321" s="56">
        <f>AA*(1-1/4*EE-3/64*EE^2-5/256*EE^3)*J3321-AA*(3/8*EE+3/32*EE^2+45/1024*EE^3)*SIN(2*J3321)+AA*(15/256*EE^2+45/1024*EE^3)*SIN(4*J3321)</f>
        <v>0</v>
      </c>
      <c r="N3321" s="56">
        <f t="shared" ref="N3321" si="10336">IF(OR(F3321&lt;0,G3321&lt;0),60*F3321-ABS(G3321),60*F3321+ABS(G3321))</f>
        <v>0</v>
      </c>
      <c r="O3321" s="56"/>
      <c r="P3321" s="56"/>
      <c r="Q3321" s="56"/>
      <c r="R3321" s="56"/>
      <c r="S3321" s="56"/>
      <c r="T3321" s="56"/>
      <c r="U3321" s="57"/>
      <c r="V3321" s="58"/>
      <c r="W3321" s="58">
        <f t="shared" si="10215"/>
        <v>0</v>
      </c>
      <c r="X3321" s="59"/>
      <c r="Y3321" s="58"/>
      <c r="Z3321" s="58">
        <f t="shared" si="10216"/>
        <v>0</v>
      </c>
      <c r="AA3321" s="60"/>
      <c r="AB3321" s="61">
        <f t="shared" ref="AB3321" si="10337">IF(AA3320=AA3318,AB3319+Y3320,Y3320)</f>
        <v>0</v>
      </c>
    </row>
    <row r="3322" spans="1:28" ht="12.95" customHeight="1">
      <c r="A3322" s="66"/>
      <c r="B3322" s="53"/>
      <c r="C3322" s="54"/>
      <c r="D3322" s="84"/>
      <c r="E3322" s="55"/>
      <c r="F3322" s="54"/>
      <c r="G3322" s="84"/>
      <c r="H3322" s="55"/>
      <c r="I3322" s="56"/>
      <c r="J3322" s="56"/>
      <c r="K3322" s="56"/>
      <c r="L3322" s="56"/>
      <c r="M3322" s="56"/>
      <c r="N3322" s="56"/>
      <c r="O3322" s="56">
        <f t="shared" ref="O3322" si="10338">I3323-I3321</f>
        <v>0</v>
      </c>
      <c r="P3322" s="56">
        <f t="shared" ref="P3322" si="10339">L3323-L3321</f>
        <v>0</v>
      </c>
      <c r="Q3322" s="56">
        <f t="shared" ref="Q3322" si="10340">M3323-M3321</f>
        <v>0</v>
      </c>
      <c r="R3322" s="56">
        <f t="shared" ref="R3322" si="10341">IF(ABS(N3323-N3321)&gt;180*60,ABS(N3323-N3321)-360*60,N3323-N3321)</f>
        <v>0</v>
      </c>
      <c r="S3322" s="56">
        <f t="shared" ref="S3322" si="10342">IF(P3322=0,PI()/2,ATAN(R3322/P3322))</f>
        <v>1.5707963267948966</v>
      </c>
      <c r="T3322" s="56">
        <f t="shared" ref="T3322" si="10343">IF(O3322=0,ABS(R3322*COS((J3321+J3323)/2)),ABS(Q3322/COS(S3322)))</f>
        <v>0</v>
      </c>
      <c r="U3322" s="67">
        <f t="shared" ref="U3322" si="10344">IF(O3322+0.0000001&lt;0,S3322*180/PI()+180,(IF(R3322+0.0000001&lt;0,S3322*180/PI()+360,S3322*180/PI())))</f>
        <v>90</v>
      </c>
      <c r="V3322" s="58">
        <f t="shared" ref="V3322" si="10345">T3322*1.85532</f>
        <v>0</v>
      </c>
      <c r="W3322" s="58"/>
      <c r="X3322" s="68"/>
      <c r="Y3322" s="58">
        <f t="shared" ref="Y3322" si="10346">V3322*(1+X3322/100)</f>
        <v>0</v>
      </c>
      <c r="Z3322" s="58"/>
      <c r="AA3322" s="57" t="s">
        <v>54</v>
      </c>
      <c r="AB3322" s="61"/>
    </row>
    <row r="3323" spans="1:28" ht="12.95" customHeight="1">
      <c r="A3323" s="52">
        <f t="shared" si="10198"/>
        <v>1659</v>
      </c>
      <c r="B3323" s="53" t="s">
        <v>53</v>
      </c>
      <c r="C3323" s="54"/>
      <c r="D3323" s="84"/>
      <c r="E3323" s="55"/>
      <c r="F3323" s="54"/>
      <c r="G3323" s="84"/>
      <c r="H3323" s="55"/>
      <c r="I3323" s="56">
        <f t="shared" ref="I3323" si="10347">IF(OR(C3323&lt;0,D3323&lt;0),C3323-ABS(D3323)/60,C3323+ABS(D3323)/60)</f>
        <v>0</v>
      </c>
      <c r="J3323" s="56">
        <f t="shared" si="10212"/>
        <v>0</v>
      </c>
      <c r="K3323" s="56">
        <f t="shared" si="10213"/>
        <v>0</v>
      </c>
      <c r="L3323" s="56">
        <f>3437.747*(LN(TAN(PI()/4+J3323/2))-EE*K3323-(EE^2)*(K3323^3)/3)</f>
        <v>-3.8166658722360578E-13</v>
      </c>
      <c r="M3323" s="56">
        <f>AA*(1-1/4*EE-3/64*EE^2-5/256*EE^3)*J3323-AA*(3/8*EE+3/32*EE^2+45/1024*EE^3)*SIN(2*J3323)+AA*(15/256*EE^2+45/1024*EE^3)*SIN(4*J3323)</f>
        <v>0</v>
      </c>
      <c r="N3323" s="56">
        <f t="shared" ref="N3323" si="10348">IF(OR(F3323&lt;0,G3323&lt;0),60*F3323-ABS(G3323),60*F3323+ABS(G3323))</f>
        <v>0</v>
      </c>
      <c r="O3323" s="56"/>
      <c r="P3323" s="56"/>
      <c r="Q3323" s="56"/>
      <c r="R3323" s="56"/>
      <c r="S3323" s="56"/>
      <c r="T3323" s="56"/>
      <c r="U3323" s="57"/>
      <c r="V3323" s="58"/>
      <c r="W3323" s="58">
        <f t="shared" si="10215"/>
        <v>0</v>
      </c>
      <c r="X3323" s="59"/>
      <c r="Y3323" s="58"/>
      <c r="Z3323" s="58">
        <f t="shared" si="10216"/>
        <v>0</v>
      </c>
      <c r="AA3323" s="60"/>
      <c r="AB3323" s="61">
        <f t="shared" ref="AB3323" si="10349">IF(AA3322=AA3320,AB3321+Y3322,Y3322)</f>
        <v>0</v>
      </c>
    </row>
    <row r="3324" spans="1:28" ht="12.95" customHeight="1">
      <c r="A3324" s="66"/>
      <c r="B3324" s="53"/>
      <c r="C3324" s="54"/>
      <c r="D3324" s="84"/>
      <c r="E3324" s="55"/>
      <c r="F3324" s="54"/>
      <c r="G3324" s="84"/>
      <c r="H3324" s="55"/>
      <c r="I3324" s="56"/>
      <c r="J3324" s="56"/>
      <c r="K3324" s="56"/>
      <c r="L3324" s="56"/>
      <c r="M3324" s="56"/>
      <c r="N3324" s="56"/>
      <c r="O3324" s="56">
        <f t="shared" ref="O3324" si="10350">I3325-I3323</f>
        <v>0</v>
      </c>
      <c r="P3324" s="56">
        <f t="shared" ref="P3324" si="10351">L3325-L3323</f>
        <v>0</v>
      </c>
      <c r="Q3324" s="56">
        <f t="shared" ref="Q3324" si="10352">M3325-M3323</f>
        <v>0</v>
      </c>
      <c r="R3324" s="56">
        <f t="shared" ref="R3324" si="10353">IF(ABS(N3325-N3323)&gt;180*60,ABS(N3325-N3323)-360*60,N3325-N3323)</f>
        <v>0</v>
      </c>
      <c r="S3324" s="56">
        <f t="shared" ref="S3324" si="10354">IF(P3324=0,PI()/2,ATAN(R3324/P3324))</f>
        <v>1.5707963267948966</v>
      </c>
      <c r="T3324" s="56">
        <f t="shared" ref="T3324" si="10355">IF(O3324=0,ABS(R3324*COS((J3323+J3325)/2)),ABS(Q3324/COS(S3324)))</f>
        <v>0</v>
      </c>
      <c r="U3324" s="67">
        <f t="shared" ref="U3324" si="10356">IF(O3324+0.0000001&lt;0,S3324*180/PI()+180,(IF(R3324+0.0000001&lt;0,S3324*180/PI()+360,S3324*180/PI())))</f>
        <v>90</v>
      </c>
      <c r="V3324" s="58">
        <f t="shared" ref="V3324" si="10357">T3324*1.85532</f>
        <v>0</v>
      </c>
      <c r="W3324" s="58"/>
      <c r="X3324" s="68"/>
      <c r="Y3324" s="58">
        <f t="shared" ref="Y3324" si="10358">V3324*(1+X3324/100)</f>
        <v>0</v>
      </c>
      <c r="Z3324" s="58"/>
      <c r="AA3324" s="57" t="s">
        <v>54</v>
      </c>
      <c r="AB3324" s="61"/>
    </row>
    <row r="3325" spans="1:28" ht="12.95" customHeight="1">
      <c r="A3325" s="52">
        <f t="shared" si="10198"/>
        <v>1660</v>
      </c>
      <c r="B3325" s="53" t="s">
        <v>53</v>
      </c>
      <c r="C3325" s="54"/>
      <c r="D3325" s="84"/>
      <c r="E3325" s="55"/>
      <c r="F3325" s="54"/>
      <c r="G3325" s="84"/>
      <c r="H3325" s="55"/>
      <c r="I3325" s="56">
        <f t="shared" ref="I3325" si="10359">IF(OR(C3325&lt;0,D3325&lt;0),C3325-ABS(D3325)/60,C3325+ABS(D3325)/60)</f>
        <v>0</v>
      </c>
      <c r="J3325" s="56">
        <f t="shared" si="10212"/>
        <v>0</v>
      </c>
      <c r="K3325" s="56">
        <f t="shared" si="10213"/>
        <v>0</v>
      </c>
      <c r="L3325" s="56">
        <f>3437.747*(LN(TAN(PI()/4+J3325/2))-EE*K3325-(EE^2)*(K3325^3)/3)</f>
        <v>-3.8166658722360578E-13</v>
      </c>
      <c r="M3325" s="56">
        <f>AA*(1-1/4*EE-3/64*EE^2-5/256*EE^3)*J3325-AA*(3/8*EE+3/32*EE^2+45/1024*EE^3)*SIN(2*J3325)+AA*(15/256*EE^2+45/1024*EE^3)*SIN(4*J3325)</f>
        <v>0</v>
      </c>
      <c r="N3325" s="56">
        <f t="shared" ref="N3325" si="10360">IF(OR(F3325&lt;0,G3325&lt;0),60*F3325-ABS(G3325),60*F3325+ABS(G3325))</f>
        <v>0</v>
      </c>
      <c r="O3325" s="56"/>
      <c r="P3325" s="56"/>
      <c r="Q3325" s="56"/>
      <c r="R3325" s="56"/>
      <c r="S3325" s="56"/>
      <c r="T3325" s="56"/>
      <c r="U3325" s="57"/>
      <c r="V3325" s="58"/>
      <c r="W3325" s="58">
        <f t="shared" si="10215"/>
        <v>0</v>
      </c>
      <c r="X3325" s="59"/>
      <c r="Y3325" s="58"/>
      <c r="Z3325" s="58">
        <f t="shared" si="10216"/>
        <v>0</v>
      </c>
      <c r="AA3325" s="60"/>
      <c r="AB3325" s="61">
        <f t="shared" ref="AB3325" si="10361">IF(AA3324=AA3322,AB3323+Y3324,Y3324)</f>
        <v>0</v>
      </c>
    </row>
    <row r="3326" spans="1:28" ht="12.95" customHeight="1">
      <c r="A3326" s="66"/>
      <c r="B3326" s="53"/>
      <c r="C3326" s="54"/>
      <c r="D3326" s="84"/>
      <c r="E3326" s="55"/>
      <c r="F3326" s="54"/>
      <c r="G3326" s="84"/>
      <c r="H3326" s="55"/>
      <c r="I3326" s="56"/>
      <c r="J3326" s="56"/>
      <c r="K3326" s="56"/>
      <c r="L3326" s="56"/>
      <c r="M3326" s="56"/>
      <c r="N3326" s="56"/>
      <c r="O3326" s="56">
        <f t="shared" ref="O3326" si="10362">I3327-I3325</f>
        <v>0</v>
      </c>
      <c r="P3326" s="56">
        <f t="shared" ref="P3326" si="10363">L3327-L3325</f>
        <v>0</v>
      </c>
      <c r="Q3326" s="56">
        <f t="shared" ref="Q3326" si="10364">M3327-M3325</f>
        <v>0</v>
      </c>
      <c r="R3326" s="56">
        <f t="shared" ref="R3326" si="10365">IF(ABS(N3327-N3325)&gt;180*60,ABS(N3327-N3325)-360*60,N3327-N3325)</f>
        <v>0</v>
      </c>
      <c r="S3326" s="56">
        <f t="shared" ref="S3326" si="10366">IF(P3326=0,PI()/2,ATAN(R3326/P3326))</f>
        <v>1.5707963267948966</v>
      </c>
      <c r="T3326" s="56">
        <f t="shared" ref="T3326" si="10367">IF(O3326=0,ABS(R3326*COS((J3325+J3327)/2)),ABS(Q3326/COS(S3326)))</f>
        <v>0</v>
      </c>
      <c r="U3326" s="67">
        <f t="shared" ref="U3326" si="10368">IF(O3326+0.0000001&lt;0,S3326*180/PI()+180,(IF(R3326+0.0000001&lt;0,S3326*180/PI()+360,S3326*180/PI())))</f>
        <v>90</v>
      </c>
      <c r="V3326" s="58">
        <f t="shared" ref="V3326" si="10369">T3326*1.85532</f>
        <v>0</v>
      </c>
      <c r="W3326" s="58"/>
      <c r="X3326" s="68"/>
      <c r="Y3326" s="58">
        <f t="shared" ref="Y3326" si="10370">V3326*(1+X3326/100)</f>
        <v>0</v>
      </c>
      <c r="Z3326" s="58"/>
      <c r="AA3326" s="57" t="s">
        <v>54</v>
      </c>
      <c r="AB3326" s="61"/>
    </row>
    <row r="3327" spans="1:28" ht="12.95" customHeight="1">
      <c r="A3327" s="52">
        <f t="shared" si="10198"/>
        <v>1661</v>
      </c>
      <c r="B3327" s="53" t="s">
        <v>53</v>
      </c>
      <c r="C3327" s="54"/>
      <c r="D3327" s="84"/>
      <c r="E3327" s="55"/>
      <c r="F3327" s="54"/>
      <c r="G3327" s="84"/>
      <c r="H3327" s="55"/>
      <c r="I3327" s="56">
        <f t="shared" ref="I3327" si="10371">IF(OR(C3327&lt;0,D3327&lt;0),C3327-ABS(D3327)/60,C3327+ABS(D3327)/60)</f>
        <v>0</v>
      </c>
      <c r="J3327" s="56">
        <f t="shared" si="10212"/>
        <v>0</v>
      </c>
      <c r="K3327" s="56">
        <f t="shared" si="10213"/>
        <v>0</v>
      </c>
      <c r="L3327" s="56">
        <f>3437.747*(LN(TAN(PI()/4+J3327/2))-EE*K3327-(EE^2)*(K3327^3)/3)</f>
        <v>-3.8166658722360578E-13</v>
      </c>
      <c r="M3327" s="56">
        <f>AA*(1-1/4*EE-3/64*EE^2-5/256*EE^3)*J3327-AA*(3/8*EE+3/32*EE^2+45/1024*EE^3)*SIN(2*J3327)+AA*(15/256*EE^2+45/1024*EE^3)*SIN(4*J3327)</f>
        <v>0</v>
      </c>
      <c r="N3327" s="56">
        <f t="shared" ref="N3327" si="10372">IF(OR(F3327&lt;0,G3327&lt;0),60*F3327-ABS(G3327),60*F3327+ABS(G3327))</f>
        <v>0</v>
      </c>
      <c r="O3327" s="56"/>
      <c r="P3327" s="56"/>
      <c r="Q3327" s="56"/>
      <c r="R3327" s="56"/>
      <c r="S3327" s="56"/>
      <c r="T3327" s="56"/>
      <c r="U3327" s="57"/>
      <c r="V3327" s="58"/>
      <c r="W3327" s="58">
        <f t="shared" si="10215"/>
        <v>0</v>
      </c>
      <c r="X3327" s="59"/>
      <c r="Y3327" s="58"/>
      <c r="Z3327" s="58">
        <f t="shared" si="10216"/>
        <v>0</v>
      </c>
      <c r="AA3327" s="60"/>
      <c r="AB3327" s="61">
        <f t="shared" ref="AB3327" si="10373">IF(AA3326=AA3324,AB3325+Y3326,Y3326)</f>
        <v>0</v>
      </c>
    </row>
    <row r="3328" spans="1:28" ht="12.95" customHeight="1">
      <c r="A3328" s="66"/>
      <c r="B3328" s="53"/>
      <c r="C3328" s="54"/>
      <c r="D3328" s="84"/>
      <c r="E3328" s="55"/>
      <c r="F3328" s="54"/>
      <c r="G3328" s="84"/>
      <c r="H3328" s="55"/>
      <c r="I3328" s="56"/>
      <c r="J3328" s="56"/>
      <c r="K3328" s="56"/>
      <c r="L3328" s="56"/>
      <c r="M3328" s="56"/>
      <c r="N3328" s="56"/>
      <c r="O3328" s="56">
        <f t="shared" ref="O3328" si="10374">I3329-I3327</f>
        <v>0</v>
      </c>
      <c r="P3328" s="56">
        <f t="shared" ref="P3328" si="10375">L3329-L3327</f>
        <v>0</v>
      </c>
      <c r="Q3328" s="56">
        <f t="shared" ref="Q3328" si="10376">M3329-M3327</f>
        <v>0</v>
      </c>
      <c r="R3328" s="56">
        <f t="shared" ref="R3328" si="10377">IF(ABS(N3329-N3327)&gt;180*60,ABS(N3329-N3327)-360*60,N3329-N3327)</f>
        <v>0</v>
      </c>
      <c r="S3328" s="56">
        <f t="shared" ref="S3328" si="10378">IF(P3328=0,PI()/2,ATAN(R3328/P3328))</f>
        <v>1.5707963267948966</v>
      </c>
      <c r="T3328" s="56">
        <f t="shared" ref="T3328" si="10379">IF(O3328=0,ABS(R3328*COS((J3327+J3329)/2)),ABS(Q3328/COS(S3328)))</f>
        <v>0</v>
      </c>
      <c r="U3328" s="67">
        <f t="shared" ref="U3328" si="10380">IF(O3328+0.0000001&lt;0,S3328*180/PI()+180,(IF(R3328+0.0000001&lt;0,S3328*180/PI()+360,S3328*180/PI())))</f>
        <v>90</v>
      </c>
      <c r="V3328" s="58">
        <f t="shared" ref="V3328" si="10381">T3328*1.85532</f>
        <v>0</v>
      </c>
      <c r="W3328" s="58"/>
      <c r="X3328" s="68"/>
      <c r="Y3328" s="58">
        <f t="shared" ref="Y3328" si="10382">V3328*(1+X3328/100)</f>
        <v>0</v>
      </c>
      <c r="Z3328" s="58"/>
      <c r="AA3328" s="57" t="s">
        <v>54</v>
      </c>
      <c r="AB3328" s="61"/>
    </row>
    <row r="3329" spans="1:28" ht="12.95" customHeight="1">
      <c r="A3329" s="52">
        <f t="shared" si="10198"/>
        <v>1662</v>
      </c>
      <c r="B3329" s="53" t="s">
        <v>53</v>
      </c>
      <c r="C3329" s="54"/>
      <c r="D3329" s="84"/>
      <c r="E3329" s="55"/>
      <c r="F3329" s="54"/>
      <c r="G3329" s="84"/>
      <c r="H3329" s="55"/>
      <c r="I3329" s="56">
        <f t="shared" ref="I3329" si="10383">IF(OR(C3329&lt;0,D3329&lt;0),C3329-ABS(D3329)/60,C3329+ABS(D3329)/60)</f>
        <v>0</v>
      </c>
      <c r="J3329" s="56">
        <f t="shared" si="10212"/>
        <v>0</v>
      </c>
      <c r="K3329" s="56">
        <f t="shared" si="10213"/>
        <v>0</v>
      </c>
      <c r="L3329" s="56">
        <f>3437.747*(LN(TAN(PI()/4+J3329/2))-EE*K3329-(EE^2)*(K3329^3)/3)</f>
        <v>-3.8166658722360578E-13</v>
      </c>
      <c r="M3329" s="56">
        <f>AA*(1-1/4*EE-3/64*EE^2-5/256*EE^3)*J3329-AA*(3/8*EE+3/32*EE^2+45/1024*EE^3)*SIN(2*J3329)+AA*(15/256*EE^2+45/1024*EE^3)*SIN(4*J3329)</f>
        <v>0</v>
      </c>
      <c r="N3329" s="56">
        <f t="shared" ref="N3329" si="10384">IF(OR(F3329&lt;0,G3329&lt;0),60*F3329-ABS(G3329),60*F3329+ABS(G3329))</f>
        <v>0</v>
      </c>
      <c r="O3329" s="56"/>
      <c r="P3329" s="56"/>
      <c r="Q3329" s="56"/>
      <c r="R3329" s="56"/>
      <c r="S3329" s="56"/>
      <c r="T3329" s="56"/>
      <c r="U3329" s="57"/>
      <c r="V3329" s="58"/>
      <c r="W3329" s="58">
        <f t="shared" si="10215"/>
        <v>0</v>
      </c>
      <c r="X3329" s="59"/>
      <c r="Y3329" s="58"/>
      <c r="Z3329" s="58">
        <f t="shared" si="10216"/>
        <v>0</v>
      </c>
      <c r="AA3329" s="60"/>
      <c r="AB3329" s="61">
        <f t="shared" ref="AB3329" si="10385">IF(AA3328=AA3326,AB3327+Y3328,Y3328)</f>
        <v>0</v>
      </c>
    </row>
    <row r="3330" spans="1:28" ht="12.95" customHeight="1">
      <c r="A3330" s="66"/>
      <c r="B3330" s="53"/>
      <c r="C3330" s="54"/>
      <c r="D3330" s="84"/>
      <c r="E3330" s="55"/>
      <c r="F3330" s="54"/>
      <c r="G3330" s="84"/>
      <c r="H3330" s="55"/>
      <c r="I3330" s="56"/>
      <c r="J3330" s="56"/>
      <c r="K3330" s="56"/>
      <c r="L3330" s="56"/>
      <c r="M3330" s="56"/>
      <c r="N3330" s="56"/>
      <c r="O3330" s="56">
        <f t="shared" ref="O3330" si="10386">I3331-I3329</f>
        <v>0</v>
      </c>
      <c r="P3330" s="56">
        <f t="shared" ref="P3330" si="10387">L3331-L3329</f>
        <v>0</v>
      </c>
      <c r="Q3330" s="56">
        <f t="shared" ref="Q3330" si="10388">M3331-M3329</f>
        <v>0</v>
      </c>
      <c r="R3330" s="56">
        <f t="shared" ref="R3330" si="10389">IF(ABS(N3331-N3329)&gt;180*60,ABS(N3331-N3329)-360*60,N3331-N3329)</f>
        <v>0</v>
      </c>
      <c r="S3330" s="56">
        <f t="shared" ref="S3330" si="10390">IF(P3330=0,PI()/2,ATAN(R3330/P3330))</f>
        <v>1.5707963267948966</v>
      </c>
      <c r="T3330" s="56">
        <f t="shared" ref="T3330" si="10391">IF(O3330=0,ABS(R3330*COS((J3329+J3331)/2)),ABS(Q3330/COS(S3330)))</f>
        <v>0</v>
      </c>
      <c r="U3330" s="67">
        <f t="shared" ref="U3330" si="10392">IF(O3330+0.0000001&lt;0,S3330*180/PI()+180,(IF(R3330+0.0000001&lt;0,S3330*180/PI()+360,S3330*180/PI())))</f>
        <v>90</v>
      </c>
      <c r="V3330" s="58">
        <f t="shared" ref="V3330" si="10393">T3330*1.85532</f>
        <v>0</v>
      </c>
      <c r="W3330" s="58"/>
      <c r="X3330" s="68"/>
      <c r="Y3330" s="58">
        <f t="shared" ref="Y3330" si="10394">V3330*(1+X3330/100)</f>
        <v>0</v>
      </c>
      <c r="Z3330" s="58"/>
      <c r="AA3330" s="57" t="s">
        <v>54</v>
      </c>
      <c r="AB3330" s="61"/>
    </row>
    <row r="3331" spans="1:28" ht="12.95" customHeight="1">
      <c r="A3331" s="52">
        <f t="shared" si="10198"/>
        <v>1663</v>
      </c>
      <c r="B3331" s="53" t="s">
        <v>53</v>
      </c>
      <c r="C3331" s="54"/>
      <c r="D3331" s="84"/>
      <c r="E3331" s="55"/>
      <c r="F3331" s="54"/>
      <c r="G3331" s="84"/>
      <c r="H3331" s="55"/>
      <c r="I3331" s="56">
        <f t="shared" ref="I3331" si="10395">IF(OR(C3331&lt;0,D3331&lt;0),C3331-ABS(D3331)/60,C3331+ABS(D3331)/60)</f>
        <v>0</v>
      </c>
      <c r="J3331" s="56">
        <f t="shared" si="10212"/>
        <v>0</v>
      </c>
      <c r="K3331" s="56">
        <f t="shared" si="10213"/>
        <v>0</v>
      </c>
      <c r="L3331" s="56">
        <f>3437.747*(LN(TAN(PI()/4+J3331/2))-EE*K3331-(EE^2)*(K3331^3)/3)</f>
        <v>-3.8166658722360578E-13</v>
      </c>
      <c r="M3331" s="56">
        <f>AA*(1-1/4*EE-3/64*EE^2-5/256*EE^3)*J3331-AA*(3/8*EE+3/32*EE^2+45/1024*EE^3)*SIN(2*J3331)+AA*(15/256*EE^2+45/1024*EE^3)*SIN(4*J3331)</f>
        <v>0</v>
      </c>
      <c r="N3331" s="56">
        <f t="shared" ref="N3331" si="10396">IF(OR(F3331&lt;0,G3331&lt;0),60*F3331-ABS(G3331),60*F3331+ABS(G3331))</f>
        <v>0</v>
      </c>
      <c r="O3331" s="56"/>
      <c r="P3331" s="56"/>
      <c r="Q3331" s="56"/>
      <c r="R3331" s="56"/>
      <c r="S3331" s="56"/>
      <c r="T3331" s="56"/>
      <c r="U3331" s="57"/>
      <c r="V3331" s="58"/>
      <c r="W3331" s="58">
        <f t="shared" si="10215"/>
        <v>0</v>
      </c>
      <c r="X3331" s="59"/>
      <c r="Y3331" s="58"/>
      <c r="Z3331" s="58">
        <f t="shared" si="10216"/>
        <v>0</v>
      </c>
      <c r="AA3331" s="60"/>
      <c r="AB3331" s="61">
        <f t="shared" ref="AB3331" si="10397">IF(AA3330=AA3328,AB3329+Y3330,Y3330)</f>
        <v>0</v>
      </c>
    </row>
    <row r="3332" spans="1:28" ht="12.95" customHeight="1">
      <c r="A3332" s="66"/>
      <c r="B3332" s="53"/>
      <c r="C3332" s="54"/>
      <c r="D3332" s="84"/>
      <c r="E3332" s="55"/>
      <c r="F3332" s="54"/>
      <c r="G3332" s="84"/>
      <c r="H3332" s="55"/>
      <c r="I3332" s="56"/>
      <c r="J3332" s="56"/>
      <c r="K3332" s="56"/>
      <c r="L3332" s="56"/>
      <c r="M3332" s="56"/>
      <c r="N3332" s="56"/>
      <c r="O3332" s="56">
        <f t="shared" ref="O3332" si="10398">I3333-I3331</f>
        <v>0</v>
      </c>
      <c r="P3332" s="56">
        <f t="shared" ref="P3332" si="10399">L3333-L3331</f>
        <v>0</v>
      </c>
      <c r="Q3332" s="56">
        <f t="shared" ref="Q3332" si="10400">M3333-M3331</f>
        <v>0</v>
      </c>
      <c r="R3332" s="56">
        <f t="shared" ref="R3332" si="10401">IF(ABS(N3333-N3331)&gt;180*60,ABS(N3333-N3331)-360*60,N3333-N3331)</f>
        <v>0</v>
      </c>
      <c r="S3332" s="56">
        <f t="shared" ref="S3332" si="10402">IF(P3332=0,PI()/2,ATAN(R3332/P3332))</f>
        <v>1.5707963267948966</v>
      </c>
      <c r="T3332" s="56">
        <f t="shared" ref="T3332" si="10403">IF(O3332=0,ABS(R3332*COS((J3331+J3333)/2)),ABS(Q3332/COS(S3332)))</f>
        <v>0</v>
      </c>
      <c r="U3332" s="67">
        <f t="shared" ref="U3332" si="10404">IF(O3332+0.0000001&lt;0,S3332*180/PI()+180,(IF(R3332+0.0000001&lt;0,S3332*180/PI()+360,S3332*180/PI())))</f>
        <v>90</v>
      </c>
      <c r="V3332" s="58">
        <f t="shared" ref="V3332" si="10405">T3332*1.85532</f>
        <v>0</v>
      </c>
      <c r="W3332" s="58"/>
      <c r="X3332" s="68"/>
      <c r="Y3332" s="58">
        <f t="shared" ref="Y3332" si="10406">V3332*(1+X3332/100)</f>
        <v>0</v>
      </c>
      <c r="Z3332" s="58"/>
      <c r="AA3332" s="57" t="s">
        <v>54</v>
      </c>
      <c r="AB3332" s="61"/>
    </row>
    <row r="3333" spans="1:28" ht="12.95" customHeight="1">
      <c r="A3333" s="52">
        <f t="shared" si="10198"/>
        <v>1664</v>
      </c>
      <c r="B3333" s="53" t="s">
        <v>53</v>
      </c>
      <c r="C3333" s="54"/>
      <c r="D3333" s="84"/>
      <c r="E3333" s="55"/>
      <c r="F3333" s="54"/>
      <c r="G3333" s="84"/>
      <c r="H3333" s="55"/>
      <c r="I3333" s="56">
        <f t="shared" ref="I3333" si="10407">IF(OR(C3333&lt;0,D3333&lt;0),C3333-ABS(D3333)/60,C3333+ABS(D3333)/60)</f>
        <v>0</v>
      </c>
      <c r="J3333" s="56">
        <f t="shared" si="10212"/>
        <v>0</v>
      </c>
      <c r="K3333" s="56">
        <f t="shared" si="10213"/>
        <v>0</v>
      </c>
      <c r="L3333" s="56">
        <f>3437.747*(LN(TAN(PI()/4+J3333/2))-EE*K3333-(EE^2)*(K3333^3)/3)</f>
        <v>-3.8166658722360578E-13</v>
      </c>
      <c r="M3333" s="56">
        <f>AA*(1-1/4*EE-3/64*EE^2-5/256*EE^3)*J3333-AA*(3/8*EE+3/32*EE^2+45/1024*EE^3)*SIN(2*J3333)+AA*(15/256*EE^2+45/1024*EE^3)*SIN(4*J3333)</f>
        <v>0</v>
      </c>
      <c r="N3333" s="56">
        <f t="shared" ref="N3333" si="10408">IF(OR(F3333&lt;0,G3333&lt;0),60*F3333-ABS(G3333),60*F3333+ABS(G3333))</f>
        <v>0</v>
      </c>
      <c r="O3333" s="56"/>
      <c r="P3333" s="56"/>
      <c r="Q3333" s="56"/>
      <c r="R3333" s="56"/>
      <c r="S3333" s="56"/>
      <c r="T3333" s="56"/>
      <c r="U3333" s="57"/>
      <c r="V3333" s="58"/>
      <c r="W3333" s="58">
        <f t="shared" si="10215"/>
        <v>0</v>
      </c>
      <c r="X3333" s="59"/>
      <c r="Y3333" s="58"/>
      <c r="Z3333" s="58">
        <f t="shared" si="10216"/>
        <v>0</v>
      </c>
      <c r="AA3333" s="60"/>
      <c r="AB3333" s="61">
        <f t="shared" ref="AB3333" si="10409">IF(AA3332=AA3330,AB3331+Y3332,Y3332)</f>
        <v>0</v>
      </c>
    </row>
    <row r="3334" spans="1:28" ht="12.95" customHeight="1">
      <c r="A3334" s="66"/>
      <c r="B3334" s="53"/>
      <c r="C3334" s="54"/>
      <c r="D3334" s="84"/>
      <c r="E3334" s="55"/>
      <c r="F3334" s="54"/>
      <c r="G3334" s="84"/>
      <c r="H3334" s="55"/>
      <c r="I3334" s="56"/>
      <c r="J3334" s="56"/>
      <c r="K3334" s="56"/>
      <c r="L3334" s="56"/>
      <c r="M3334" s="56"/>
      <c r="N3334" s="56"/>
      <c r="O3334" s="56">
        <f t="shared" ref="O3334" si="10410">I3335-I3333</f>
        <v>0</v>
      </c>
      <c r="P3334" s="56">
        <f t="shared" ref="P3334" si="10411">L3335-L3333</f>
        <v>0</v>
      </c>
      <c r="Q3334" s="56">
        <f t="shared" ref="Q3334" si="10412">M3335-M3333</f>
        <v>0</v>
      </c>
      <c r="R3334" s="56">
        <f t="shared" ref="R3334" si="10413">IF(ABS(N3335-N3333)&gt;180*60,ABS(N3335-N3333)-360*60,N3335-N3333)</f>
        <v>0</v>
      </c>
      <c r="S3334" s="56">
        <f t="shared" ref="S3334" si="10414">IF(P3334=0,PI()/2,ATAN(R3334/P3334))</f>
        <v>1.5707963267948966</v>
      </c>
      <c r="T3334" s="56">
        <f t="shared" ref="T3334" si="10415">IF(O3334=0,ABS(R3334*COS((J3333+J3335)/2)),ABS(Q3334/COS(S3334)))</f>
        <v>0</v>
      </c>
      <c r="U3334" s="67">
        <f t="shared" ref="U3334" si="10416">IF(O3334+0.0000001&lt;0,S3334*180/PI()+180,(IF(R3334+0.0000001&lt;0,S3334*180/PI()+360,S3334*180/PI())))</f>
        <v>90</v>
      </c>
      <c r="V3334" s="58">
        <f t="shared" ref="V3334" si="10417">T3334*1.85532</f>
        <v>0</v>
      </c>
      <c r="W3334" s="58"/>
      <c r="X3334" s="68"/>
      <c r="Y3334" s="58">
        <f t="shared" ref="Y3334" si="10418">V3334*(1+X3334/100)</f>
        <v>0</v>
      </c>
      <c r="Z3334" s="58"/>
      <c r="AA3334" s="57" t="s">
        <v>54</v>
      </c>
      <c r="AB3334" s="61"/>
    </row>
    <row r="3335" spans="1:28" ht="12.95" customHeight="1">
      <c r="A3335" s="52">
        <f t="shared" si="10198"/>
        <v>1665</v>
      </c>
      <c r="B3335" s="53" t="s">
        <v>53</v>
      </c>
      <c r="C3335" s="54"/>
      <c r="D3335" s="84"/>
      <c r="E3335" s="55"/>
      <c r="F3335" s="54"/>
      <c r="G3335" s="84"/>
      <c r="H3335" s="55"/>
      <c r="I3335" s="56">
        <f t="shared" ref="I3335" si="10419">IF(OR(C3335&lt;0,D3335&lt;0),C3335-ABS(D3335)/60,C3335+ABS(D3335)/60)</f>
        <v>0</v>
      </c>
      <c r="J3335" s="56">
        <f t="shared" si="10212"/>
        <v>0</v>
      </c>
      <c r="K3335" s="56">
        <f t="shared" si="10213"/>
        <v>0</v>
      </c>
      <c r="L3335" s="56">
        <f>3437.747*(LN(TAN(PI()/4+J3335/2))-EE*K3335-(EE^2)*(K3335^3)/3)</f>
        <v>-3.8166658722360578E-13</v>
      </c>
      <c r="M3335" s="56">
        <f>AA*(1-1/4*EE-3/64*EE^2-5/256*EE^3)*J3335-AA*(3/8*EE+3/32*EE^2+45/1024*EE^3)*SIN(2*J3335)+AA*(15/256*EE^2+45/1024*EE^3)*SIN(4*J3335)</f>
        <v>0</v>
      </c>
      <c r="N3335" s="56">
        <f t="shared" ref="N3335" si="10420">IF(OR(F3335&lt;0,G3335&lt;0),60*F3335-ABS(G3335),60*F3335+ABS(G3335))</f>
        <v>0</v>
      </c>
      <c r="O3335" s="56"/>
      <c r="P3335" s="56"/>
      <c r="Q3335" s="56"/>
      <c r="R3335" s="56"/>
      <c r="S3335" s="56"/>
      <c r="T3335" s="56"/>
      <c r="U3335" s="57"/>
      <c r="V3335" s="58"/>
      <c r="W3335" s="58">
        <f t="shared" si="10215"/>
        <v>0</v>
      </c>
      <c r="X3335" s="59"/>
      <c r="Y3335" s="58"/>
      <c r="Z3335" s="58">
        <f t="shared" si="10216"/>
        <v>0</v>
      </c>
      <c r="AA3335" s="60"/>
      <c r="AB3335" s="61">
        <f t="shared" ref="AB3335" si="10421">IF(AA3334=AA3332,AB3333+Y3334,Y3334)</f>
        <v>0</v>
      </c>
    </row>
    <row r="3336" spans="1:28" ht="12.95" customHeight="1">
      <c r="A3336" s="66"/>
      <c r="B3336" s="53"/>
      <c r="C3336" s="54"/>
      <c r="D3336" s="84"/>
      <c r="E3336" s="55"/>
      <c r="F3336" s="54"/>
      <c r="G3336" s="84"/>
      <c r="H3336" s="55"/>
      <c r="I3336" s="56"/>
      <c r="J3336" s="56"/>
      <c r="K3336" s="56"/>
      <c r="L3336" s="56"/>
      <c r="M3336" s="56"/>
      <c r="N3336" s="56"/>
      <c r="O3336" s="56">
        <f t="shared" ref="O3336" si="10422">I3337-I3335</f>
        <v>0</v>
      </c>
      <c r="P3336" s="56">
        <f t="shared" ref="P3336" si="10423">L3337-L3335</f>
        <v>0</v>
      </c>
      <c r="Q3336" s="56">
        <f t="shared" ref="Q3336" si="10424">M3337-M3335</f>
        <v>0</v>
      </c>
      <c r="R3336" s="56">
        <f t="shared" ref="R3336" si="10425">IF(ABS(N3337-N3335)&gt;180*60,ABS(N3337-N3335)-360*60,N3337-N3335)</f>
        <v>0</v>
      </c>
      <c r="S3336" s="56">
        <f t="shared" ref="S3336" si="10426">IF(P3336=0,PI()/2,ATAN(R3336/P3336))</f>
        <v>1.5707963267948966</v>
      </c>
      <c r="T3336" s="56">
        <f t="shared" ref="T3336" si="10427">IF(O3336=0,ABS(R3336*COS((J3335+J3337)/2)),ABS(Q3336/COS(S3336)))</f>
        <v>0</v>
      </c>
      <c r="U3336" s="67">
        <f t="shared" ref="U3336" si="10428">IF(O3336+0.0000001&lt;0,S3336*180/PI()+180,(IF(R3336+0.0000001&lt;0,S3336*180/PI()+360,S3336*180/PI())))</f>
        <v>90</v>
      </c>
      <c r="V3336" s="58">
        <f t="shared" ref="V3336" si="10429">T3336*1.85532</f>
        <v>0</v>
      </c>
      <c r="W3336" s="58"/>
      <c r="X3336" s="68"/>
      <c r="Y3336" s="58">
        <f t="shared" ref="Y3336" si="10430">V3336*(1+X3336/100)</f>
        <v>0</v>
      </c>
      <c r="Z3336" s="58"/>
      <c r="AA3336" s="57" t="s">
        <v>54</v>
      </c>
      <c r="AB3336" s="61"/>
    </row>
    <row r="3337" spans="1:28" ht="12.95" customHeight="1">
      <c r="A3337" s="52">
        <f t="shared" si="10198"/>
        <v>1666</v>
      </c>
      <c r="B3337" s="53" t="s">
        <v>53</v>
      </c>
      <c r="C3337" s="54"/>
      <c r="D3337" s="84"/>
      <c r="E3337" s="55"/>
      <c r="F3337" s="54"/>
      <c r="G3337" s="84"/>
      <c r="H3337" s="55"/>
      <c r="I3337" s="56">
        <f t="shared" ref="I3337" si="10431">IF(OR(C3337&lt;0,D3337&lt;0),C3337-ABS(D3337)/60,C3337+ABS(D3337)/60)</f>
        <v>0</v>
      </c>
      <c r="J3337" s="56">
        <f t="shared" si="10212"/>
        <v>0</v>
      </c>
      <c r="K3337" s="56">
        <f t="shared" si="10213"/>
        <v>0</v>
      </c>
      <c r="L3337" s="56">
        <f>3437.747*(LN(TAN(PI()/4+J3337/2))-EE*K3337-(EE^2)*(K3337^3)/3)</f>
        <v>-3.8166658722360578E-13</v>
      </c>
      <c r="M3337" s="56">
        <f>AA*(1-1/4*EE-3/64*EE^2-5/256*EE^3)*J3337-AA*(3/8*EE+3/32*EE^2+45/1024*EE^3)*SIN(2*J3337)+AA*(15/256*EE^2+45/1024*EE^3)*SIN(4*J3337)</f>
        <v>0</v>
      </c>
      <c r="N3337" s="56">
        <f t="shared" ref="N3337" si="10432">IF(OR(F3337&lt;0,G3337&lt;0),60*F3337-ABS(G3337),60*F3337+ABS(G3337))</f>
        <v>0</v>
      </c>
      <c r="O3337" s="56"/>
      <c r="P3337" s="56"/>
      <c r="Q3337" s="56"/>
      <c r="R3337" s="56"/>
      <c r="S3337" s="56"/>
      <c r="T3337" s="56"/>
      <c r="U3337" s="57"/>
      <c r="V3337" s="58"/>
      <c r="W3337" s="58">
        <f t="shared" si="10215"/>
        <v>0</v>
      </c>
      <c r="X3337" s="59"/>
      <c r="Y3337" s="58"/>
      <c r="Z3337" s="58">
        <f t="shared" si="10216"/>
        <v>0</v>
      </c>
      <c r="AA3337" s="60"/>
      <c r="AB3337" s="61">
        <f t="shared" ref="AB3337" si="10433">IF(AA3336=AA3334,AB3335+Y3336,Y3336)</f>
        <v>0</v>
      </c>
    </row>
    <row r="3338" spans="1:28" ht="12.95" customHeight="1">
      <c r="A3338" s="66"/>
      <c r="B3338" s="53"/>
      <c r="C3338" s="54"/>
      <c r="D3338" s="84"/>
      <c r="E3338" s="55"/>
      <c r="F3338" s="54"/>
      <c r="G3338" s="84"/>
      <c r="H3338" s="55"/>
      <c r="I3338" s="56"/>
      <c r="J3338" s="56"/>
      <c r="K3338" s="56"/>
      <c r="L3338" s="56"/>
      <c r="M3338" s="56"/>
      <c r="N3338" s="56"/>
      <c r="O3338" s="56">
        <f t="shared" ref="O3338" si="10434">I3339-I3337</f>
        <v>0</v>
      </c>
      <c r="P3338" s="56">
        <f t="shared" ref="P3338" si="10435">L3339-L3337</f>
        <v>0</v>
      </c>
      <c r="Q3338" s="56">
        <f t="shared" ref="Q3338" si="10436">M3339-M3337</f>
        <v>0</v>
      </c>
      <c r="R3338" s="56">
        <f t="shared" ref="R3338" si="10437">IF(ABS(N3339-N3337)&gt;180*60,ABS(N3339-N3337)-360*60,N3339-N3337)</f>
        <v>0</v>
      </c>
      <c r="S3338" s="56">
        <f t="shared" ref="S3338" si="10438">IF(P3338=0,PI()/2,ATAN(R3338/P3338))</f>
        <v>1.5707963267948966</v>
      </c>
      <c r="T3338" s="56">
        <f t="shared" ref="T3338" si="10439">IF(O3338=0,ABS(R3338*COS((J3337+J3339)/2)),ABS(Q3338/COS(S3338)))</f>
        <v>0</v>
      </c>
      <c r="U3338" s="67">
        <f t="shared" ref="U3338" si="10440">IF(O3338+0.0000001&lt;0,S3338*180/PI()+180,(IF(R3338+0.0000001&lt;0,S3338*180/PI()+360,S3338*180/PI())))</f>
        <v>90</v>
      </c>
      <c r="V3338" s="58">
        <f t="shared" ref="V3338" si="10441">T3338*1.85532</f>
        <v>0</v>
      </c>
      <c r="W3338" s="58"/>
      <c r="X3338" s="68"/>
      <c r="Y3338" s="58">
        <f t="shared" ref="Y3338" si="10442">V3338*(1+X3338/100)</f>
        <v>0</v>
      </c>
      <c r="Z3338" s="58"/>
      <c r="AA3338" s="57" t="s">
        <v>54</v>
      </c>
      <c r="AB3338" s="61"/>
    </row>
    <row r="3339" spans="1:28" ht="12.95" customHeight="1">
      <c r="A3339" s="52">
        <f t="shared" si="10198"/>
        <v>1667</v>
      </c>
      <c r="B3339" s="53" t="s">
        <v>53</v>
      </c>
      <c r="C3339" s="54"/>
      <c r="D3339" s="84"/>
      <c r="E3339" s="55"/>
      <c r="F3339" s="54"/>
      <c r="G3339" s="84"/>
      <c r="H3339" s="55"/>
      <c r="I3339" s="56">
        <f t="shared" ref="I3339" si="10443">IF(OR(C3339&lt;0,D3339&lt;0),C3339-ABS(D3339)/60,C3339+ABS(D3339)/60)</f>
        <v>0</v>
      </c>
      <c r="J3339" s="56">
        <f t="shared" si="10212"/>
        <v>0</v>
      </c>
      <c r="K3339" s="56">
        <f t="shared" si="10213"/>
        <v>0</v>
      </c>
      <c r="L3339" s="56">
        <f>3437.747*(LN(TAN(PI()/4+J3339/2))-EE*K3339-(EE^2)*(K3339^3)/3)</f>
        <v>-3.8166658722360578E-13</v>
      </c>
      <c r="M3339" s="56">
        <f>AA*(1-1/4*EE-3/64*EE^2-5/256*EE^3)*J3339-AA*(3/8*EE+3/32*EE^2+45/1024*EE^3)*SIN(2*J3339)+AA*(15/256*EE^2+45/1024*EE^3)*SIN(4*J3339)</f>
        <v>0</v>
      </c>
      <c r="N3339" s="56">
        <f t="shared" ref="N3339" si="10444">IF(OR(F3339&lt;0,G3339&lt;0),60*F3339-ABS(G3339),60*F3339+ABS(G3339))</f>
        <v>0</v>
      </c>
      <c r="O3339" s="56"/>
      <c r="P3339" s="56"/>
      <c r="Q3339" s="56"/>
      <c r="R3339" s="56"/>
      <c r="S3339" s="56"/>
      <c r="T3339" s="56"/>
      <c r="U3339" s="57"/>
      <c r="V3339" s="58"/>
      <c r="W3339" s="58">
        <f t="shared" si="10215"/>
        <v>0</v>
      </c>
      <c r="X3339" s="59"/>
      <c r="Y3339" s="58"/>
      <c r="Z3339" s="58">
        <f t="shared" si="10216"/>
        <v>0</v>
      </c>
      <c r="AA3339" s="60"/>
      <c r="AB3339" s="61">
        <f t="shared" ref="AB3339" si="10445">IF(AA3338=AA3336,AB3337+Y3338,Y3338)</f>
        <v>0</v>
      </c>
    </row>
    <row r="3340" spans="1:28" ht="12.95" customHeight="1">
      <c r="A3340" s="66"/>
      <c r="B3340" s="53"/>
      <c r="C3340" s="54"/>
      <c r="D3340" s="84"/>
      <c r="E3340" s="55"/>
      <c r="F3340" s="54"/>
      <c r="G3340" s="84"/>
      <c r="H3340" s="55"/>
      <c r="I3340" s="56"/>
      <c r="J3340" s="56"/>
      <c r="K3340" s="56"/>
      <c r="L3340" s="56"/>
      <c r="M3340" s="56"/>
      <c r="N3340" s="56"/>
      <c r="O3340" s="56">
        <f t="shared" ref="O3340" si="10446">I3341-I3339</f>
        <v>0</v>
      </c>
      <c r="P3340" s="56">
        <f t="shared" ref="P3340" si="10447">L3341-L3339</f>
        <v>0</v>
      </c>
      <c r="Q3340" s="56">
        <f t="shared" ref="Q3340" si="10448">M3341-M3339</f>
        <v>0</v>
      </c>
      <c r="R3340" s="56">
        <f t="shared" ref="R3340" si="10449">IF(ABS(N3341-N3339)&gt;180*60,ABS(N3341-N3339)-360*60,N3341-N3339)</f>
        <v>0</v>
      </c>
      <c r="S3340" s="56">
        <f t="shared" ref="S3340" si="10450">IF(P3340=0,PI()/2,ATAN(R3340/P3340))</f>
        <v>1.5707963267948966</v>
      </c>
      <c r="T3340" s="56">
        <f t="shared" ref="T3340" si="10451">IF(O3340=0,ABS(R3340*COS((J3339+J3341)/2)),ABS(Q3340/COS(S3340)))</f>
        <v>0</v>
      </c>
      <c r="U3340" s="67">
        <f t="shared" ref="U3340" si="10452">IF(O3340+0.0000001&lt;0,S3340*180/PI()+180,(IF(R3340+0.0000001&lt;0,S3340*180/PI()+360,S3340*180/PI())))</f>
        <v>90</v>
      </c>
      <c r="V3340" s="58">
        <f t="shared" ref="V3340" si="10453">T3340*1.85532</f>
        <v>0</v>
      </c>
      <c r="W3340" s="58"/>
      <c r="X3340" s="68"/>
      <c r="Y3340" s="58">
        <f t="shared" ref="Y3340" si="10454">V3340*(1+X3340/100)</f>
        <v>0</v>
      </c>
      <c r="Z3340" s="58"/>
      <c r="AA3340" s="57" t="s">
        <v>54</v>
      </c>
      <c r="AB3340" s="61"/>
    </row>
    <row r="3341" spans="1:28" ht="12.95" customHeight="1">
      <c r="A3341" s="52">
        <f t="shared" si="10198"/>
        <v>1668</v>
      </c>
      <c r="B3341" s="53" t="s">
        <v>53</v>
      </c>
      <c r="C3341" s="54"/>
      <c r="D3341" s="84"/>
      <c r="E3341" s="55"/>
      <c r="F3341" s="54"/>
      <c r="G3341" s="84"/>
      <c r="H3341" s="55"/>
      <c r="I3341" s="56">
        <f t="shared" ref="I3341" si="10455">IF(OR(C3341&lt;0,D3341&lt;0),C3341-ABS(D3341)/60,C3341+ABS(D3341)/60)</f>
        <v>0</v>
      </c>
      <c r="J3341" s="56">
        <f t="shared" si="10212"/>
        <v>0</v>
      </c>
      <c r="K3341" s="56">
        <f t="shared" si="10213"/>
        <v>0</v>
      </c>
      <c r="L3341" s="56">
        <f>3437.747*(LN(TAN(PI()/4+J3341/2))-EE*K3341-(EE^2)*(K3341^3)/3)</f>
        <v>-3.8166658722360578E-13</v>
      </c>
      <c r="M3341" s="56">
        <f>AA*(1-1/4*EE-3/64*EE^2-5/256*EE^3)*J3341-AA*(3/8*EE+3/32*EE^2+45/1024*EE^3)*SIN(2*J3341)+AA*(15/256*EE^2+45/1024*EE^3)*SIN(4*J3341)</f>
        <v>0</v>
      </c>
      <c r="N3341" s="56">
        <f t="shared" ref="N3341" si="10456">IF(OR(F3341&lt;0,G3341&lt;0),60*F3341-ABS(G3341),60*F3341+ABS(G3341))</f>
        <v>0</v>
      </c>
      <c r="O3341" s="56"/>
      <c r="P3341" s="56"/>
      <c r="Q3341" s="56"/>
      <c r="R3341" s="56"/>
      <c r="S3341" s="56"/>
      <c r="T3341" s="56"/>
      <c r="U3341" s="57"/>
      <c r="V3341" s="58"/>
      <c r="W3341" s="58">
        <f t="shared" si="10215"/>
        <v>0</v>
      </c>
      <c r="X3341" s="59"/>
      <c r="Y3341" s="58"/>
      <c r="Z3341" s="58">
        <f t="shared" si="10216"/>
        <v>0</v>
      </c>
      <c r="AA3341" s="60"/>
      <c r="AB3341" s="61">
        <f t="shared" ref="AB3341" si="10457">IF(AA3340=AA3338,AB3339+Y3340,Y3340)</f>
        <v>0</v>
      </c>
    </row>
    <row r="3342" spans="1:28" ht="12.95" customHeight="1">
      <c r="A3342" s="66"/>
      <c r="B3342" s="53"/>
      <c r="C3342" s="54"/>
      <c r="D3342" s="84"/>
      <c r="E3342" s="55"/>
      <c r="F3342" s="54"/>
      <c r="G3342" s="84"/>
      <c r="H3342" s="55"/>
      <c r="I3342" s="56"/>
      <c r="J3342" s="56"/>
      <c r="K3342" s="56"/>
      <c r="L3342" s="56"/>
      <c r="M3342" s="56"/>
      <c r="N3342" s="56"/>
      <c r="O3342" s="56">
        <f t="shared" ref="O3342" si="10458">I3343-I3341</f>
        <v>0</v>
      </c>
      <c r="P3342" s="56">
        <f t="shared" ref="P3342" si="10459">L3343-L3341</f>
        <v>0</v>
      </c>
      <c r="Q3342" s="56">
        <f t="shared" ref="Q3342" si="10460">M3343-M3341</f>
        <v>0</v>
      </c>
      <c r="R3342" s="56">
        <f t="shared" ref="R3342" si="10461">IF(ABS(N3343-N3341)&gt;180*60,ABS(N3343-N3341)-360*60,N3343-N3341)</f>
        <v>0</v>
      </c>
      <c r="S3342" s="56">
        <f t="shared" ref="S3342" si="10462">IF(P3342=0,PI()/2,ATAN(R3342/P3342))</f>
        <v>1.5707963267948966</v>
      </c>
      <c r="T3342" s="56">
        <f t="shared" ref="T3342" si="10463">IF(O3342=0,ABS(R3342*COS((J3341+J3343)/2)),ABS(Q3342/COS(S3342)))</f>
        <v>0</v>
      </c>
      <c r="U3342" s="67">
        <f t="shared" ref="U3342" si="10464">IF(O3342+0.0000001&lt;0,S3342*180/PI()+180,(IF(R3342+0.0000001&lt;0,S3342*180/PI()+360,S3342*180/PI())))</f>
        <v>90</v>
      </c>
      <c r="V3342" s="58">
        <f t="shared" ref="V3342" si="10465">T3342*1.85532</f>
        <v>0</v>
      </c>
      <c r="W3342" s="58"/>
      <c r="X3342" s="68"/>
      <c r="Y3342" s="58">
        <f t="shared" ref="Y3342" si="10466">V3342*(1+X3342/100)</f>
        <v>0</v>
      </c>
      <c r="Z3342" s="58"/>
      <c r="AA3342" s="57" t="s">
        <v>54</v>
      </c>
      <c r="AB3342" s="61"/>
    </row>
    <row r="3343" spans="1:28" ht="12.95" customHeight="1">
      <c r="A3343" s="52">
        <f t="shared" si="10198"/>
        <v>1669</v>
      </c>
      <c r="B3343" s="53" t="s">
        <v>53</v>
      </c>
      <c r="C3343" s="54"/>
      <c r="D3343" s="84"/>
      <c r="E3343" s="55"/>
      <c r="F3343" s="54"/>
      <c r="G3343" s="84"/>
      <c r="H3343" s="55"/>
      <c r="I3343" s="56">
        <f t="shared" ref="I3343" si="10467">IF(OR(C3343&lt;0,D3343&lt;0),C3343-ABS(D3343)/60,C3343+ABS(D3343)/60)</f>
        <v>0</v>
      </c>
      <c r="J3343" s="56">
        <f t="shared" si="10212"/>
        <v>0</v>
      </c>
      <c r="K3343" s="56">
        <f t="shared" si="10213"/>
        <v>0</v>
      </c>
      <c r="L3343" s="56">
        <f>3437.747*(LN(TAN(PI()/4+J3343/2))-EE*K3343-(EE^2)*(K3343^3)/3)</f>
        <v>-3.8166658722360578E-13</v>
      </c>
      <c r="M3343" s="56">
        <f>AA*(1-1/4*EE-3/64*EE^2-5/256*EE^3)*J3343-AA*(3/8*EE+3/32*EE^2+45/1024*EE^3)*SIN(2*J3343)+AA*(15/256*EE^2+45/1024*EE^3)*SIN(4*J3343)</f>
        <v>0</v>
      </c>
      <c r="N3343" s="56">
        <f t="shared" ref="N3343" si="10468">IF(OR(F3343&lt;0,G3343&lt;0),60*F3343-ABS(G3343),60*F3343+ABS(G3343))</f>
        <v>0</v>
      </c>
      <c r="O3343" s="56"/>
      <c r="P3343" s="56"/>
      <c r="Q3343" s="56"/>
      <c r="R3343" s="56"/>
      <c r="S3343" s="56"/>
      <c r="T3343" s="56"/>
      <c r="U3343" s="57"/>
      <c r="V3343" s="58"/>
      <c r="W3343" s="58">
        <f t="shared" si="10215"/>
        <v>0</v>
      </c>
      <c r="X3343" s="59"/>
      <c r="Y3343" s="58"/>
      <c r="Z3343" s="58">
        <f t="shared" si="10216"/>
        <v>0</v>
      </c>
      <c r="AA3343" s="60"/>
      <c r="AB3343" s="61">
        <f t="shared" ref="AB3343" si="10469">IF(AA3342=AA3340,AB3341+Y3342,Y3342)</f>
        <v>0</v>
      </c>
    </row>
    <row r="3344" spans="1:28" ht="12.95" customHeight="1">
      <c r="A3344" s="66"/>
      <c r="B3344" s="53"/>
      <c r="C3344" s="54"/>
      <c r="D3344" s="84"/>
      <c r="E3344" s="55"/>
      <c r="F3344" s="54"/>
      <c r="G3344" s="84"/>
      <c r="H3344" s="55"/>
      <c r="I3344" s="56"/>
      <c r="J3344" s="56"/>
      <c r="K3344" s="56"/>
      <c r="L3344" s="56"/>
      <c r="M3344" s="56"/>
      <c r="N3344" s="56"/>
      <c r="O3344" s="56">
        <f t="shared" ref="O3344" si="10470">I3345-I3343</f>
        <v>0</v>
      </c>
      <c r="P3344" s="56">
        <f t="shared" ref="P3344" si="10471">L3345-L3343</f>
        <v>0</v>
      </c>
      <c r="Q3344" s="56">
        <f t="shared" ref="Q3344" si="10472">M3345-M3343</f>
        <v>0</v>
      </c>
      <c r="R3344" s="56">
        <f t="shared" ref="R3344" si="10473">IF(ABS(N3345-N3343)&gt;180*60,ABS(N3345-N3343)-360*60,N3345-N3343)</f>
        <v>0</v>
      </c>
      <c r="S3344" s="56">
        <f t="shared" ref="S3344" si="10474">IF(P3344=0,PI()/2,ATAN(R3344/P3344))</f>
        <v>1.5707963267948966</v>
      </c>
      <c r="T3344" s="56">
        <f t="shared" ref="T3344" si="10475">IF(O3344=0,ABS(R3344*COS((J3343+J3345)/2)),ABS(Q3344/COS(S3344)))</f>
        <v>0</v>
      </c>
      <c r="U3344" s="67">
        <f t="shared" ref="U3344" si="10476">IF(O3344+0.0000001&lt;0,S3344*180/PI()+180,(IF(R3344+0.0000001&lt;0,S3344*180/PI()+360,S3344*180/PI())))</f>
        <v>90</v>
      </c>
      <c r="V3344" s="58">
        <f t="shared" ref="V3344" si="10477">T3344*1.85532</f>
        <v>0</v>
      </c>
      <c r="W3344" s="58"/>
      <c r="X3344" s="68"/>
      <c r="Y3344" s="58">
        <f t="shared" ref="Y3344" si="10478">V3344*(1+X3344/100)</f>
        <v>0</v>
      </c>
      <c r="Z3344" s="58"/>
      <c r="AA3344" s="57" t="s">
        <v>54</v>
      </c>
      <c r="AB3344" s="61"/>
    </row>
    <row r="3345" spans="1:28" ht="12.95" customHeight="1">
      <c r="A3345" s="52">
        <f t="shared" si="10198"/>
        <v>1670</v>
      </c>
      <c r="B3345" s="53" t="s">
        <v>53</v>
      </c>
      <c r="C3345" s="54"/>
      <c r="D3345" s="84"/>
      <c r="E3345" s="55"/>
      <c r="F3345" s="54"/>
      <c r="G3345" s="84"/>
      <c r="H3345" s="55"/>
      <c r="I3345" s="56">
        <f t="shared" ref="I3345" si="10479">IF(OR(C3345&lt;0,D3345&lt;0),C3345-ABS(D3345)/60,C3345+ABS(D3345)/60)</f>
        <v>0</v>
      </c>
      <c r="J3345" s="56">
        <f t="shared" si="10212"/>
        <v>0</v>
      </c>
      <c r="K3345" s="56">
        <f t="shared" si="10213"/>
        <v>0</v>
      </c>
      <c r="L3345" s="56">
        <f>3437.747*(LN(TAN(PI()/4+J3345/2))-EE*K3345-(EE^2)*(K3345^3)/3)</f>
        <v>-3.8166658722360578E-13</v>
      </c>
      <c r="M3345" s="56">
        <f>AA*(1-1/4*EE-3/64*EE^2-5/256*EE^3)*J3345-AA*(3/8*EE+3/32*EE^2+45/1024*EE^3)*SIN(2*J3345)+AA*(15/256*EE^2+45/1024*EE^3)*SIN(4*J3345)</f>
        <v>0</v>
      </c>
      <c r="N3345" s="56">
        <f t="shared" ref="N3345" si="10480">IF(OR(F3345&lt;0,G3345&lt;0),60*F3345-ABS(G3345),60*F3345+ABS(G3345))</f>
        <v>0</v>
      </c>
      <c r="O3345" s="56"/>
      <c r="P3345" s="56"/>
      <c r="Q3345" s="56"/>
      <c r="R3345" s="56"/>
      <c r="S3345" s="56"/>
      <c r="T3345" s="56"/>
      <c r="U3345" s="57"/>
      <c r="V3345" s="58"/>
      <c r="W3345" s="58">
        <f t="shared" si="10215"/>
        <v>0</v>
      </c>
      <c r="X3345" s="59"/>
      <c r="Y3345" s="58"/>
      <c r="Z3345" s="58">
        <f t="shared" si="10216"/>
        <v>0</v>
      </c>
      <c r="AA3345" s="60"/>
      <c r="AB3345" s="61">
        <f t="shared" ref="AB3345" si="10481">IF(AA3344=AA3342,AB3343+Y3344,Y3344)</f>
        <v>0</v>
      </c>
    </row>
    <row r="3346" spans="1:28" ht="12.95" customHeight="1">
      <c r="A3346" s="66"/>
      <c r="B3346" s="53"/>
      <c r="C3346" s="54"/>
      <c r="D3346" s="84"/>
      <c r="E3346" s="55"/>
      <c r="F3346" s="54"/>
      <c r="G3346" s="84"/>
      <c r="H3346" s="55"/>
      <c r="I3346" s="56"/>
      <c r="J3346" s="56"/>
      <c r="K3346" s="56"/>
      <c r="L3346" s="56"/>
      <c r="M3346" s="56"/>
      <c r="N3346" s="56"/>
      <c r="O3346" s="56">
        <f t="shared" ref="O3346" si="10482">I3347-I3345</f>
        <v>0</v>
      </c>
      <c r="P3346" s="56">
        <f t="shared" ref="P3346" si="10483">L3347-L3345</f>
        <v>0</v>
      </c>
      <c r="Q3346" s="56">
        <f t="shared" ref="Q3346" si="10484">M3347-M3345</f>
        <v>0</v>
      </c>
      <c r="R3346" s="56">
        <f t="shared" ref="R3346" si="10485">IF(ABS(N3347-N3345)&gt;180*60,ABS(N3347-N3345)-360*60,N3347-N3345)</f>
        <v>0</v>
      </c>
      <c r="S3346" s="56">
        <f t="shared" ref="S3346" si="10486">IF(P3346=0,PI()/2,ATAN(R3346/P3346))</f>
        <v>1.5707963267948966</v>
      </c>
      <c r="T3346" s="56">
        <f t="shared" ref="T3346" si="10487">IF(O3346=0,ABS(R3346*COS((J3345+J3347)/2)),ABS(Q3346/COS(S3346)))</f>
        <v>0</v>
      </c>
      <c r="U3346" s="67">
        <f t="shared" ref="U3346" si="10488">IF(O3346+0.0000001&lt;0,S3346*180/PI()+180,(IF(R3346+0.0000001&lt;0,S3346*180/PI()+360,S3346*180/PI())))</f>
        <v>90</v>
      </c>
      <c r="V3346" s="58">
        <f t="shared" ref="V3346" si="10489">T3346*1.85532</f>
        <v>0</v>
      </c>
      <c r="W3346" s="58"/>
      <c r="X3346" s="68"/>
      <c r="Y3346" s="58">
        <f t="shared" ref="Y3346" si="10490">V3346*(1+X3346/100)</f>
        <v>0</v>
      </c>
      <c r="Z3346" s="58"/>
      <c r="AA3346" s="57" t="s">
        <v>54</v>
      </c>
      <c r="AB3346" s="61"/>
    </row>
    <row r="3347" spans="1:28" ht="12.95" customHeight="1">
      <c r="A3347" s="52">
        <f t="shared" si="10198"/>
        <v>1671</v>
      </c>
      <c r="B3347" s="53" t="s">
        <v>53</v>
      </c>
      <c r="C3347" s="54"/>
      <c r="D3347" s="84"/>
      <c r="E3347" s="55"/>
      <c r="F3347" s="54"/>
      <c r="G3347" s="84"/>
      <c r="H3347" s="55"/>
      <c r="I3347" s="56">
        <f t="shared" ref="I3347" si="10491">IF(OR(C3347&lt;0,D3347&lt;0),C3347-ABS(D3347)/60,C3347+ABS(D3347)/60)</f>
        <v>0</v>
      </c>
      <c r="J3347" s="56">
        <f t="shared" si="10212"/>
        <v>0</v>
      </c>
      <c r="K3347" s="56">
        <f t="shared" si="10213"/>
        <v>0</v>
      </c>
      <c r="L3347" s="56">
        <f>3437.747*(LN(TAN(PI()/4+J3347/2))-EE*K3347-(EE^2)*(K3347^3)/3)</f>
        <v>-3.8166658722360578E-13</v>
      </c>
      <c r="M3347" s="56">
        <f>AA*(1-1/4*EE-3/64*EE^2-5/256*EE^3)*J3347-AA*(3/8*EE+3/32*EE^2+45/1024*EE^3)*SIN(2*J3347)+AA*(15/256*EE^2+45/1024*EE^3)*SIN(4*J3347)</f>
        <v>0</v>
      </c>
      <c r="N3347" s="56">
        <f t="shared" ref="N3347" si="10492">IF(OR(F3347&lt;0,G3347&lt;0),60*F3347-ABS(G3347),60*F3347+ABS(G3347))</f>
        <v>0</v>
      </c>
      <c r="O3347" s="56"/>
      <c r="P3347" s="56"/>
      <c r="Q3347" s="56"/>
      <c r="R3347" s="56"/>
      <c r="S3347" s="56"/>
      <c r="T3347" s="56"/>
      <c r="U3347" s="57"/>
      <c r="V3347" s="58"/>
      <c r="W3347" s="58">
        <f t="shared" si="10215"/>
        <v>0</v>
      </c>
      <c r="X3347" s="59"/>
      <c r="Y3347" s="58"/>
      <c r="Z3347" s="58">
        <f t="shared" si="10216"/>
        <v>0</v>
      </c>
      <c r="AA3347" s="60"/>
      <c r="AB3347" s="61">
        <f t="shared" ref="AB3347" si="10493">IF(AA3346=AA3344,AB3345+Y3346,Y3346)</f>
        <v>0</v>
      </c>
    </row>
    <row r="3348" spans="1:28" ht="12.95" customHeight="1">
      <c r="A3348" s="66"/>
      <c r="B3348" s="53"/>
      <c r="C3348" s="54"/>
      <c r="D3348" s="84"/>
      <c r="E3348" s="55"/>
      <c r="F3348" s="54"/>
      <c r="G3348" s="84"/>
      <c r="H3348" s="55"/>
      <c r="I3348" s="56"/>
      <c r="J3348" s="56"/>
      <c r="K3348" s="56"/>
      <c r="L3348" s="56"/>
      <c r="M3348" s="56"/>
      <c r="N3348" s="56"/>
      <c r="O3348" s="56">
        <f t="shared" ref="O3348" si="10494">I3349-I3347</f>
        <v>0</v>
      </c>
      <c r="P3348" s="56">
        <f t="shared" ref="P3348" si="10495">L3349-L3347</f>
        <v>0</v>
      </c>
      <c r="Q3348" s="56">
        <f t="shared" ref="Q3348" si="10496">M3349-M3347</f>
        <v>0</v>
      </c>
      <c r="R3348" s="56">
        <f t="shared" ref="R3348" si="10497">IF(ABS(N3349-N3347)&gt;180*60,ABS(N3349-N3347)-360*60,N3349-N3347)</f>
        <v>0</v>
      </c>
      <c r="S3348" s="56">
        <f t="shared" ref="S3348" si="10498">IF(P3348=0,PI()/2,ATAN(R3348/P3348))</f>
        <v>1.5707963267948966</v>
      </c>
      <c r="T3348" s="56">
        <f t="shared" ref="T3348" si="10499">IF(O3348=0,ABS(R3348*COS((J3347+J3349)/2)),ABS(Q3348/COS(S3348)))</f>
        <v>0</v>
      </c>
      <c r="U3348" s="67">
        <f t="shared" ref="U3348" si="10500">IF(O3348+0.0000001&lt;0,S3348*180/PI()+180,(IF(R3348+0.0000001&lt;0,S3348*180/PI()+360,S3348*180/PI())))</f>
        <v>90</v>
      </c>
      <c r="V3348" s="58">
        <f t="shared" ref="V3348" si="10501">T3348*1.85532</f>
        <v>0</v>
      </c>
      <c r="W3348" s="58"/>
      <c r="X3348" s="68"/>
      <c r="Y3348" s="58">
        <f t="shared" ref="Y3348" si="10502">V3348*(1+X3348/100)</f>
        <v>0</v>
      </c>
      <c r="Z3348" s="58"/>
      <c r="AA3348" s="57" t="s">
        <v>54</v>
      </c>
      <c r="AB3348" s="61"/>
    </row>
    <row r="3349" spans="1:28" ht="12.95" customHeight="1">
      <c r="A3349" s="52">
        <f t="shared" si="10198"/>
        <v>1672</v>
      </c>
      <c r="B3349" s="53" t="s">
        <v>53</v>
      </c>
      <c r="C3349" s="54"/>
      <c r="D3349" s="84"/>
      <c r="E3349" s="55"/>
      <c r="F3349" s="54"/>
      <c r="G3349" s="84"/>
      <c r="H3349" s="55"/>
      <c r="I3349" s="56">
        <f t="shared" ref="I3349" si="10503">IF(OR(C3349&lt;0,D3349&lt;0),C3349-ABS(D3349)/60,C3349+ABS(D3349)/60)</f>
        <v>0</v>
      </c>
      <c r="J3349" s="56">
        <f t="shared" si="10212"/>
        <v>0</v>
      </c>
      <c r="K3349" s="56">
        <f t="shared" si="10213"/>
        <v>0</v>
      </c>
      <c r="L3349" s="56">
        <f>3437.747*(LN(TAN(PI()/4+J3349/2))-EE*K3349-(EE^2)*(K3349^3)/3)</f>
        <v>-3.8166658722360578E-13</v>
      </c>
      <c r="M3349" s="56">
        <f>AA*(1-1/4*EE-3/64*EE^2-5/256*EE^3)*J3349-AA*(3/8*EE+3/32*EE^2+45/1024*EE^3)*SIN(2*J3349)+AA*(15/256*EE^2+45/1024*EE^3)*SIN(4*J3349)</f>
        <v>0</v>
      </c>
      <c r="N3349" s="56">
        <f t="shared" ref="N3349" si="10504">IF(OR(F3349&lt;0,G3349&lt;0),60*F3349-ABS(G3349),60*F3349+ABS(G3349))</f>
        <v>0</v>
      </c>
      <c r="O3349" s="56"/>
      <c r="P3349" s="56"/>
      <c r="Q3349" s="56"/>
      <c r="R3349" s="56"/>
      <c r="S3349" s="56"/>
      <c r="T3349" s="56"/>
      <c r="U3349" s="57"/>
      <c r="V3349" s="58"/>
      <c r="W3349" s="58">
        <f t="shared" si="10215"/>
        <v>0</v>
      </c>
      <c r="X3349" s="59"/>
      <c r="Y3349" s="58"/>
      <c r="Z3349" s="58">
        <f t="shared" si="10216"/>
        <v>0</v>
      </c>
      <c r="AA3349" s="60"/>
      <c r="AB3349" s="61">
        <f t="shared" ref="AB3349" si="10505">IF(AA3348=AA3346,AB3347+Y3348,Y3348)</f>
        <v>0</v>
      </c>
    </row>
    <row r="3350" spans="1:28" ht="12.95" customHeight="1">
      <c r="A3350" s="66"/>
      <c r="B3350" s="53"/>
      <c r="C3350" s="54"/>
      <c r="D3350" s="84"/>
      <c r="E3350" s="55"/>
      <c r="F3350" s="54"/>
      <c r="G3350" s="84"/>
      <c r="H3350" s="55"/>
      <c r="I3350" s="56"/>
      <c r="J3350" s="56"/>
      <c r="K3350" s="56"/>
      <c r="L3350" s="56"/>
      <c r="M3350" s="56"/>
      <c r="N3350" s="56"/>
      <c r="O3350" s="56">
        <f t="shared" ref="O3350" si="10506">I3351-I3349</f>
        <v>0</v>
      </c>
      <c r="P3350" s="56">
        <f t="shared" ref="P3350" si="10507">L3351-L3349</f>
        <v>0</v>
      </c>
      <c r="Q3350" s="56">
        <f t="shared" ref="Q3350" si="10508">M3351-M3349</f>
        <v>0</v>
      </c>
      <c r="R3350" s="56">
        <f t="shared" ref="R3350" si="10509">IF(ABS(N3351-N3349)&gt;180*60,ABS(N3351-N3349)-360*60,N3351-N3349)</f>
        <v>0</v>
      </c>
      <c r="S3350" s="56">
        <f t="shared" ref="S3350" si="10510">IF(P3350=0,PI()/2,ATAN(R3350/P3350))</f>
        <v>1.5707963267948966</v>
      </c>
      <c r="T3350" s="56">
        <f t="shared" ref="T3350" si="10511">IF(O3350=0,ABS(R3350*COS((J3349+J3351)/2)),ABS(Q3350/COS(S3350)))</f>
        <v>0</v>
      </c>
      <c r="U3350" s="67">
        <f t="shared" ref="U3350" si="10512">IF(O3350+0.0000001&lt;0,S3350*180/PI()+180,(IF(R3350+0.0000001&lt;0,S3350*180/PI()+360,S3350*180/PI())))</f>
        <v>90</v>
      </c>
      <c r="V3350" s="58">
        <f t="shared" ref="V3350" si="10513">T3350*1.85532</f>
        <v>0</v>
      </c>
      <c r="W3350" s="58"/>
      <c r="X3350" s="68"/>
      <c r="Y3350" s="58">
        <f t="shared" ref="Y3350" si="10514">V3350*(1+X3350/100)</f>
        <v>0</v>
      </c>
      <c r="Z3350" s="58"/>
      <c r="AA3350" s="57" t="s">
        <v>54</v>
      </c>
      <c r="AB3350" s="61"/>
    </row>
    <row r="3351" spans="1:28" ht="12.95" customHeight="1">
      <c r="A3351" s="52">
        <f t="shared" si="10198"/>
        <v>1673</v>
      </c>
      <c r="B3351" s="53" t="s">
        <v>53</v>
      </c>
      <c r="C3351" s="54"/>
      <c r="D3351" s="84"/>
      <c r="E3351" s="55"/>
      <c r="F3351" s="54"/>
      <c r="G3351" s="84"/>
      <c r="H3351" s="55"/>
      <c r="I3351" s="56">
        <f t="shared" ref="I3351" si="10515">IF(OR(C3351&lt;0,D3351&lt;0),C3351-ABS(D3351)/60,C3351+ABS(D3351)/60)</f>
        <v>0</v>
      </c>
      <c r="J3351" s="56">
        <f t="shared" si="10212"/>
        <v>0</v>
      </c>
      <c r="K3351" s="56">
        <f t="shared" si="10213"/>
        <v>0</v>
      </c>
      <c r="L3351" s="56">
        <f>3437.747*(LN(TAN(PI()/4+J3351/2))-EE*K3351-(EE^2)*(K3351^3)/3)</f>
        <v>-3.8166658722360578E-13</v>
      </c>
      <c r="M3351" s="56">
        <f>AA*(1-1/4*EE-3/64*EE^2-5/256*EE^3)*J3351-AA*(3/8*EE+3/32*EE^2+45/1024*EE^3)*SIN(2*J3351)+AA*(15/256*EE^2+45/1024*EE^3)*SIN(4*J3351)</f>
        <v>0</v>
      </c>
      <c r="N3351" s="56">
        <f t="shared" ref="N3351" si="10516">IF(OR(F3351&lt;0,G3351&lt;0),60*F3351-ABS(G3351),60*F3351+ABS(G3351))</f>
        <v>0</v>
      </c>
      <c r="O3351" s="56"/>
      <c r="P3351" s="56"/>
      <c r="Q3351" s="56"/>
      <c r="R3351" s="56"/>
      <c r="S3351" s="56"/>
      <c r="T3351" s="56"/>
      <c r="U3351" s="57"/>
      <c r="V3351" s="58"/>
      <c r="W3351" s="58">
        <f t="shared" si="10215"/>
        <v>0</v>
      </c>
      <c r="X3351" s="59"/>
      <c r="Y3351" s="58"/>
      <c r="Z3351" s="58">
        <f t="shared" si="10216"/>
        <v>0</v>
      </c>
      <c r="AA3351" s="60"/>
      <c r="AB3351" s="61">
        <f t="shared" ref="AB3351" si="10517">IF(AA3350=AA3348,AB3349+Y3350,Y3350)</f>
        <v>0</v>
      </c>
    </row>
    <row r="3352" spans="1:28" ht="12.95" customHeight="1">
      <c r="A3352" s="66"/>
      <c r="B3352" s="53"/>
      <c r="C3352" s="54"/>
      <c r="D3352" s="84"/>
      <c r="E3352" s="55"/>
      <c r="F3352" s="54"/>
      <c r="G3352" s="84"/>
      <c r="H3352" s="55"/>
      <c r="I3352" s="56"/>
      <c r="J3352" s="56"/>
      <c r="K3352" s="56"/>
      <c r="L3352" s="56"/>
      <c r="M3352" s="56"/>
      <c r="N3352" s="56"/>
      <c r="O3352" s="56">
        <f t="shared" ref="O3352" si="10518">I3353-I3351</f>
        <v>0</v>
      </c>
      <c r="P3352" s="56">
        <f t="shared" ref="P3352" si="10519">L3353-L3351</f>
        <v>0</v>
      </c>
      <c r="Q3352" s="56">
        <f t="shared" ref="Q3352" si="10520">M3353-M3351</f>
        <v>0</v>
      </c>
      <c r="R3352" s="56">
        <f t="shared" ref="R3352" si="10521">IF(ABS(N3353-N3351)&gt;180*60,ABS(N3353-N3351)-360*60,N3353-N3351)</f>
        <v>0</v>
      </c>
      <c r="S3352" s="56">
        <f t="shared" ref="S3352" si="10522">IF(P3352=0,PI()/2,ATAN(R3352/P3352))</f>
        <v>1.5707963267948966</v>
      </c>
      <c r="T3352" s="56">
        <f t="shared" ref="T3352" si="10523">IF(O3352=0,ABS(R3352*COS((J3351+J3353)/2)),ABS(Q3352/COS(S3352)))</f>
        <v>0</v>
      </c>
      <c r="U3352" s="67">
        <f t="shared" ref="U3352" si="10524">IF(O3352+0.0000001&lt;0,S3352*180/PI()+180,(IF(R3352+0.0000001&lt;0,S3352*180/PI()+360,S3352*180/PI())))</f>
        <v>90</v>
      </c>
      <c r="V3352" s="58">
        <f t="shared" ref="V3352" si="10525">T3352*1.85532</f>
        <v>0</v>
      </c>
      <c r="W3352" s="58"/>
      <c r="X3352" s="68"/>
      <c r="Y3352" s="58">
        <f t="shared" ref="Y3352" si="10526">V3352*(1+X3352/100)</f>
        <v>0</v>
      </c>
      <c r="Z3352" s="58"/>
      <c r="AA3352" s="57" t="s">
        <v>54</v>
      </c>
      <c r="AB3352" s="61"/>
    </row>
    <row r="3353" spans="1:28" ht="12.95" customHeight="1">
      <c r="A3353" s="52">
        <f t="shared" si="10198"/>
        <v>1674</v>
      </c>
      <c r="B3353" s="53" t="s">
        <v>53</v>
      </c>
      <c r="C3353" s="54"/>
      <c r="D3353" s="84"/>
      <c r="E3353" s="55"/>
      <c r="F3353" s="54"/>
      <c r="G3353" s="84"/>
      <c r="H3353" s="55"/>
      <c r="I3353" s="56">
        <f t="shared" ref="I3353" si="10527">IF(OR(C3353&lt;0,D3353&lt;0),C3353-ABS(D3353)/60,C3353+ABS(D3353)/60)</f>
        <v>0</v>
      </c>
      <c r="J3353" s="56">
        <f t="shared" si="10212"/>
        <v>0</v>
      </c>
      <c r="K3353" s="56">
        <f t="shared" si="10213"/>
        <v>0</v>
      </c>
      <c r="L3353" s="56">
        <f>3437.747*(LN(TAN(PI()/4+J3353/2))-EE*K3353-(EE^2)*(K3353^3)/3)</f>
        <v>-3.8166658722360578E-13</v>
      </c>
      <c r="M3353" s="56">
        <f>AA*(1-1/4*EE-3/64*EE^2-5/256*EE^3)*J3353-AA*(3/8*EE+3/32*EE^2+45/1024*EE^3)*SIN(2*J3353)+AA*(15/256*EE^2+45/1024*EE^3)*SIN(4*J3353)</f>
        <v>0</v>
      </c>
      <c r="N3353" s="56">
        <f t="shared" ref="N3353" si="10528">IF(OR(F3353&lt;0,G3353&lt;0),60*F3353-ABS(G3353),60*F3353+ABS(G3353))</f>
        <v>0</v>
      </c>
      <c r="O3353" s="56"/>
      <c r="P3353" s="56"/>
      <c r="Q3353" s="56"/>
      <c r="R3353" s="56"/>
      <c r="S3353" s="56"/>
      <c r="T3353" s="56"/>
      <c r="U3353" s="57"/>
      <c r="V3353" s="58"/>
      <c r="W3353" s="58">
        <f t="shared" si="10215"/>
        <v>0</v>
      </c>
      <c r="X3353" s="59"/>
      <c r="Y3353" s="58"/>
      <c r="Z3353" s="58">
        <f t="shared" si="10216"/>
        <v>0</v>
      </c>
      <c r="AA3353" s="60"/>
      <c r="AB3353" s="61">
        <f t="shared" ref="AB3353" si="10529">IF(AA3352=AA3350,AB3351+Y3352,Y3352)</f>
        <v>0</v>
      </c>
    </row>
    <row r="3354" spans="1:28" ht="12.95" customHeight="1">
      <c r="A3354" s="66"/>
      <c r="B3354" s="53"/>
      <c r="C3354" s="54"/>
      <c r="D3354" s="84"/>
      <c r="E3354" s="55"/>
      <c r="F3354" s="54"/>
      <c r="G3354" s="84"/>
      <c r="H3354" s="55"/>
      <c r="I3354" s="56"/>
      <c r="J3354" s="56"/>
      <c r="K3354" s="56"/>
      <c r="L3354" s="56"/>
      <c r="M3354" s="56"/>
      <c r="N3354" s="56"/>
      <c r="O3354" s="56">
        <f t="shared" ref="O3354" si="10530">I3355-I3353</f>
        <v>0</v>
      </c>
      <c r="P3354" s="56">
        <f t="shared" ref="P3354" si="10531">L3355-L3353</f>
        <v>0</v>
      </c>
      <c r="Q3354" s="56">
        <f t="shared" ref="Q3354" si="10532">M3355-M3353</f>
        <v>0</v>
      </c>
      <c r="R3354" s="56">
        <f t="shared" ref="R3354" si="10533">IF(ABS(N3355-N3353)&gt;180*60,ABS(N3355-N3353)-360*60,N3355-N3353)</f>
        <v>0</v>
      </c>
      <c r="S3354" s="56">
        <f t="shared" ref="S3354" si="10534">IF(P3354=0,PI()/2,ATAN(R3354/P3354))</f>
        <v>1.5707963267948966</v>
      </c>
      <c r="T3354" s="56">
        <f t="shared" ref="T3354" si="10535">IF(O3354=0,ABS(R3354*COS((J3353+J3355)/2)),ABS(Q3354/COS(S3354)))</f>
        <v>0</v>
      </c>
      <c r="U3354" s="67">
        <f t="shared" ref="U3354" si="10536">IF(O3354+0.0000001&lt;0,S3354*180/PI()+180,(IF(R3354+0.0000001&lt;0,S3354*180/PI()+360,S3354*180/PI())))</f>
        <v>90</v>
      </c>
      <c r="V3354" s="58">
        <f t="shared" ref="V3354" si="10537">T3354*1.85532</f>
        <v>0</v>
      </c>
      <c r="W3354" s="58"/>
      <c r="X3354" s="68"/>
      <c r="Y3354" s="58">
        <f t="shared" ref="Y3354" si="10538">V3354*(1+X3354/100)</f>
        <v>0</v>
      </c>
      <c r="Z3354" s="58"/>
      <c r="AA3354" s="57" t="s">
        <v>54</v>
      </c>
      <c r="AB3354" s="61"/>
    </row>
    <row r="3355" spans="1:28" ht="12.95" customHeight="1">
      <c r="A3355" s="52">
        <f t="shared" si="10198"/>
        <v>1675</v>
      </c>
      <c r="B3355" s="53" t="s">
        <v>53</v>
      </c>
      <c r="C3355" s="54"/>
      <c r="D3355" s="84"/>
      <c r="E3355" s="55"/>
      <c r="F3355" s="54"/>
      <c r="G3355" s="84"/>
      <c r="H3355" s="55"/>
      <c r="I3355" s="56">
        <f t="shared" ref="I3355" si="10539">IF(OR(C3355&lt;0,D3355&lt;0),C3355-ABS(D3355)/60,C3355+ABS(D3355)/60)</f>
        <v>0</v>
      </c>
      <c r="J3355" s="56">
        <f t="shared" si="10212"/>
        <v>0</v>
      </c>
      <c r="K3355" s="56">
        <f t="shared" si="10213"/>
        <v>0</v>
      </c>
      <c r="L3355" s="56">
        <f>3437.747*(LN(TAN(PI()/4+J3355/2))-EE*K3355-(EE^2)*(K3355^3)/3)</f>
        <v>-3.8166658722360578E-13</v>
      </c>
      <c r="M3355" s="56">
        <f>AA*(1-1/4*EE-3/64*EE^2-5/256*EE^3)*J3355-AA*(3/8*EE+3/32*EE^2+45/1024*EE^3)*SIN(2*J3355)+AA*(15/256*EE^2+45/1024*EE^3)*SIN(4*J3355)</f>
        <v>0</v>
      </c>
      <c r="N3355" s="56">
        <f t="shared" ref="N3355" si="10540">IF(OR(F3355&lt;0,G3355&lt;0),60*F3355-ABS(G3355),60*F3355+ABS(G3355))</f>
        <v>0</v>
      </c>
      <c r="O3355" s="56"/>
      <c r="P3355" s="56"/>
      <c r="Q3355" s="56"/>
      <c r="R3355" s="56"/>
      <c r="S3355" s="56"/>
      <c r="T3355" s="56"/>
      <c r="U3355" s="57"/>
      <c r="V3355" s="58"/>
      <c r="W3355" s="58">
        <f t="shared" si="10215"/>
        <v>0</v>
      </c>
      <c r="X3355" s="59"/>
      <c r="Y3355" s="58"/>
      <c r="Z3355" s="58">
        <f t="shared" si="10216"/>
        <v>0</v>
      </c>
      <c r="AA3355" s="60"/>
      <c r="AB3355" s="61">
        <f t="shared" ref="AB3355" si="10541">IF(AA3354=AA3352,AB3353+Y3354,Y3354)</f>
        <v>0</v>
      </c>
    </row>
    <row r="3356" spans="1:28" ht="12.95" customHeight="1">
      <c r="A3356" s="66"/>
      <c r="B3356" s="53"/>
      <c r="C3356" s="54"/>
      <c r="D3356" s="84"/>
      <c r="E3356" s="55"/>
      <c r="F3356" s="54"/>
      <c r="G3356" s="84"/>
      <c r="H3356" s="55"/>
      <c r="I3356" s="56"/>
      <c r="J3356" s="56"/>
      <c r="K3356" s="56"/>
      <c r="L3356" s="56"/>
      <c r="M3356" s="56"/>
      <c r="N3356" s="56"/>
      <c r="O3356" s="56">
        <f t="shared" ref="O3356" si="10542">I3357-I3355</f>
        <v>0</v>
      </c>
      <c r="P3356" s="56">
        <f t="shared" ref="P3356" si="10543">L3357-L3355</f>
        <v>0</v>
      </c>
      <c r="Q3356" s="56">
        <f t="shared" ref="Q3356" si="10544">M3357-M3355</f>
        <v>0</v>
      </c>
      <c r="R3356" s="56">
        <f t="shared" ref="R3356" si="10545">IF(ABS(N3357-N3355)&gt;180*60,ABS(N3357-N3355)-360*60,N3357-N3355)</f>
        <v>0</v>
      </c>
      <c r="S3356" s="56">
        <f t="shared" ref="S3356" si="10546">IF(P3356=0,PI()/2,ATAN(R3356/P3356))</f>
        <v>1.5707963267948966</v>
      </c>
      <c r="T3356" s="56">
        <f t="shared" ref="T3356" si="10547">IF(O3356=0,ABS(R3356*COS((J3355+J3357)/2)),ABS(Q3356/COS(S3356)))</f>
        <v>0</v>
      </c>
      <c r="U3356" s="67">
        <f t="shared" ref="U3356" si="10548">IF(O3356+0.0000001&lt;0,S3356*180/PI()+180,(IF(R3356+0.0000001&lt;0,S3356*180/PI()+360,S3356*180/PI())))</f>
        <v>90</v>
      </c>
      <c r="V3356" s="58">
        <f t="shared" ref="V3356" si="10549">T3356*1.85532</f>
        <v>0</v>
      </c>
      <c r="W3356" s="58"/>
      <c r="X3356" s="68"/>
      <c r="Y3356" s="58">
        <f t="shared" ref="Y3356" si="10550">V3356*(1+X3356/100)</f>
        <v>0</v>
      </c>
      <c r="Z3356" s="58"/>
      <c r="AA3356" s="57" t="s">
        <v>54</v>
      </c>
      <c r="AB3356" s="61"/>
    </row>
    <row r="3357" spans="1:28" ht="12.95" customHeight="1">
      <c r="A3357" s="52">
        <f t="shared" si="10198"/>
        <v>1676</v>
      </c>
      <c r="B3357" s="53" t="s">
        <v>53</v>
      </c>
      <c r="C3357" s="54"/>
      <c r="D3357" s="84"/>
      <c r="E3357" s="55"/>
      <c r="F3357" s="54"/>
      <c r="G3357" s="84"/>
      <c r="H3357" s="55"/>
      <c r="I3357" s="56">
        <f t="shared" ref="I3357" si="10551">IF(OR(C3357&lt;0,D3357&lt;0),C3357-ABS(D3357)/60,C3357+ABS(D3357)/60)</f>
        <v>0</v>
      </c>
      <c r="J3357" s="56">
        <f t="shared" si="10212"/>
        <v>0</v>
      </c>
      <c r="K3357" s="56">
        <f t="shared" si="10213"/>
        <v>0</v>
      </c>
      <c r="L3357" s="56">
        <f>3437.747*(LN(TAN(PI()/4+J3357/2))-EE*K3357-(EE^2)*(K3357^3)/3)</f>
        <v>-3.8166658722360578E-13</v>
      </c>
      <c r="M3357" s="56">
        <f>AA*(1-1/4*EE-3/64*EE^2-5/256*EE^3)*J3357-AA*(3/8*EE+3/32*EE^2+45/1024*EE^3)*SIN(2*J3357)+AA*(15/256*EE^2+45/1024*EE^3)*SIN(4*J3357)</f>
        <v>0</v>
      </c>
      <c r="N3357" s="56">
        <f t="shared" ref="N3357" si="10552">IF(OR(F3357&lt;0,G3357&lt;0),60*F3357-ABS(G3357),60*F3357+ABS(G3357))</f>
        <v>0</v>
      </c>
      <c r="O3357" s="56"/>
      <c r="P3357" s="56"/>
      <c r="Q3357" s="56"/>
      <c r="R3357" s="56"/>
      <c r="S3357" s="56"/>
      <c r="T3357" s="56"/>
      <c r="U3357" s="57"/>
      <c r="V3357" s="58"/>
      <c r="W3357" s="58">
        <f t="shared" si="10215"/>
        <v>0</v>
      </c>
      <c r="X3357" s="59"/>
      <c r="Y3357" s="58"/>
      <c r="Z3357" s="58">
        <f t="shared" si="10216"/>
        <v>0</v>
      </c>
      <c r="AA3357" s="60"/>
      <c r="AB3357" s="61">
        <f t="shared" ref="AB3357" si="10553">IF(AA3356=AA3354,AB3355+Y3356,Y3356)</f>
        <v>0</v>
      </c>
    </row>
    <row r="3358" spans="1:28" ht="12.95" customHeight="1">
      <c r="A3358" s="66"/>
      <c r="B3358" s="53"/>
      <c r="C3358" s="54"/>
      <c r="D3358" s="84"/>
      <c r="E3358" s="55"/>
      <c r="F3358" s="54"/>
      <c r="G3358" s="84"/>
      <c r="H3358" s="55"/>
      <c r="I3358" s="56"/>
      <c r="J3358" s="56"/>
      <c r="K3358" s="56"/>
      <c r="L3358" s="56"/>
      <c r="M3358" s="56"/>
      <c r="N3358" s="56"/>
      <c r="O3358" s="56">
        <f t="shared" ref="O3358" si="10554">I3359-I3357</f>
        <v>0</v>
      </c>
      <c r="P3358" s="56">
        <f t="shared" ref="P3358" si="10555">L3359-L3357</f>
        <v>0</v>
      </c>
      <c r="Q3358" s="56">
        <f t="shared" ref="Q3358" si="10556">M3359-M3357</f>
        <v>0</v>
      </c>
      <c r="R3358" s="56">
        <f t="shared" ref="R3358" si="10557">IF(ABS(N3359-N3357)&gt;180*60,ABS(N3359-N3357)-360*60,N3359-N3357)</f>
        <v>0</v>
      </c>
      <c r="S3358" s="56">
        <f t="shared" ref="S3358" si="10558">IF(P3358=0,PI()/2,ATAN(R3358/P3358))</f>
        <v>1.5707963267948966</v>
      </c>
      <c r="T3358" s="56">
        <f t="shared" ref="T3358" si="10559">IF(O3358=0,ABS(R3358*COS((J3357+J3359)/2)),ABS(Q3358/COS(S3358)))</f>
        <v>0</v>
      </c>
      <c r="U3358" s="67">
        <f t="shared" ref="U3358" si="10560">IF(O3358+0.0000001&lt;0,S3358*180/PI()+180,(IF(R3358+0.0000001&lt;0,S3358*180/PI()+360,S3358*180/PI())))</f>
        <v>90</v>
      </c>
      <c r="V3358" s="58">
        <f t="shared" ref="V3358" si="10561">T3358*1.85532</f>
        <v>0</v>
      </c>
      <c r="W3358" s="58"/>
      <c r="X3358" s="68"/>
      <c r="Y3358" s="58">
        <f t="shared" ref="Y3358" si="10562">V3358*(1+X3358/100)</f>
        <v>0</v>
      </c>
      <c r="Z3358" s="58"/>
      <c r="AA3358" s="57" t="s">
        <v>54</v>
      </c>
      <c r="AB3358" s="61"/>
    </row>
    <row r="3359" spans="1:28" ht="12.95" customHeight="1">
      <c r="A3359" s="52">
        <f t="shared" si="10198"/>
        <v>1677</v>
      </c>
      <c r="B3359" s="53" t="s">
        <v>53</v>
      </c>
      <c r="C3359" s="54"/>
      <c r="D3359" s="84"/>
      <c r="E3359" s="55"/>
      <c r="F3359" s="54"/>
      <c r="G3359" s="84"/>
      <c r="H3359" s="55"/>
      <c r="I3359" s="56">
        <f t="shared" ref="I3359" si="10563">IF(OR(C3359&lt;0,D3359&lt;0),C3359-ABS(D3359)/60,C3359+ABS(D3359)/60)</f>
        <v>0</v>
      </c>
      <c r="J3359" s="56">
        <f t="shared" si="10212"/>
        <v>0</v>
      </c>
      <c r="K3359" s="56">
        <f t="shared" si="10213"/>
        <v>0</v>
      </c>
      <c r="L3359" s="56">
        <f>3437.747*(LN(TAN(PI()/4+J3359/2))-EE*K3359-(EE^2)*(K3359^3)/3)</f>
        <v>-3.8166658722360578E-13</v>
      </c>
      <c r="M3359" s="56">
        <f>AA*(1-1/4*EE-3/64*EE^2-5/256*EE^3)*J3359-AA*(3/8*EE+3/32*EE^2+45/1024*EE^3)*SIN(2*J3359)+AA*(15/256*EE^2+45/1024*EE^3)*SIN(4*J3359)</f>
        <v>0</v>
      </c>
      <c r="N3359" s="56">
        <f t="shared" ref="N3359" si="10564">IF(OR(F3359&lt;0,G3359&lt;0),60*F3359-ABS(G3359),60*F3359+ABS(G3359))</f>
        <v>0</v>
      </c>
      <c r="O3359" s="56"/>
      <c r="P3359" s="56"/>
      <c r="Q3359" s="56"/>
      <c r="R3359" s="56"/>
      <c r="S3359" s="56"/>
      <c r="T3359" s="56"/>
      <c r="U3359" s="57"/>
      <c r="V3359" s="58"/>
      <c r="W3359" s="58">
        <f t="shared" si="10215"/>
        <v>0</v>
      </c>
      <c r="X3359" s="59"/>
      <c r="Y3359" s="58"/>
      <c r="Z3359" s="58">
        <f t="shared" si="10216"/>
        <v>0</v>
      </c>
      <c r="AA3359" s="60"/>
      <c r="AB3359" s="61">
        <f t="shared" ref="AB3359" si="10565">IF(AA3358=AA3356,AB3357+Y3358,Y3358)</f>
        <v>0</v>
      </c>
    </row>
    <row r="3360" spans="1:28" ht="12.95" customHeight="1">
      <c r="A3360" s="66"/>
      <c r="B3360" s="53"/>
      <c r="C3360" s="54"/>
      <c r="D3360" s="84"/>
      <c r="E3360" s="55"/>
      <c r="F3360" s="54"/>
      <c r="G3360" s="84"/>
      <c r="H3360" s="55"/>
      <c r="I3360" s="56"/>
      <c r="J3360" s="56"/>
      <c r="K3360" s="56"/>
      <c r="L3360" s="56"/>
      <c r="M3360" s="56"/>
      <c r="N3360" s="56"/>
      <c r="O3360" s="56">
        <f t="shared" ref="O3360" si="10566">I3361-I3359</f>
        <v>0</v>
      </c>
      <c r="P3360" s="56">
        <f t="shared" ref="P3360" si="10567">L3361-L3359</f>
        <v>0</v>
      </c>
      <c r="Q3360" s="56">
        <f t="shared" ref="Q3360" si="10568">M3361-M3359</f>
        <v>0</v>
      </c>
      <c r="R3360" s="56">
        <f t="shared" ref="R3360" si="10569">IF(ABS(N3361-N3359)&gt;180*60,ABS(N3361-N3359)-360*60,N3361-N3359)</f>
        <v>0</v>
      </c>
      <c r="S3360" s="56">
        <f t="shared" ref="S3360" si="10570">IF(P3360=0,PI()/2,ATAN(R3360/P3360))</f>
        <v>1.5707963267948966</v>
      </c>
      <c r="T3360" s="56">
        <f t="shared" ref="T3360" si="10571">IF(O3360=0,ABS(R3360*COS((J3359+J3361)/2)),ABS(Q3360/COS(S3360)))</f>
        <v>0</v>
      </c>
      <c r="U3360" s="67">
        <f t="shared" ref="U3360" si="10572">IF(O3360+0.0000001&lt;0,S3360*180/PI()+180,(IF(R3360+0.0000001&lt;0,S3360*180/PI()+360,S3360*180/PI())))</f>
        <v>90</v>
      </c>
      <c r="V3360" s="58">
        <f t="shared" ref="V3360" si="10573">T3360*1.85532</f>
        <v>0</v>
      </c>
      <c r="W3360" s="58"/>
      <c r="X3360" s="68"/>
      <c r="Y3360" s="58">
        <f t="shared" ref="Y3360" si="10574">V3360*(1+X3360/100)</f>
        <v>0</v>
      </c>
      <c r="Z3360" s="58"/>
      <c r="AA3360" s="57" t="s">
        <v>54</v>
      </c>
      <c r="AB3360" s="61"/>
    </row>
    <row r="3361" spans="1:28" ht="12.95" customHeight="1">
      <c r="A3361" s="52">
        <f t="shared" si="10198"/>
        <v>1678</v>
      </c>
      <c r="B3361" s="53" t="s">
        <v>53</v>
      </c>
      <c r="C3361" s="54"/>
      <c r="D3361" s="84"/>
      <c r="E3361" s="55"/>
      <c r="F3361" s="54"/>
      <c r="G3361" s="84"/>
      <c r="H3361" s="55"/>
      <c r="I3361" s="56">
        <f t="shared" ref="I3361" si="10575">IF(OR(C3361&lt;0,D3361&lt;0),C3361-ABS(D3361)/60,C3361+ABS(D3361)/60)</f>
        <v>0</v>
      </c>
      <c r="J3361" s="56">
        <f t="shared" si="10212"/>
        <v>0</v>
      </c>
      <c r="K3361" s="56">
        <f t="shared" si="10213"/>
        <v>0</v>
      </c>
      <c r="L3361" s="56">
        <f>3437.747*(LN(TAN(PI()/4+J3361/2))-EE*K3361-(EE^2)*(K3361^3)/3)</f>
        <v>-3.8166658722360578E-13</v>
      </c>
      <c r="M3361" s="56">
        <f>AA*(1-1/4*EE-3/64*EE^2-5/256*EE^3)*J3361-AA*(3/8*EE+3/32*EE^2+45/1024*EE^3)*SIN(2*J3361)+AA*(15/256*EE^2+45/1024*EE^3)*SIN(4*J3361)</f>
        <v>0</v>
      </c>
      <c r="N3361" s="56">
        <f t="shared" ref="N3361" si="10576">IF(OR(F3361&lt;0,G3361&lt;0),60*F3361-ABS(G3361),60*F3361+ABS(G3361))</f>
        <v>0</v>
      </c>
      <c r="O3361" s="56"/>
      <c r="P3361" s="56"/>
      <c r="Q3361" s="56"/>
      <c r="R3361" s="56"/>
      <c r="S3361" s="56"/>
      <c r="T3361" s="56"/>
      <c r="U3361" s="57"/>
      <c r="V3361" s="58"/>
      <c r="W3361" s="58">
        <f t="shared" si="10215"/>
        <v>0</v>
      </c>
      <c r="X3361" s="59"/>
      <c r="Y3361" s="58"/>
      <c r="Z3361" s="58">
        <f t="shared" si="10216"/>
        <v>0</v>
      </c>
      <c r="AA3361" s="60"/>
      <c r="AB3361" s="61">
        <f t="shared" ref="AB3361" si="10577">IF(AA3360=AA3358,AB3359+Y3360,Y3360)</f>
        <v>0</v>
      </c>
    </row>
    <row r="3362" spans="1:28" ht="12.95" customHeight="1">
      <c r="A3362" s="66"/>
      <c r="B3362" s="53"/>
      <c r="C3362" s="54"/>
      <c r="D3362" s="84"/>
      <c r="E3362" s="55"/>
      <c r="F3362" s="54"/>
      <c r="G3362" s="84"/>
      <c r="H3362" s="55"/>
      <c r="I3362" s="56"/>
      <c r="J3362" s="56"/>
      <c r="K3362" s="56"/>
      <c r="L3362" s="56"/>
      <c r="M3362" s="56"/>
      <c r="N3362" s="56"/>
      <c r="O3362" s="56">
        <f t="shared" ref="O3362" si="10578">I3363-I3361</f>
        <v>0</v>
      </c>
      <c r="P3362" s="56">
        <f t="shared" ref="P3362" si="10579">L3363-L3361</f>
        <v>0</v>
      </c>
      <c r="Q3362" s="56">
        <f t="shared" ref="Q3362" si="10580">M3363-M3361</f>
        <v>0</v>
      </c>
      <c r="R3362" s="56">
        <f t="shared" ref="R3362" si="10581">IF(ABS(N3363-N3361)&gt;180*60,ABS(N3363-N3361)-360*60,N3363-N3361)</f>
        <v>0</v>
      </c>
      <c r="S3362" s="56">
        <f t="shared" ref="S3362" si="10582">IF(P3362=0,PI()/2,ATAN(R3362/P3362))</f>
        <v>1.5707963267948966</v>
      </c>
      <c r="T3362" s="56">
        <f t="shared" ref="T3362" si="10583">IF(O3362=0,ABS(R3362*COS((J3361+J3363)/2)),ABS(Q3362/COS(S3362)))</f>
        <v>0</v>
      </c>
      <c r="U3362" s="67">
        <f t="shared" ref="U3362" si="10584">IF(O3362+0.0000001&lt;0,S3362*180/PI()+180,(IF(R3362+0.0000001&lt;0,S3362*180/PI()+360,S3362*180/PI())))</f>
        <v>90</v>
      </c>
      <c r="V3362" s="58">
        <f t="shared" ref="V3362" si="10585">T3362*1.85532</f>
        <v>0</v>
      </c>
      <c r="W3362" s="58"/>
      <c r="X3362" s="68"/>
      <c r="Y3362" s="58">
        <f t="shared" ref="Y3362" si="10586">V3362*(1+X3362/100)</f>
        <v>0</v>
      </c>
      <c r="Z3362" s="58"/>
      <c r="AA3362" s="57" t="s">
        <v>54</v>
      </c>
      <c r="AB3362" s="61"/>
    </row>
    <row r="3363" spans="1:28" ht="12.95" customHeight="1">
      <c r="A3363" s="52">
        <f t="shared" ref="A3363:A3425" si="10587">A3361+1</f>
        <v>1679</v>
      </c>
      <c r="B3363" s="53" t="s">
        <v>53</v>
      </c>
      <c r="C3363" s="54"/>
      <c r="D3363" s="84"/>
      <c r="E3363" s="55"/>
      <c r="F3363" s="54"/>
      <c r="G3363" s="84"/>
      <c r="H3363" s="55"/>
      <c r="I3363" s="56">
        <f t="shared" ref="I3363" si="10588">IF(OR(C3363&lt;0,D3363&lt;0),C3363-ABS(D3363)/60,C3363+ABS(D3363)/60)</f>
        <v>0</v>
      </c>
      <c r="J3363" s="56">
        <f t="shared" si="10212"/>
        <v>0</v>
      </c>
      <c r="K3363" s="56">
        <f t="shared" si="10213"/>
        <v>0</v>
      </c>
      <c r="L3363" s="56">
        <f>3437.747*(LN(TAN(PI()/4+J3363/2))-EE*K3363-(EE^2)*(K3363^3)/3)</f>
        <v>-3.8166658722360578E-13</v>
      </c>
      <c r="M3363" s="56">
        <f>AA*(1-1/4*EE-3/64*EE^2-5/256*EE^3)*J3363-AA*(3/8*EE+3/32*EE^2+45/1024*EE^3)*SIN(2*J3363)+AA*(15/256*EE^2+45/1024*EE^3)*SIN(4*J3363)</f>
        <v>0</v>
      </c>
      <c r="N3363" s="56">
        <f t="shared" ref="N3363" si="10589">IF(OR(F3363&lt;0,G3363&lt;0),60*F3363-ABS(G3363),60*F3363+ABS(G3363))</f>
        <v>0</v>
      </c>
      <c r="O3363" s="56"/>
      <c r="P3363" s="56"/>
      <c r="Q3363" s="56"/>
      <c r="R3363" s="56"/>
      <c r="S3363" s="56"/>
      <c r="T3363" s="56"/>
      <c r="U3363" s="57"/>
      <c r="V3363" s="58"/>
      <c r="W3363" s="58">
        <f t="shared" si="10215"/>
        <v>0</v>
      </c>
      <c r="X3363" s="59"/>
      <c r="Y3363" s="58"/>
      <c r="Z3363" s="58">
        <f t="shared" si="10216"/>
        <v>0</v>
      </c>
      <c r="AA3363" s="60"/>
      <c r="AB3363" s="61">
        <f t="shared" ref="AB3363" si="10590">IF(AA3362=AA3360,AB3361+Y3362,Y3362)</f>
        <v>0</v>
      </c>
    </row>
    <row r="3364" spans="1:28" ht="12.95" customHeight="1">
      <c r="A3364" s="66"/>
      <c r="B3364" s="53"/>
      <c r="C3364" s="54"/>
      <c r="D3364" s="84"/>
      <c r="E3364" s="55"/>
      <c r="F3364" s="54"/>
      <c r="G3364" s="84"/>
      <c r="H3364" s="55"/>
      <c r="I3364" s="56"/>
      <c r="J3364" s="56"/>
      <c r="K3364" s="56"/>
      <c r="L3364" s="56"/>
      <c r="M3364" s="56"/>
      <c r="N3364" s="56"/>
      <c r="O3364" s="56">
        <f t="shared" ref="O3364" si="10591">I3365-I3363</f>
        <v>0</v>
      </c>
      <c r="P3364" s="56">
        <f t="shared" ref="P3364" si="10592">L3365-L3363</f>
        <v>0</v>
      </c>
      <c r="Q3364" s="56">
        <f t="shared" ref="Q3364" si="10593">M3365-M3363</f>
        <v>0</v>
      </c>
      <c r="R3364" s="56">
        <f t="shared" ref="R3364" si="10594">IF(ABS(N3365-N3363)&gt;180*60,ABS(N3365-N3363)-360*60,N3365-N3363)</f>
        <v>0</v>
      </c>
      <c r="S3364" s="56">
        <f t="shared" ref="S3364" si="10595">IF(P3364=0,PI()/2,ATAN(R3364/P3364))</f>
        <v>1.5707963267948966</v>
      </c>
      <c r="T3364" s="56">
        <f t="shared" ref="T3364" si="10596">IF(O3364=0,ABS(R3364*COS((J3363+J3365)/2)),ABS(Q3364/COS(S3364)))</f>
        <v>0</v>
      </c>
      <c r="U3364" s="67">
        <f t="shared" ref="U3364" si="10597">IF(O3364+0.0000001&lt;0,S3364*180/PI()+180,(IF(R3364+0.0000001&lt;0,S3364*180/PI()+360,S3364*180/PI())))</f>
        <v>90</v>
      </c>
      <c r="V3364" s="58">
        <f t="shared" ref="V3364" si="10598">T3364*1.85532</f>
        <v>0</v>
      </c>
      <c r="W3364" s="58"/>
      <c r="X3364" s="68"/>
      <c r="Y3364" s="58">
        <f t="shared" ref="Y3364" si="10599">V3364*(1+X3364/100)</f>
        <v>0</v>
      </c>
      <c r="Z3364" s="58"/>
      <c r="AA3364" s="57" t="s">
        <v>54</v>
      </c>
      <c r="AB3364" s="61"/>
    </row>
    <row r="3365" spans="1:28" ht="12.95" customHeight="1">
      <c r="A3365" s="52">
        <f t="shared" si="10587"/>
        <v>1680</v>
      </c>
      <c r="B3365" s="53" t="s">
        <v>53</v>
      </c>
      <c r="C3365" s="54"/>
      <c r="D3365" s="84"/>
      <c r="E3365" s="55"/>
      <c r="F3365" s="54"/>
      <c r="G3365" s="84"/>
      <c r="H3365" s="55"/>
      <c r="I3365" s="56">
        <f t="shared" ref="I3365" si="10600">IF(OR(C3365&lt;0,D3365&lt;0),C3365-ABS(D3365)/60,C3365+ABS(D3365)/60)</f>
        <v>0</v>
      </c>
      <c r="J3365" s="56">
        <f t="shared" ref="J3365:J3427" si="10601">I3365*PI()/180</f>
        <v>0</v>
      </c>
      <c r="K3365" s="56">
        <f t="shared" ref="K3365:K3427" si="10602">SIN(J3365)</f>
        <v>0</v>
      </c>
      <c r="L3365" s="56">
        <f>3437.747*(LN(TAN(PI()/4+J3365/2))-EE*K3365-(EE^2)*(K3365^3)/3)</f>
        <v>-3.8166658722360578E-13</v>
      </c>
      <c r="M3365" s="56">
        <f>AA*(1-1/4*EE-3/64*EE^2-5/256*EE^3)*J3365-AA*(3/8*EE+3/32*EE^2+45/1024*EE^3)*SIN(2*J3365)+AA*(15/256*EE^2+45/1024*EE^3)*SIN(4*J3365)</f>
        <v>0</v>
      </c>
      <c r="N3365" s="56">
        <f t="shared" ref="N3365" si="10603">IF(OR(F3365&lt;0,G3365&lt;0),60*F3365-ABS(G3365),60*F3365+ABS(G3365))</f>
        <v>0</v>
      </c>
      <c r="O3365" s="56"/>
      <c r="P3365" s="56"/>
      <c r="Q3365" s="56"/>
      <c r="R3365" s="56"/>
      <c r="S3365" s="56"/>
      <c r="T3365" s="56"/>
      <c r="U3365" s="57"/>
      <c r="V3365" s="58"/>
      <c r="W3365" s="58">
        <f t="shared" ref="W3365:W3427" si="10604">W3363+V3364</f>
        <v>0</v>
      </c>
      <c r="X3365" s="59"/>
      <c r="Y3365" s="58"/>
      <c r="Z3365" s="58">
        <f t="shared" ref="Z3365:Z3427" si="10605">Z3363+Y3364</f>
        <v>0</v>
      </c>
      <c r="AA3365" s="60"/>
      <c r="AB3365" s="61">
        <f t="shared" ref="AB3365" si="10606">IF(AA3364=AA3362,AB3363+Y3364,Y3364)</f>
        <v>0</v>
      </c>
    </row>
    <row r="3366" spans="1:28" ht="12.95" customHeight="1">
      <c r="A3366" s="66"/>
      <c r="B3366" s="53"/>
      <c r="C3366" s="54"/>
      <c r="D3366" s="84"/>
      <c r="E3366" s="55"/>
      <c r="F3366" s="54"/>
      <c r="G3366" s="84"/>
      <c r="H3366" s="55"/>
      <c r="I3366" s="56"/>
      <c r="J3366" s="56"/>
      <c r="K3366" s="56"/>
      <c r="L3366" s="56"/>
      <c r="M3366" s="56"/>
      <c r="N3366" s="56"/>
      <c r="O3366" s="56">
        <f t="shared" ref="O3366" si="10607">I3367-I3365</f>
        <v>0</v>
      </c>
      <c r="P3366" s="56">
        <f t="shared" ref="P3366" si="10608">L3367-L3365</f>
        <v>0</v>
      </c>
      <c r="Q3366" s="56">
        <f t="shared" ref="Q3366" si="10609">M3367-M3365</f>
        <v>0</v>
      </c>
      <c r="R3366" s="56">
        <f t="shared" ref="R3366" si="10610">IF(ABS(N3367-N3365)&gt;180*60,ABS(N3367-N3365)-360*60,N3367-N3365)</f>
        <v>0</v>
      </c>
      <c r="S3366" s="56">
        <f t="shared" ref="S3366" si="10611">IF(P3366=0,PI()/2,ATAN(R3366/P3366))</f>
        <v>1.5707963267948966</v>
      </c>
      <c r="T3366" s="56">
        <f t="shared" ref="T3366" si="10612">IF(O3366=0,ABS(R3366*COS((J3365+J3367)/2)),ABS(Q3366/COS(S3366)))</f>
        <v>0</v>
      </c>
      <c r="U3366" s="67">
        <f t="shared" ref="U3366" si="10613">IF(O3366+0.0000001&lt;0,S3366*180/PI()+180,(IF(R3366+0.0000001&lt;0,S3366*180/PI()+360,S3366*180/PI())))</f>
        <v>90</v>
      </c>
      <c r="V3366" s="58">
        <f t="shared" ref="V3366" si="10614">T3366*1.85532</f>
        <v>0</v>
      </c>
      <c r="W3366" s="58"/>
      <c r="X3366" s="68"/>
      <c r="Y3366" s="58">
        <f t="shared" ref="Y3366" si="10615">V3366*(1+X3366/100)</f>
        <v>0</v>
      </c>
      <c r="Z3366" s="58"/>
      <c r="AA3366" s="57" t="s">
        <v>54</v>
      </c>
      <c r="AB3366" s="61"/>
    </row>
    <row r="3367" spans="1:28" ht="12.95" customHeight="1">
      <c r="A3367" s="52">
        <f t="shared" si="10587"/>
        <v>1681</v>
      </c>
      <c r="B3367" s="53" t="s">
        <v>53</v>
      </c>
      <c r="C3367" s="54"/>
      <c r="D3367" s="84"/>
      <c r="E3367" s="55"/>
      <c r="F3367" s="54"/>
      <c r="G3367" s="84"/>
      <c r="H3367" s="55"/>
      <c r="I3367" s="56">
        <f t="shared" ref="I3367" si="10616">IF(OR(C3367&lt;0,D3367&lt;0),C3367-ABS(D3367)/60,C3367+ABS(D3367)/60)</f>
        <v>0</v>
      </c>
      <c r="J3367" s="56">
        <f t="shared" si="10601"/>
        <v>0</v>
      </c>
      <c r="K3367" s="56">
        <f t="shared" si="10602"/>
        <v>0</v>
      </c>
      <c r="L3367" s="56">
        <f>3437.747*(LN(TAN(PI()/4+J3367/2))-EE*K3367-(EE^2)*(K3367^3)/3)</f>
        <v>-3.8166658722360578E-13</v>
      </c>
      <c r="M3367" s="56">
        <f>AA*(1-1/4*EE-3/64*EE^2-5/256*EE^3)*J3367-AA*(3/8*EE+3/32*EE^2+45/1024*EE^3)*SIN(2*J3367)+AA*(15/256*EE^2+45/1024*EE^3)*SIN(4*J3367)</f>
        <v>0</v>
      </c>
      <c r="N3367" s="56">
        <f t="shared" ref="N3367" si="10617">IF(OR(F3367&lt;0,G3367&lt;0),60*F3367-ABS(G3367),60*F3367+ABS(G3367))</f>
        <v>0</v>
      </c>
      <c r="O3367" s="56"/>
      <c r="P3367" s="56"/>
      <c r="Q3367" s="56"/>
      <c r="R3367" s="56"/>
      <c r="S3367" s="56"/>
      <c r="T3367" s="56"/>
      <c r="U3367" s="57"/>
      <c r="V3367" s="58"/>
      <c r="W3367" s="58">
        <f t="shared" si="10604"/>
        <v>0</v>
      </c>
      <c r="X3367" s="59"/>
      <c r="Y3367" s="58"/>
      <c r="Z3367" s="58">
        <f t="shared" si="10605"/>
        <v>0</v>
      </c>
      <c r="AA3367" s="60"/>
      <c r="AB3367" s="61">
        <f t="shared" ref="AB3367" si="10618">IF(AA3366=AA3364,AB3365+Y3366,Y3366)</f>
        <v>0</v>
      </c>
    </row>
    <row r="3368" spans="1:28" ht="12.95" customHeight="1">
      <c r="A3368" s="66"/>
      <c r="B3368" s="53"/>
      <c r="C3368" s="54"/>
      <c r="D3368" s="84"/>
      <c r="E3368" s="55"/>
      <c r="F3368" s="54"/>
      <c r="G3368" s="84"/>
      <c r="H3368" s="55"/>
      <c r="I3368" s="56"/>
      <c r="J3368" s="56"/>
      <c r="K3368" s="56"/>
      <c r="L3368" s="56"/>
      <c r="M3368" s="56"/>
      <c r="N3368" s="56"/>
      <c r="O3368" s="56">
        <f t="shared" ref="O3368" si="10619">I3369-I3367</f>
        <v>0</v>
      </c>
      <c r="P3368" s="56">
        <f t="shared" ref="P3368" si="10620">L3369-L3367</f>
        <v>0</v>
      </c>
      <c r="Q3368" s="56">
        <f t="shared" ref="Q3368" si="10621">M3369-M3367</f>
        <v>0</v>
      </c>
      <c r="R3368" s="56">
        <f t="shared" ref="R3368" si="10622">IF(ABS(N3369-N3367)&gt;180*60,ABS(N3369-N3367)-360*60,N3369-N3367)</f>
        <v>0</v>
      </c>
      <c r="S3368" s="56">
        <f t="shared" ref="S3368" si="10623">IF(P3368=0,PI()/2,ATAN(R3368/P3368))</f>
        <v>1.5707963267948966</v>
      </c>
      <c r="T3368" s="56">
        <f t="shared" ref="T3368" si="10624">IF(O3368=0,ABS(R3368*COS((J3367+J3369)/2)),ABS(Q3368/COS(S3368)))</f>
        <v>0</v>
      </c>
      <c r="U3368" s="67">
        <f t="shared" ref="U3368" si="10625">IF(O3368+0.0000001&lt;0,S3368*180/PI()+180,(IF(R3368+0.0000001&lt;0,S3368*180/PI()+360,S3368*180/PI())))</f>
        <v>90</v>
      </c>
      <c r="V3368" s="58">
        <f t="shared" ref="V3368" si="10626">T3368*1.85532</f>
        <v>0</v>
      </c>
      <c r="W3368" s="58"/>
      <c r="X3368" s="68"/>
      <c r="Y3368" s="58">
        <f t="shared" ref="Y3368" si="10627">V3368*(1+X3368/100)</f>
        <v>0</v>
      </c>
      <c r="Z3368" s="58"/>
      <c r="AA3368" s="57" t="s">
        <v>54</v>
      </c>
      <c r="AB3368" s="61"/>
    </row>
    <row r="3369" spans="1:28" ht="12.95" customHeight="1">
      <c r="A3369" s="52">
        <f t="shared" si="10587"/>
        <v>1682</v>
      </c>
      <c r="B3369" s="53" t="s">
        <v>53</v>
      </c>
      <c r="C3369" s="54"/>
      <c r="D3369" s="84"/>
      <c r="E3369" s="55"/>
      <c r="F3369" s="54"/>
      <c r="G3369" s="84"/>
      <c r="H3369" s="55"/>
      <c r="I3369" s="56">
        <f t="shared" ref="I3369" si="10628">IF(OR(C3369&lt;0,D3369&lt;0),C3369-ABS(D3369)/60,C3369+ABS(D3369)/60)</f>
        <v>0</v>
      </c>
      <c r="J3369" s="56">
        <f t="shared" si="10601"/>
        <v>0</v>
      </c>
      <c r="K3369" s="56">
        <f t="shared" si="10602"/>
        <v>0</v>
      </c>
      <c r="L3369" s="56">
        <f>3437.747*(LN(TAN(PI()/4+J3369/2))-EE*K3369-(EE^2)*(K3369^3)/3)</f>
        <v>-3.8166658722360578E-13</v>
      </c>
      <c r="M3369" s="56">
        <f>AA*(1-1/4*EE-3/64*EE^2-5/256*EE^3)*J3369-AA*(3/8*EE+3/32*EE^2+45/1024*EE^3)*SIN(2*J3369)+AA*(15/256*EE^2+45/1024*EE^3)*SIN(4*J3369)</f>
        <v>0</v>
      </c>
      <c r="N3369" s="56">
        <f t="shared" ref="N3369" si="10629">IF(OR(F3369&lt;0,G3369&lt;0),60*F3369-ABS(G3369),60*F3369+ABS(G3369))</f>
        <v>0</v>
      </c>
      <c r="O3369" s="56"/>
      <c r="P3369" s="56"/>
      <c r="Q3369" s="56"/>
      <c r="R3369" s="56"/>
      <c r="S3369" s="56"/>
      <c r="T3369" s="56"/>
      <c r="U3369" s="57"/>
      <c r="V3369" s="58"/>
      <c r="W3369" s="58">
        <f t="shared" si="10604"/>
        <v>0</v>
      </c>
      <c r="X3369" s="59"/>
      <c r="Y3369" s="58"/>
      <c r="Z3369" s="58">
        <f t="shared" si="10605"/>
        <v>0</v>
      </c>
      <c r="AA3369" s="60"/>
      <c r="AB3369" s="61">
        <f t="shared" ref="AB3369" si="10630">IF(AA3368=AA3366,AB3367+Y3368,Y3368)</f>
        <v>0</v>
      </c>
    </row>
    <row r="3370" spans="1:28" ht="12.95" customHeight="1">
      <c r="A3370" s="66"/>
      <c r="B3370" s="53"/>
      <c r="C3370" s="54"/>
      <c r="D3370" s="84"/>
      <c r="E3370" s="55"/>
      <c r="F3370" s="54"/>
      <c r="G3370" s="84"/>
      <c r="H3370" s="55"/>
      <c r="I3370" s="56"/>
      <c r="J3370" s="56"/>
      <c r="K3370" s="56"/>
      <c r="L3370" s="56"/>
      <c r="M3370" s="56"/>
      <c r="N3370" s="56"/>
      <c r="O3370" s="56">
        <f t="shared" ref="O3370" si="10631">I3371-I3369</f>
        <v>0</v>
      </c>
      <c r="P3370" s="56">
        <f t="shared" ref="P3370" si="10632">L3371-L3369</f>
        <v>0</v>
      </c>
      <c r="Q3370" s="56">
        <f t="shared" ref="Q3370" si="10633">M3371-M3369</f>
        <v>0</v>
      </c>
      <c r="R3370" s="56">
        <f t="shared" ref="R3370" si="10634">IF(ABS(N3371-N3369)&gt;180*60,ABS(N3371-N3369)-360*60,N3371-N3369)</f>
        <v>0</v>
      </c>
      <c r="S3370" s="56">
        <f t="shared" ref="S3370" si="10635">IF(P3370=0,PI()/2,ATAN(R3370/P3370))</f>
        <v>1.5707963267948966</v>
      </c>
      <c r="T3370" s="56">
        <f t="shared" ref="T3370" si="10636">IF(O3370=0,ABS(R3370*COS((J3369+J3371)/2)),ABS(Q3370/COS(S3370)))</f>
        <v>0</v>
      </c>
      <c r="U3370" s="67">
        <f t="shared" ref="U3370" si="10637">IF(O3370+0.0000001&lt;0,S3370*180/PI()+180,(IF(R3370+0.0000001&lt;0,S3370*180/PI()+360,S3370*180/PI())))</f>
        <v>90</v>
      </c>
      <c r="V3370" s="58">
        <f t="shared" ref="V3370" si="10638">T3370*1.85532</f>
        <v>0</v>
      </c>
      <c r="W3370" s="58"/>
      <c r="X3370" s="68"/>
      <c r="Y3370" s="58">
        <f t="shared" ref="Y3370" si="10639">V3370*(1+X3370/100)</f>
        <v>0</v>
      </c>
      <c r="Z3370" s="58"/>
      <c r="AA3370" s="57" t="s">
        <v>54</v>
      </c>
      <c r="AB3370" s="61"/>
    </row>
    <row r="3371" spans="1:28" ht="12.95" customHeight="1">
      <c r="A3371" s="52">
        <f t="shared" si="10587"/>
        <v>1683</v>
      </c>
      <c r="B3371" s="53" t="s">
        <v>53</v>
      </c>
      <c r="C3371" s="54"/>
      <c r="D3371" s="84"/>
      <c r="E3371" s="55"/>
      <c r="F3371" s="54"/>
      <c r="G3371" s="84"/>
      <c r="H3371" s="55"/>
      <c r="I3371" s="56">
        <f t="shared" ref="I3371" si="10640">IF(OR(C3371&lt;0,D3371&lt;0),C3371-ABS(D3371)/60,C3371+ABS(D3371)/60)</f>
        <v>0</v>
      </c>
      <c r="J3371" s="56">
        <f t="shared" si="10601"/>
        <v>0</v>
      </c>
      <c r="K3371" s="56">
        <f t="shared" si="10602"/>
        <v>0</v>
      </c>
      <c r="L3371" s="56">
        <f>3437.747*(LN(TAN(PI()/4+J3371/2))-EE*K3371-(EE^2)*(K3371^3)/3)</f>
        <v>-3.8166658722360578E-13</v>
      </c>
      <c r="M3371" s="56">
        <f>AA*(1-1/4*EE-3/64*EE^2-5/256*EE^3)*J3371-AA*(3/8*EE+3/32*EE^2+45/1024*EE^3)*SIN(2*J3371)+AA*(15/256*EE^2+45/1024*EE^3)*SIN(4*J3371)</f>
        <v>0</v>
      </c>
      <c r="N3371" s="56">
        <f t="shared" ref="N3371" si="10641">IF(OR(F3371&lt;0,G3371&lt;0),60*F3371-ABS(G3371),60*F3371+ABS(G3371))</f>
        <v>0</v>
      </c>
      <c r="O3371" s="56"/>
      <c r="P3371" s="56"/>
      <c r="Q3371" s="56"/>
      <c r="R3371" s="56"/>
      <c r="S3371" s="56"/>
      <c r="T3371" s="56"/>
      <c r="U3371" s="57"/>
      <c r="V3371" s="58"/>
      <c r="W3371" s="58">
        <f t="shared" si="10604"/>
        <v>0</v>
      </c>
      <c r="X3371" s="59"/>
      <c r="Y3371" s="58"/>
      <c r="Z3371" s="58">
        <f t="shared" si="10605"/>
        <v>0</v>
      </c>
      <c r="AA3371" s="60"/>
      <c r="AB3371" s="61">
        <f t="shared" ref="AB3371" si="10642">IF(AA3370=AA3368,AB3369+Y3370,Y3370)</f>
        <v>0</v>
      </c>
    </row>
    <row r="3372" spans="1:28" ht="12.95" customHeight="1">
      <c r="A3372" s="66"/>
      <c r="B3372" s="53"/>
      <c r="C3372" s="54"/>
      <c r="D3372" s="84"/>
      <c r="E3372" s="55"/>
      <c r="F3372" s="54"/>
      <c r="G3372" s="84"/>
      <c r="H3372" s="55"/>
      <c r="I3372" s="56"/>
      <c r="J3372" s="56"/>
      <c r="K3372" s="56"/>
      <c r="L3372" s="56"/>
      <c r="M3372" s="56"/>
      <c r="N3372" s="56"/>
      <c r="O3372" s="56">
        <f t="shared" ref="O3372" si="10643">I3373-I3371</f>
        <v>0</v>
      </c>
      <c r="P3372" s="56">
        <f t="shared" ref="P3372" si="10644">L3373-L3371</f>
        <v>0</v>
      </c>
      <c r="Q3372" s="56">
        <f t="shared" ref="Q3372" si="10645">M3373-M3371</f>
        <v>0</v>
      </c>
      <c r="R3372" s="56">
        <f t="shared" ref="R3372" si="10646">IF(ABS(N3373-N3371)&gt;180*60,ABS(N3373-N3371)-360*60,N3373-N3371)</f>
        <v>0</v>
      </c>
      <c r="S3372" s="56">
        <f t="shared" ref="S3372" si="10647">IF(P3372=0,PI()/2,ATAN(R3372/P3372))</f>
        <v>1.5707963267948966</v>
      </c>
      <c r="T3372" s="56">
        <f t="shared" ref="T3372" si="10648">IF(O3372=0,ABS(R3372*COS((J3371+J3373)/2)),ABS(Q3372/COS(S3372)))</f>
        <v>0</v>
      </c>
      <c r="U3372" s="67">
        <f t="shared" ref="U3372" si="10649">IF(O3372+0.0000001&lt;0,S3372*180/PI()+180,(IF(R3372+0.0000001&lt;0,S3372*180/PI()+360,S3372*180/PI())))</f>
        <v>90</v>
      </c>
      <c r="V3372" s="58">
        <f t="shared" ref="V3372" si="10650">T3372*1.85532</f>
        <v>0</v>
      </c>
      <c r="W3372" s="58"/>
      <c r="X3372" s="68"/>
      <c r="Y3372" s="58">
        <f t="shared" ref="Y3372" si="10651">V3372*(1+X3372/100)</f>
        <v>0</v>
      </c>
      <c r="Z3372" s="58"/>
      <c r="AA3372" s="57" t="s">
        <v>54</v>
      </c>
      <c r="AB3372" s="61"/>
    </row>
    <row r="3373" spans="1:28" ht="12.95" customHeight="1">
      <c r="A3373" s="52">
        <f t="shared" si="10587"/>
        <v>1684</v>
      </c>
      <c r="B3373" s="53" t="s">
        <v>53</v>
      </c>
      <c r="C3373" s="54"/>
      <c r="D3373" s="84"/>
      <c r="E3373" s="55"/>
      <c r="F3373" s="54"/>
      <c r="G3373" s="84"/>
      <c r="H3373" s="55"/>
      <c r="I3373" s="56">
        <f t="shared" ref="I3373" si="10652">IF(OR(C3373&lt;0,D3373&lt;0),C3373-ABS(D3373)/60,C3373+ABS(D3373)/60)</f>
        <v>0</v>
      </c>
      <c r="J3373" s="56">
        <f t="shared" si="10601"/>
        <v>0</v>
      </c>
      <c r="K3373" s="56">
        <f t="shared" si="10602"/>
        <v>0</v>
      </c>
      <c r="L3373" s="56">
        <f>3437.747*(LN(TAN(PI()/4+J3373/2))-EE*K3373-(EE^2)*(K3373^3)/3)</f>
        <v>-3.8166658722360578E-13</v>
      </c>
      <c r="M3373" s="56">
        <f>AA*(1-1/4*EE-3/64*EE^2-5/256*EE^3)*J3373-AA*(3/8*EE+3/32*EE^2+45/1024*EE^3)*SIN(2*J3373)+AA*(15/256*EE^2+45/1024*EE^3)*SIN(4*J3373)</f>
        <v>0</v>
      </c>
      <c r="N3373" s="56">
        <f t="shared" ref="N3373" si="10653">IF(OR(F3373&lt;0,G3373&lt;0),60*F3373-ABS(G3373),60*F3373+ABS(G3373))</f>
        <v>0</v>
      </c>
      <c r="O3373" s="56"/>
      <c r="P3373" s="56"/>
      <c r="Q3373" s="56"/>
      <c r="R3373" s="56"/>
      <c r="S3373" s="56"/>
      <c r="T3373" s="56"/>
      <c r="U3373" s="57"/>
      <c r="V3373" s="58"/>
      <c r="W3373" s="58">
        <f t="shared" si="10604"/>
        <v>0</v>
      </c>
      <c r="X3373" s="59"/>
      <c r="Y3373" s="58"/>
      <c r="Z3373" s="58">
        <f t="shared" si="10605"/>
        <v>0</v>
      </c>
      <c r="AA3373" s="60"/>
      <c r="AB3373" s="61">
        <f t="shared" ref="AB3373" si="10654">IF(AA3372=AA3370,AB3371+Y3372,Y3372)</f>
        <v>0</v>
      </c>
    </row>
    <row r="3374" spans="1:28" ht="12.95" customHeight="1">
      <c r="A3374" s="66"/>
      <c r="B3374" s="53"/>
      <c r="C3374" s="54"/>
      <c r="D3374" s="84"/>
      <c r="E3374" s="55"/>
      <c r="F3374" s="54"/>
      <c r="G3374" s="84"/>
      <c r="H3374" s="55"/>
      <c r="I3374" s="56"/>
      <c r="J3374" s="56"/>
      <c r="K3374" s="56"/>
      <c r="L3374" s="56"/>
      <c r="M3374" s="56"/>
      <c r="N3374" s="56"/>
      <c r="O3374" s="56">
        <f t="shared" ref="O3374" si="10655">I3375-I3373</f>
        <v>0</v>
      </c>
      <c r="P3374" s="56">
        <f t="shared" ref="P3374" si="10656">L3375-L3373</f>
        <v>0</v>
      </c>
      <c r="Q3374" s="56">
        <f t="shared" ref="Q3374" si="10657">M3375-M3373</f>
        <v>0</v>
      </c>
      <c r="R3374" s="56">
        <f t="shared" ref="R3374" si="10658">IF(ABS(N3375-N3373)&gt;180*60,ABS(N3375-N3373)-360*60,N3375-N3373)</f>
        <v>0</v>
      </c>
      <c r="S3374" s="56">
        <f t="shared" ref="S3374" si="10659">IF(P3374=0,PI()/2,ATAN(R3374/P3374))</f>
        <v>1.5707963267948966</v>
      </c>
      <c r="T3374" s="56">
        <f t="shared" ref="T3374" si="10660">IF(O3374=0,ABS(R3374*COS((J3373+J3375)/2)),ABS(Q3374/COS(S3374)))</f>
        <v>0</v>
      </c>
      <c r="U3374" s="67">
        <f t="shared" ref="U3374" si="10661">IF(O3374+0.0000001&lt;0,S3374*180/PI()+180,(IF(R3374+0.0000001&lt;0,S3374*180/PI()+360,S3374*180/PI())))</f>
        <v>90</v>
      </c>
      <c r="V3374" s="58">
        <f t="shared" ref="V3374" si="10662">T3374*1.85532</f>
        <v>0</v>
      </c>
      <c r="W3374" s="58"/>
      <c r="X3374" s="68"/>
      <c r="Y3374" s="58">
        <f t="shared" ref="Y3374" si="10663">V3374*(1+X3374/100)</f>
        <v>0</v>
      </c>
      <c r="Z3374" s="58"/>
      <c r="AA3374" s="57" t="s">
        <v>54</v>
      </c>
      <c r="AB3374" s="61"/>
    </row>
    <row r="3375" spans="1:28" ht="12.95" customHeight="1">
      <c r="A3375" s="52">
        <f t="shared" si="10587"/>
        <v>1685</v>
      </c>
      <c r="B3375" s="53" t="s">
        <v>53</v>
      </c>
      <c r="C3375" s="54"/>
      <c r="D3375" s="84"/>
      <c r="E3375" s="55"/>
      <c r="F3375" s="54"/>
      <c r="G3375" s="84"/>
      <c r="H3375" s="55"/>
      <c r="I3375" s="56">
        <f t="shared" ref="I3375" si="10664">IF(OR(C3375&lt;0,D3375&lt;0),C3375-ABS(D3375)/60,C3375+ABS(D3375)/60)</f>
        <v>0</v>
      </c>
      <c r="J3375" s="56">
        <f t="shared" si="10601"/>
        <v>0</v>
      </c>
      <c r="K3375" s="56">
        <f t="shared" si="10602"/>
        <v>0</v>
      </c>
      <c r="L3375" s="56">
        <f>3437.747*(LN(TAN(PI()/4+J3375/2))-EE*K3375-(EE^2)*(K3375^3)/3)</f>
        <v>-3.8166658722360578E-13</v>
      </c>
      <c r="M3375" s="56">
        <f>AA*(1-1/4*EE-3/64*EE^2-5/256*EE^3)*J3375-AA*(3/8*EE+3/32*EE^2+45/1024*EE^3)*SIN(2*J3375)+AA*(15/256*EE^2+45/1024*EE^3)*SIN(4*J3375)</f>
        <v>0</v>
      </c>
      <c r="N3375" s="56">
        <f t="shared" ref="N3375" si="10665">IF(OR(F3375&lt;0,G3375&lt;0),60*F3375-ABS(G3375),60*F3375+ABS(G3375))</f>
        <v>0</v>
      </c>
      <c r="O3375" s="56"/>
      <c r="P3375" s="56"/>
      <c r="Q3375" s="56"/>
      <c r="R3375" s="56"/>
      <c r="S3375" s="56"/>
      <c r="T3375" s="56"/>
      <c r="U3375" s="57"/>
      <c r="V3375" s="58"/>
      <c r="W3375" s="58">
        <f t="shared" si="10604"/>
        <v>0</v>
      </c>
      <c r="X3375" s="59"/>
      <c r="Y3375" s="58"/>
      <c r="Z3375" s="58">
        <f t="shared" si="10605"/>
        <v>0</v>
      </c>
      <c r="AA3375" s="60"/>
      <c r="AB3375" s="61">
        <f t="shared" ref="AB3375" si="10666">IF(AA3374=AA3372,AB3373+Y3374,Y3374)</f>
        <v>0</v>
      </c>
    </row>
    <row r="3376" spans="1:28" ht="12.95" customHeight="1">
      <c r="A3376" s="66"/>
      <c r="B3376" s="53"/>
      <c r="C3376" s="54"/>
      <c r="D3376" s="84"/>
      <c r="E3376" s="55"/>
      <c r="F3376" s="54"/>
      <c r="G3376" s="84"/>
      <c r="H3376" s="55"/>
      <c r="I3376" s="56"/>
      <c r="J3376" s="56"/>
      <c r="K3376" s="56"/>
      <c r="L3376" s="56"/>
      <c r="M3376" s="56"/>
      <c r="N3376" s="56"/>
      <c r="O3376" s="56">
        <f t="shared" ref="O3376" si="10667">I3377-I3375</f>
        <v>0</v>
      </c>
      <c r="P3376" s="56">
        <f t="shared" ref="P3376" si="10668">L3377-L3375</f>
        <v>0</v>
      </c>
      <c r="Q3376" s="56">
        <f t="shared" ref="Q3376" si="10669">M3377-M3375</f>
        <v>0</v>
      </c>
      <c r="R3376" s="56">
        <f t="shared" ref="R3376" si="10670">IF(ABS(N3377-N3375)&gt;180*60,ABS(N3377-N3375)-360*60,N3377-N3375)</f>
        <v>0</v>
      </c>
      <c r="S3376" s="56">
        <f t="shared" ref="S3376" si="10671">IF(P3376=0,PI()/2,ATAN(R3376/P3376))</f>
        <v>1.5707963267948966</v>
      </c>
      <c r="T3376" s="56">
        <f t="shared" ref="T3376" si="10672">IF(O3376=0,ABS(R3376*COS((J3375+J3377)/2)),ABS(Q3376/COS(S3376)))</f>
        <v>0</v>
      </c>
      <c r="U3376" s="67">
        <f t="shared" ref="U3376" si="10673">IF(O3376+0.0000001&lt;0,S3376*180/PI()+180,(IF(R3376+0.0000001&lt;0,S3376*180/PI()+360,S3376*180/PI())))</f>
        <v>90</v>
      </c>
      <c r="V3376" s="58">
        <f t="shared" ref="V3376" si="10674">T3376*1.85532</f>
        <v>0</v>
      </c>
      <c r="W3376" s="58"/>
      <c r="X3376" s="68"/>
      <c r="Y3376" s="58">
        <f t="shared" ref="Y3376" si="10675">V3376*(1+X3376/100)</f>
        <v>0</v>
      </c>
      <c r="Z3376" s="58"/>
      <c r="AA3376" s="57" t="s">
        <v>54</v>
      </c>
      <c r="AB3376" s="61"/>
    </row>
    <row r="3377" spans="1:28" ht="12.95" customHeight="1">
      <c r="A3377" s="52">
        <f t="shared" si="10587"/>
        <v>1686</v>
      </c>
      <c r="B3377" s="53" t="s">
        <v>53</v>
      </c>
      <c r="C3377" s="54"/>
      <c r="D3377" s="84"/>
      <c r="E3377" s="55"/>
      <c r="F3377" s="54"/>
      <c r="G3377" s="84"/>
      <c r="H3377" s="55"/>
      <c r="I3377" s="56">
        <f t="shared" ref="I3377" si="10676">IF(OR(C3377&lt;0,D3377&lt;0),C3377-ABS(D3377)/60,C3377+ABS(D3377)/60)</f>
        <v>0</v>
      </c>
      <c r="J3377" s="56">
        <f t="shared" si="10601"/>
        <v>0</v>
      </c>
      <c r="K3377" s="56">
        <f t="shared" si="10602"/>
        <v>0</v>
      </c>
      <c r="L3377" s="56">
        <f>3437.747*(LN(TAN(PI()/4+J3377/2))-EE*K3377-(EE^2)*(K3377^3)/3)</f>
        <v>-3.8166658722360578E-13</v>
      </c>
      <c r="M3377" s="56">
        <f>AA*(1-1/4*EE-3/64*EE^2-5/256*EE^3)*J3377-AA*(3/8*EE+3/32*EE^2+45/1024*EE^3)*SIN(2*J3377)+AA*(15/256*EE^2+45/1024*EE^3)*SIN(4*J3377)</f>
        <v>0</v>
      </c>
      <c r="N3377" s="56">
        <f t="shared" ref="N3377" si="10677">IF(OR(F3377&lt;0,G3377&lt;0),60*F3377-ABS(G3377),60*F3377+ABS(G3377))</f>
        <v>0</v>
      </c>
      <c r="O3377" s="56"/>
      <c r="P3377" s="56"/>
      <c r="Q3377" s="56"/>
      <c r="R3377" s="56"/>
      <c r="S3377" s="56"/>
      <c r="T3377" s="56"/>
      <c r="U3377" s="57"/>
      <c r="V3377" s="58"/>
      <c r="W3377" s="58">
        <f t="shared" si="10604"/>
        <v>0</v>
      </c>
      <c r="X3377" s="59"/>
      <c r="Y3377" s="58"/>
      <c r="Z3377" s="58">
        <f t="shared" si="10605"/>
        <v>0</v>
      </c>
      <c r="AA3377" s="60"/>
      <c r="AB3377" s="61">
        <f t="shared" ref="AB3377" si="10678">IF(AA3376=AA3374,AB3375+Y3376,Y3376)</f>
        <v>0</v>
      </c>
    </row>
    <row r="3378" spans="1:28" ht="12.95" customHeight="1">
      <c r="A3378" s="66"/>
      <c r="B3378" s="53"/>
      <c r="C3378" s="54"/>
      <c r="D3378" s="84"/>
      <c r="E3378" s="55"/>
      <c r="F3378" s="54"/>
      <c r="G3378" s="84"/>
      <c r="H3378" s="55"/>
      <c r="I3378" s="56"/>
      <c r="J3378" s="56"/>
      <c r="K3378" s="56"/>
      <c r="L3378" s="56"/>
      <c r="M3378" s="56"/>
      <c r="N3378" s="56"/>
      <c r="O3378" s="56">
        <f t="shared" ref="O3378" si="10679">I3379-I3377</f>
        <v>0</v>
      </c>
      <c r="P3378" s="56">
        <f t="shared" ref="P3378" si="10680">L3379-L3377</f>
        <v>0</v>
      </c>
      <c r="Q3378" s="56">
        <f t="shared" ref="Q3378" si="10681">M3379-M3377</f>
        <v>0</v>
      </c>
      <c r="R3378" s="56">
        <f t="shared" ref="R3378" si="10682">IF(ABS(N3379-N3377)&gt;180*60,ABS(N3379-N3377)-360*60,N3379-N3377)</f>
        <v>0</v>
      </c>
      <c r="S3378" s="56">
        <f t="shared" ref="S3378" si="10683">IF(P3378=0,PI()/2,ATAN(R3378/P3378))</f>
        <v>1.5707963267948966</v>
      </c>
      <c r="T3378" s="56">
        <f t="shared" ref="T3378" si="10684">IF(O3378=0,ABS(R3378*COS((J3377+J3379)/2)),ABS(Q3378/COS(S3378)))</f>
        <v>0</v>
      </c>
      <c r="U3378" s="67">
        <f t="shared" ref="U3378" si="10685">IF(O3378+0.0000001&lt;0,S3378*180/PI()+180,(IF(R3378+0.0000001&lt;0,S3378*180/PI()+360,S3378*180/PI())))</f>
        <v>90</v>
      </c>
      <c r="V3378" s="58">
        <f t="shared" ref="V3378" si="10686">T3378*1.85532</f>
        <v>0</v>
      </c>
      <c r="W3378" s="58"/>
      <c r="X3378" s="68"/>
      <c r="Y3378" s="58">
        <f t="shared" ref="Y3378" si="10687">V3378*(1+X3378/100)</f>
        <v>0</v>
      </c>
      <c r="Z3378" s="58"/>
      <c r="AA3378" s="57" t="s">
        <v>54</v>
      </c>
      <c r="AB3378" s="61"/>
    </row>
    <row r="3379" spans="1:28" ht="12.95" customHeight="1">
      <c r="A3379" s="52">
        <f t="shared" si="10587"/>
        <v>1687</v>
      </c>
      <c r="B3379" s="53" t="s">
        <v>53</v>
      </c>
      <c r="C3379" s="54"/>
      <c r="D3379" s="84"/>
      <c r="E3379" s="55"/>
      <c r="F3379" s="54"/>
      <c r="G3379" s="84"/>
      <c r="H3379" s="55"/>
      <c r="I3379" s="56">
        <f t="shared" ref="I3379" si="10688">IF(OR(C3379&lt;0,D3379&lt;0),C3379-ABS(D3379)/60,C3379+ABS(D3379)/60)</f>
        <v>0</v>
      </c>
      <c r="J3379" s="56">
        <f t="shared" si="10601"/>
        <v>0</v>
      </c>
      <c r="K3379" s="56">
        <f t="shared" si="10602"/>
        <v>0</v>
      </c>
      <c r="L3379" s="56">
        <f>3437.747*(LN(TAN(PI()/4+J3379/2))-EE*K3379-(EE^2)*(K3379^3)/3)</f>
        <v>-3.8166658722360578E-13</v>
      </c>
      <c r="M3379" s="56">
        <f>AA*(1-1/4*EE-3/64*EE^2-5/256*EE^3)*J3379-AA*(3/8*EE+3/32*EE^2+45/1024*EE^3)*SIN(2*J3379)+AA*(15/256*EE^2+45/1024*EE^3)*SIN(4*J3379)</f>
        <v>0</v>
      </c>
      <c r="N3379" s="56">
        <f t="shared" ref="N3379" si="10689">IF(OR(F3379&lt;0,G3379&lt;0),60*F3379-ABS(G3379),60*F3379+ABS(G3379))</f>
        <v>0</v>
      </c>
      <c r="O3379" s="56"/>
      <c r="P3379" s="56"/>
      <c r="Q3379" s="56"/>
      <c r="R3379" s="56"/>
      <c r="S3379" s="56"/>
      <c r="T3379" s="56"/>
      <c r="U3379" s="57"/>
      <c r="V3379" s="58"/>
      <c r="W3379" s="58">
        <f t="shared" si="10604"/>
        <v>0</v>
      </c>
      <c r="X3379" s="59"/>
      <c r="Y3379" s="58"/>
      <c r="Z3379" s="58">
        <f t="shared" si="10605"/>
        <v>0</v>
      </c>
      <c r="AA3379" s="60"/>
      <c r="AB3379" s="61">
        <f t="shared" ref="AB3379" si="10690">IF(AA3378=AA3376,AB3377+Y3378,Y3378)</f>
        <v>0</v>
      </c>
    </row>
    <row r="3380" spans="1:28" ht="12.95" customHeight="1">
      <c r="A3380" s="66"/>
      <c r="B3380" s="53"/>
      <c r="C3380" s="54"/>
      <c r="D3380" s="84"/>
      <c r="E3380" s="55"/>
      <c r="F3380" s="54"/>
      <c r="G3380" s="84"/>
      <c r="H3380" s="55"/>
      <c r="I3380" s="56"/>
      <c r="J3380" s="56"/>
      <c r="K3380" s="56"/>
      <c r="L3380" s="56"/>
      <c r="M3380" s="56"/>
      <c r="N3380" s="56"/>
      <c r="O3380" s="56">
        <f t="shared" ref="O3380" si="10691">I3381-I3379</f>
        <v>0</v>
      </c>
      <c r="P3380" s="56">
        <f t="shared" ref="P3380" si="10692">L3381-L3379</f>
        <v>0</v>
      </c>
      <c r="Q3380" s="56">
        <f t="shared" ref="Q3380" si="10693">M3381-M3379</f>
        <v>0</v>
      </c>
      <c r="R3380" s="56">
        <f t="shared" ref="R3380" si="10694">IF(ABS(N3381-N3379)&gt;180*60,ABS(N3381-N3379)-360*60,N3381-N3379)</f>
        <v>0</v>
      </c>
      <c r="S3380" s="56">
        <f t="shared" ref="S3380" si="10695">IF(P3380=0,PI()/2,ATAN(R3380/P3380))</f>
        <v>1.5707963267948966</v>
      </c>
      <c r="T3380" s="56">
        <f t="shared" ref="T3380" si="10696">IF(O3380=0,ABS(R3380*COS((J3379+J3381)/2)),ABS(Q3380/COS(S3380)))</f>
        <v>0</v>
      </c>
      <c r="U3380" s="67">
        <f t="shared" ref="U3380" si="10697">IF(O3380+0.0000001&lt;0,S3380*180/PI()+180,(IF(R3380+0.0000001&lt;0,S3380*180/PI()+360,S3380*180/PI())))</f>
        <v>90</v>
      </c>
      <c r="V3380" s="58">
        <f t="shared" ref="V3380" si="10698">T3380*1.85532</f>
        <v>0</v>
      </c>
      <c r="W3380" s="58"/>
      <c r="X3380" s="68"/>
      <c r="Y3380" s="58">
        <f t="shared" ref="Y3380" si="10699">V3380*(1+X3380/100)</f>
        <v>0</v>
      </c>
      <c r="Z3380" s="58"/>
      <c r="AA3380" s="57" t="s">
        <v>54</v>
      </c>
      <c r="AB3380" s="61"/>
    </row>
    <row r="3381" spans="1:28" ht="12.95" customHeight="1">
      <c r="A3381" s="52">
        <f t="shared" si="10587"/>
        <v>1688</v>
      </c>
      <c r="B3381" s="53" t="s">
        <v>53</v>
      </c>
      <c r="C3381" s="54"/>
      <c r="D3381" s="84"/>
      <c r="E3381" s="55"/>
      <c r="F3381" s="54"/>
      <c r="G3381" s="84"/>
      <c r="H3381" s="55"/>
      <c r="I3381" s="56">
        <f t="shared" ref="I3381" si="10700">IF(OR(C3381&lt;0,D3381&lt;0),C3381-ABS(D3381)/60,C3381+ABS(D3381)/60)</f>
        <v>0</v>
      </c>
      <c r="J3381" s="56">
        <f t="shared" si="10601"/>
        <v>0</v>
      </c>
      <c r="K3381" s="56">
        <f t="shared" si="10602"/>
        <v>0</v>
      </c>
      <c r="L3381" s="56">
        <f>3437.747*(LN(TAN(PI()/4+J3381/2))-EE*K3381-(EE^2)*(K3381^3)/3)</f>
        <v>-3.8166658722360578E-13</v>
      </c>
      <c r="M3381" s="56">
        <f>AA*(1-1/4*EE-3/64*EE^2-5/256*EE^3)*J3381-AA*(3/8*EE+3/32*EE^2+45/1024*EE^3)*SIN(2*J3381)+AA*(15/256*EE^2+45/1024*EE^3)*SIN(4*J3381)</f>
        <v>0</v>
      </c>
      <c r="N3381" s="56">
        <f t="shared" ref="N3381" si="10701">IF(OR(F3381&lt;0,G3381&lt;0),60*F3381-ABS(G3381),60*F3381+ABS(G3381))</f>
        <v>0</v>
      </c>
      <c r="O3381" s="56"/>
      <c r="P3381" s="56"/>
      <c r="Q3381" s="56"/>
      <c r="R3381" s="56"/>
      <c r="S3381" s="56"/>
      <c r="T3381" s="56"/>
      <c r="U3381" s="57"/>
      <c r="V3381" s="58"/>
      <c r="W3381" s="58">
        <f t="shared" si="10604"/>
        <v>0</v>
      </c>
      <c r="X3381" s="59"/>
      <c r="Y3381" s="58"/>
      <c r="Z3381" s="58">
        <f t="shared" si="10605"/>
        <v>0</v>
      </c>
      <c r="AA3381" s="60"/>
      <c r="AB3381" s="61">
        <f t="shared" ref="AB3381" si="10702">IF(AA3380=AA3378,AB3379+Y3380,Y3380)</f>
        <v>0</v>
      </c>
    </row>
    <row r="3382" spans="1:28" ht="12.95" customHeight="1">
      <c r="A3382" s="66"/>
      <c r="B3382" s="53"/>
      <c r="C3382" s="54"/>
      <c r="D3382" s="84"/>
      <c r="E3382" s="55"/>
      <c r="F3382" s="54"/>
      <c r="G3382" s="84"/>
      <c r="H3382" s="55"/>
      <c r="I3382" s="56"/>
      <c r="J3382" s="56"/>
      <c r="K3382" s="56"/>
      <c r="L3382" s="56"/>
      <c r="M3382" s="56"/>
      <c r="N3382" s="56"/>
      <c r="O3382" s="56">
        <f t="shared" ref="O3382" si="10703">I3383-I3381</f>
        <v>0</v>
      </c>
      <c r="P3382" s="56">
        <f t="shared" ref="P3382" si="10704">L3383-L3381</f>
        <v>0</v>
      </c>
      <c r="Q3382" s="56">
        <f t="shared" ref="Q3382" si="10705">M3383-M3381</f>
        <v>0</v>
      </c>
      <c r="R3382" s="56">
        <f t="shared" ref="R3382" si="10706">IF(ABS(N3383-N3381)&gt;180*60,ABS(N3383-N3381)-360*60,N3383-N3381)</f>
        <v>0</v>
      </c>
      <c r="S3382" s="56">
        <f t="shared" ref="S3382" si="10707">IF(P3382=0,PI()/2,ATAN(R3382/P3382))</f>
        <v>1.5707963267948966</v>
      </c>
      <c r="T3382" s="56">
        <f t="shared" ref="T3382" si="10708">IF(O3382=0,ABS(R3382*COS((J3381+J3383)/2)),ABS(Q3382/COS(S3382)))</f>
        <v>0</v>
      </c>
      <c r="U3382" s="67">
        <f t="shared" ref="U3382" si="10709">IF(O3382+0.0000001&lt;0,S3382*180/PI()+180,(IF(R3382+0.0000001&lt;0,S3382*180/PI()+360,S3382*180/PI())))</f>
        <v>90</v>
      </c>
      <c r="V3382" s="58">
        <f t="shared" ref="V3382" si="10710">T3382*1.85532</f>
        <v>0</v>
      </c>
      <c r="W3382" s="58"/>
      <c r="X3382" s="68"/>
      <c r="Y3382" s="58">
        <f t="shared" ref="Y3382" si="10711">V3382*(1+X3382/100)</f>
        <v>0</v>
      </c>
      <c r="Z3382" s="58"/>
      <c r="AA3382" s="57" t="s">
        <v>54</v>
      </c>
      <c r="AB3382" s="61"/>
    </row>
    <row r="3383" spans="1:28" ht="12.95" customHeight="1">
      <c r="A3383" s="52">
        <f t="shared" si="10587"/>
        <v>1689</v>
      </c>
      <c r="B3383" s="53" t="s">
        <v>53</v>
      </c>
      <c r="C3383" s="54"/>
      <c r="D3383" s="84"/>
      <c r="E3383" s="55"/>
      <c r="F3383" s="54"/>
      <c r="G3383" s="84"/>
      <c r="H3383" s="55"/>
      <c r="I3383" s="56">
        <f t="shared" ref="I3383" si="10712">IF(OR(C3383&lt;0,D3383&lt;0),C3383-ABS(D3383)/60,C3383+ABS(D3383)/60)</f>
        <v>0</v>
      </c>
      <c r="J3383" s="56">
        <f t="shared" si="10601"/>
        <v>0</v>
      </c>
      <c r="K3383" s="56">
        <f t="shared" si="10602"/>
        <v>0</v>
      </c>
      <c r="L3383" s="56">
        <f>3437.747*(LN(TAN(PI()/4+J3383/2))-EE*K3383-(EE^2)*(K3383^3)/3)</f>
        <v>-3.8166658722360578E-13</v>
      </c>
      <c r="M3383" s="56">
        <f>AA*(1-1/4*EE-3/64*EE^2-5/256*EE^3)*J3383-AA*(3/8*EE+3/32*EE^2+45/1024*EE^3)*SIN(2*J3383)+AA*(15/256*EE^2+45/1024*EE^3)*SIN(4*J3383)</f>
        <v>0</v>
      </c>
      <c r="N3383" s="56">
        <f t="shared" ref="N3383" si="10713">IF(OR(F3383&lt;0,G3383&lt;0),60*F3383-ABS(G3383),60*F3383+ABS(G3383))</f>
        <v>0</v>
      </c>
      <c r="O3383" s="56"/>
      <c r="P3383" s="56"/>
      <c r="Q3383" s="56"/>
      <c r="R3383" s="56"/>
      <c r="S3383" s="56"/>
      <c r="T3383" s="56"/>
      <c r="U3383" s="57"/>
      <c r="V3383" s="58"/>
      <c r="W3383" s="58">
        <f t="shared" si="10604"/>
        <v>0</v>
      </c>
      <c r="X3383" s="59"/>
      <c r="Y3383" s="58"/>
      <c r="Z3383" s="58">
        <f t="shared" si="10605"/>
        <v>0</v>
      </c>
      <c r="AA3383" s="60"/>
      <c r="AB3383" s="61">
        <f t="shared" ref="AB3383" si="10714">IF(AA3382=AA3380,AB3381+Y3382,Y3382)</f>
        <v>0</v>
      </c>
    </row>
    <row r="3384" spans="1:28" ht="12.95" customHeight="1">
      <c r="A3384" s="66"/>
      <c r="B3384" s="53"/>
      <c r="C3384" s="54"/>
      <c r="D3384" s="84"/>
      <c r="E3384" s="55"/>
      <c r="F3384" s="54"/>
      <c r="G3384" s="84"/>
      <c r="H3384" s="55"/>
      <c r="I3384" s="56"/>
      <c r="J3384" s="56"/>
      <c r="K3384" s="56"/>
      <c r="L3384" s="56"/>
      <c r="M3384" s="56"/>
      <c r="N3384" s="56"/>
      <c r="O3384" s="56">
        <f t="shared" ref="O3384" si="10715">I3385-I3383</f>
        <v>0</v>
      </c>
      <c r="P3384" s="56">
        <f t="shared" ref="P3384" si="10716">L3385-L3383</f>
        <v>0</v>
      </c>
      <c r="Q3384" s="56">
        <f t="shared" ref="Q3384" si="10717">M3385-M3383</f>
        <v>0</v>
      </c>
      <c r="R3384" s="56">
        <f t="shared" ref="R3384" si="10718">IF(ABS(N3385-N3383)&gt;180*60,ABS(N3385-N3383)-360*60,N3385-N3383)</f>
        <v>0</v>
      </c>
      <c r="S3384" s="56">
        <f t="shared" ref="S3384" si="10719">IF(P3384=0,PI()/2,ATAN(R3384/P3384))</f>
        <v>1.5707963267948966</v>
      </c>
      <c r="T3384" s="56">
        <f t="shared" ref="T3384" si="10720">IF(O3384=0,ABS(R3384*COS((J3383+J3385)/2)),ABS(Q3384/COS(S3384)))</f>
        <v>0</v>
      </c>
      <c r="U3384" s="67">
        <f t="shared" ref="U3384" si="10721">IF(O3384+0.0000001&lt;0,S3384*180/PI()+180,(IF(R3384+0.0000001&lt;0,S3384*180/PI()+360,S3384*180/PI())))</f>
        <v>90</v>
      </c>
      <c r="V3384" s="58">
        <f t="shared" ref="V3384" si="10722">T3384*1.85532</f>
        <v>0</v>
      </c>
      <c r="W3384" s="58"/>
      <c r="X3384" s="68"/>
      <c r="Y3384" s="58">
        <f t="shared" ref="Y3384" si="10723">V3384*(1+X3384/100)</f>
        <v>0</v>
      </c>
      <c r="Z3384" s="58"/>
      <c r="AA3384" s="57" t="s">
        <v>54</v>
      </c>
      <c r="AB3384" s="61"/>
    </row>
    <row r="3385" spans="1:28" ht="12.95" customHeight="1">
      <c r="A3385" s="52">
        <f t="shared" si="10587"/>
        <v>1690</v>
      </c>
      <c r="B3385" s="53" t="s">
        <v>53</v>
      </c>
      <c r="C3385" s="54"/>
      <c r="D3385" s="84"/>
      <c r="E3385" s="55"/>
      <c r="F3385" s="54"/>
      <c r="G3385" s="84"/>
      <c r="H3385" s="55"/>
      <c r="I3385" s="56">
        <f t="shared" ref="I3385" si="10724">IF(OR(C3385&lt;0,D3385&lt;0),C3385-ABS(D3385)/60,C3385+ABS(D3385)/60)</f>
        <v>0</v>
      </c>
      <c r="J3385" s="56">
        <f t="shared" si="10601"/>
        <v>0</v>
      </c>
      <c r="K3385" s="56">
        <f t="shared" si="10602"/>
        <v>0</v>
      </c>
      <c r="L3385" s="56">
        <f>3437.747*(LN(TAN(PI()/4+J3385/2))-EE*K3385-(EE^2)*(K3385^3)/3)</f>
        <v>-3.8166658722360578E-13</v>
      </c>
      <c r="M3385" s="56">
        <f>AA*(1-1/4*EE-3/64*EE^2-5/256*EE^3)*J3385-AA*(3/8*EE+3/32*EE^2+45/1024*EE^3)*SIN(2*J3385)+AA*(15/256*EE^2+45/1024*EE^3)*SIN(4*J3385)</f>
        <v>0</v>
      </c>
      <c r="N3385" s="56">
        <f t="shared" ref="N3385" si="10725">IF(OR(F3385&lt;0,G3385&lt;0),60*F3385-ABS(G3385),60*F3385+ABS(G3385))</f>
        <v>0</v>
      </c>
      <c r="O3385" s="56"/>
      <c r="P3385" s="56"/>
      <c r="Q3385" s="56"/>
      <c r="R3385" s="56"/>
      <c r="S3385" s="56"/>
      <c r="T3385" s="56"/>
      <c r="U3385" s="57"/>
      <c r="V3385" s="58"/>
      <c r="W3385" s="58">
        <f t="shared" si="10604"/>
        <v>0</v>
      </c>
      <c r="X3385" s="59"/>
      <c r="Y3385" s="58"/>
      <c r="Z3385" s="58">
        <f t="shared" si="10605"/>
        <v>0</v>
      </c>
      <c r="AA3385" s="60"/>
      <c r="AB3385" s="61">
        <f t="shared" ref="AB3385" si="10726">IF(AA3384=AA3382,AB3383+Y3384,Y3384)</f>
        <v>0</v>
      </c>
    </row>
    <row r="3386" spans="1:28" ht="12.95" customHeight="1">
      <c r="A3386" s="66"/>
      <c r="B3386" s="53"/>
      <c r="C3386" s="54"/>
      <c r="D3386" s="84"/>
      <c r="E3386" s="55"/>
      <c r="F3386" s="54"/>
      <c r="G3386" s="84"/>
      <c r="H3386" s="55"/>
      <c r="I3386" s="56"/>
      <c r="J3386" s="56"/>
      <c r="K3386" s="56"/>
      <c r="L3386" s="56"/>
      <c r="M3386" s="56"/>
      <c r="N3386" s="56"/>
      <c r="O3386" s="56">
        <f t="shared" ref="O3386" si="10727">I3387-I3385</f>
        <v>0</v>
      </c>
      <c r="P3386" s="56">
        <f t="shared" ref="P3386" si="10728">L3387-L3385</f>
        <v>0</v>
      </c>
      <c r="Q3386" s="56">
        <f t="shared" ref="Q3386" si="10729">M3387-M3385</f>
        <v>0</v>
      </c>
      <c r="R3386" s="56">
        <f t="shared" ref="R3386" si="10730">IF(ABS(N3387-N3385)&gt;180*60,ABS(N3387-N3385)-360*60,N3387-N3385)</f>
        <v>0</v>
      </c>
      <c r="S3386" s="56">
        <f t="shared" ref="S3386" si="10731">IF(P3386=0,PI()/2,ATAN(R3386/P3386))</f>
        <v>1.5707963267948966</v>
      </c>
      <c r="T3386" s="56">
        <f t="shared" ref="T3386" si="10732">IF(O3386=0,ABS(R3386*COS((J3385+J3387)/2)),ABS(Q3386/COS(S3386)))</f>
        <v>0</v>
      </c>
      <c r="U3386" s="67">
        <f t="shared" ref="U3386" si="10733">IF(O3386+0.0000001&lt;0,S3386*180/PI()+180,(IF(R3386+0.0000001&lt;0,S3386*180/PI()+360,S3386*180/PI())))</f>
        <v>90</v>
      </c>
      <c r="V3386" s="58">
        <f t="shared" ref="V3386" si="10734">T3386*1.85532</f>
        <v>0</v>
      </c>
      <c r="W3386" s="58"/>
      <c r="X3386" s="68"/>
      <c r="Y3386" s="58">
        <f t="shared" ref="Y3386" si="10735">V3386*(1+X3386/100)</f>
        <v>0</v>
      </c>
      <c r="Z3386" s="58"/>
      <c r="AA3386" s="57" t="s">
        <v>54</v>
      </c>
      <c r="AB3386" s="61"/>
    </row>
    <row r="3387" spans="1:28" ht="12.95" customHeight="1">
      <c r="A3387" s="52">
        <f t="shared" si="10587"/>
        <v>1691</v>
      </c>
      <c r="B3387" s="53" t="s">
        <v>53</v>
      </c>
      <c r="C3387" s="54"/>
      <c r="D3387" s="84"/>
      <c r="E3387" s="55"/>
      <c r="F3387" s="54"/>
      <c r="G3387" s="84"/>
      <c r="H3387" s="55"/>
      <c r="I3387" s="56">
        <f t="shared" ref="I3387" si="10736">IF(OR(C3387&lt;0,D3387&lt;0),C3387-ABS(D3387)/60,C3387+ABS(D3387)/60)</f>
        <v>0</v>
      </c>
      <c r="J3387" s="56">
        <f t="shared" si="10601"/>
        <v>0</v>
      </c>
      <c r="K3387" s="56">
        <f t="shared" si="10602"/>
        <v>0</v>
      </c>
      <c r="L3387" s="56">
        <f>3437.747*(LN(TAN(PI()/4+J3387/2))-EE*K3387-(EE^2)*(K3387^3)/3)</f>
        <v>-3.8166658722360578E-13</v>
      </c>
      <c r="M3387" s="56">
        <f>AA*(1-1/4*EE-3/64*EE^2-5/256*EE^3)*J3387-AA*(3/8*EE+3/32*EE^2+45/1024*EE^3)*SIN(2*J3387)+AA*(15/256*EE^2+45/1024*EE^3)*SIN(4*J3387)</f>
        <v>0</v>
      </c>
      <c r="N3387" s="56">
        <f t="shared" ref="N3387" si="10737">IF(OR(F3387&lt;0,G3387&lt;0),60*F3387-ABS(G3387),60*F3387+ABS(G3387))</f>
        <v>0</v>
      </c>
      <c r="O3387" s="56"/>
      <c r="P3387" s="56"/>
      <c r="Q3387" s="56"/>
      <c r="R3387" s="56"/>
      <c r="S3387" s="56"/>
      <c r="T3387" s="56"/>
      <c r="U3387" s="57"/>
      <c r="V3387" s="58"/>
      <c r="W3387" s="58">
        <f t="shared" si="10604"/>
        <v>0</v>
      </c>
      <c r="X3387" s="59"/>
      <c r="Y3387" s="58"/>
      <c r="Z3387" s="58">
        <f t="shared" si="10605"/>
        <v>0</v>
      </c>
      <c r="AA3387" s="60"/>
      <c r="AB3387" s="61">
        <f t="shared" ref="AB3387" si="10738">IF(AA3386=AA3384,AB3385+Y3386,Y3386)</f>
        <v>0</v>
      </c>
    </row>
    <row r="3388" spans="1:28" ht="12.95" customHeight="1">
      <c r="A3388" s="66"/>
      <c r="B3388" s="53"/>
      <c r="C3388" s="54"/>
      <c r="D3388" s="84"/>
      <c r="E3388" s="55"/>
      <c r="F3388" s="54"/>
      <c r="G3388" s="84"/>
      <c r="H3388" s="55"/>
      <c r="I3388" s="56"/>
      <c r="J3388" s="56"/>
      <c r="K3388" s="56"/>
      <c r="L3388" s="56"/>
      <c r="M3388" s="56"/>
      <c r="N3388" s="56"/>
      <c r="O3388" s="56">
        <f t="shared" ref="O3388" si="10739">I3389-I3387</f>
        <v>0</v>
      </c>
      <c r="P3388" s="56">
        <f t="shared" ref="P3388" si="10740">L3389-L3387</f>
        <v>0</v>
      </c>
      <c r="Q3388" s="56">
        <f t="shared" ref="Q3388" si="10741">M3389-M3387</f>
        <v>0</v>
      </c>
      <c r="R3388" s="56">
        <f t="shared" ref="R3388" si="10742">IF(ABS(N3389-N3387)&gt;180*60,ABS(N3389-N3387)-360*60,N3389-N3387)</f>
        <v>0</v>
      </c>
      <c r="S3388" s="56">
        <f t="shared" ref="S3388" si="10743">IF(P3388=0,PI()/2,ATAN(R3388/P3388))</f>
        <v>1.5707963267948966</v>
      </c>
      <c r="T3388" s="56">
        <f t="shared" ref="T3388" si="10744">IF(O3388=0,ABS(R3388*COS((J3387+J3389)/2)),ABS(Q3388/COS(S3388)))</f>
        <v>0</v>
      </c>
      <c r="U3388" s="67">
        <f t="shared" ref="U3388" si="10745">IF(O3388+0.0000001&lt;0,S3388*180/PI()+180,(IF(R3388+0.0000001&lt;0,S3388*180/PI()+360,S3388*180/PI())))</f>
        <v>90</v>
      </c>
      <c r="V3388" s="58">
        <f t="shared" ref="V3388" si="10746">T3388*1.85532</f>
        <v>0</v>
      </c>
      <c r="W3388" s="58"/>
      <c r="X3388" s="68"/>
      <c r="Y3388" s="58">
        <f t="shared" ref="Y3388" si="10747">V3388*(1+X3388/100)</f>
        <v>0</v>
      </c>
      <c r="Z3388" s="58"/>
      <c r="AA3388" s="57" t="s">
        <v>54</v>
      </c>
      <c r="AB3388" s="61"/>
    </row>
    <row r="3389" spans="1:28" ht="12.95" customHeight="1">
      <c r="A3389" s="52">
        <f t="shared" si="10587"/>
        <v>1692</v>
      </c>
      <c r="B3389" s="53" t="s">
        <v>53</v>
      </c>
      <c r="C3389" s="54"/>
      <c r="D3389" s="84"/>
      <c r="E3389" s="55"/>
      <c r="F3389" s="54"/>
      <c r="G3389" s="84"/>
      <c r="H3389" s="55"/>
      <c r="I3389" s="56">
        <f t="shared" ref="I3389" si="10748">IF(OR(C3389&lt;0,D3389&lt;0),C3389-ABS(D3389)/60,C3389+ABS(D3389)/60)</f>
        <v>0</v>
      </c>
      <c r="J3389" s="56">
        <f t="shared" si="10601"/>
        <v>0</v>
      </c>
      <c r="K3389" s="56">
        <f t="shared" si="10602"/>
        <v>0</v>
      </c>
      <c r="L3389" s="56">
        <f>3437.747*(LN(TAN(PI()/4+J3389/2))-EE*K3389-(EE^2)*(K3389^3)/3)</f>
        <v>-3.8166658722360578E-13</v>
      </c>
      <c r="M3389" s="56">
        <f>AA*(1-1/4*EE-3/64*EE^2-5/256*EE^3)*J3389-AA*(3/8*EE+3/32*EE^2+45/1024*EE^3)*SIN(2*J3389)+AA*(15/256*EE^2+45/1024*EE^3)*SIN(4*J3389)</f>
        <v>0</v>
      </c>
      <c r="N3389" s="56">
        <f t="shared" ref="N3389" si="10749">IF(OR(F3389&lt;0,G3389&lt;0),60*F3389-ABS(G3389),60*F3389+ABS(G3389))</f>
        <v>0</v>
      </c>
      <c r="O3389" s="56"/>
      <c r="P3389" s="56"/>
      <c r="Q3389" s="56"/>
      <c r="R3389" s="56"/>
      <c r="S3389" s="56"/>
      <c r="T3389" s="56"/>
      <c r="U3389" s="57"/>
      <c r="V3389" s="58"/>
      <c r="W3389" s="58">
        <f t="shared" si="10604"/>
        <v>0</v>
      </c>
      <c r="X3389" s="59"/>
      <c r="Y3389" s="58"/>
      <c r="Z3389" s="58">
        <f t="shared" si="10605"/>
        <v>0</v>
      </c>
      <c r="AA3389" s="60"/>
      <c r="AB3389" s="61">
        <f t="shared" ref="AB3389" si="10750">IF(AA3388=AA3386,AB3387+Y3388,Y3388)</f>
        <v>0</v>
      </c>
    </row>
    <row r="3390" spans="1:28" ht="12.95" customHeight="1">
      <c r="A3390" s="66"/>
      <c r="B3390" s="53"/>
      <c r="C3390" s="54"/>
      <c r="D3390" s="84"/>
      <c r="E3390" s="55"/>
      <c r="F3390" s="54"/>
      <c r="G3390" s="84"/>
      <c r="H3390" s="55"/>
      <c r="I3390" s="56"/>
      <c r="J3390" s="56"/>
      <c r="K3390" s="56"/>
      <c r="L3390" s="56"/>
      <c r="M3390" s="56"/>
      <c r="N3390" s="56"/>
      <c r="O3390" s="56">
        <f t="shared" ref="O3390" si="10751">I3391-I3389</f>
        <v>0</v>
      </c>
      <c r="P3390" s="56">
        <f t="shared" ref="P3390" si="10752">L3391-L3389</f>
        <v>0</v>
      </c>
      <c r="Q3390" s="56">
        <f t="shared" ref="Q3390" si="10753">M3391-M3389</f>
        <v>0</v>
      </c>
      <c r="R3390" s="56">
        <f t="shared" ref="R3390" si="10754">IF(ABS(N3391-N3389)&gt;180*60,ABS(N3391-N3389)-360*60,N3391-N3389)</f>
        <v>0</v>
      </c>
      <c r="S3390" s="56">
        <f t="shared" ref="S3390" si="10755">IF(P3390=0,PI()/2,ATAN(R3390/P3390))</f>
        <v>1.5707963267948966</v>
      </c>
      <c r="T3390" s="56">
        <f t="shared" ref="T3390" si="10756">IF(O3390=0,ABS(R3390*COS((J3389+J3391)/2)),ABS(Q3390/COS(S3390)))</f>
        <v>0</v>
      </c>
      <c r="U3390" s="67">
        <f t="shared" ref="U3390" si="10757">IF(O3390+0.0000001&lt;0,S3390*180/PI()+180,(IF(R3390+0.0000001&lt;0,S3390*180/PI()+360,S3390*180/PI())))</f>
        <v>90</v>
      </c>
      <c r="V3390" s="58">
        <f t="shared" ref="V3390" si="10758">T3390*1.85532</f>
        <v>0</v>
      </c>
      <c r="W3390" s="58"/>
      <c r="X3390" s="68"/>
      <c r="Y3390" s="58">
        <f t="shared" ref="Y3390" si="10759">V3390*(1+X3390/100)</f>
        <v>0</v>
      </c>
      <c r="Z3390" s="58"/>
      <c r="AA3390" s="57" t="s">
        <v>54</v>
      </c>
      <c r="AB3390" s="61"/>
    </row>
    <row r="3391" spans="1:28" ht="12.95" customHeight="1">
      <c r="A3391" s="52">
        <f t="shared" si="10587"/>
        <v>1693</v>
      </c>
      <c r="B3391" s="53" t="s">
        <v>53</v>
      </c>
      <c r="C3391" s="54"/>
      <c r="D3391" s="84"/>
      <c r="E3391" s="55"/>
      <c r="F3391" s="54"/>
      <c r="G3391" s="84"/>
      <c r="H3391" s="55"/>
      <c r="I3391" s="56">
        <f t="shared" ref="I3391" si="10760">IF(OR(C3391&lt;0,D3391&lt;0),C3391-ABS(D3391)/60,C3391+ABS(D3391)/60)</f>
        <v>0</v>
      </c>
      <c r="J3391" s="56">
        <f t="shared" si="10601"/>
        <v>0</v>
      </c>
      <c r="K3391" s="56">
        <f t="shared" si="10602"/>
        <v>0</v>
      </c>
      <c r="L3391" s="56">
        <f>3437.747*(LN(TAN(PI()/4+J3391/2))-EE*K3391-(EE^2)*(K3391^3)/3)</f>
        <v>-3.8166658722360578E-13</v>
      </c>
      <c r="M3391" s="56">
        <f>AA*(1-1/4*EE-3/64*EE^2-5/256*EE^3)*J3391-AA*(3/8*EE+3/32*EE^2+45/1024*EE^3)*SIN(2*J3391)+AA*(15/256*EE^2+45/1024*EE^3)*SIN(4*J3391)</f>
        <v>0</v>
      </c>
      <c r="N3391" s="56">
        <f t="shared" ref="N3391" si="10761">IF(OR(F3391&lt;0,G3391&lt;0),60*F3391-ABS(G3391),60*F3391+ABS(G3391))</f>
        <v>0</v>
      </c>
      <c r="O3391" s="56"/>
      <c r="P3391" s="56"/>
      <c r="Q3391" s="56"/>
      <c r="R3391" s="56"/>
      <c r="S3391" s="56"/>
      <c r="T3391" s="56"/>
      <c r="U3391" s="57"/>
      <c r="V3391" s="58"/>
      <c r="W3391" s="58">
        <f t="shared" si="10604"/>
        <v>0</v>
      </c>
      <c r="X3391" s="59"/>
      <c r="Y3391" s="58"/>
      <c r="Z3391" s="58">
        <f t="shared" si="10605"/>
        <v>0</v>
      </c>
      <c r="AA3391" s="60"/>
      <c r="AB3391" s="61">
        <f t="shared" ref="AB3391" si="10762">IF(AA3390=AA3388,AB3389+Y3390,Y3390)</f>
        <v>0</v>
      </c>
    </row>
    <row r="3392" spans="1:28" ht="12.95" customHeight="1">
      <c r="A3392" s="66"/>
      <c r="B3392" s="53"/>
      <c r="C3392" s="54"/>
      <c r="D3392" s="84"/>
      <c r="E3392" s="55"/>
      <c r="F3392" s="54"/>
      <c r="G3392" s="84"/>
      <c r="H3392" s="55"/>
      <c r="I3392" s="56"/>
      <c r="J3392" s="56"/>
      <c r="K3392" s="56"/>
      <c r="L3392" s="56"/>
      <c r="M3392" s="56"/>
      <c r="N3392" s="56"/>
      <c r="O3392" s="56">
        <f t="shared" ref="O3392" si="10763">I3393-I3391</f>
        <v>0</v>
      </c>
      <c r="P3392" s="56">
        <f t="shared" ref="P3392" si="10764">L3393-L3391</f>
        <v>0</v>
      </c>
      <c r="Q3392" s="56">
        <f t="shared" ref="Q3392" si="10765">M3393-M3391</f>
        <v>0</v>
      </c>
      <c r="R3392" s="56">
        <f t="shared" ref="R3392" si="10766">IF(ABS(N3393-N3391)&gt;180*60,ABS(N3393-N3391)-360*60,N3393-N3391)</f>
        <v>0</v>
      </c>
      <c r="S3392" s="56">
        <f t="shared" ref="S3392" si="10767">IF(P3392=0,PI()/2,ATAN(R3392/P3392))</f>
        <v>1.5707963267948966</v>
      </c>
      <c r="T3392" s="56">
        <f t="shared" ref="T3392" si="10768">IF(O3392=0,ABS(R3392*COS((J3391+J3393)/2)),ABS(Q3392/COS(S3392)))</f>
        <v>0</v>
      </c>
      <c r="U3392" s="67">
        <f t="shared" ref="U3392" si="10769">IF(O3392+0.0000001&lt;0,S3392*180/PI()+180,(IF(R3392+0.0000001&lt;0,S3392*180/PI()+360,S3392*180/PI())))</f>
        <v>90</v>
      </c>
      <c r="V3392" s="58">
        <f t="shared" ref="V3392" si="10770">T3392*1.85532</f>
        <v>0</v>
      </c>
      <c r="W3392" s="58"/>
      <c r="X3392" s="68"/>
      <c r="Y3392" s="58">
        <f t="shared" ref="Y3392" si="10771">V3392*(1+X3392/100)</f>
        <v>0</v>
      </c>
      <c r="Z3392" s="58"/>
      <c r="AA3392" s="57" t="s">
        <v>54</v>
      </c>
      <c r="AB3392" s="61"/>
    </row>
    <row r="3393" spans="1:28" ht="12.95" customHeight="1">
      <c r="A3393" s="52">
        <f t="shared" si="10587"/>
        <v>1694</v>
      </c>
      <c r="B3393" s="53" t="s">
        <v>53</v>
      </c>
      <c r="C3393" s="54"/>
      <c r="D3393" s="84"/>
      <c r="E3393" s="55"/>
      <c r="F3393" s="54"/>
      <c r="G3393" s="84"/>
      <c r="H3393" s="55"/>
      <c r="I3393" s="56">
        <f t="shared" ref="I3393" si="10772">IF(OR(C3393&lt;0,D3393&lt;0),C3393-ABS(D3393)/60,C3393+ABS(D3393)/60)</f>
        <v>0</v>
      </c>
      <c r="J3393" s="56">
        <f t="shared" si="10601"/>
        <v>0</v>
      </c>
      <c r="K3393" s="56">
        <f t="shared" si="10602"/>
        <v>0</v>
      </c>
      <c r="L3393" s="56">
        <f>3437.747*(LN(TAN(PI()/4+J3393/2))-EE*K3393-(EE^2)*(K3393^3)/3)</f>
        <v>-3.8166658722360578E-13</v>
      </c>
      <c r="M3393" s="56">
        <f>AA*(1-1/4*EE-3/64*EE^2-5/256*EE^3)*J3393-AA*(3/8*EE+3/32*EE^2+45/1024*EE^3)*SIN(2*J3393)+AA*(15/256*EE^2+45/1024*EE^3)*SIN(4*J3393)</f>
        <v>0</v>
      </c>
      <c r="N3393" s="56">
        <f t="shared" ref="N3393" si="10773">IF(OR(F3393&lt;0,G3393&lt;0),60*F3393-ABS(G3393),60*F3393+ABS(G3393))</f>
        <v>0</v>
      </c>
      <c r="O3393" s="56"/>
      <c r="P3393" s="56"/>
      <c r="Q3393" s="56"/>
      <c r="R3393" s="56"/>
      <c r="S3393" s="56"/>
      <c r="T3393" s="56"/>
      <c r="U3393" s="57"/>
      <c r="V3393" s="58"/>
      <c r="W3393" s="58">
        <f t="shared" si="10604"/>
        <v>0</v>
      </c>
      <c r="X3393" s="59"/>
      <c r="Y3393" s="58"/>
      <c r="Z3393" s="58">
        <f t="shared" si="10605"/>
        <v>0</v>
      </c>
      <c r="AA3393" s="60"/>
      <c r="AB3393" s="61">
        <f t="shared" ref="AB3393" si="10774">IF(AA3392=AA3390,AB3391+Y3392,Y3392)</f>
        <v>0</v>
      </c>
    </row>
    <row r="3394" spans="1:28" ht="12.95" customHeight="1">
      <c r="A3394" s="66"/>
      <c r="B3394" s="53"/>
      <c r="C3394" s="54"/>
      <c r="D3394" s="84"/>
      <c r="E3394" s="55"/>
      <c r="F3394" s="54"/>
      <c r="G3394" s="84"/>
      <c r="H3394" s="55"/>
      <c r="I3394" s="56"/>
      <c r="J3394" s="56"/>
      <c r="K3394" s="56"/>
      <c r="L3394" s="56"/>
      <c r="M3394" s="56"/>
      <c r="N3394" s="56"/>
      <c r="O3394" s="56">
        <f t="shared" ref="O3394" si="10775">I3395-I3393</f>
        <v>0</v>
      </c>
      <c r="P3394" s="56">
        <f t="shared" ref="P3394" si="10776">L3395-L3393</f>
        <v>0</v>
      </c>
      <c r="Q3394" s="56">
        <f t="shared" ref="Q3394" si="10777">M3395-M3393</f>
        <v>0</v>
      </c>
      <c r="R3394" s="56">
        <f t="shared" ref="R3394" si="10778">IF(ABS(N3395-N3393)&gt;180*60,ABS(N3395-N3393)-360*60,N3395-N3393)</f>
        <v>0</v>
      </c>
      <c r="S3394" s="56">
        <f t="shared" ref="S3394" si="10779">IF(P3394=0,PI()/2,ATAN(R3394/P3394))</f>
        <v>1.5707963267948966</v>
      </c>
      <c r="T3394" s="56">
        <f t="shared" ref="T3394" si="10780">IF(O3394=0,ABS(R3394*COS((J3393+J3395)/2)),ABS(Q3394/COS(S3394)))</f>
        <v>0</v>
      </c>
      <c r="U3394" s="67">
        <f t="shared" ref="U3394" si="10781">IF(O3394+0.0000001&lt;0,S3394*180/PI()+180,(IF(R3394+0.0000001&lt;0,S3394*180/PI()+360,S3394*180/PI())))</f>
        <v>90</v>
      </c>
      <c r="V3394" s="58">
        <f t="shared" ref="V3394" si="10782">T3394*1.85532</f>
        <v>0</v>
      </c>
      <c r="W3394" s="58"/>
      <c r="X3394" s="68"/>
      <c r="Y3394" s="58">
        <f t="shared" ref="Y3394" si="10783">V3394*(1+X3394/100)</f>
        <v>0</v>
      </c>
      <c r="Z3394" s="58"/>
      <c r="AA3394" s="57" t="s">
        <v>54</v>
      </c>
      <c r="AB3394" s="61"/>
    </row>
    <row r="3395" spans="1:28" ht="12.95" customHeight="1">
      <c r="A3395" s="52">
        <f t="shared" si="10587"/>
        <v>1695</v>
      </c>
      <c r="B3395" s="53" t="s">
        <v>53</v>
      </c>
      <c r="C3395" s="54"/>
      <c r="D3395" s="84"/>
      <c r="E3395" s="55"/>
      <c r="F3395" s="54"/>
      <c r="G3395" s="84"/>
      <c r="H3395" s="55"/>
      <c r="I3395" s="56">
        <f t="shared" ref="I3395" si="10784">IF(OR(C3395&lt;0,D3395&lt;0),C3395-ABS(D3395)/60,C3395+ABS(D3395)/60)</f>
        <v>0</v>
      </c>
      <c r="J3395" s="56">
        <f t="shared" si="10601"/>
        <v>0</v>
      </c>
      <c r="K3395" s="56">
        <f t="shared" si="10602"/>
        <v>0</v>
      </c>
      <c r="L3395" s="56">
        <f>3437.747*(LN(TAN(PI()/4+J3395/2))-EE*K3395-(EE^2)*(K3395^3)/3)</f>
        <v>-3.8166658722360578E-13</v>
      </c>
      <c r="M3395" s="56">
        <f>AA*(1-1/4*EE-3/64*EE^2-5/256*EE^3)*J3395-AA*(3/8*EE+3/32*EE^2+45/1024*EE^3)*SIN(2*J3395)+AA*(15/256*EE^2+45/1024*EE^3)*SIN(4*J3395)</f>
        <v>0</v>
      </c>
      <c r="N3395" s="56">
        <f t="shared" ref="N3395" si="10785">IF(OR(F3395&lt;0,G3395&lt;0),60*F3395-ABS(G3395),60*F3395+ABS(G3395))</f>
        <v>0</v>
      </c>
      <c r="O3395" s="56"/>
      <c r="P3395" s="56"/>
      <c r="Q3395" s="56"/>
      <c r="R3395" s="56"/>
      <c r="S3395" s="56"/>
      <c r="T3395" s="56"/>
      <c r="U3395" s="57"/>
      <c r="V3395" s="58"/>
      <c r="W3395" s="58">
        <f t="shared" si="10604"/>
        <v>0</v>
      </c>
      <c r="X3395" s="59"/>
      <c r="Y3395" s="58"/>
      <c r="Z3395" s="58">
        <f t="shared" si="10605"/>
        <v>0</v>
      </c>
      <c r="AA3395" s="60"/>
      <c r="AB3395" s="61">
        <f t="shared" ref="AB3395" si="10786">IF(AA3394=AA3392,AB3393+Y3394,Y3394)</f>
        <v>0</v>
      </c>
    </row>
    <row r="3396" spans="1:28" ht="12.95" customHeight="1">
      <c r="A3396" s="66"/>
      <c r="B3396" s="53"/>
      <c r="C3396" s="54"/>
      <c r="D3396" s="84"/>
      <c r="E3396" s="55"/>
      <c r="F3396" s="54"/>
      <c r="G3396" s="84"/>
      <c r="H3396" s="55"/>
      <c r="I3396" s="56"/>
      <c r="J3396" s="56"/>
      <c r="K3396" s="56"/>
      <c r="L3396" s="56"/>
      <c r="M3396" s="56"/>
      <c r="N3396" s="56"/>
      <c r="O3396" s="56">
        <f t="shared" ref="O3396" si="10787">I3397-I3395</f>
        <v>0</v>
      </c>
      <c r="P3396" s="56">
        <f t="shared" ref="P3396" si="10788">L3397-L3395</f>
        <v>0</v>
      </c>
      <c r="Q3396" s="56">
        <f t="shared" ref="Q3396" si="10789">M3397-M3395</f>
        <v>0</v>
      </c>
      <c r="R3396" s="56">
        <f t="shared" ref="R3396" si="10790">IF(ABS(N3397-N3395)&gt;180*60,ABS(N3397-N3395)-360*60,N3397-N3395)</f>
        <v>0</v>
      </c>
      <c r="S3396" s="56">
        <f t="shared" ref="S3396" si="10791">IF(P3396=0,PI()/2,ATAN(R3396/P3396))</f>
        <v>1.5707963267948966</v>
      </c>
      <c r="T3396" s="56">
        <f t="shared" ref="T3396" si="10792">IF(O3396=0,ABS(R3396*COS((J3395+J3397)/2)),ABS(Q3396/COS(S3396)))</f>
        <v>0</v>
      </c>
      <c r="U3396" s="67">
        <f t="shared" ref="U3396" si="10793">IF(O3396+0.0000001&lt;0,S3396*180/PI()+180,(IF(R3396+0.0000001&lt;0,S3396*180/PI()+360,S3396*180/PI())))</f>
        <v>90</v>
      </c>
      <c r="V3396" s="58">
        <f t="shared" ref="V3396" si="10794">T3396*1.85532</f>
        <v>0</v>
      </c>
      <c r="W3396" s="58"/>
      <c r="X3396" s="68"/>
      <c r="Y3396" s="58">
        <f t="shared" ref="Y3396" si="10795">V3396*(1+X3396/100)</f>
        <v>0</v>
      </c>
      <c r="Z3396" s="58"/>
      <c r="AA3396" s="57" t="s">
        <v>54</v>
      </c>
      <c r="AB3396" s="61"/>
    </row>
    <row r="3397" spans="1:28" ht="12.95" customHeight="1">
      <c r="A3397" s="52">
        <f t="shared" si="10587"/>
        <v>1696</v>
      </c>
      <c r="B3397" s="53" t="s">
        <v>53</v>
      </c>
      <c r="C3397" s="54"/>
      <c r="D3397" s="84"/>
      <c r="E3397" s="55"/>
      <c r="F3397" s="54"/>
      <c r="G3397" s="84"/>
      <c r="H3397" s="55"/>
      <c r="I3397" s="56">
        <f t="shared" ref="I3397" si="10796">IF(OR(C3397&lt;0,D3397&lt;0),C3397-ABS(D3397)/60,C3397+ABS(D3397)/60)</f>
        <v>0</v>
      </c>
      <c r="J3397" s="56">
        <f t="shared" si="10601"/>
        <v>0</v>
      </c>
      <c r="K3397" s="56">
        <f t="shared" si="10602"/>
        <v>0</v>
      </c>
      <c r="L3397" s="56">
        <f>3437.747*(LN(TAN(PI()/4+J3397/2))-EE*K3397-(EE^2)*(K3397^3)/3)</f>
        <v>-3.8166658722360578E-13</v>
      </c>
      <c r="M3397" s="56">
        <f>AA*(1-1/4*EE-3/64*EE^2-5/256*EE^3)*J3397-AA*(3/8*EE+3/32*EE^2+45/1024*EE^3)*SIN(2*J3397)+AA*(15/256*EE^2+45/1024*EE^3)*SIN(4*J3397)</f>
        <v>0</v>
      </c>
      <c r="N3397" s="56">
        <f t="shared" ref="N3397" si="10797">IF(OR(F3397&lt;0,G3397&lt;0),60*F3397-ABS(G3397),60*F3397+ABS(G3397))</f>
        <v>0</v>
      </c>
      <c r="O3397" s="56"/>
      <c r="P3397" s="56"/>
      <c r="Q3397" s="56"/>
      <c r="R3397" s="56"/>
      <c r="S3397" s="56"/>
      <c r="T3397" s="56"/>
      <c r="U3397" s="57"/>
      <c r="V3397" s="58"/>
      <c r="W3397" s="58">
        <f t="shared" si="10604"/>
        <v>0</v>
      </c>
      <c r="X3397" s="59"/>
      <c r="Y3397" s="58"/>
      <c r="Z3397" s="58">
        <f t="shared" si="10605"/>
        <v>0</v>
      </c>
      <c r="AA3397" s="60"/>
      <c r="AB3397" s="61">
        <f t="shared" ref="AB3397" si="10798">IF(AA3396=AA3394,AB3395+Y3396,Y3396)</f>
        <v>0</v>
      </c>
    </row>
    <row r="3398" spans="1:28" ht="12.95" customHeight="1">
      <c r="A3398" s="66"/>
      <c r="B3398" s="53"/>
      <c r="C3398" s="54"/>
      <c r="D3398" s="84"/>
      <c r="E3398" s="55"/>
      <c r="F3398" s="54"/>
      <c r="G3398" s="84"/>
      <c r="H3398" s="55"/>
      <c r="I3398" s="56"/>
      <c r="J3398" s="56"/>
      <c r="K3398" s="56"/>
      <c r="L3398" s="56"/>
      <c r="M3398" s="56"/>
      <c r="N3398" s="56"/>
      <c r="O3398" s="56">
        <f t="shared" ref="O3398" si="10799">I3399-I3397</f>
        <v>0</v>
      </c>
      <c r="P3398" s="56">
        <f t="shared" ref="P3398" si="10800">L3399-L3397</f>
        <v>0</v>
      </c>
      <c r="Q3398" s="56">
        <f t="shared" ref="Q3398" si="10801">M3399-M3397</f>
        <v>0</v>
      </c>
      <c r="R3398" s="56">
        <f t="shared" ref="R3398" si="10802">IF(ABS(N3399-N3397)&gt;180*60,ABS(N3399-N3397)-360*60,N3399-N3397)</f>
        <v>0</v>
      </c>
      <c r="S3398" s="56">
        <f t="shared" ref="S3398" si="10803">IF(P3398=0,PI()/2,ATAN(R3398/P3398))</f>
        <v>1.5707963267948966</v>
      </c>
      <c r="T3398" s="56">
        <f t="shared" ref="T3398" si="10804">IF(O3398=0,ABS(R3398*COS((J3397+J3399)/2)),ABS(Q3398/COS(S3398)))</f>
        <v>0</v>
      </c>
      <c r="U3398" s="67">
        <f t="shared" ref="U3398" si="10805">IF(O3398+0.0000001&lt;0,S3398*180/PI()+180,(IF(R3398+0.0000001&lt;0,S3398*180/PI()+360,S3398*180/PI())))</f>
        <v>90</v>
      </c>
      <c r="V3398" s="58">
        <f t="shared" ref="V3398" si="10806">T3398*1.85532</f>
        <v>0</v>
      </c>
      <c r="W3398" s="58"/>
      <c r="X3398" s="68"/>
      <c r="Y3398" s="58">
        <f t="shared" ref="Y3398" si="10807">V3398*(1+X3398/100)</f>
        <v>0</v>
      </c>
      <c r="Z3398" s="58"/>
      <c r="AA3398" s="57" t="s">
        <v>54</v>
      </c>
      <c r="AB3398" s="61"/>
    </row>
    <row r="3399" spans="1:28" ht="12.95" customHeight="1">
      <c r="A3399" s="52">
        <f t="shared" si="10587"/>
        <v>1697</v>
      </c>
      <c r="B3399" s="53" t="s">
        <v>53</v>
      </c>
      <c r="C3399" s="54"/>
      <c r="D3399" s="84"/>
      <c r="E3399" s="55"/>
      <c r="F3399" s="54"/>
      <c r="G3399" s="84"/>
      <c r="H3399" s="55"/>
      <c r="I3399" s="56">
        <f t="shared" ref="I3399" si="10808">IF(OR(C3399&lt;0,D3399&lt;0),C3399-ABS(D3399)/60,C3399+ABS(D3399)/60)</f>
        <v>0</v>
      </c>
      <c r="J3399" s="56">
        <f t="shared" si="10601"/>
        <v>0</v>
      </c>
      <c r="K3399" s="56">
        <f t="shared" si="10602"/>
        <v>0</v>
      </c>
      <c r="L3399" s="56">
        <f>3437.747*(LN(TAN(PI()/4+J3399/2))-EE*K3399-(EE^2)*(K3399^3)/3)</f>
        <v>-3.8166658722360578E-13</v>
      </c>
      <c r="M3399" s="56">
        <f>AA*(1-1/4*EE-3/64*EE^2-5/256*EE^3)*J3399-AA*(3/8*EE+3/32*EE^2+45/1024*EE^3)*SIN(2*J3399)+AA*(15/256*EE^2+45/1024*EE^3)*SIN(4*J3399)</f>
        <v>0</v>
      </c>
      <c r="N3399" s="56">
        <f t="shared" ref="N3399" si="10809">IF(OR(F3399&lt;0,G3399&lt;0),60*F3399-ABS(G3399),60*F3399+ABS(G3399))</f>
        <v>0</v>
      </c>
      <c r="O3399" s="56"/>
      <c r="P3399" s="56"/>
      <c r="Q3399" s="56"/>
      <c r="R3399" s="56"/>
      <c r="S3399" s="56"/>
      <c r="T3399" s="56"/>
      <c r="U3399" s="57"/>
      <c r="V3399" s="58"/>
      <c r="W3399" s="58">
        <f t="shared" si="10604"/>
        <v>0</v>
      </c>
      <c r="X3399" s="59"/>
      <c r="Y3399" s="58"/>
      <c r="Z3399" s="58">
        <f t="shared" si="10605"/>
        <v>0</v>
      </c>
      <c r="AA3399" s="60"/>
      <c r="AB3399" s="61">
        <f t="shared" ref="AB3399" si="10810">IF(AA3398=AA3396,AB3397+Y3398,Y3398)</f>
        <v>0</v>
      </c>
    </row>
    <row r="3400" spans="1:28" ht="12.95" customHeight="1">
      <c r="A3400" s="66"/>
      <c r="B3400" s="53"/>
      <c r="C3400" s="54"/>
      <c r="D3400" s="84"/>
      <c r="E3400" s="55"/>
      <c r="F3400" s="54"/>
      <c r="G3400" s="84"/>
      <c r="H3400" s="55"/>
      <c r="I3400" s="56"/>
      <c r="J3400" s="56"/>
      <c r="K3400" s="56"/>
      <c r="L3400" s="56"/>
      <c r="M3400" s="56"/>
      <c r="N3400" s="56"/>
      <c r="O3400" s="56">
        <f t="shared" ref="O3400" si="10811">I3401-I3399</f>
        <v>0</v>
      </c>
      <c r="P3400" s="56">
        <f t="shared" ref="P3400" si="10812">L3401-L3399</f>
        <v>0</v>
      </c>
      <c r="Q3400" s="56">
        <f t="shared" ref="Q3400" si="10813">M3401-M3399</f>
        <v>0</v>
      </c>
      <c r="R3400" s="56">
        <f t="shared" ref="R3400" si="10814">IF(ABS(N3401-N3399)&gt;180*60,ABS(N3401-N3399)-360*60,N3401-N3399)</f>
        <v>0</v>
      </c>
      <c r="S3400" s="56">
        <f t="shared" ref="S3400" si="10815">IF(P3400=0,PI()/2,ATAN(R3400/P3400))</f>
        <v>1.5707963267948966</v>
      </c>
      <c r="T3400" s="56">
        <f t="shared" ref="T3400" si="10816">IF(O3400=0,ABS(R3400*COS((J3399+J3401)/2)),ABS(Q3400/COS(S3400)))</f>
        <v>0</v>
      </c>
      <c r="U3400" s="67">
        <f t="shared" ref="U3400" si="10817">IF(O3400+0.0000001&lt;0,S3400*180/PI()+180,(IF(R3400+0.0000001&lt;0,S3400*180/PI()+360,S3400*180/PI())))</f>
        <v>90</v>
      </c>
      <c r="V3400" s="58">
        <f t="shared" ref="V3400" si="10818">T3400*1.85532</f>
        <v>0</v>
      </c>
      <c r="W3400" s="58"/>
      <c r="X3400" s="68"/>
      <c r="Y3400" s="58">
        <f t="shared" ref="Y3400" si="10819">V3400*(1+X3400/100)</f>
        <v>0</v>
      </c>
      <c r="Z3400" s="58"/>
      <c r="AA3400" s="57" t="s">
        <v>54</v>
      </c>
      <c r="AB3400" s="61"/>
    </row>
    <row r="3401" spans="1:28" ht="12.95" customHeight="1">
      <c r="A3401" s="52">
        <f t="shared" si="10587"/>
        <v>1698</v>
      </c>
      <c r="B3401" s="53" t="s">
        <v>53</v>
      </c>
      <c r="C3401" s="54"/>
      <c r="D3401" s="84"/>
      <c r="E3401" s="55"/>
      <c r="F3401" s="54"/>
      <c r="G3401" s="84"/>
      <c r="H3401" s="55"/>
      <c r="I3401" s="56">
        <f t="shared" ref="I3401" si="10820">IF(OR(C3401&lt;0,D3401&lt;0),C3401-ABS(D3401)/60,C3401+ABS(D3401)/60)</f>
        <v>0</v>
      </c>
      <c r="J3401" s="56">
        <f t="shared" si="10601"/>
        <v>0</v>
      </c>
      <c r="K3401" s="56">
        <f t="shared" si="10602"/>
        <v>0</v>
      </c>
      <c r="L3401" s="56">
        <f>3437.747*(LN(TAN(PI()/4+J3401/2))-EE*K3401-(EE^2)*(K3401^3)/3)</f>
        <v>-3.8166658722360578E-13</v>
      </c>
      <c r="M3401" s="56">
        <f>AA*(1-1/4*EE-3/64*EE^2-5/256*EE^3)*J3401-AA*(3/8*EE+3/32*EE^2+45/1024*EE^3)*SIN(2*J3401)+AA*(15/256*EE^2+45/1024*EE^3)*SIN(4*J3401)</f>
        <v>0</v>
      </c>
      <c r="N3401" s="56">
        <f t="shared" ref="N3401" si="10821">IF(OR(F3401&lt;0,G3401&lt;0),60*F3401-ABS(G3401),60*F3401+ABS(G3401))</f>
        <v>0</v>
      </c>
      <c r="O3401" s="56"/>
      <c r="P3401" s="56"/>
      <c r="Q3401" s="56"/>
      <c r="R3401" s="56"/>
      <c r="S3401" s="56"/>
      <c r="T3401" s="56"/>
      <c r="U3401" s="57"/>
      <c r="V3401" s="58"/>
      <c r="W3401" s="58">
        <f t="shared" si="10604"/>
        <v>0</v>
      </c>
      <c r="X3401" s="59"/>
      <c r="Y3401" s="58"/>
      <c r="Z3401" s="58">
        <f t="shared" si="10605"/>
        <v>0</v>
      </c>
      <c r="AA3401" s="60"/>
      <c r="AB3401" s="61">
        <f t="shared" ref="AB3401" si="10822">IF(AA3400=AA3398,AB3399+Y3400,Y3400)</f>
        <v>0</v>
      </c>
    </row>
    <row r="3402" spans="1:28" ht="12.95" customHeight="1">
      <c r="A3402" s="66"/>
      <c r="B3402" s="53"/>
      <c r="C3402" s="54"/>
      <c r="D3402" s="84"/>
      <c r="E3402" s="55"/>
      <c r="F3402" s="54"/>
      <c r="G3402" s="84"/>
      <c r="H3402" s="55"/>
      <c r="I3402" s="56"/>
      <c r="J3402" s="56"/>
      <c r="K3402" s="56"/>
      <c r="L3402" s="56"/>
      <c r="M3402" s="56"/>
      <c r="N3402" s="56"/>
      <c r="O3402" s="56">
        <f t="shared" ref="O3402" si="10823">I3403-I3401</f>
        <v>0</v>
      </c>
      <c r="P3402" s="56">
        <f t="shared" ref="P3402" si="10824">L3403-L3401</f>
        <v>0</v>
      </c>
      <c r="Q3402" s="56">
        <f t="shared" ref="Q3402" si="10825">M3403-M3401</f>
        <v>0</v>
      </c>
      <c r="R3402" s="56">
        <f t="shared" ref="R3402" si="10826">IF(ABS(N3403-N3401)&gt;180*60,ABS(N3403-N3401)-360*60,N3403-N3401)</f>
        <v>0</v>
      </c>
      <c r="S3402" s="56">
        <f t="shared" ref="S3402" si="10827">IF(P3402=0,PI()/2,ATAN(R3402/P3402))</f>
        <v>1.5707963267948966</v>
      </c>
      <c r="T3402" s="56">
        <f t="shared" ref="T3402" si="10828">IF(O3402=0,ABS(R3402*COS((J3401+J3403)/2)),ABS(Q3402/COS(S3402)))</f>
        <v>0</v>
      </c>
      <c r="U3402" s="67">
        <f t="shared" ref="U3402" si="10829">IF(O3402+0.0000001&lt;0,S3402*180/PI()+180,(IF(R3402+0.0000001&lt;0,S3402*180/PI()+360,S3402*180/PI())))</f>
        <v>90</v>
      </c>
      <c r="V3402" s="58">
        <f t="shared" ref="V3402" si="10830">T3402*1.85532</f>
        <v>0</v>
      </c>
      <c r="W3402" s="58"/>
      <c r="X3402" s="68"/>
      <c r="Y3402" s="58">
        <f t="shared" ref="Y3402" si="10831">V3402*(1+X3402/100)</f>
        <v>0</v>
      </c>
      <c r="Z3402" s="58"/>
      <c r="AA3402" s="57" t="s">
        <v>54</v>
      </c>
      <c r="AB3402" s="61"/>
    </row>
    <row r="3403" spans="1:28" ht="12.95" customHeight="1">
      <c r="A3403" s="52">
        <f t="shared" si="10587"/>
        <v>1699</v>
      </c>
      <c r="B3403" s="53" t="s">
        <v>53</v>
      </c>
      <c r="C3403" s="54"/>
      <c r="D3403" s="84"/>
      <c r="E3403" s="55"/>
      <c r="F3403" s="54"/>
      <c r="G3403" s="84"/>
      <c r="H3403" s="55"/>
      <c r="I3403" s="56">
        <f t="shared" ref="I3403" si="10832">IF(OR(C3403&lt;0,D3403&lt;0),C3403-ABS(D3403)/60,C3403+ABS(D3403)/60)</f>
        <v>0</v>
      </c>
      <c r="J3403" s="56">
        <f t="shared" si="10601"/>
        <v>0</v>
      </c>
      <c r="K3403" s="56">
        <f t="shared" si="10602"/>
        <v>0</v>
      </c>
      <c r="L3403" s="56">
        <f>3437.747*(LN(TAN(PI()/4+J3403/2))-EE*K3403-(EE^2)*(K3403^3)/3)</f>
        <v>-3.8166658722360578E-13</v>
      </c>
      <c r="M3403" s="56">
        <f>AA*(1-1/4*EE-3/64*EE^2-5/256*EE^3)*J3403-AA*(3/8*EE+3/32*EE^2+45/1024*EE^3)*SIN(2*J3403)+AA*(15/256*EE^2+45/1024*EE^3)*SIN(4*J3403)</f>
        <v>0</v>
      </c>
      <c r="N3403" s="56">
        <f t="shared" ref="N3403" si="10833">IF(OR(F3403&lt;0,G3403&lt;0),60*F3403-ABS(G3403),60*F3403+ABS(G3403))</f>
        <v>0</v>
      </c>
      <c r="O3403" s="56"/>
      <c r="P3403" s="56"/>
      <c r="Q3403" s="56"/>
      <c r="R3403" s="56"/>
      <c r="S3403" s="56"/>
      <c r="T3403" s="56"/>
      <c r="U3403" s="57"/>
      <c r="V3403" s="58"/>
      <c r="W3403" s="58">
        <f t="shared" si="10604"/>
        <v>0</v>
      </c>
      <c r="X3403" s="59"/>
      <c r="Y3403" s="58"/>
      <c r="Z3403" s="58">
        <f t="shared" si="10605"/>
        <v>0</v>
      </c>
      <c r="AA3403" s="60"/>
      <c r="AB3403" s="61">
        <f t="shared" ref="AB3403" si="10834">IF(AA3402=AA3400,AB3401+Y3402,Y3402)</f>
        <v>0</v>
      </c>
    </row>
    <row r="3404" spans="1:28" ht="12.95" customHeight="1">
      <c r="A3404" s="66"/>
      <c r="B3404" s="53"/>
      <c r="C3404" s="54"/>
      <c r="D3404" s="84"/>
      <c r="E3404" s="55"/>
      <c r="F3404" s="54"/>
      <c r="G3404" s="84"/>
      <c r="H3404" s="55"/>
      <c r="I3404" s="56"/>
      <c r="J3404" s="56"/>
      <c r="K3404" s="56"/>
      <c r="L3404" s="56"/>
      <c r="M3404" s="56"/>
      <c r="N3404" s="56"/>
      <c r="O3404" s="56">
        <f t="shared" ref="O3404" si="10835">I3405-I3403</f>
        <v>0</v>
      </c>
      <c r="P3404" s="56">
        <f t="shared" ref="P3404" si="10836">L3405-L3403</f>
        <v>0</v>
      </c>
      <c r="Q3404" s="56">
        <f t="shared" ref="Q3404" si="10837">M3405-M3403</f>
        <v>0</v>
      </c>
      <c r="R3404" s="56">
        <f t="shared" ref="R3404" si="10838">IF(ABS(N3405-N3403)&gt;180*60,ABS(N3405-N3403)-360*60,N3405-N3403)</f>
        <v>0</v>
      </c>
      <c r="S3404" s="56">
        <f t="shared" ref="S3404" si="10839">IF(P3404=0,PI()/2,ATAN(R3404/P3404))</f>
        <v>1.5707963267948966</v>
      </c>
      <c r="T3404" s="56">
        <f t="shared" ref="T3404" si="10840">IF(O3404=0,ABS(R3404*COS((J3403+J3405)/2)),ABS(Q3404/COS(S3404)))</f>
        <v>0</v>
      </c>
      <c r="U3404" s="67">
        <f t="shared" ref="U3404" si="10841">IF(O3404+0.0000001&lt;0,S3404*180/PI()+180,(IF(R3404+0.0000001&lt;0,S3404*180/PI()+360,S3404*180/PI())))</f>
        <v>90</v>
      </c>
      <c r="V3404" s="58">
        <f t="shared" ref="V3404" si="10842">T3404*1.85532</f>
        <v>0</v>
      </c>
      <c r="W3404" s="58"/>
      <c r="X3404" s="68"/>
      <c r="Y3404" s="58">
        <f t="shared" ref="Y3404" si="10843">V3404*(1+X3404/100)</f>
        <v>0</v>
      </c>
      <c r="Z3404" s="58"/>
      <c r="AA3404" s="57" t="s">
        <v>54</v>
      </c>
      <c r="AB3404" s="61"/>
    </row>
    <row r="3405" spans="1:28" ht="12.95" customHeight="1">
      <c r="A3405" s="52">
        <f t="shared" si="10587"/>
        <v>1700</v>
      </c>
      <c r="B3405" s="53" t="s">
        <v>53</v>
      </c>
      <c r="C3405" s="54"/>
      <c r="D3405" s="84"/>
      <c r="E3405" s="55"/>
      <c r="F3405" s="54"/>
      <c r="G3405" s="84"/>
      <c r="H3405" s="55"/>
      <c r="I3405" s="56">
        <f t="shared" ref="I3405" si="10844">IF(OR(C3405&lt;0,D3405&lt;0),C3405-ABS(D3405)/60,C3405+ABS(D3405)/60)</f>
        <v>0</v>
      </c>
      <c r="J3405" s="56">
        <f t="shared" si="10601"/>
        <v>0</v>
      </c>
      <c r="K3405" s="56">
        <f t="shared" si="10602"/>
        <v>0</v>
      </c>
      <c r="L3405" s="56">
        <f>3437.747*(LN(TAN(PI()/4+J3405/2))-EE*K3405-(EE^2)*(K3405^3)/3)</f>
        <v>-3.8166658722360578E-13</v>
      </c>
      <c r="M3405" s="56">
        <f>AA*(1-1/4*EE-3/64*EE^2-5/256*EE^3)*J3405-AA*(3/8*EE+3/32*EE^2+45/1024*EE^3)*SIN(2*J3405)+AA*(15/256*EE^2+45/1024*EE^3)*SIN(4*J3405)</f>
        <v>0</v>
      </c>
      <c r="N3405" s="56">
        <f t="shared" ref="N3405" si="10845">IF(OR(F3405&lt;0,G3405&lt;0),60*F3405-ABS(G3405),60*F3405+ABS(G3405))</f>
        <v>0</v>
      </c>
      <c r="O3405" s="56"/>
      <c r="P3405" s="56"/>
      <c r="Q3405" s="56"/>
      <c r="R3405" s="56"/>
      <c r="S3405" s="56"/>
      <c r="T3405" s="56"/>
      <c r="U3405" s="57"/>
      <c r="V3405" s="58"/>
      <c r="W3405" s="58">
        <f t="shared" si="10604"/>
        <v>0</v>
      </c>
      <c r="X3405" s="59"/>
      <c r="Y3405" s="58"/>
      <c r="Z3405" s="58">
        <f t="shared" si="10605"/>
        <v>0</v>
      </c>
      <c r="AA3405" s="60"/>
      <c r="AB3405" s="61">
        <f t="shared" ref="AB3405" si="10846">IF(AA3404=AA3402,AB3403+Y3404,Y3404)</f>
        <v>0</v>
      </c>
    </row>
    <row r="3406" spans="1:28" ht="12.95" customHeight="1">
      <c r="A3406" s="66"/>
      <c r="B3406" s="53"/>
      <c r="C3406" s="54"/>
      <c r="D3406" s="84"/>
      <c r="E3406" s="55"/>
      <c r="F3406" s="54"/>
      <c r="G3406" s="84"/>
      <c r="H3406" s="55"/>
      <c r="I3406" s="56"/>
      <c r="J3406" s="56"/>
      <c r="K3406" s="56"/>
      <c r="L3406" s="56"/>
      <c r="M3406" s="56"/>
      <c r="N3406" s="56"/>
      <c r="O3406" s="56">
        <f t="shared" ref="O3406" si="10847">I3407-I3405</f>
        <v>0</v>
      </c>
      <c r="P3406" s="56">
        <f t="shared" ref="P3406" si="10848">L3407-L3405</f>
        <v>0</v>
      </c>
      <c r="Q3406" s="56">
        <f t="shared" ref="Q3406" si="10849">M3407-M3405</f>
        <v>0</v>
      </c>
      <c r="R3406" s="56">
        <f t="shared" ref="R3406" si="10850">IF(ABS(N3407-N3405)&gt;180*60,ABS(N3407-N3405)-360*60,N3407-N3405)</f>
        <v>0</v>
      </c>
      <c r="S3406" s="56">
        <f t="shared" ref="S3406" si="10851">IF(P3406=0,PI()/2,ATAN(R3406/P3406))</f>
        <v>1.5707963267948966</v>
      </c>
      <c r="T3406" s="56">
        <f t="shared" ref="T3406" si="10852">IF(O3406=0,ABS(R3406*COS((J3405+J3407)/2)),ABS(Q3406/COS(S3406)))</f>
        <v>0</v>
      </c>
      <c r="U3406" s="67">
        <f t="shared" ref="U3406" si="10853">IF(O3406+0.0000001&lt;0,S3406*180/PI()+180,(IF(R3406+0.0000001&lt;0,S3406*180/PI()+360,S3406*180/PI())))</f>
        <v>90</v>
      </c>
      <c r="V3406" s="58">
        <f t="shared" ref="V3406" si="10854">T3406*1.85532</f>
        <v>0</v>
      </c>
      <c r="W3406" s="58"/>
      <c r="X3406" s="68"/>
      <c r="Y3406" s="58">
        <f t="shared" ref="Y3406" si="10855">V3406*(1+X3406/100)</f>
        <v>0</v>
      </c>
      <c r="Z3406" s="58"/>
      <c r="AA3406" s="57" t="s">
        <v>54</v>
      </c>
      <c r="AB3406" s="61"/>
    </row>
    <row r="3407" spans="1:28" ht="12.95" customHeight="1">
      <c r="A3407" s="52">
        <f t="shared" si="10587"/>
        <v>1701</v>
      </c>
      <c r="B3407" s="53" t="s">
        <v>53</v>
      </c>
      <c r="C3407" s="54"/>
      <c r="D3407" s="84"/>
      <c r="E3407" s="55"/>
      <c r="F3407" s="54"/>
      <c r="G3407" s="84"/>
      <c r="H3407" s="55"/>
      <c r="I3407" s="56">
        <f t="shared" ref="I3407" si="10856">IF(OR(C3407&lt;0,D3407&lt;0),C3407-ABS(D3407)/60,C3407+ABS(D3407)/60)</f>
        <v>0</v>
      </c>
      <c r="J3407" s="56">
        <f t="shared" si="10601"/>
        <v>0</v>
      </c>
      <c r="K3407" s="56">
        <f t="shared" si="10602"/>
        <v>0</v>
      </c>
      <c r="L3407" s="56">
        <f>3437.747*(LN(TAN(PI()/4+J3407/2))-EE*K3407-(EE^2)*(K3407^3)/3)</f>
        <v>-3.8166658722360578E-13</v>
      </c>
      <c r="M3407" s="56">
        <f>AA*(1-1/4*EE-3/64*EE^2-5/256*EE^3)*J3407-AA*(3/8*EE+3/32*EE^2+45/1024*EE^3)*SIN(2*J3407)+AA*(15/256*EE^2+45/1024*EE^3)*SIN(4*J3407)</f>
        <v>0</v>
      </c>
      <c r="N3407" s="56">
        <f t="shared" ref="N3407" si="10857">IF(OR(F3407&lt;0,G3407&lt;0),60*F3407-ABS(G3407),60*F3407+ABS(G3407))</f>
        <v>0</v>
      </c>
      <c r="O3407" s="56"/>
      <c r="P3407" s="56"/>
      <c r="Q3407" s="56"/>
      <c r="R3407" s="56"/>
      <c r="S3407" s="56"/>
      <c r="T3407" s="56"/>
      <c r="U3407" s="57"/>
      <c r="V3407" s="58"/>
      <c r="W3407" s="58">
        <f t="shared" si="10604"/>
        <v>0</v>
      </c>
      <c r="X3407" s="59"/>
      <c r="Y3407" s="58"/>
      <c r="Z3407" s="58">
        <f t="shared" si="10605"/>
        <v>0</v>
      </c>
      <c r="AA3407" s="60"/>
      <c r="AB3407" s="61">
        <f t="shared" ref="AB3407" si="10858">IF(AA3406=AA3404,AB3405+Y3406,Y3406)</f>
        <v>0</v>
      </c>
    </row>
    <row r="3408" spans="1:28" ht="12.95" customHeight="1">
      <c r="A3408" s="66"/>
      <c r="B3408" s="53"/>
      <c r="C3408" s="54"/>
      <c r="D3408" s="84"/>
      <c r="E3408" s="55"/>
      <c r="F3408" s="54"/>
      <c r="G3408" s="84"/>
      <c r="H3408" s="55"/>
      <c r="I3408" s="56"/>
      <c r="J3408" s="56"/>
      <c r="K3408" s="56"/>
      <c r="L3408" s="56"/>
      <c r="M3408" s="56"/>
      <c r="N3408" s="56"/>
      <c r="O3408" s="56">
        <f t="shared" ref="O3408" si="10859">I3409-I3407</f>
        <v>0</v>
      </c>
      <c r="P3408" s="56">
        <f t="shared" ref="P3408" si="10860">L3409-L3407</f>
        <v>0</v>
      </c>
      <c r="Q3408" s="56">
        <f t="shared" ref="Q3408" si="10861">M3409-M3407</f>
        <v>0</v>
      </c>
      <c r="R3408" s="56">
        <f t="shared" ref="R3408" si="10862">IF(ABS(N3409-N3407)&gt;180*60,ABS(N3409-N3407)-360*60,N3409-N3407)</f>
        <v>0</v>
      </c>
      <c r="S3408" s="56">
        <f t="shared" ref="S3408" si="10863">IF(P3408=0,PI()/2,ATAN(R3408/P3408))</f>
        <v>1.5707963267948966</v>
      </c>
      <c r="T3408" s="56">
        <f t="shared" ref="T3408" si="10864">IF(O3408=0,ABS(R3408*COS((J3407+J3409)/2)),ABS(Q3408/COS(S3408)))</f>
        <v>0</v>
      </c>
      <c r="U3408" s="67">
        <f t="shared" ref="U3408" si="10865">IF(O3408+0.0000001&lt;0,S3408*180/PI()+180,(IF(R3408+0.0000001&lt;0,S3408*180/PI()+360,S3408*180/PI())))</f>
        <v>90</v>
      </c>
      <c r="V3408" s="58">
        <f t="shared" ref="V3408" si="10866">T3408*1.85532</f>
        <v>0</v>
      </c>
      <c r="W3408" s="58"/>
      <c r="X3408" s="68"/>
      <c r="Y3408" s="58">
        <f t="shared" ref="Y3408" si="10867">V3408*(1+X3408/100)</f>
        <v>0</v>
      </c>
      <c r="Z3408" s="58"/>
      <c r="AA3408" s="57" t="s">
        <v>54</v>
      </c>
      <c r="AB3408" s="61"/>
    </row>
    <row r="3409" spans="1:28" ht="12.95" customHeight="1">
      <c r="A3409" s="52">
        <f t="shared" si="10587"/>
        <v>1702</v>
      </c>
      <c r="B3409" s="53" t="s">
        <v>53</v>
      </c>
      <c r="C3409" s="54"/>
      <c r="D3409" s="84"/>
      <c r="E3409" s="55"/>
      <c r="F3409" s="54"/>
      <c r="G3409" s="84"/>
      <c r="H3409" s="55"/>
      <c r="I3409" s="56">
        <f t="shared" ref="I3409" si="10868">IF(OR(C3409&lt;0,D3409&lt;0),C3409-ABS(D3409)/60,C3409+ABS(D3409)/60)</f>
        <v>0</v>
      </c>
      <c r="J3409" s="56">
        <f t="shared" si="10601"/>
        <v>0</v>
      </c>
      <c r="K3409" s="56">
        <f t="shared" si="10602"/>
        <v>0</v>
      </c>
      <c r="L3409" s="56">
        <f>3437.747*(LN(TAN(PI()/4+J3409/2))-EE*K3409-(EE^2)*(K3409^3)/3)</f>
        <v>-3.8166658722360578E-13</v>
      </c>
      <c r="M3409" s="56">
        <f>AA*(1-1/4*EE-3/64*EE^2-5/256*EE^3)*J3409-AA*(3/8*EE+3/32*EE^2+45/1024*EE^3)*SIN(2*J3409)+AA*(15/256*EE^2+45/1024*EE^3)*SIN(4*J3409)</f>
        <v>0</v>
      </c>
      <c r="N3409" s="56">
        <f t="shared" ref="N3409" si="10869">IF(OR(F3409&lt;0,G3409&lt;0),60*F3409-ABS(G3409),60*F3409+ABS(G3409))</f>
        <v>0</v>
      </c>
      <c r="O3409" s="56"/>
      <c r="P3409" s="56"/>
      <c r="Q3409" s="56"/>
      <c r="R3409" s="56"/>
      <c r="S3409" s="56"/>
      <c r="T3409" s="56"/>
      <c r="U3409" s="57"/>
      <c r="V3409" s="58"/>
      <c r="W3409" s="58">
        <f t="shared" si="10604"/>
        <v>0</v>
      </c>
      <c r="X3409" s="59"/>
      <c r="Y3409" s="58"/>
      <c r="Z3409" s="58">
        <f t="shared" si="10605"/>
        <v>0</v>
      </c>
      <c r="AA3409" s="60"/>
      <c r="AB3409" s="61">
        <f t="shared" ref="AB3409" si="10870">IF(AA3408=AA3406,AB3407+Y3408,Y3408)</f>
        <v>0</v>
      </c>
    </row>
    <row r="3410" spans="1:28" ht="12.95" customHeight="1">
      <c r="A3410" s="66"/>
      <c r="B3410" s="53"/>
      <c r="C3410" s="54"/>
      <c r="D3410" s="84"/>
      <c r="E3410" s="55"/>
      <c r="F3410" s="54"/>
      <c r="G3410" s="84"/>
      <c r="H3410" s="55"/>
      <c r="I3410" s="56"/>
      <c r="J3410" s="56"/>
      <c r="K3410" s="56"/>
      <c r="L3410" s="56"/>
      <c r="M3410" s="56"/>
      <c r="N3410" s="56"/>
      <c r="O3410" s="56">
        <f t="shared" ref="O3410" si="10871">I3411-I3409</f>
        <v>0</v>
      </c>
      <c r="P3410" s="56">
        <f t="shared" ref="P3410" si="10872">L3411-L3409</f>
        <v>0</v>
      </c>
      <c r="Q3410" s="56">
        <f t="shared" ref="Q3410" si="10873">M3411-M3409</f>
        <v>0</v>
      </c>
      <c r="R3410" s="56">
        <f t="shared" ref="R3410" si="10874">IF(ABS(N3411-N3409)&gt;180*60,ABS(N3411-N3409)-360*60,N3411-N3409)</f>
        <v>0</v>
      </c>
      <c r="S3410" s="56">
        <f t="shared" ref="S3410" si="10875">IF(P3410=0,PI()/2,ATAN(R3410/P3410))</f>
        <v>1.5707963267948966</v>
      </c>
      <c r="T3410" s="56">
        <f t="shared" ref="T3410" si="10876">IF(O3410=0,ABS(R3410*COS((J3409+J3411)/2)),ABS(Q3410/COS(S3410)))</f>
        <v>0</v>
      </c>
      <c r="U3410" s="67">
        <f t="shared" ref="U3410" si="10877">IF(O3410+0.0000001&lt;0,S3410*180/PI()+180,(IF(R3410+0.0000001&lt;0,S3410*180/PI()+360,S3410*180/PI())))</f>
        <v>90</v>
      </c>
      <c r="V3410" s="58">
        <f t="shared" ref="V3410" si="10878">T3410*1.85532</f>
        <v>0</v>
      </c>
      <c r="W3410" s="58"/>
      <c r="X3410" s="68"/>
      <c r="Y3410" s="58">
        <f t="shared" ref="Y3410" si="10879">V3410*(1+X3410/100)</f>
        <v>0</v>
      </c>
      <c r="Z3410" s="58"/>
      <c r="AA3410" s="57" t="s">
        <v>54</v>
      </c>
      <c r="AB3410" s="61"/>
    </row>
    <row r="3411" spans="1:28" ht="12.95" customHeight="1">
      <c r="A3411" s="52">
        <f t="shared" si="10587"/>
        <v>1703</v>
      </c>
      <c r="B3411" s="53" t="s">
        <v>53</v>
      </c>
      <c r="C3411" s="54"/>
      <c r="D3411" s="84"/>
      <c r="E3411" s="55"/>
      <c r="F3411" s="54"/>
      <c r="G3411" s="84"/>
      <c r="H3411" s="55"/>
      <c r="I3411" s="56">
        <f t="shared" ref="I3411" si="10880">IF(OR(C3411&lt;0,D3411&lt;0),C3411-ABS(D3411)/60,C3411+ABS(D3411)/60)</f>
        <v>0</v>
      </c>
      <c r="J3411" s="56">
        <f t="shared" si="10601"/>
        <v>0</v>
      </c>
      <c r="K3411" s="56">
        <f t="shared" si="10602"/>
        <v>0</v>
      </c>
      <c r="L3411" s="56">
        <f>3437.747*(LN(TAN(PI()/4+J3411/2))-EE*K3411-(EE^2)*(K3411^3)/3)</f>
        <v>-3.8166658722360578E-13</v>
      </c>
      <c r="M3411" s="56">
        <f>AA*(1-1/4*EE-3/64*EE^2-5/256*EE^3)*J3411-AA*(3/8*EE+3/32*EE^2+45/1024*EE^3)*SIN(2*J3411)+AA*(15/256*EE^2+45/1024*EE^3)*SIN(4*J3411)</f>
        <v>0</v>
      </c>
      <c r="N3411" s="56">
        <f t="shared" ref="N3411" si="10881">IF(OR(F3411&lt;0,G3411&lt;0),60*F3411-ABS(G3411),60*F3411+ABS(G3411))</f>
        <v>0</v>
      </c>
      <c r="O3411" s="56"/>
      <c r="P3411" s="56"/>
      <c r="Q3411" s="56"/>
      <c r="R3411" s="56"/>
      <c r="S3411" s="56"/>
      <c r="T3411" s="56"/>
      <c r="U3411" s="57"/>
      <c r="V3411" s="58"/>
      <c r="W3411" s="58">
        <f t="shared" si="10604"/>
        <v>0</v>
      </c>
      <c r="X3411" s="59"/>
      <c r="Y3411" s="58"/>
      <c r="Z3411" s="58">
        <f t="shared" si="10605"/>
        <v>0</v>
      </c>
      <c r="AA3411" s="60"/>
      <c r="AB3411" s="61">
        <f t="shared" ref="AB3411" si="10882">IF(AA3410=AA3408,AB3409+Y3410,Y3410)</f>
        <v>0</v>
      </c>
    </row>
    <row r="3412" spans="1:28" ht="12.95" customHeight="1">
      <c r="A3412" s="66"/>
      <c r="B3412" s="53"/>
      <c r="C3412" s="54"/>
      <c r="D3412" s="84"/>
      <c r="E3412" s="55"/>
      <c r="F3412" s="54"/>
      <c r="G3412" s="84"/>
      <c r="H3412" s="55"/>
      <c r="I3412" s="56"/>
      <c r="J3412" s="56"/>
      <c r="K3412" s="56"/>
      <c r="L3412" s="56"/>
      <c r="M3412" s="56"/>
      <c r="N3412" s="56"/>
      <c r="O3412" s="56">
        <f t="shared" ref="O3412" si="10883">I3413-I3411</f>
        <v>0</v>
      </c>
      <c r="P3412" s="56">
        <f t="shared" ref="P3412" si="10884">L3413-L3411</f>
        <v>0</v>
      </c>
      <c r="Q3412" s="56">
        <f t="shared" ref="Q3412" si="10885">M3413-M3411</f>
        <v>0</v>
      </c>
      <c r="R3412" s="56">
        <f t="shared" ref="R3412" si="10886">IF(ABS(N3413-N3411)&gt;180*60,ABS(N3413-N3411)-360*60,N3413-N3411)</f>
        <v>0</v>
      </c>
      <c r="S3412" s="56">
        <f t="shared" ref="S3412" si="10887">IF(P3412=0,PI()/2,ATAN(R3412/P3412))</f>
        <v>1.5707963267948966</v>
      </c>
      <c r="T3412" s="56">
        <f t="shared" ref="T3412" si="10888">IF(O3412=0,ABS(R3412*COS((J3411+J3413)/2)),ABS(Q3412/COS(S3412)))</f>
        <v>0</v>
      </c>
      <c r="U3412" s="67">
        <f t="shared" ref="U3412" si="10889">IF(O3412+0.0000001&lt;0,S3412*180/PI()+180,(IF(R3412+0.0000001&lt;0,S3412*180/PI()+360,S3412*180/PI())))</f>
        <v>90</v>
      </c>
      <c r="V3412" s="58">
        <f t="shared" ref="V3412" si="10890">T3412*1.85532</f>
        <v>0</v>
      </c>
      <c r="W3412" s="58"/>
      <c r="X3412" s="68"/>
      <c r="Y3412" s="58">
        <f t="shared" ref="Y3412" si="10891">V3412*(1+X3412/100)</f>
        <v>0</v>
      </c>
      <c r="Z3412" s="58"/>
      <c r="AA3412" s="57" t="s">
        <v>54</v>
      </c>
      <c r="AB3412" s="61"/>
    </row>
    <row r="3413" spans="1:28" ht="12.95" customHeight="1">
      <c r="A3413" s="52">
        <f t="shared" si="10587"/>
        <v>1704</v>
      </c>
      <c r="B3413" s="53" t="s">
        <v>53</v>
      </c>
      <c r="C3413" s="54"/>
      <c r="D3413" s="84"/>
      <c r="E3413" s="55"/>
      <c r="F3413" s="54"/>
      <c r="G3413" s="84"/>
      <c r="H3413" s="55"/>
      <c r="I3413" s="56">
        <f t="shared" ref="I3413" si="10892">IF(OR(C3413&lt;0,D3413&lt;0),C3413-ABS(D3413)/60,C3413+ABS(D3413)/60)</f>
        <v>0</v>
      </c>
      <c r="J3413" s="56">
        <f t="shared" si="10601"/>
        <v>0</v>
      </c>
      <c r="K3413" s="56">
        <f t="shared" si="10602"/>
        <v>0</v>
      </c>
      <c r="L3413" s="56">
        <f>3437.747*(LN(TAN(PI()/4+J3413/2))-EE*K3413-(EE^2)*(K3413^3)/3)</f>
        <v>-3.8166658722360578E-13</v>
      </c>
      <c r="M3413" s="56">
        <f>AA*(1-1/4*EE-3/64*EE^2-5/256*EE^3)*J3413-AA*(3/8*EE+3/32*EE^2+45/1024*EE^3)*SIN(2*J3413)+AA*(15/256*EE^2+45/1024*EE^3)*SIN(4*J3413)</f>
        <v>0</v>
      </c>
      <c r="N3413" s="56">
        <f t="shared" ref="N3413" si="10893">IF(OR(F3413&lt;0,G3413&lt;0),60*F3413-ABS(G3413),60*F3413+ABS(G3413))</f>
        <v>0</v>
      </c>
      <c r="O3413" s="56"/>
      <c r="P3413" s="56"/>
      <c r="Q3413" s="56"/>
      <c r="R3413" s="56"/>
      <c r="S3413" s="56"/>
      <c r="T3413" s="56"/>
      <c r="U3413" s="57"/>
      <c r="V3413" s="58"/>
      <c r="W3413" s="58">
        <f t="shared" si="10604"/>
        <v>0</v>
      </c>
      <c r="X3413" s="59"/>
      <c r="Y3413" s="58"/>
      <c r="Z3413" s="58">
        <f t="shared" si="10605"/>
        <v>0</v>
      </c>
      <c r="AA3413" s="60"/>
      <c r="AB3413" s="61">
        <f t="shared" ref="AB3413" si="10894">IF(AA3412=AA3410,AB3411+Y3412,Y3412)</f>
        <v>0</v>
      </c>
    </row>
    <row r="3414" spans="1:28" ht="12.95" customHeight="1">
      <c r="A3414" s="66"/>
      <c r="B3414" s="53"/>
      <c r="C3414" s="54"/>
      <c r="D3414" s="84"/>
      <c r="E3414" s="55"/>
      <c r="F3414" s="54"/>
      <c r="G3414" s="84"/>
      <c r="H3414" s="55"/>
      <c r="I3414" s="56"/>
      <c r="J3414" s="56"/>
      <c r="K3414" s="56"/>
      <c r="L3414" s="56"/>
      <c r="M3414" s="56"/>
      <c r="N3414" s="56"/>
      <c r="O3414" s="56">
        <f t="shared" ref="O3414" si="10895">I3415-I3413</f>
        <v>0</v>
      </c>
      <c r="P3414" s="56">
        <f t="shared" ref="P3414" si="10896">L3415-L3413</f>
        <v>0</v>
      </c>
      <c r="Q3414" s="56">
        <f t="shared" ref="Q3414" si="10897">M3415-M3413</f>
        <v>0</v>
      </c>
      <c r="R3414" s="56">
        <f t="shared" ref="R3414" si="10898">IF(ABS(N3415-N3413)&gt;180*60,ABS(N3415-N3413)-360*60,N3415-N3413)</f>
        <v>0</v>
      </c>
      <c r="S3414" s="56">
        <f t="shared" ref="S3414" si="10899">IF(P3414=0,PI()/2,ATAN(R3414/P3414))</f>
        <v>1.5707963267948966</v>
      </c>
      <c r="T3414" s="56">
        <f t="shared" ref="T3414" si="10900">IF(O3414=0,ABS(R3414*COS((J3413+J3415)/2)),ABS(Q3414/COS(S3414)))</f>
        <v>0</v>
      </c>
      <c r="U3414" s="67">
        <f t="shared" ref="U3414" si="10901">IF(O3414+0.0000001&lt;0,S3414*180/PI()+180,(IF(R3414+0.0000001&lt;0,S3414*180/PI()+360,S3414*180/PI())))</f>
        <v>90</v>
      </c>
      <c r="V3414" s="58">
        <f t="shared" ref="V3414" si="10902">T3414*1.85532</f>
        <v>0</v>
      </c>
      <c r="W3414" s="58"/>
      <c r="X3414" s="68"/>
      <c r="Y3414" s="58">
        <f t="shared" ref="Y3414" si="10903">V3414*(1+X3414/100)</f>
        <v>0</v>
      </c>
      <c r="Z3414" s="58"/>
      <c r="AA3414" s="57" t="s">
        <v>54</v>
      </c>
      <c r="AB3414" s="61"/>
    </row>
    <row r="3415" spans="1:28" ht="12.95" customHeight="1">
      <c r="A3415" s="52">
        <f t="shared" si="10587"/>
        <v>1705</v>
      </c>
      <c r="B3415" s="53" t="s">
        <v>53</v>
      </c>
      <c r="C3415" s="54"/>
      <c r="D3415" s="84"/>
      <c r="E3415" s="55"/>
      <c r="F3415" s="54"/>
      <c r="G3415" s="84"/>
      <c r="H3415" s="55"/>
      <c r="I3415" s="56">
        <f t="shared" ref="I3415" si="10904">IF(OR(C3415&lt;0,D3415&lt;0),C3415-ABS(D3415)/60,C3415+ABS(D3415)/60)</f>
        <v>0</v>
      </c>
      <c r="J3415" s="56">
        <f t="shared" si="10601"/>
        <v>0</v>
      </c>
      <c r="K3415" s="56">
        <f t="shared" si="10602"/>
        <v>0</v>
      </c>
      <c r="L3415" s="56">
        <f>3437.747*(LN(TAN(PI()/4+J3415/2))-EE*K3415-(EE^2)*(K3415^3)/3)</f>
        <v>-3.8166658722360578E-13</v>
      </c>
      <c r="M3415" s="56">
        <f>AA*(1-1/4*EE-3/64*EE^2-5/256*EE^3)*J3415-AA*(3/8*EE+3/32*EE^2+45/1024*EE^3)*SIN(2*J3415)+AA*(15/256*EE^2+45/1024*EE^3)*SIN(4*J3415)</f>
        <v>0</v>
      </c>
      <c r="N3415" s="56">
        <f t="shared" ref="N3415" si="10905">IF(OR(F3415&lt;0,G3415&lt;0),60*F3415-ABS(G3415),60*F3415+ABS(G3415))</f>
        <v>0</v>
      </c>
      <c r="O3415" s="56"/>
      <c r="P3415" s="56"/>
      <c r="Q3415" s="56"/>
      <c r="R3415" s="56"/>
      <c r="S3415" s="56"/>
      <c r="T3415" s="56"/>
      <c r="U3415" s="57"/>
      <c r="V3415" s="58"/>
      <c r="W3415" s="58">
        <f t="shared" si="10604"/>
        <v>0</v>
      </c>
      <c r="X3415" s="59"/>
      <c r="Y3415" s="58"/>
      <c r="Z3415" s="58">
        <f t="shared" si="10605"/>
        <v>0</v>
      </c>
      <c r="AA3415" s="60"/>
      <c r="AB3415" s="61">
        <f t="shared" ref="AB3415" si="10906">IF(AA3414=AA3412,AB3413+Y3414,Y3414)</f>
        <v>0</v>
      </c>
    </row>
    <row r="3416" spans="1:28" ht="12.95" customHeight="1">
      <c r="A3416" s="66"/>
      <c r="B3416" s="53"/>
      <c r="C3416" s="54"/>
      <c r="D3416" s="84"/>
      <c r="E3416" s="55"/>
      <c r="F3416" s="54"/>
      <c r="G3416" s="84"/>
      <c r="H3416" s="55"/>
      <c r="I3416" s="56"/>
      <c r="J3416" s="56"/>
      <c r="K3416" s="56"/>
      <c r="L3416" s="56"/>
      <c r="M3416" s="56"/>
      <c r="N3416" s="56"/>
      <c r="O3416" s="56">
        <f t="shared" ref="O3416" si="10907">I3417-I3415</f>
        <v>0</v>
      </c>
      <c r="P3416" s="56">
        <f t="shared" ref="P3416" si="10908">L3417-L3415</f>
        <v>0</v>
      </c>
      <c r="Q3416" s="56">
        <f t="shared" ref="Q3416" si="10909">M3417-M3415</f>
        <v>0</v>
      </c>
      <c r="R3416" s="56">
        <f t="shared" ref="R3416" si="10910">IF(ABS(N3417-N3415)&gt;180*60,ABS(N3417-N3415)-360*60,N3417-N3415)</f>
        <v>0</v>
      </c>
      <c r="S3416" s="56">
        <f t="shared" ref="S3416" si="10911">IF(P3416=0,PI()/2,ATAN(R3416/P3416))</f>
        <v>1.5707963267948966</v>
      </c>
      <c r="T3416" s="56">
        <f t="shared" ref="T3416" si="10912">IF(O3416=0,ABS(R3416*COS((J3415+J3417)/2)),ABS(Q3416/COS(S3416)))</f>
        <v>0</v>
      </c>
      <c r="U3416" s="67">
        <f t="shared" ref="U3416" si="10913">IF(O3416+0.0000001&lt;0,S3416*180/PI()+180,(IF(R3416+0.0000001&lt;0,S3416*180/PI()+360,S3416*180/PI())))</f>
        <v>90</v>
      </c>
      <c r="V3416" s="58">
        <f t="shared" ref="V3416" si="10914">T3416*1.85532</f>
        <v>0</v>
      </c>
      <c r="W3416" s="58"/>
      <c r="X3416" s="68"/>
      <c r="Y3416" s="58">
        <f t="shared" ref="Y3416" si="10915">V3416*(1+X3416/100)</f>
        <v>0</v>
      </c>
      <c r="Z3416" s="58"/>
      <c r="AA3416" s="57" t="s">
        <v>54</v>
      </c>
      <c r="AB3416" s="61"/>
    </row>
    <row r="3417" spans="1:28" ht="12.95" customHeight="1">
      <c r="A3417" s="52">
        <f t="shared" si="10587"/>
        <v>1706</v>
      </c>
      <c r="B3417" s="53" t="s">
        <v>53</v>
      </c>
      <c r="C3417" s="54"/>
      <c r="D3417" s="84"/>
      <c r="E3417" s="55"/>
      <c r="F3417" s="54"/>
      <c r="G3417" s="84"/>
      <c r="H3417" s="55"/>
      <c r="I3417" s="56">
        <f t="shared" ref="I3417" si="10916">IF(OR(C3417&lt;0,D3417&lt;0),C3417-ABS(D3417)/60,C3417+ABS(D3417)/60)</f>
        <v>0</v>
      </c>
      <c r="J3417" s="56">
        <f t="shared" si="10601"/>
        <v>0</v>
      </c>
      <c r="K3417" s="56">
        <f t="shared" si="10602"/>
        <v>0</v>
      </c>
      <c r="L3417" s="56">
        <f>3437.747*(LN(TAN(PI()/4+J3417/2))-EE*K3417-(EE^2)*(K3417^3)/3)</f>
        <v>-3.8166658722360578E-13</v>
      </c>
      <c r="M3417" s="56">
        <f>AA*(1-1/4*EE-3/64*EE^2-5/256*EE^3)*J3417-AA*(3/8*EE+3/32*EE^2+45/1024*EE^3)*SIN(2*J3417)+AA*(15/256*EE^2+45/1024*EE^3)*SIN(4*J3417)</f>
        <v>0</v>
      </c>
      <c r="N3417" s="56">
        <f t="shared" ref="N3417" si="10917">IF(OR(F3417&lt;0,G3417&lt;0),60*F3417-ABS(G3417),60*F3417+ABS(G3417))</f>
        <v>0</v>
      </c>
      <c r="O3417" s="56"/>
      <c r="P3417" s="56"/>
      <c r="Q3417" s="56"/>
      <c r="R3417" s="56"/>
      <c r="S3417" s="56"/>
      <c r="T3417" s="56"/>
      <c r="U3417" s="57"/>
      <c r="V3417" s="58"/>
      <c r="W3417" s="58">
        <f t="shared" si="10604"/>
        <v>0</v>
      </c>
      <c r="X3417" s="59"/>
      <c r="Y3417" s="58"/>
      <c r="Z3417" s="58">
        <f t="shared" si="10605"/>
        <v>0</v>
      </c>
      <c r="AA3417" s="60"/>
      <c r="AB3417" s="61">
        <f t="shared" ref="AB3417" si="10918">IF(AA3416=AA3414,AB3415+Y3416,Y3416)</f>
        <v>0</v>
      </c>
    </row>
    <row r="3418" spans="1:28" ht="12.95" customHeight="1">
      <c r="A3418" s="66"/>
      <c r="B3418" s="53"/>
      <c r="C3418" s="54"/>
      <c r="D3418" s="84"/>
      <c r="E3418" s="55"/>
      <c r="F3418" s="54"/>
      <c r="G3418" s="84"/>
      <c r="H3418" s="55"/>
      <c r="I3418" s="56"/>
      <c r="J3418" s="56"/>
      <c r="K3418" s="56"/>
      <c r="L3418" s="56"/>
      <c r="M3418" s="56"/>
      <c r="N3418" s="56"/>
      <c r="O3418" s="56">
        <f t="shared" ref="O3418" si="10919">I3419-I3417</f>
        <v>0</v>
      </c>
      <c r="P3418" s="56">
        <f t="shared" ref="P3418" si="10920">L3419-L3417</f>
        <v>0</v>
      </c>
      <c r="Q3418" s="56">
        <f t="shared" ref="Q3418" si="10921">M3419-M3417</f>
        <v>0</v>
      </c>
      <c r="R3418" s="56">
        <f t="shared" ref="R3418" si="10922">IF(ABS(N3419-N3417)&gt;180*60,ABS(N3419-N3417)-360*60,N3419-N3417)</f>
        <v>0</v>
      </c>
      <c r="S3418" s="56">
        <f t="shared" ref="S3418" si="10923">IF(P3418=0,PI()/2,ATAN(R3418/P3418))</f>
        <v>1.5707963267948966</v>
      </c>
      <c r="T3418" s="56">
        <f t="shared" ref="T3418" si="10924">IF(O3418=0,ABS(R3418*COS((J3417+J3419)/2)),ABS(Q3418/COS(S3418)))</f>
        <v>0</v>
      </c>
      <c r="U3418" s="67">
        <f t="shared" ref="U3418" si="10925">IF(O3418+0.0000001&lt;0,S3418*180/PI()+180,(IF(R3418+0.0000001&lt;0,S3418*180/PI()+360,S3418*180/PI())))</f>
        <v>90</v>
      </c>
      <c r="V3418" s="58">
        <f t="shared" ref="V3418" si="10926">T3418*1.85532</f>
        <v>0</v>
      </c>
      <c r="W3418" s="58"/>
      <c r="X3418" s="68"/>
      <c r="Y3418" s="58">
        <f t="shared" ref="Y3418" si="10927">V3418*(1+X3418/100)</f>
        <v>0</v>
      </c>
      <c r="Z3418" s="58"/>
      <c r="AA3418" s="57" t="s">
        <v>54</v>
      </c>
      <c r="AB3418" s="61"/>
    </row>
    <row r="3419" spans="1:28" ht="12.95" customHeight="1">
      <c r="A3419" s="52">
        <f t="shared" si="10587"/>
        <v>1707</v>
      </c>
      <c r="B3419" s="53" t="s">
        <v>53</v>
      </c>
      <c r="C3419" s="54"/>
      <c r="D3419" s="84"/>
      <c r="E3419" s="55"/>
      <c r="F3419" s="54"/>
      <c r="G3419" s="84"/>
      <c r="H3419" s="55"/>
      <c r="I3419" s="56">
        <f t="shared" ref="I3419" si="10928">IF(OR(C3419&lt;0,D3419&lt;0),C3419-ABS(D3419)/60,C3419+ABS(D3419)/60)</f>
        <v>0</v>
      </c>
      <c r="J3419" s="56">
        <f t="shared" si="10601"/>
        <v>0</v>
      </c>
      <c r="K3419" s="56">
        <f t="shared" si="10602"/>
        <v>0</v>
      </c>
      <c r="L3419" s="56">
        <f>3437.747*(LN(TAN(PI()/4+J3419/2))-EE*K3419-(EE^2)*(K3419^3)/3)</f>
        <v>-3.8166658722360578E-13</v>
      </c>
      <c r="M3419" s="56">
        <f>AA*(1-1/4*EE-3/64*EE^2-5/256*EE^3)*J3419-AA*(3/8*EE+3/32*EE^2+45/1024*EE^3)*SIN(2*J3419)+AA*(15/256*EE^2+45/1024*EE^3)*SIN(4*J3419)</f>
        <v>0</v>
      </c>
      <c r="N3419" s="56">
        <f t="shared" ref="N3419" si="10929">IF(OR(F3419&lt;0,G3419&lt;0),60*F3419-ABS(G3419),60*F3419+ABS(G3419))</f>
        <v>0</v>
      </c>
      <c r="O3419" s="56"/>
      <c r="P3419" s="56"/>
      <c r="Q3419" s="56"/>
      <c r="R3419" s="56"/>
      <c r="S3419" s="56"/>
      <c r="T3419" s="56"/>
      <c r="U3419" s="57"/>
      <c r="V3419" s="58"/>
      <c r="W3419" s="58">
        <f t="shared" si="10604"/>
        <v>0</v>
      </c>
      <c r="X3419" s="59"/>
      <c r="Y3419" s="58"/>
      <c r="Z3419" s="58">
        <f t="shared" si="10605"/>
        <v>0</v>
      </c>
      <c r="AA3419" s="60"/>
      <c r="AB3419" s="61">
        <f t="shared" ref="AB3419" si="10930">IF(AA3418=AA3416,AB3417+Y3418,Y3418)</f>
        <v>0</v>
      </c>
    </row>
    <row r="3420" spans="1:28" ht="12.95" customHeight="1">
      <c r="A3420" s="66"/>
      <c r="B3420" s="53"/>
      <c r="C3420" s="54"/>
      <c r="D3420" s="84"/>
      <c r="E3420" s="55"/>
      <c r="F3420" s="54"/>
      <c r="G3420" s="84"/>
      <c r="H3420" s="55"/>
      <c r="I3420" s="56"/>
      <c r="J3420" s="56"/>
      <c r="K3420" s="56"/>
      <c r="L3420" s="56"/>
      <c r="M3420" s="56"/>
      <c r="N3420" s="56"/>
      <c r="O3420" s="56">
        <f t="shared" ref="O3420" si="10931">I3421-I3419</f>
        <v>0</v>
      </c>
      <c r="P3420" s="56">
        <f t="shared" ref="P3420" si="10932">L3421-L3419</f>
        <v>0</v>
      </c>
      <c r="Q3420" s="56">
        <f t="shared" ref="Q3420" si="10933">M3421-M3419</f>
        <v>0</v>
      </c>
      <c r="R3420" s="56">
        <f t="shared" ref="R3420" si="10934">IF(ABS(N3421-N3419)&gt;180*60,ABS(N3421-N3419)-360*60,N3421-N3419)</f>
        <v>0</v>
      </c>
      <c r="S3420" s="56">
        <f t="shared" ref="S3420" si="10935">IF(P3420=0,PI()/2,ATAN(R3420/P3420))</f>
        <v>1.5707963267948966</v>
      </c>
      <c r="T3420" s="56">
        <f t="shared" ref="T3420" si="10936">IF(O3420=0,ABS(R3420*COS((J3419+J3421)/2)),ABS(Q3420/COS(S3420)))</f>
        <v>0</v>
      </c>
      <c r="U3420" s="67">
        <f t="shared" ref="U3420" si="10937">IF(O3420+0.0000001&lt;0,S3420*180/PI()+180,(IF(R3420+0.0000001&lt;0,S3420*180/PI()+360,S3420*180/PI())))</f>
        <v>90</v>
      </c>
      <c r="V3420" s="58">
        <f t="shared" ref="V3420" si="10938">T3420*1.85532</f>
        <v>0</v>
      </c>
      <c r="W3420" s="58"/>
      <c r="X3420" s="68"/>
      <c r="Y3420" s="58">
        <f t="shared" ref="Y3420" si="10939">V3420*(1+X3420/100)</f>
        <v>0</v>
      </c>
      <c r="Z3420" s="58"/>
      <c r="AA3420" s="57" t="s">
        <v>54</v>
      </c>
      <c r="AB3420" s="61"/>
    </row>
    <row r="3421" spans="1:28" ht="12.95" customHeight="1">
      <c r="A3421" s="52">
        <f t="shared" si="10587"/>
        <v>1708</v>
      </c>
      <c r="B3421" s="53" t="s">
        <v>53</v>
      </c>
      <c r="C3421" s="54"/>
      <c r="D3421" s="84"/>
      <c r="E3421" s="55"/>
      <c r="F3421" s="54"/>
      <c r="G3421" s="84"/>
      <c r="H3421" s="55"/>
      <c r="I3421" s="56">
        <f t="shared" ref="I3421" si="10940">IF(OR(C3421&lt;0,D3421&lt;0),C3421-ABS(D3421)/60,C3421+ABS(D3421)/60)</f>
        <v>0</v>
      </c>
      <c r="J3421" s="56">
        <f t="shared" si="10601"/>
        <v>0</v>
      </c>
      <c r="K3421" s="56">
        <f t="shared" si="10602"/>
        <v>0</v>
      </c>
      <c r="L3421" s="56">
        <f>3437.747*(LN(TAN(PI()/4+J3421/2))-EE*K3421-(EE^2)*(K3421^3)/3)</f>
        <v>-3.8166658722360578E-13</v>
      </c>
      <c r="M3421" s="56">
        <f>AA*(1-1/4*EE-3/64*EE^2-5/256*EE^3)*J3421-AA*(3/8*EE+3/32*EE^2+45/1024*EE^3)*SIN(2*J3421)+AA*(15/256*EE^2+45/1024*EE^3)*SIN(4*J3421)</f>
        <v>0</v>
      </c>
      <c r="N3421" s="56">
        <f t="shared" ref="N3421" si="10941">IF(OR(F3421&lt;0,G3421&lt;0),60*F3421-ABS(G3421),60*F3421+ABS(G3421))</f>
        <v>0</v>
      </c>
      <c r="O3421" s="56"/>
      <c r="P3421" s="56"/>
      <c r="Q3421" s="56"/>
      <c r="R3421" s="56"/>
      <c r="S3421" s="56"/>
      <c r="T3421" s="56"/>
      <c r="U3421" s="57"/>
      <c r="V3421" s="58"/>
      <c r="W3421" s="58">
        <f t="shared" si="10604"/>
        <v>0</v>
      </c>
      <c r="X3421" s="59"/>
      <c r="Y3421" s="58"/>
      <c r="Z3421" s="58">
        <f t="shared" si="10605"/>
        <v>0</v>
      </c>
      <c r="AA3421" s="60"/>
      <c r="AB3421" s="61">
        <f t="shared" ref="AB3421" si="10942">IF(AA3420=AA3418,AB3419+Y3420,Y3420)</f>
        <v>0</v>
      </c>
    </row>
    <row r="3422" spans="1:28" ht="12.95" customHeight="1">
      <c r="A3422" s="66"/>
      <c r="B3422" s="53"/>
      <c r="C3422" s="54"/>
      <c r="D3422" s="84"/>
      <c r="E3422" s="55"/>
      <c r="F3422" s="54"/>
      <c r="G3422" s="84"/>
      <c r="H3422" s="55"/>
      <c r="I3422" s="56"/>
      <c r="J3422" s="56"/>
      <c r="K3422" s="56"/>
      <c r="L3422" s="56"/>
      <c r="M3422" s="56"/>
      <c r="N3422" s="56"/>
      <c r="O3422" s="56">
        <f t="shared" ref="O3422" si="10943">I3423-I3421</f>
        <v>0</v>
      </c>
      <c r="P3422" s="56">
        <f t="shared" ref="P3422" si="10944">L3423-L3421</f>
        <v>0</v>
      </c>
      <c r="Q3422" s="56">
        <f t="shared" ref="Q3422" si="10945">M3423-M3421</f>
        <v>0</v>
      </c>
      <c r="R3422" s="56">
        <f t="shared" ref="R3422" si="10946">IF(ABS(N3423-N3421)&gt;180*60,ABS(N3423-N3421)-360*60,N3423-N3421)</f>
        <v>0</v>
      </c>
      <c r="S3422" s="56">
        <f t="shared" ref="S3422" si="10947">IF(P3422=0,PI()/2,ATAN(R3422/P3422))</f>
        <v>1.5707963267948966</v>
      </c>
      <c r="T3422" s="56">
        <f t="shared" ref="T3422" si="10948">IF(O3422=0,ABS(R3422*COS((J3421+J3423)/2)),ABS(Q3422/COS(S3422)))</f>
        <v>0</v>
      </c>
      <c r="U3422" s="67">
        <f t="shared" ref="U3422" si="10949">IF(O3422+0.0000001&lt;0,S3422*180/PI()+180,(IF(R3422+0.0000001&lt;0,S3422*180/PI()+360,S3422*180/PI())))</f>
        <v>90</v>
      </c>
      <c r="V3422" s="58">
        <f t="shared" ref="V3422" si="10950">T3422*1.85532</f>
        <v>0</v>
      </c>
      <c r="W3422" s="58"/>
      <c r="X3422" s="68"/>
      <c r="Y3422" s="58">
        <f t="shared" ref="Y3422" si="10951">V3422*(1+X3422/100)</f>
        <v>0</v>
      </c>
      <c r="Z3422" s="58"/>
      <c r="AA3422" s="57" t="s">
        <v>54</v>
      </c>
      <c r="AB3422" s="61"/>
    </row>
    <row r="3423" spans="1:28" ht="12.95" customHeight="1">
      <c r="A3423" s="52">
        <f t="shared" si="10587"/>
        <v>1709</v>
      </c>
      <c r="B3423" s="53" t="s">
        <v>53</v>
      </c>
      <c r="C3423" s="54"/>
      <c r="D3423" s="84"/>
      <c r="E3423" s="55"/>
      <c r="F3423" s="54"/>
      <c r="G3423" s="84"/>
      <c r="H3423" s="55"/>
      <c r="I3423" s="56">
        <f t="shared" ref="I3423" si="10952">IF(OR(C3423&lt;0,D3423&lt;0),C3423-ABS(D3423)/60,C3423+ABS(D3423)/60)</f>
        <v>0</v>
      </c>
      <c r="J3423" s="56">
        <f t="shared" si="10601"/>
        <v>0</v>
      </c>
      <c r="K3423" s="56">
        <f t="shared" si="10602"/>
        <v>0</v>
      </c>
      <c r="L3423" s="56">
        <f>3437.747*(LN(TAN(PI()/4+J3423/2))-EE*K3423-(EE^2)*(K3423^3)/3)</f>
        <v>-3.8166658722360578E-13</v>
      </c>
      <c r="M3423" s="56">
        <f>AA*(1-1/4*EE-3/64*EE^2-5/256*EE^3)*J3423-AA*(3/8*EE+3/32*EE^2+45/1024*EE^3)*SIN(2*J3423)+AA*(15/256*EE^2+45/1024*EE^3)*SIN(4*J3423)</f>
        <v>0</v>
      </c>
      <c r="N3423" s="56">
        <f t="shared" ref="N3423" si="10953">IF(OR(F3423&lt;0,G3423&lt;0),60*F3423-ABS(G3423),60*F3423+ABS(G3423))</f>
        <v>0</v>
      </c>
      <c r="O3423" s="56"/>
      <c r="P3423" s="56"/>
      <c r="Q3423" s="56"/>
      <c r="R3423" s="56"/>
      <c r="S3423" s="56"/>
      <c r="T3423" s="56"/>
      <c r="U3423" s="57"/>
      <c r="V3423" s="58"/>
      <c r="W3423" s="58">
        <f t="shared" si="10604"/>
        <v>0</v>
      </c>
      <c r="X3423" s="59"/>
      <c r="Y3423" s="58"/>
      <c r="Z3423" s="58">
        <f t="shared" si="10605"/>
        <v>0</v>
      </c>
      <c r="AA3423" s="60"/>
      <c r="AB3423" s="61">
        <f t="shared" ref="AB3423" si="10954">IF(AA3422=AA3420,AB3421+Y3422,Y3422)</f>
        <v>0</v>
      </c>
    </row>
    <row r="3424" spans="1:28" ht="12.95" customHeight="1">
      <c r="A3424" s="66"/>
      <c r="B3424" s="53"/>
      <c r="C3424" s="54"/>
      <c r="D3424" s="84"/>
      <c r="E3424" s="55"/>
      <c r="F3424" s="54"/>
      <c r="G3424" s="84"/>
      <c r="H3424" s="55"/>
      <c r="I3424" s="56"/>
      <c r="J3424" s="56"/>
      <c r="K3424" s="56"/>
      <c r="L3424" s="56"/>
      <c r="M3424" s="56"/>
      <c r="N3424" s="56"/>
      <c r="O3424" s="56">
        <f t="shared" ref="O3424" si="10955">I3425-I3423</f>
        <v>0</v>
      </c>
      <c r="P3424" s="56">
        <f t="shared" ref="P3424" si="10956">L3425-L3423</f>
        <v>0</v>
      </c>
      <c r="Q3424" s="56">
        <f t="shared" ref="Q3424" si="10957">M3425-M3423</f>
        <v>0</v>
      </c>
      <c r="R3424" s="56">
        <f t="shared" ref="R3424" si="10958">IF(ABS(N3425-N3423)&gt;180*60,ABS(N3425-N3423)-360*60,N3425-N3423)</f>
        <v>0</v>
      </c>
      <c r="S3424" s="56">
        <f t="shared" ref="S3424" si="10959">IF(P3424=0,PI()/2,ATAN(R3424/P3424))</f>
        <v>1.5707963267948966</v>
      </c>
      <c r="T3424" s="56">
        <f t="shared" ref="T3424" si="10960">IF(O3424=0,ABS(R3424*COS((J3423+J3425)/2)),ABS(Q3424/COS(S3424)))</f>
        <v>0</v>
      </c>
      <c r="U3424" s="67">
        <f t="shared" ref="U3424" si="10961">IF(O3424+0.0000001&lt;0,S3424*180/PI()+180,(IF(R3424+0.0000001&lt;0,S3424*180/PI()+360,S3424*180/PI())))</f>
        <v>90</v>
      </c>
      <c r="V3424" s="58">
        <f t="shared" ref="V3424" si="10962">T3424*1.85532</f>
        <v>0</v>
      </c>
      <c r="W3424" s="58"/>
      <c r="X3424" s="68"/>
      <c r="Y3424" s="58">
        <f t="shared" ref="Y3424" si="10963">V3424*(1+X3424/100)</f>
        <v>0</v>
      </c>
      <c r="Z3424" s="58"/>
      <c r="AA3424" s="57" t="s">
        <v>54</v>
      </c>
      <c r="AB3424" s="61"/>
    </row>
    <row r="3425" spans="1:28" ht="12.95" customHeight="1">
      <c r="A3425" s="52">
        <f t="shared" si="10587"/>
        <v>1710</v>
      </c>
      <c r="B3425" s="53" t="s">
        <v>53</v>
      </c>
      <c r="C3425" s="54"/>
      <c r="D3425" s="84"/>
      <c r="E3425" s="55"/>
      <c r="F3425" s="54"/>
      <c r="G3425" s="84"/>
      <c r="H3425" s="55"/>
      <c r="I3425" s="56">
        <f t="shared" ref="I3425" si="10964">IF(OR(C3425&lt;0,D3425&lt;0),C3425-ABS(D3425)/60,C3425+ABS(D3425)/60)</f>
        <v>0</v>
      </c>
      <c r="J3425" s="56">
        <f t="shared" si="10601"/>
        <v>0</v>
      </c>
      <c r="K3425" s="56">
        <f t="shared" si="10602"/>
        <v>0</v>
      </c>
      <c r="L3425" s="56">
        <f>3437.747*(LN(TAN(PI()/4+J3425/2))-EE*K3425-(EE^2)*(K3425^3)/3)</f>
        <v>-3.8166658722360578E-13</v>
      </c>
      <c r="M3425" s="56">
        <f>AA*(1-1/4*EE-3/64*EE^2-5/256*EE^3)*J3425-AA*(3/8*EE+3/32*EE^2+45/1024*EE^3)*SIN(2*J3425)+AA*(15/256*EE^2+45/1024*EE^3)*SIN(4*J3425)</f>
        <v>0</v>
      </c>
      <c r="N3425" s="56">
        <f t="shared" ref="N3425" si="10965">IF(OR(F3425&lt;0,G3425&lt;0),60*F3425-ABS(G3425),60*F3425+ABS(G3425))</f>
        <v>0</v>
      </c>
      <c r="O3425" s="56"/>
      <c r="P3425" s="56"/>
      <c r="Q3425" s="56"/>
      <c r="R3425" s="56"/>
      <c r="S3425" s="56"/>
      <c r="T3425" s="56"/>
      <c r="U3425" s="57"/>
      <c r="V3425" s="58"/>
      <c r="W3425" s="58">
        <f t="shared" si="10604"/>
        <v>0</v>
      </c>
      <c r="X3425" s="59"/>
      <c r="Y3425" s="58"/>
      <c r="Z3425" s="58">
        <f t="shared" si="10605"/>
        <v>0</v>
      </c>
      <c r="AA3425" s="60"/>
      <c r="AB3425" s="61">
        <f t="shared" ref="AB3425" si="10966">IF(AA3424=AA3422,AB3423+Y3424,Y3424)</f>
        <v>0</v>
      </c>
    </row>
    <row r="3426" spans="1:28" ht="12.95" customHeight="1">
      <c r="A3426" s="66"/>
      <c r="B3426" s="53"/>
      <c r="C3426" s="54"/>
      <c r="D3426" s="84"/>
      <c r="E3426" s="55"/>
      <c r="F3426" s="54"/>
      <c r="G3426" s="84"/>
      <c r="H3426" s="55"/>
      <c r="I3426" s="56"/>
      <c r="J3426" s="56"/>
      <c r="K3426" s="56"/>
      <c r="L3426" s="56"/>
      <c r="M3426" s="56"/>
      <c r="N3426" s="56"/>
      <c r="O3426" s="56">
        <f t="shared" ref="O3426" si="10967">I3427-I3425</f>
        <v>0</v>
      </c>
      <c r="P3426" s="56">
        <f t="shared" ref="P3426" si="10968">L3427-L3425</f>
        <v>0</v>
      </c>
      <c r="Q3426" s="56">
        <f t="shared" ref="Q3426" si="10969">M3427-M3425</f>
        <v>0</v>
      </c>
      <c r="R3426" s="56">
        <f t="shared" ref="R3426" si="10970">IF(ABS(N3427-N3425)&gt;180*60,ABS(N3427-N3425)-360*60,N3427-N3425)</f>
        <v>0</v>
      </c>
      <c r="S3426" s="56">
        <f t="shared" ref="S3426" si="10971">IF(P3426=0,PI()/2,ATAN(R3426/P3426))</f>
        <v>1.5707963267948966</v>
      </c>
      <c r="T3426" s="56">
        <f t="shared" ref="T3426" si="10972">IF(O3426=0,ABS(R3426*COS((J3425+J3427)/2)),ABS(Q3426/COS(S3426)))</f>
        <v>0</v>
      </c>
      <c r="U3426" s="67">
        <f t="shared" ref="U3426" si="10973">IF(O3426+0.0000001&lt;0,S3426*180/PI()+180,(IF(R3426+0.0000001&lt;0,S3426*180/PI()+360,S3426*180/PI())))</f>
        <v>90</v>
      </c>
      <c r="V3426" s="58">
        <f t="shared" ref="V3426" si="10974">T3426*1.85532</f>
        <v>0</v>
      </c>
      <c r="W3426" s="58"/>
      <c r="X3426" s="68"/>
      <c r="Y3426" s="58">
        <f t="shared" ref="Y3426" si="10975">V3426*(1+X3426/100)</f>
        <v>0</v>
      </c>
      <c r="Z3426" s="58"/>
      <c r="AA3426" s="57" t="s">
        <v>54</v>
      </c>
      <c r="AB3426" s="61"/>
    </row>
    <row r="3427" spans="1:28" ht="12.95" customHeight="1">
      <c r="A3427" s="52">
        <f t="shared" ref="A3427:A3489" si="10976">A3425+1</f>
        <v>1711</v>
      </c>
      <c r="B3427" s="53" t="s">
        <v>53</v>
      </c>
      <c r="C3427" s="54"/>
      <c r="D3427" s="84"/>
      <c r="E3427" s="55"/>
      <c r="F3427" s="54"/>
      <c r="G3427" s="84"/>
      <c r="H3427" s="55"/>
      <c r="I3427" s="56">
        <f t="shared" ref="I3427" si="10977">IF(OR(C3427&lt;0,D3427&lt;0),C3427-ABS(D3427)/60,C3427+ABS(D3427)/60)</f>
        <v>0</v>
      </c>
      <c r="J3427" s="56">
        <f t="shared" si="10601"/>
        <v>0</v>
      </c>
      <c r="K3427" s="56">
        <f t="shared" si="10602"/>
        <v>0</v>
      </c>
      <c r="L3427" s="56">
        <f>3437.747*(LN(TAN(PI()/4+J3427/2))-EE*K3427-(EE^2)*(K3427^3)/3)</f>
        <v>-3.8166658722360578E-13</v>
      </c>
      <c r="M3427" s="56">
        <f>AA*(1-1/4*EE-3/64*EE^2-5/256*EE^3)*J3427-AA*(3/8*EE+3/32*EE^2+45/1024*EE^3)*SIN(2*J3427)+AA*(15/256*EE^2+45/1024*EE^3)*SIN(4*J3427)</f>
        <v>0</v>
      </c>
      <c r="N3427" s="56">
        <f t="shared" ref="N3427" si="10978">IF(OR(F3427&lt;0,G3427&lt;0),60*F3427-ABS(G3427),60*F3427+ABS(G3427))</f>
        <v>0</v>
      </c>
      <c r="O3427" s="56"/>
      <c r="P3427" s="56"/>
      <c r="Q3427" s="56"/>
      <c r="R3427" s="56"/>
      <c r="S3427" s="56"/>
      <c r="T3427" s="56"/>
      <c r="U3427" s="57"/>
      <c r="V3427" s="58"/>
      <c r="W3427" s="58">
        <f t="shared" si="10604"/>
        <v>0</v>
      </c>
      <c r="X3427" s="59"/>
      <c r="Y3427" s="58"/>
      <c r="Z3427" s="58">
        <f t="shared" si="10605"/>
        <v>0</v>
      </c>
      <c r="AA3427" s="60"/>
      <c r="AB3427" s="61">
        <f t="shared" ref="AB3427" si="10979">IF(AA3426=AA3424,AB3425+Y3426,Y3426)</f>
        <v>0</v>
      </c>
    </row>
    <row r="3428" spans="1:28" ht="12.95" customHeight="1">
      <c r="A3428" s="66"/>
      <c r="B3428" s="53"/>
      <c r="C3428" s="54"/>
      <c r="D3428" s="84"/>
      <c r="E3428" s="55"/>
      <c r="F3428" s="54"/>
      <c r="G3428" s="84"/>
      <c r="H3428" s="55"/>
      <c r="I3428" s="56"/>
      <c r="J3428" s="56"/>
      <c r="K3428" s="56"/>
      <c r="L3428" s="56"/>
      <c r="M3428" s="56"/>
      <c r="N3428" s="56"/>
      <c r="O3428" s="56">
        <f t="shared" ref="O3428" si="10980">I3429-I3427</f>
        <v>0</v>
      </c>
      <c r="P3428" s="56">
        <f t="shared" ref="P3428" si="10981">L3429-L3427</f>
        <v>0</v>
      </c>
      <c r="Q3428" s="56">
        <f t="shared" ref="Q3428" si="10982">M3429-M3427</f>
        <v>0</v>
      </c>
      <c r="R3428" s="56">
        <f t="shared" ref="R3428" si="10983">IF(ABS(N3429-N3427)&gt;180*60,ABS(N3429-N3427)-360*60,N3429-N3427)</f>
        <v>0</v>
      </c>
      <c r="S3428" s="56">
        <f t="shared" ref="S3428" si="10984">IF(P3428=0,PI()/2,ATAN(R3428/P3428))</f>
        <v>1.5707963267948966</v>
      </c>
      <c r="T3428" s="56">
        <f t="shared" ref="T3428" si="10985">IF(O3428=0,ABS(R3428*COS((J3427+J3429)/2)),ABS(Q3428/COS(S3428)))</f>
        <v>0</v>
      </c>
      <c r="U3428" s="67">
        <f t="shared" ref="U3428" si="10986">IF(O3428+0.0000001&lt;0,S3428*180/PI()+180,(IF(R3428+0.0000001&lt;0,S3428*180/PI()+360,S3428*180/PI())))</f>
        <v>90</v>
      </c>
      <c r="V3428" s="58">
        <f t="shared" ref="V3428" si="10987">T3428*1.85532</f>
        <v>0</v>
      </c>
      <c r="W3428" s="58"/>
      <c r="X3428" s="68"/>
      <c r="Y3428" s="58">
        <f t="shared" ref="Y3428" si="10988">V3428*(1+X3428/100)</f>
        <v>0</v>
      </c>
      <c r="Z3428" s="58"/>
      <c r="AA3428" s="57" t="s">
        <v>54</v>
      </c>
      <c r="AB3428" s="61"/>
    </row>
    <row r="3429" spans="1:28" ht="12.95" customHeight="1">
      <c r="A3429" s="52">
        <f t="shared" si="10976"/>
        <v>1712</v>
      </c>
      <c r="B3429" s="53" t="s">
        <v>53</v>
      </c>
      <c r="C3429" s="54"/>
      <c r="D3429" s="84"/>
      <c r="E3429" s="55"/>
      <c r="F3429" s="54"/>
      <c r="G3429" s="84"/>
      <c r="H3429" s="55"/>
      <c r="I3429" s="56">
        <f t="shared" ref="I3429" si="10989">IF(OR(C3429&lt;0,D3429&lt;0),C3429-ABS(D3429)/60,C3429+ABS(D3429)/60)</f>
        <v>0</v>
      </c>
      <c r="J3429" s="56">
        <f t="shared" ref="J3429:J3491" si="10990">I3429*PI()/180</f>
        <v>0</v>
      </c>
      <c r="K3429" s="56">
        <f t="shared" ref="K3429:K3491" si="10991">SIN(J3429)</f>
        <v>0</v>
      </c>
      <c r="L3429" s="56">
        <f>3437.747*(LN(TAN(PI()/4+J3429/2))-EE*K3429-(EE^2)*(K3429^3)/3)</f>
        <v>-3.8166658722360578E-13</v>
      </c>
      <c r="M3429" s="56">
        <f>AA*(1-1/4*EE-3/64*EE^2-5/256*EE^3)*J3429-AA*(3/8*EE+3/32*EE^2+45/1024*EE^3)*SIN(2*J3429)+AA*(15/256*EE^2+45/1024*EE^3)*SIN(4*J3429)</f>
        <v>0</v>
      </c>
      <c r="N3429" s="56">
        <f t="shared" ref="N3429" si="10992">IF(OR(F3429&lt;0,G3429&lt;0),60*F3429-ABS(G3429),60*F3429+ABS(G3429))</f>
        <v>0</v>
      </c>
      <c r="O3429" s="56"/>
      <c r="P3429" s="56"/>
      <c r="Q3429" s="56"/>
      <c r="R3429" s="56"/>
      <c r="S3429" s="56"/>
      <c r="T3429" s="56"/>
      <c r="U3429" s="57"/>
      <c r="V3429" s="58"/>
      <c r="W3429" s="58">
        <f t="shared" ref="W3429:W3491" si="10993">W3427+V3428</f>
        <v>0</v>
      </c>
      <c r="X3429" s="59"/>
      <c r="Y3429" s="58"/>
      <c r="Z3429" s="58">
        <f t="shared" ref="Z3429:Z3491" si="10994">Z3427+Y3428</f>
        <v>0</v>
      </c>
      <c r="AA3429" s="60"/>
      <c r="AB3429" s="61">
        <f t="shared" ref="AB3429" si="10995">IF(AA3428=AA3426,AB3427+Y3428,Y3428)</f>
        <v>0</v>
      </c>
    </row>
    <row r="3430" spans="1:28" ht="12.95" customHeight="1">
      <c r="A3430" s="66"/>
      <c r="B3430" s="53"/>
      <c r="C3430" s="54"/>
      <c r="D3430" s="84"/>
      <c r="E3430" s="55"/>
      <c r="F3430" s="54"/>
      <c r="G3430" s="84"/>
      <c r="H3430" s="55"/>
      <c r="I3430" s="56"/>
      <c r="J3430" s="56"/>
      <c r="K3430" s="56"/>
      <c r="L3430" s="56"/>
      <c r="M3430" s="56"/>
      <c r="N3430" s="56"/>
      <c r="O3430" s="56">
        <f t="shared" ref="O3430" si="10996">I3431-I3429</f>
        <v>0</v>
      </c>
      <c r="P3430" s="56">
        <f t="shared" ref="P3430" si="10997">L3431-L3429</f>
        <v>0</v>
      </c>
      <c r="Q3430" s="56">
        <f t="shared" ref="Q3430" si="10998">M3431-M3429</f>
        <v>0</v>
      </c>
      <c r="R3430" s="56">
        <f t="shared" ref="R3430" si="10999">IF(ABS(N3431-N3429)&gt;180*60,ABS(N3431-N3429)-360*60,N3431-N3429)</f>
        <v>0</v>
      </c>
      <c r="S3430" s="56">
        <f t="shared" ref="S3430" si="11000">IF(P3430=0,PI()/2,ATAN(R3430/P3430))</f>
        <v>1.5707963267948966</v>
      </c>
      <c r="T3430" s="56">
        <f t="shared" ref="T3430" si="11001">IF(O3430=0,ABS(R3430*COS((J3429+J3431)/2)),ABS(Q3430/COS(S3430)))</f>
        <v>0</v>
      </c>
      <c r="U3430" s="67">
        <f t="shared" ref="U3430" si="11002">IF(O3430+0.0000001&lt;0,S3430*180/PI()+180,(IF(R3430+0.0000001&lt;0,S3430*180/PI()+360,S3430*180/PI())))</f>
        <v>90</v>
      </c>
      <c r="V3430" s="58">
        <f t="shared" ref="V3430" si="11003">T3430*1.85532</f>
        <v>0</v>
      </c>
      <c r="W3430" s="58"/>
      <c r="X3430" s="68"/>
      <c r="Y3430" s="58">
        <f t="shared" ref="Y3430" si="11004">V3430*(1+X3430/100)</f>
        <v>0</v>
      </c>
      <c r="Z3430" s="58"/>
      <c r="AA3430" s="57" t="s">
        <v>54</v>
      </c>
      <c r="AB3430" s="61"/>
    </row>
    <row r="3431" spans="1:28" ht="12.95" customHeight="1">
      <c r="A3431" s="52">
        <f t="shared" si="10976"/>
        <v>1713</v>
      </c>
      <c r="B3431" s="53" t="s">
        <v>53</v>
      </c>
      <c r="C3431" s="54"/>
      <c r="D3431" s="84"/>
      <c r="E3431" s="55"/>
      <c r="F3431" s="54"/>
      <c r="G3431" s="84"/>
      <c r="H3431" s="55"/>
      <c r="I3431" s="56">
        <f t="shared" ref="I3431" si="11005">IF(OR(C3431&lt;0,D3431&lt;0),C3431-ABS(D3431)/60,C3431+ABS(D3431)/60)</f>
        <v>0</v>
      </c>
      <c r="J3431" s="56">
        <f t="shared" si="10990"/>
        <v>0</v>
      </c>
      <c r="K3431" s="56">
        <f t="shared" si="10991"/>
        <v>0</v>
      </c>
      <c r="L3431" s="56">
        <f>3437.747*(LN(TAN(PI()/4+J3431/2))-EE*K3431-(EE^2)*(K3431^3)/3)</f>
        <v>-3.8166658722360578E-13</v>
      </c>
      <c r="M3431" s="56">
        <f>AA*(1-1/4*EE-3/64*EE^2-5/256*EE^3)*J3431-AA*(3/8*EE+3/32*EE^2+45/1024*EE^3)*SIN(2*J3431)+AA*(15/256*EE^2+45/1024*EE^3)*SIN(4*J3431)</f>
        <v>0</v>
      </c>
      <c r="N3431" s="56">
        <f t="shared" ref="N3431" si="11006">IF(OR(F3431&lt;0,G3431&lt;0),60*F3431-ABS(G3431),60*F3431+ABS(G3431))</f>
        <v>0</v>
      </c>
      <c r="O3431" s="56"/>
      <c r="P3431" s="56"/>
      <c r="Q3431" s="56"/>
      <c r="R3431" s="56"/>
      <c r="S3431" s="56"/>
      <c r="T3431" s="56"/>
      <c r="U3431" s="57"/>
      <c r="V3431" s="58"/>
      <c r="W3431" s="58">
        <f t="shared" si="10993"/>
        <v>0</v>
      </c>
      <c r="X3431" s="59"/>
      <c r="Y3431" s="58"/>
      <c r="Z3431" s="58">
        <f t="shared" si="10994"/>
        <v>0</v>
      </c>
      <c r="AA3431" s="60"/>
      <c r="AB3431" s="61">
        <f t="shared" ref="AB3431" si="11007">IF(AA3430=AA3428,AB3429+Y3430,Y3430)</f>
        <v>0</v>
      </c>
    </row>
    <row r="3432" spans="1:28" ht="12.95" customHeight="1">
      <c r="A3432" s="66"/>
      <c r="B3432" s="53"/>
      <c r="C3432" s="54"/>
      <c r="D3432" s="84"/>
      <c r="E3432" s="55"/>
      <c r="F3432" s="54"/>
      <c r="G3432" s="84"/>
      <c r="H3432" s="55"/>
      <c r="I3432" s="56"/>
      <c r="J3432" s="56"/>
      <c r="K3432" s="56"/>
      <c r="L3432" s="56"/>
      <c r="M3432" s="56"/>
      <c r="N3432" s="56"/>
      <c r="O3432" s="56">
        <f t="shared" ref="O3432" si="11008">I3433-I3431</f>
        <v>0</v>
      </c>
      <c r="P3432" s="56">
        <f t="shared" ref="P3432" si="11009">L3433-L3431</f>
        <v>0</v>
      </c>
      <c r="Q3432" s="56">
        <f t="shared" ref="Q3432" si="11010">M3433-M3431</f>
        <v>0</v>
      </c>
      <c r="R3432" s="56">
        <f t="shared" ref="R3432" si="11011">IF(ABS(N3433-N3431)&gt;180*60,ABS(N3433-N3431)-360*60,N3433-N3431)</f>
        <v>0</v>
      </c>
      <c r="S3432" s="56">
        <f t="shared" ref="S3432" si="11012">IF(P3432=0,PI()/2,ATAN(R3432/P3432))</f>
        <v>1.5707963267948966</v>
      </c>
      <c r="T3432" s="56">
        <f t="shared" ref="T3432" si="11013">IF(O3432=0,ABS(R3432*COS((J3431+J3433)/2)),ABS(Q3432/COS(S3432)))</f>
        <v>0</v>
      </c>
      <c r="U3432" s="67">
        <f t="shared" ref="U3432" si="11014">IF(O3432+0.0000001&lt;0,S3432*180/PI()+180,(IF(R3432+0.0000001&lt;0,S3432*180/PI()+360,S3432*180/PI())))</f>
        <v>90</v>
      </c>
      <c r="V3432" s="58">
        <f t="shared" ref="V3432" si="11015">T3432*1.85532</f>
        <v>0</v>
      </c>
      <c r="W3432" s="58"/>
      <c r="X3432" s="68"/>
      <c r="Y3432" s="58">
        <f t="shared" ref="Y3432" si="11016">V3432*(1+X3432/100)</f>
        <v>0</v>
      </c>
      <c r="Z3432" s="58"/>
      <c r="AA3432" s="57" t="s">
        <v>54</v>
      </c>
      <c r="AB3432" s="61"/>
    </row>
    <row r="3433" spans="1:28" ht="12.95" customHeight="1">
      <c r="A3433" s="52">
        <f t="shared" si="10976"/>
        <v>1714</v>
      </c>
      <c r="B3433" s="53" t="s">
        <v>53</v>
      </c>
      <c r="C3433" s="54"/>
      <c r="D3433" s="84"/>
      <c r="E3433" s="55"/>
      <c r="F3433" s="54"/>
      <c r="G3433" s="84"/>
      <c r="H3433" s="55"/>
      <c r="I3433" s="56">
        <f t="shared" ref="I3433" si="11017">IF(OR(C3433&lt;0,D3433&lt;0),C3433-ABS(D3433)/60,C3433+ABS(D3433)/60)</f>
        <v>0</v>
      </c>
      <c r="J3433" s="56">
        <f t="shared" si="10990"/>
        <v>0</v>
      </c>
      <c r="K3433" s="56">
        <f t="shared" si="10991"/>
        <v>0</v>
      </c>
      <c r="L3433" s="56">
        <f>3437.747*(LN(TAN(PI()/4+J3433/2))-EE*K3433-(EE^2)*(K3433^3)/3)</f>
        <v>-3.8166658722360578E-13</v>
      </c>
      <c r="M3433" s="56">
        <f>AA*(1-1/4*EE-3/64*EE^2-5/256*EE^3)*J3433-AA*(3/8*EE+3/32*EE^2+45/1024*EE^3)*SIN(2*J3433)+AA*(15/256*EE^2+45/1024*EE^3)*SIN(4*J3433)</f>
        <v>0</v>
      </c>
      <c r="N3433" s="56">
        <f t="shared" ref="N3433" si="11018">IF(OR(F3433&lt;0,G3433&lt;0),60*F3433-ABS(G3433),60*F3433+ABS(G3433))</f>
        <v>0</v>
      </c>
      <c r="O3433" s="56"/>
      <c r="P3433" s="56"/>
      <c r="Q3433" s="56"/>
      <c r="R3433" s="56"/>
      <c r="S3433" s="56"/>
      <c r="T3433" s="56"/>
      <c r="U3433" s="57"/>
      <c r="V3433" s="58"/>
      <c r="W3433" s="58">
        <f t="shared" si="10993"/>
        <v>0</v>
      </c>
      <c r="X3433" s="59"/>
      <c r="Y3433" s="58"/>
      <c r="Z3433" s="58">
        <f t="shared" si="10994"/>
        <v>0</v>
      </c>
      <c r="AA3433" s="60"/>
      <c r="AB3433" s="61">
        <f t="shared" ref="AB3433" si="11019">IF(AA3432=AA3430,AB3431+Y3432,Y3432)</f>
        <v>0</v>
      </c>
    </row>
    <row r="3434" spans="1:28" ht="12.95" customHeight="1">
      <c r="A3434" s="66"/>
      <c r="B3434" s="53"/>
      <c r="C3434" s="54"/>
      <c r="D3434" s="84"/>
      <c r="E3434" s="55"/>
      <c r="F3434" s="54"/>
      <c r="G3434" s="84"/>
      <c r="H3434" s="55"/>
      <c r="I3434" s="56"/>
      <c r="J3434" s="56"/>
      <c r="K3434" s="56"/>
      <c r="L3434" s="56"/>
      <c r="M3434" s="56"/>
      <c r="N3434" s="56"/>
      <c r="O3434" s="56">
        <f t="shared" ref="O3434" si="11020">I3435-I3433</f>
        <v>0</v>
      </c>
      <c r="P3434" s="56">
        <f t="shared" ref="P3434" si="11021">L3435-L3433</f>
        <v>0</v>
      </c>
      <c r="Q3434" s="56">
        <f t="shared" ref="Q3434" si="11022">M3435-M3433</f>
        <v>0</v>
      </c>
      <c r="R3434" s="56">
        <f t="shared" ref="R3434" si="11023">IF(ABS(N3435-N3433)&gt;180*60,ABS(N3435-N3433)-360*60,N3435-N3433)</f>
        <v>0</v>
      </c>
      <c r="S3434" s="56">
        <f t="shared" ref="S3434" si="11024">IF(P3434=0,PI()/2,ATAN(R3434/P3434))</f>
        <v>1.5707963267948966</v>
      </c>
      <c r="T3434" s="56">
        <f t="shared" ref="T3434" si="11025">IF(O3434=0,ABS(R3434*COS((J3433+J3435)/2)),ABS(Q3434/COS(S3434)))</f>
        <v>0</v>
      </c>
      <c r="U3434" s="67">
        <f t="shared" ref="U3434" si="11026">IF(O3434+0.0000001&lt;0,S3434*180/PI()+180,(IF(R3434+0.0000001&lt;0,S3434*180/PI()+360,S3434*180/PI())))</f>
        <v>90</v>
      </c>
      <c r="V3434" s="58">
        <f t="shared" ref="V3434" si="11027">T3434*1.85532</f>
        <v>0</v>
      </c>
      <c r="W3434" s="58"/>
      <c r="X3434" s="68"/>
      <c r="Y3434" s="58">
        <f t="shared" ref="Y3434" si="11028">V3434*(1+X3434/100)</f>
        <v>0</v>
      </c>
      <c r="Z3434" s="58"/>
      <c r="AA3434" s="57" t="s">
        <v>54</v>
      </c>
      <c r="AB3434" s="61"/>
    </row>
    <row r="3435" spans="1:28" ht="12.95" customHeight="1">
      <c r="A3435" s="52">
        <f t="shared" si="10976"/>
        <v>1715</v>
      </c>
      <c r="B3435" s="53" t="s">
        <v>53</v>
      </c>
      <c r="C3435" s="54"/>
      <c r="D3435" s="84"/>
      <c r="E3435" s="55"/>
      <c r="F3435" s="54"/>
      <c r="G3435" s="84"/>
      <c r="H3435" s="55"/>
      <c r="I3435" s="56">
        <f t="shared" ref="I3435" si="11029">IF(OR(C3435&lt;0,D3435&lt;0),C3435-ABS(D3435)/60,C3435+ABS(D3435)/60)</f>
        <v>0</v>
      </c>
      <c r="J3435" s="56">
        <f t="shared" si="10990"/>
        <v>0</v>
      </c>
      <c r="K3435" s="56">
        <f t="shared" si="10991"/>
        <v>0</v>
      </c>
      <c r="L3435" s="56">
        <f>3437.747*(LN(TAN(PI()/4+J3435/2))-EE*K3435-(EE^2)*(K3435^3)/3)</f>
        <v>-3.8166658722360578E-13</v>
      </c>
      <c r="M3435" s="56">
        <f>AA*(1-1/4*EE-3/64*EE^2-5/256*EE^3)*J3435-AA*(3/8*EE+3/32*EE^2+45/1024*EE^3)*SIN(2*J3435)+AA*(15/256*EE^2+45/1024*EE^3)*SIN(4*J3435)</f>
        <v>0</v>
      </c>
      <c r="N3435" s="56">
        <f t="shared" ref="N3435" si="11030">IF(OR(F3435&lt;0,G3435&lt;0),60*F3435-ABS(G3435),60*F3435+ABS(G3435))</f>
        <v>0</v>
      </c>
      <c r="O3435" s="56"/>
      <c r="P3435" s="56"/>
      <c r="Q3435" s="56"/>
      <c r="R3435" s="56"/>
      <c r="S3435" s="56"/>
      <c r="T3435" s="56"/>
      <c r="U3435" s="57"/>
      <c r="V3435" s="58"/>
      <c r="W3435" s="58">
        <f t="shared" si="10993"/>
        <v>0</v>
      </c>
      <c r="X3435" s="59"/>
      <c r="Y3435" s="58"/>
      <c r="Z3435" s="58">
        <f t="shared" si="10994"/>
        <v>0</v>
      </c>
      <c r="AA3435" s="60"/>
      <c r="AB3435" s="61">
        <f t="shared" ref="AB3435" si="11031">IF(AA3434=AA3432,AB3433+Y3434,Y3434)</f>
        <v>0</v>
      </c>
    </row>
    <row r="3436" spans="1:28" ht="12.95" customHeight="1">
      <c r="A3436" s="66"/>
      <c r="B3436" s="53"/>
      <c r="C3436" s="54"/>
      <c r="D3436" s="84"/>
      <c r="E3436" s="55"/>
      <c r="F3436" s="54"/>
      <c r="G3436" s="84"/>
      <c r="H3436" s="55"/>
      <c r="I3436" s="56"/>
      <c r="J3436" s="56"/>
      <c r="K3436" s="56"/>
      <c r="L3436" s="56"/>
      <c r="M3436" s="56"/>
      <c r="N3436" s="56"/>
      <c r="O3436" s="56">
        <f t="shared" ref="O3436" si="11032">I3437-I3435</f>
        <v>0</v>
      </c>
      <c r="P3436" s="56">
        <f t="shared" ref="P3436" si="11033">L3437-L3435</f>
        <v>0</v>
      </c>
      <c r="Q3436" s="56">
        <f t="shared" ref="Q3436" si="11034">M3437-M3435</f>
        <v>0</v>
      </c>
      <c r="R3436" s="56">
        <f t="shared" ref="R3436" si="11035">IF(ABS(N3437-N3435)&gt;180*60,ABS(N3437-N3435)-360*60,N3437-N3435)</f>
        <v>0</v>
      </c>
      <c r="S3436" s="56">
        <f t="shared" ref="S3436" si="11036">IF(P3436=0,PI()/2,ATAN(R3436/P3436))</f>
        <v>1.5707963267948966</v>
      </c>
      <c r="T3436" s="56">
        <f t="shared" ref="T3436" si="11037">IF(O3436=0,ABS(R3436*COS((J3435+J3437)/2)),ABS(Q3436/COS(S3436)))</f>
        <v>0</v>
      </c>
      <c r="U3436" s="67">
        <f t="shared" ref="U3436" si="11038">IF(O3436+0.0000001&lt;0,S3436*180/PI()+180,(IF(R3436+0.0000001&lt;0,S3436*180/PI()+360,S3436*180/PI())))</f>
        <v>90</v>
      </c>
      <c r="V3436" s="58">
        <f t="shared" ref="V3436" si="11039">T3436*1.85532</f>
        <v>0</v>
      </c>
      <c r="W3436" s="58"/>
      <c r="X3436" s="68"/>
      <c r="Y3436" s="58">
        <f t="shared" ref="Y3436" si="11040">V3436*(1+X3436/100)</f>
        <v>0</v>
      </c>
      <c r="Z3436" s="58"/>
      <c r="AA3436" s="57" t="s">
        <v>54</v>
      </c>
      <c r="AB3436" s="61"/>
    </row>
    <row r="3437" spans="1:28" ht="12.95" customHeight="1">
      <c r="A3437" s="52">
        <f t="shared" si="10976"/>
        <v>1716</v>
      </c>
      <c r="B3437" s="53" t="s">
        <v>53</v>
      </c>
      <c r="C3437" s="54"/>
      <c r="D3437" s="84"/>
      <c r="E3437" s="55"/>
      <c r="F3437" s="54"/>
      <c r="G3437" s="84"/>
      <c r="H3437" s="55"/>
      <c r="I3437" s="56">
        <f t="shared" ref="I3437" si="11041">IF(OR(C3437&lt;0,D3437&lt;0),C3437-ABS(D3437)/60,C3437+ABS(D3437)/60)</f>
        <v>0</v>
      </c>
      <c r="J3437" s="56">
        <f t="shared" si="10990"/>
        <v>0</v>
      </c>
      <c r="K3437" s="56">
        <f t="shared" si="10991"/>
        <v>0</v>
      </c>
      <c r="L3437" s="56">
        <f>3437.747*(LN(TAN(PI()/4+J3437/2))-EE*K3437-(EE^2)*(K3437^3)/3)</f>
        <v>-3.8166658722360578E-13</v>
      </c>
      <c r="M3437" s="56">
        <f>AA*(1-1/4*EE-3/64*EE^2-5/256*EE^3)*J3437-AA*(3/8*EE+3/32*EE^2+45/1024*EE^3)*SIN(2*J3437)+AA*(15/256*EE^2+45/1024*EE^3)*SIN(4*J3437)</f>
        <v>0</v>
      </c>
      <c r="N3437" s="56">
        <f t="shared" ref="N3437" si="11042">IF(OR(F3437&lt;0,G3437&lt;0),60*F3437-ABS(G3437),60*F3437+ABS(G3437))</f>
        <v>0</v>
      </c>
      <c r="O3437" s="56"/>
      <c r="P3437" s="56"/>
      <c r="Q3437" s="56"/>
      <c r="R3437" s="56"/>
      <c r="S3437" s="56"/>
      <c r="T3437" s="56"/>
      <c r="U3437" s="57"/>
      <c r="V3437" s="58"/>
      <c r="W3437" s="58">
        <f t="shared" si="10993"/>
        <v>0</v>
      </c>
      <c r="X3437" s="59"/>
      <c r="Y3437" s="58"/>
      <c r="Z3437" s="58">
        <f t="shared" si="10994"/>
        <v>0</v>
      </c>
      <c r="AA3437" s="60"/>
      <c r="AB3437" s="61">
        <f t="shared" ref="AB3437" si="11043">IF(AA3436=AA3434,AB3435+Y3436,Y3436)</f>
        <v>0</v>
      </c>
    </row>
    <row r="3438" spans="1:28" ht="12.95" customHeight="1">
      <c r="A3438" s="66"/>
      <c r="B3438" s="53"/>
      <c r="C3438" s="54"/>
      <c r="D3438" s="84"/>
      <c r="E3438" s="55"/>
      <c r="F3438" s="54"/>
      <c r="G3438" s="84"/>
      <c r="H3438" s="55"/>
      <c r="I3438" s="56"/>
      <c r="J3438" s="56"/>
      <c r="K3438" s="56"/>
      <c r="L3438" s="56"/>
      <c r="M3438" s="56"/>
      <c r="N3438" s="56"/>
      <c r="O3438" s="56">
        <f t="shared" ref="O3438" si="11044">I3439-I3437</f>
        <v>0</v>
      </c>
      <c r="P3438" s="56">
        <f t="shared" ref="P3438" si="11045">L3439-L3437</f>
        <v>0</v>
      </c>
      <c r="Q3438" s="56">
        <f t="shared" ref="Q3438" si="11046">M3439-M3437</f>
        <v>0</v>
      </c>
      <c r="R3438" s="56">
        <f t="shared" ref="R3438" si="11047">IF(ABS(N3439-N3437)&gt;180*60,ABS(N3439-N3437)-360*60,N3439-N3437)</f>
        <v>0</v>
      </c>
      <c r="S3438" s="56">
        <f t="shared" ref="S3438" si="11048">IF(P3438=0,PI()/2,ATAN(R3438/P3438))</f>
        <v>1.5707963267948966</v>
      </c>
      <c r="T3438" s="56">
        <f t="shared" ref="T3438" si="11049">IF(O3438=0,ABS(R3438*COS((J3437+J3439)/2)),ABS(Q3438/COS(S3438)))</f>
        <v>0</v>
      </c>
      <c r="U3438" s="67">
        <f t="shared" ref="U3438" si="11050">IF(O3438+0.0000001&lt;0,S3438*180/PI()+180,(IF(R3438+0.0000001&lt;0,S3438*180/PI()+360,S3438*180/PI())))</f>
        <v>90</v>
      </c>
      <c r="V3438" s="58">
        <f t="shared" ref="V3438" si="11051">T3438*1.85532</f>
        <v>0</v>
      </c>
      <c r="W3438" s="58"/>
      <c r="X3438" s="68"/>
      <c r="Y3438" s="58">
        <f t="shared" ref="Y3438" si="11052">V3438*(1+X3438/100)</f>
        <v>0</v>
      </c>
      <c r="Z3438" s="58"/>
      <c r="AA3438" s="57" t="s">
        <v>54</v>
      </c>
      <c r="AB3438" s="61"/>
    </row>
    <row r="3439" spans="1:28" ht="12.95" customHeight="1">
      <c r="A3439" s="52">
        <f t="shared" si="10976"/>
        <v>1717</v>
      </c>
      <c r="B3439" s="53" t="s">
        <v>53</v>
      </c>
      <c r="C3439" s="54"/>
      <c r="D3439" s="84"/>
      <c r="E3439" s="55"/>
      <c r="F3439" s="54"/>
      <c r="G3439" s="84"/>
      <c r="H3439" s="55"/>
      <c r="I3439" s="56">
        <f t="shared" ref="I3439" si="11053">IF(OR(C3439&lt;0,D3439&lt;0),C3439-ABS(D3439)/60,C3439+ABS(D3439)/60)</f>
        <v>0</v>
      </c>
      <c r="J3439" s="56">
        <f t="shared" si="10990"/>
        <v>0</v>
      </c>
      <c r="K3439" s="56">
        <f t="shared" si="10991"/>
        <v>0</v>
      </c>
      <c r="L3439" s="56">
        <f>3437.747*(LN(TAN(PI()/4+J3439/2))-EE*K3439-(EE^2)*(K3439^3)/3)</f>
        <v>-3.8166658722360578E-13</v>
      </c>
      <c r="M3439" s="56">
        <f>AA*(1-1/4*EE-3/64*EE^2-5/256*EE^3)*J3439-AA*(3/8*EE+3/32*EE^2+45/1024*EE^3)*SIN(2*J3439)+AA*(15/256*EE^2+45/1024*EE^3)*SIN(4*J3439)</f>
        <v>0</v>
      </c>
      <c r="N3439" s="56">
        <f t="shared" ref="N3439" si="11054">IF(OR(F3439&lt;0,G3439&lt;0),60*F3439-ABS(G3439),60*F3439+ABS(G3439))</f>
        <v>0</v>
      </c>
      <c r="O3439" s="56"/>
      <c r="P3439" s="56"/>
      <c r="Q3439" s="56"/>
      <c r="R3439" s="56"/>
      <c r="S3439" s="56"/>
      <c r="T3439" s="56"/>
      <c r="U3439" s="57"/>
      <c r="V3439" s="58"/>
      <c r="W3439" s="58">
        <f t="shared" si="10993"/>
        <v>0</v>
      </c>
      <c r="X3439" s="59"/>
      <c r="Y3439" s="58"/>
      <c r="Z3439" s="58">
        <f t="shared" si="10994"/>
        <v>0</v>
      </c>
      <c r="AA3439" s="60"/>
      <c r="AB3439" s="61">
        <f t="shared" ref="AB3439" si="11055">IF(AA3438=AA3436,AB3437+Y3438,Y3438)</f>
        <v>0</v>
      </c>
    </row>
    <row r="3440" spans="1:28" ht="12.95" customHeight="1">
      <c r="A3440" s="66"/>
      <c r="B3440" s="53"/>
      <c r="C3440" s="54"/>
      <c r="D3440" s="84"/>
      <c r="E3440" s="55"/>
      <c r="F3440" s="54"/>
      <c r="G3440" s="84"/>
      <c r="H3440" s="55"/>
      <c r="I3440" s="56"/>
      <c r="J3440" s="56"/>
      <c r="K3440" s="56"/>
      <c r="L3440" s="56"/>
      <c r="M3440" s="56"/>
      <c r="N3440" s="56"/>
      <c r="O3440" s="56">
        <f t="shared" ref="O3440" si="11056">I3441-I3439</f>
        <v>0</v>
      </c>
      <c r="P3440" s="56">
        <f t="shared" ref="P3440" si="11057">L3441-L3439</f>
        <v>0</v>
      </c>
      <c r="Q3440" s="56">
        <f t="shared" ref="Q3440" si="11058">M3441-M3439</f>
        <v>0</v>
      </c>
      <c r="R3440" s="56">
        <f t="shared" ref="R3440" si="11059">IF(ABS(N3441-N3439)&gt;180*60,ABS(N3441-N3439)-360*60,N3441-N3439)</f>
        <v>0</v>
      </c>
      <c r="S3440" s="56">
        <f t="shared" ref="S3440" si="11060">IF(P3440=0,PI()/2,ATAN(R3440/P3440))</f>
        <v>1.5707963267948966</v>
      </c>
      <c r="T3440" s="56">
        <f t="shared" ref="T3440" si="11061">IF(O3440=0,ABS(R3440*COS((J3439+J3441)/2)),ABS(Q3440/COS(S3440)))</f>
        <v>0</v>
      </c>
      <c r="U3440" s="67">
        <f t="shared" ref="U3440" si="11062">IF(O3440+0.0000001&lt;0,S3440*180/PI()+180,(IF(R3440+0.0000001&lt;0,S3440*180/PI()+360,S3440*180/PI())))</f>
        <v>90</v>
      </c>
      <c r="V3440" s="58">
        <f t="shared" ref="V3440" si="11063">T3440*1.85532</f>
        <v>0</v>
      </c>
      <c r="W3440" s="58"/>
      <c r="X3440" s="68"/>
      <c r="Y3440" s="58">
        <f t="shared" ref="Y3440" si="11064">V3440*(1+X3440/100)</f>
        <v>0</v>
      </c>
      <c r="Z3440" s="58"/>
      <c r="AA3440" s="57" t="s">
        <v>54</v>
      </c>
      <c r="AB3440" s="61"/>
    </row>
    <row r="3441" spans="1:28" ht="12.95" customHeight="1">
      <c r="A3441" s="52">
        <f t="shared" si="10976"/>
        <v>1718</v>
      </c>
      <c r="B3441" s="53" t="s">
        <v>53</v>
      </c>
      <c r="C3441" s="54"/>
      <c r="D3441" s="84"/>
      <c r="E3441" s="55"/>
      <c r="F3441" s="54"/>
      <c r="G3441" s="84"/>
      <c r="H3441" s="55"/>
      <c r="I3441" s="56">
        <f t="shared" ref="I3441" si="11065">IF(OR(C3441&lt;0,D3441&lt;0),C3441-ABS(D3441)/60,C3441+ABS(D3441)/60)</f>
        <v>0</v>
      </c>
      <c r="J3441" s="56">
        <f t="shared" si="10990"/>
        <v>0</v>
      </c>
      <c r="K3441" s="56">
        <f t="shared" si="10991"/>
        <v>0</v>
      </c>
      <c r="L3441" s="56">
        <f>3437.747*(LN(TAN(PI()/4+J3441/2))-EE*K3441-(EE^2)*(K3441^3)/3)</f>
        <v>-3.8166658722360578E-13</v>
      </c>
      <c r="M3441" s="56">
        <f>AA*(1-1/4*EE-3/64*EE^2-5/256*EE^3)*J3441-AA*(3/8*EE+3/32*EE^2+45/1024*EE^3)*SIN(2*J3441)+AA*(15/256*EE^2+45/1024*EE^3)*SIN(4*J3441)</f>
        <v>0</v>
      </c>
      <c r="N3441" s="56">
        <f t="shared" ref="N3441" si="11066">IF(OR(F3441&lt;0,G3441&lt;0),60*F3441-ABS(G3441),60*F3441+ABS(G3441))</f>
        <v>0</v>
      </c>
      <c r="O3441" s="56"/>
      <c r="P3441" s="56"/>
      <c r="Q3441" s="56"/>
      <c r="R3441" s="56"/>
      <c r="S3441" s="56"/>
      <c r="T3441" s="56"/>
      <c r="U3441" s="57"/>
      <c r="V3441" s="58"/>
      <c r="W3441" s="58">
        <f t="shared" si="10993"/>
        <v>0</v>
      </c>
      <c r="X3441" s="59"/>
      <c r="Y3441" s="58"/>
      <c r="Z3441" s="58">
        <f t="shared" si="10994"/>
        <v>0</v>
      </c>
      <c r="AA3441" s="60"/>
      <c r="AB3441" s="61">
        <f t="shared" ref="AB3441" si="11067">IF(AA3440=AA3438,AB3439+Y3440,Y3440)</f>
        <v>0</v>
      </c>
    </row>
    <row r="3442" spans="1:28" ht="12.95" customHeight="1">
      <c r="A3442" s="66"/>
      <c r="B3442" s="53"/>
      <c r="C3442" s="54"/>
      <c r="D3442" s="84"/>
      <c r="E3442" s="55"/>
      <c r="F3442" s="54"/>
      <c r="G3442" s="84"/>
      <c r="H3442" s="55"/>
      <c r="I3442" s="56"/>
      <c r="J3442" s="56"/>
      <c r="K3442" s="56"/>
      <c r="L3442" s="56"/>
      <c r="M3442" s="56"/>
      <c r="N3442" s="56"/>
      <c r="O3442" s="56">
        <f t="shared" ref="O3442" si="11068">I3443-I3441</f>
        <v>0</v>
      </c>
      <c r="P3442" s="56">
        <f t="shared" ref="P3442" si="11069">L3443-L3441</f>
        <v>0</v>
      </c>
      <c r="Q3442" s="56">
        <f t="shared" ref="Q3442" si="11070">M3443-M3441</f>
        <v>0</v>
      </c>
      <c r="R3442" s="56">
        <f t="shared" ref="R3442" si="11071">IF(ABS(N3443-N3441)&gt;180*60,ABS(N3443-N3441)-360*60,N3443-N3441)</f>
        <v>0</v>
      </c>
      <c r="S3442" s="56">
        <f t="shared" ref="S3442" si="11072">IF(P3442=0,PI()/2,ATAN(R3442/P3442))</f>
        <v>1.5707963267948966</v>
      </c>
      <c r="T3442" s="56">
        <f t="shared" ref="T3442" si="11073">IF(O3442=0,ABS(R3442*COS((J3441+J3443)/2)),ABS(Q3442/COS(S3442)))</f>
        <v>0</v>
      </c>
      <c r="U3442" s="67">
        <f t="shared" ref="U3442" si="11074">IF(O3442+0.0000001&lt;0,S3442*180/PI()+180,(IF(R3442+0.0000001&lt;0,S3442*180/PI()+360,S3442*180/PI())))</f>
        <v>90</v>
      </c>
      <c r="V3442" s="58">
        <f t="shared" ref="V3442" si="11075">T3442*1.85532</f>
        <v>0</v>
      </c>
      <c r="W3442" s="58"/>
      <c r="X3442" s="68"/>
      <c r="Y3442" s="58">
        <f t="shared" ref="Y3442" si="11076">V3442*(1+X3442/100)</f>
        <v>0</v>
      </c>
      <c r="Z3442" s="58"/>
      <c r="AA3442" s="57" t="s">
        <v>54</v>
      </c>
      <c r="AB3442" s="61"/>
    </row>
    <row r="3443" spans="1:28" ht="12.95" customHeight="1">
      <c r="A3443" s="52">
        <f t="shared" si="10976"/>
        <v>1719</v>
      </c>
      <c r="B3443" s="53" t="s">
        <v>53</v>
      </c>
      <c r="C3443" s="54"/>
      <c r="D3443" s="84"/>
      <c r="E3443" s="55"/>
      <c r="F3443" s="54"/>
      <c r="G3443" s="84"/>
      <c r="H3443" s="55"/>
      <c r="I3443" s="56">
        <f t="shared" ref="I3443" si="11077">IF(OR(C3443&lt;0,D3443&lt;0),C3443-ABS(D3443)/60,C3443+ABS(D3443)/60)</f>
        <v>0</v>
      </c>
      <c r="J3443" s="56">
        <f t="shared" si="10990"/>
        <v>0</v>
      </c>
      <c r="K3443" s="56">
        <f t="shared" si="10991"/>
        <v>0</v>
      </c>
      <c r="L3443" s="56">
        <f>3437.747*(LN(TAN(PI()/4+J3443/2))-EE*K3443-(EE^2)*(K3443^3)/3)</f>
        <v>-3.8166658722360578E-13</v>
      </c>
      <c r="M3443" s="56">
        <f>AA*(1-1/4*EE-3/64*EE^2-5/256*EE^3)*J3443-AA*(3/8*EE+3/32*EE^2+45/1024*EE^3)*SIN(2*J3443)+AA*(15/256*EE^2+45/1024*EE^3)*SIN(4*J3443)</f>
        <v>0</v>
      </c>
      <c r="N3443" s="56">
        <f t="shared" ref="N3443" si="11078">IF(OR(F3443&lt;0,G3443&lt;0),60*F3443-ABS(G3443),60*F3443+ABS(G3443))</f>
        <v>0</v>
      </c>
      <c r="O3443" s="56"/>
      <c r="P3443" s="56"/>
      <c r="Q3443" s="56"/>
      <c r="R3443" s="56"/>
      <c r="S3443" s="56"/>
      <c r="T3443" s="56"/>
      <c r="U3443" s="57"/>
      <c r="V3443" s="58"/>
      <c r="W3443" s="58">
        <f t="shared" si="10993"/>
        <v>0</v>
      </c>
      <c r="X3443" s="59"/>
      <c r="Y3443" s="58"/>
      <c r="Z3443" s="58">
        <f t="shared" si="10994"/>
        <v>0</v>
      </c>
      <c r="AA3443" s="60"/>
      <c r="AB3443" s="61">
        <f t="shared" ref="AB3443" si="11079">IF(AA3442=AA3440,AB3441+Y3442,Y3442)</f>
        <v>0</v>
      </c>
    </row>
    <row r="3444" spans="1:28" ht="12.95" customHeight="1">
      <c r="A3444" s="66"/>
      <c r="B3444" s="53"/>
      <c r="C3444" s="54"/>
      <c r="D3444" s="84"/>
      <c r="E3444" s="55"/>
      <c r="F3444" s="54"/>
      <c r="G3444" s="84"/>
      <c r="H3444" s="55"/>
      <c r="I3444" s="56"/>
      <c r="J3444" s="56"/>
      <c r="K3444" s="56"/>
      <c r="L3444" s="56"/>
      <c r="M3444" s="56"/>
      <c r="N3444" s="56"/>
      <c r="O3444" s="56">
        <f t="shared" ref="O3444" si="11080">I3445-I3443</f>
        <v>0</v>
      </c>
      <c r="P3444" s="56">
        <f t="shared" ref="P3444" si="11081">L3445-L3443</f>
        <v>0</v>
      </c>
      <c r="Q3444" s="56">
        <f t="shared" ref="Q3444" si="11082">M3445-M3443</f>
        <v>0</v>
      </c>
      <c r="R3444" s="56">
        <f t="shared" ref="R3444" si="11083">IF(ABS(N3445-N3443)&gt;180*60,ABS(N3445-N3443)-360*60,N3445-N3443)</f>
        <v>0</v>
      </c>
      <c r="S3444" s="56">
        <f t="shared" ref="S3444" si="11084">IF(P3444=0,PI()/2,ATAN(R3444/P3444))</f>
        <v>1.5707963267948966</v>
      </c>
      <c r="T3444" s="56">
        <f t="shared" ref="T3444" si="11085">IF(O3444=0,ABS(R3444*COS((J3443+J3445)/2)),ABS(Q3444/COS(S3444)))</f>
        <v>0</v>
      </c>
      <c r="U3444" s="67">
        <f t="shared" ref="U3444" si="11086">IF(O3444+0.0000001&lt;0,S3444*180/PI()+180,(IF(R3444+0.0000001&lt;0,S3444*180/PI()+360,S3444*180/PI())))</f>
        <v>90</v>
      </c>
      <c r="V3444" s="58">
        <f t="shared" ref="V3444" si="11087">T3444*1.85532</f>
        <v>0</v>
      </c>
      <c r="W3444" s="58"/>
      <c r="X3444" s="68"/>
      <c r="Y3444" s="58">
        <f t="shared" ref="Y3444" si="11088">V3444*(1+X3444/100)</f>
        <v>0</v>
      </c>
      <c r="Z3444" s="58"/>
      <c r="AA3444" s="57" t="s">
        <v>54</v>
      </c>
      <c r="AB3444" s="61"/>
    </row>
    <row r="3445" spans="1:28" ht="12.95" customHeight="1">
      <c r="A3445" s="52">
        <f t="shared" si="10976"/>
        <v>1720</v>
      </c>
      <c r="B3445" s="53" t="s">
        <v>53</v>
      </c>
      <c r="C3445" s="54"/>
      <c r="D3445" s="84"/>
      <c r="E3445" s="55"/>
      <c r="F3445" s="54"/>
      <c r="G3445" s="84"/>
      <c r="H3445" s="55"/>
      <c r="I3445" s="56">
        <f t="shared" ref="I3445" si="11089">IF(OR(C3445&lt;0,D3445&lt;0),C3445-ABS(D3445)/60,C3445+ABS(D3445)/60)</f>
        <v>0</v>
      </c>
      <c r="J3445" s="56">
        <f t="shared" si="10990"/>
        <v>0</v>
      </c>
      <c r="K3445" s="56">
        <f t="shared" si="10991"/>
        <v>0</v>
      </c>
      <c r="L3445" s="56">
        <f>3437.747*(LN(TAN(PI()/4+J3445/2))-EE*K3445-(EE^2)*(K3445^3)/3)</f>
        <v>-3.8166658722360578E-13</v>
      </c>
      <c r="M3445" s="56">
        <f>AA*(1-1/4*EE-3/64*EE^2-5/256*EE^3)*J3445-AA*(3/8*EE+3/32*EE^2+45/1024*EE^3)*SIN(2*J3445)+AA*(15/256*EE^2+45/1024*EE^3)*SIN(4*J3445)</f>
        <v>0</v>
      </c>
      <c r="N3445" s="56">
        <f t="shared" ref="N3445" si="11090">IF(OR(F3445&lt;0,G3445&lt;0),60*F3445-ABS(G3445),60*F3445+ABS(G3445))</f>
        <v>0</v>
      </c>
      <c r="O3445" s="56"/>
      <c r="P3445" s="56"/>
      <c r="Q3445" s="56"/>
      <c r="R3445" s="56"/>
      <c r="S3445" s="56"/>
      <c r="T3445" s="56"/>
      <c r="U3445" s="57"/>
      <c r="V3445" s="58"/>
      <c r="W3445" s="58">
        <f t="shared" si="10993"/>
        <v>0</v>
      </c>
      <c r="X3445" s="59"/>
      <c r="Y3445" s="58"/>
      <c r="Z3445" s="58">
        <f t="shared" si="10994"/>
        <v>0</v>
      </c>
      <c r="AA3445" s="60"/>
      <c r="AB3445" s="61">
        <f t="shared" ref="AB3445" si="11091">IF(AA3444=AA3442,AB3443+Y3444,Y3444)</f>
        <v>0</v>
      </c>
    </row>
    <row r="3446" spans="1:28" ht="12.95" customHeight="1">
      <c r="A3446" s="66"/>
      <c r="B3446" s="53"/>
      <c r="C3446" s="54"/>
      <c r="D3446" s="84"/>
      <c r="E3446" s="55"/>
      <c r="F3446" s="54"/>
      <c r="G3446" s="84"/>
      <c r="H3446" s="55"/>
      <c r="I3446" s="56"/>
      <c r="J3446" s="56"/>
      <c r="K3446" s="56"/>
      <c r="L3446" s="56"/>
      <c r="M3446" s="56"/>
      <c r="N3446" s="56"/>
      <c r="O3446" s="56">
        <f t="shared" ref="O3446" si="11092">I3447-I3445</f>
        <v>0</v>
      </c>
      <c r="P3446" s="56">
        <f t="shared" ref="P3446" si="11093">L3447-L3445</f>
        <v>0</v>
      </c>
      <c r="Q3446" s="56">
        <f t="shared" ref="Q3446" si="11094">M3447-M3445</f>
        <v>0</v>
      </c>
      <c r="R3446" s="56">
        <f t="shared" ref="R3446" si="11095">IF(ABS(N3447-N3445)&gt;180*60,ABS(N3447-N3445)-360*60,N3447-N3445)</f>
        <v>0</v>
      </c>
      <c r="S3446" s="56">
        <f t="shared" ref="S3446" si="11096">IF(P3446=0,PI()/2,ATAN(R3446/P3446))</f>
        <v>1.5707963267948966</v>
      </c>
      <c r="T3446" s="56">
        <f t="shared" ref="T3446" si="11097">IF(O3446=0,ABS(R3446*COS((J3445+J3447)/2)),ABS(Q3446/COS(S3446)))</f>
        <v>0</v>
      </c>
      <c r="U3446" s="67">
        <f t="shared" ref="U3446" si="11098">IF(O3446+0.0000001&lt;0,S3446*180/PI()+180,(IF(R3446+0.0000001&lt;0,S3446*180/PI()+360,S3446*180/PI())))</f>
        <v>90</v>
      </c>
      <c r="V3446" s="58">
        <f t="shared" ref="V3446" si="11099">T3446*1.85532</f>
        <v>0</v>
      </c>
      <c r="W3446" s="58"/>
      <c r="X3446" s="68"/>
      <c r="Y3446" s="58">
        <f t="shared" ref="Y3446" si="11100">V3446*(1+X3446/100)</f>
        <v>0</v>
      </c>
      <c r="Z3446" s="58"/>
      <c r="AA3446" s="57" t="s">
        <v>54</v>
      </c>
      <c r="AB3446" s="61"/>
    </row>
    <row r="3447" spans="1:28" ht="12.95" customHeight="1">
      <c r="A3447" s="52">
        <f t="shared" si="10976"/>
        <v>1721</v>
      </c>
      <c r="B3447" s="53" t="s">
        <v>53</v>
      </c>
      <c r="C3447" s="54"/>
      <c r="D3447" s="84"/>
      <c r="E3447" s="55"/>
      <c r="F3447" s="54"/>
      <c r="G3447" s="84"/>
      <c r="H3447" s="55"/>
      <c r="I3447" s="56">
        <f t="shared" ref="I3447" si="11101">IF(OR(C3447&lt;0,D3447&lt;0),C3447-ABS(D3447)/60,C3447+ABS(D3447)/60)</f>
        <v>0</v>
      </c>
      <c r="J3447" s="56">
        <f t="shared" si="10990"/>
        <v>0</v>
      </c>
      <c r="K3447" s="56">
        <f t="shared" si="10991"/>
        <v>0</v>
      </c>
      <c r="L3447" s="56">
        <f>3437.747*(LN(TAN(PI()/4+J3447/2))-EE*K3447-(EE^2)*(K3447^3)/3)</f>
        <v>-3.8166658722360578E-13</v>
      </c>
      <c r="M3447" s="56">
        <f>AA*(1-1/4*EE-3/64*EE^2-5/256*EE^3)*J3447-AA*(3/8*EE+3/32*EE^2+45/1024*EE^3)*SIN(2*J3447)+AA*(15/256*EE^2+45/1024*EE^3)*SIN(4*J3447)</f>
        <v>0</v>
      </c>
      <c r="N3447" s="56">
        <f t="shared" ref="N3447" si="11102">IF(OR(F3447&lt;0,G3447&lt;0),60*F3447-ABS(G3447),60*F3447+ABS(G3447))</f>
        <v>0</v>
      </c>
      <c r="O3447" s="56"/>
      <c r="P3447" s="56"/>
      <c r="Q3447" s="56"/>
      <c r="R3447" s="56"/>
      <c r="S3447" s="56"/>
      <c r="T3447" s="56"/>
      <c r="U3447" s="57"/>
      <c r="V3447" s="58"/>
      <c r="W3447" s="58">
        <f t="shared" si="10993"/>
        <v>0</v>
      </c>
      <c r="X3447" s="59"/>
      <c r="Y3447" s="58"/>
      <c r="Z3447" s="58">
        <f t="shared" si="10994"/>
        <v>0</v>
      </c>
      <c r="AA3447" s="60"/>
      <c r="AB3447" s="61">
        <f t="shared" ref="AB3447" si="11103">IF(AA3446=AA3444,AB3445+Y3446,Y3446)</f>
        <v>0</v>
      </c>
    </row>
    <row r="3448" spans="1:28" ht="12.95" customHeight="1">
      <c r="A3448" s="66"/>
      <c r="B3448" s="53"/>
      <c r="C3448" s="54"/>
      <c r="D3448" s="84"/>
      <c r="E3448" s="55"/>
      <c r="F3448" s="54"/>
      <c r="G3448" s="84"/>
      <c r="H3448" s="55"/>
      <c r="I3448" s="56"/>
      <c r="J3448" s="56"/>
      <c r="K3448" s="56"/>
      <c r="L3448" s="56"/>
      <c r="M3448" s="56"/>
      <c r="N3448" s="56"/>
      <c r="O3448" s="56">
        <f t="shared" ref="O3448" si="11104">I3449-I3447</f>
        <v>0</v>
      </c>
      <c r="P3448" s="56">
        <f t="shared" ref="P3448" si="11105">L3449-L3447</f>
        <v>0</v>
      </c>
      <c r="Q3448" s="56">
        <f t="shared" ref="Q3448" si="11106">M3449-M3447</f>
        <v>0</v>
      </c>
      <c r="R3448" s="56">
        <f t="shared" ref="R3448" si="11107">IF(ABS(N3449-N3447)&gt;180*60,ABS(N3449-N3447)-360*60,N3449-N3447)</f>
        <v>0</v>
      </c>
      <c r="S3448" s="56">
        <f t="shared" ref="S3448" si="11108">IF(P3448=0,PI()/2,ATAN(R3448/P3448))</f>
        <v>1.5707963267948966</v>
      </c>
      <c r="T3448" s="56">
        <f t="shared" ref="T3448" si="11109">IF(O3448=0,ABS(R3448*COS((J3447+J3449)/2)),ABS(Q3448/COS(S3448)))</f>
        <v>0</v>
      </c>
      <c r="U3448" s="67">
        <f t="shared" ref="U3448" si="11110">IF(O3448+0.0000001&lt;0,S3448*180/PI()+180,(IF(R3448+0.0000001&lt;0,S3448*180/PI()+360,S3448*180/PI())))</f>
        <v>90</v>
      </c>
      <c r="V3448" s="58">
        <f t="shared" ref="V3448" si="11111">T3448*1.85532</f>
        <v>0</v>
      </c>
      <c r="W3448" s="58"/>
      <c r="X3448" s="68"/>
      <c r="Y3448" s="58">
        <f t="shared" ref="Y3448" si="11112">V3448*(1+X3448/100)</f>
        <v>0</v>
      </c>
      <c r="Z3448" s="58"/>
      <c r="AA3448" s="57" t="s">
        <v>54</v>
      </c>
      <c r="AB3448" s="61"/>
    </row>
    <row r="3449" spans="1:28" ht="12.95" customHeight="1">
      <c r="A3449" s="52">
        <f t="shared" si="10976"/>
        <v>1722</v>
      </c>
      <c r="B3449" s="53" t="s">
        <v>53</v>
      </c>
      <c r="C3449" s="54"/>
      <c r="D3449" s="84"/>
      <c r="E3449" s="55"/>
      <c r="F3449" s="54"/>
      <c r="G3449" s="84"/>
      <c r="H3449" s="55"/>
      <c r="I3449" s="56">
        <f t="shared" ref="I3449" si="11113">IF(OR(C3449&lt;0,D3449&lt;0),C3449-ABS(D3449)/60,C3449+ABS(D3449)/60)</f>
        <v>0</v>
      </c>
      <c r="J3449" s="56">
        <f t="shared" si="10990"/>
        <v>0</v>
      </c>
      <c r="K3449" s="56">
        <f t="shared" si="10991"/>
        <v>0</v>
      </c>
      <c r="L3449" s="56">
        <f>3437.747*(LN(TAN(PI()/4+J3449/2))-EE*K3449-(EE^2)*(K3449^3)/3)</f>
        <v>-3.8166658722360578E-13</v>
      </c>
      <c r="M3449" s="56">
        <f>AA*(1-1/4*EE-3/64*EE^2-5/256*EE^3)*J3449-AA*(3/8*EE+3/32*EE^2+45/1024*EE^3)*SIN(2*J3449)+AA*(15/256*EE^2+45/1024*EE^3)*SIN(4*J3449)</f>
        <v>0</v>
      </c>
      <c r="N3449" s="56">
        <f t="shared" ref="N3449" si="11114">IF(OR(F3449&lt;0,G3449&lt;0),60*F3449-ABS(G3449),60*F3449+ABS(G3449))</f>
        <v>0</v>
      </c>
      <c r="O3449" s="56"/>
      <c r="P3449" s="56"/>
      <c r="Q3449" s="56"/>
      <c r="R3449" s="56"/>
      <c r="S3449" s="56"/>
      <c r="T3449" s="56"/>
      <c r="U3449" s="57"/>
      <c r="V3449" s="58"/>
      <c r="W3449" s="58">
        <f t="shared" si="10993"/>
        <v>0</v>
      </c>
      <c r="X3449" s="59"/>
      <c r="Y3449" s="58"/>
      <c r="Z3449" s="58">
        <f t="shared" si="10994"/>
        <v>0</v>
      </c>
      <c r="AA3449" s="60"/>
      <c r="AB3449" s="61">
        <f t="shared" ref="AB3449" si="11115">IF(AA3448=AA3446,AB3447+Y3448,Y3448)</f>
        <v>0</v>
      </c>
    </row>
    <row r="3450" spans="1:28" ht="12.95" customHeight="1">
      <c r="A3450" s="66"/>
      <c r="B3450" s="53"/>
      <c r="C3450" s="54"/>
      <c r="D3450" s="84"/>
      <c r="E3450" s="55"/>
      <c r="F3450" s="54"/>
      <c r="G3450" s="84"/>
      <c r="H3450" s="55"/>
      <c r="I3450" s="56"/>
      <c r="J3450" s="56"/>
      <c r="K3450" s="56"/>
      <c r="L3450" s="56"/>
      <c r="M3450" s="56"/>
      <c r="N3450" s="56"/>
      <c r="O3450" s="56">
        <f t="shared" ref="O3450" si="11116">I3451-I3449</f>
        <v>0</v>
      </c>
      <c r="P3450" s="56">
        <f t="shared" ref="P3450" si="11117">L3451-L3449</f>
        <v>0</v>
      </c>
      <c r="Q3450" s="56">
        <f t="shared" ref="Q3450" si="11118">M3451-M3449</f>
        <v>0</v>
      </c>
      <c r="R3450" s="56">
        <f t="shared" ref="R3450" si="11119">IF(ABS(N3451-N3449)&gt;180*60,ABS(N3451-N3449)-360*60,N3451-N3449)</f>
        <v>0</v>
      </c>
      <c r="S3450" s="56">
        <f t="shared" ref="S3450" si="11120">IF(P3450=0,PI()/2,ATAN(R3450/P3450))</f>
        <v>1.5707963267948966</v>
      </c>
      <c r="T3450" s="56">
        <f t="shared" ref="T3450" si="11121">IF(O3450=0,ABS(R3450*COS((J3449+J3451)/2)),ABS(Q3450/COS(S3450)))</f>
        <v>0</v>
      </c>
      <c r="U3450" s="67">
        <f t="shared" ref="U3450" si="11122">IF(O3450+0.0000001&lt;0,S3450*180/PI()+180,(IF(R3450+0.0000001&lt;0,S3450*180/PI()+360,S3450*180/PI())))</f>
        <v>90</v>
      </c>
      <c r="V3450" s="58">
        <f t="shared" ref="V3450" si="11123">T3450*1.85532</f>
        <v>0</v>
      </c>
      <c r="W3450" s="58"/>
      <c r="X3450" s="68"/>
      <c r="Y3450" s="58">
        <f t="shared" ref="Y3450" si="11124">V3450*(1+X3450/100)</f>
        <v>0</v>
      </c>
      <c r="Z3450" s="58"/>
      <c r="AA3450" s="57" t="s">
        <v>54</v>
      </c>
      <c r="AB3450" s="61"/>
    </row>
    <row r="3451" spans="1:28" ht="12.95" customHeight="1">
      <c r="A3451" s="52">
        <f t="shared" si="10976"/>
        <v>1723</v>
      </c>
      <c r="B3451" s="53" t="s">
        <v>53</v>
      </c>
      <c r="C3451" s="54"/>
      <c r="D3451" s="84"/>
      <c r="E3451" s="55"/>
      <c r="F3451" s="54"/>
      <c r="G3451" s="84"/>
      <c r="H3451" s="55"/>
      <c r="I3451" s="56">
        <f t="shared" ref="I3451" si="11125">IF(OR(C3451&lt;0,D3451&lt;0),C3451-ABS(D3451)/60,C3451+ABS(D3451)/60)</f>
        <v>0</v>
      </c>
      <c r="J3451" s="56">
        <f t="shared" si="10990"/>
        <v>0</v>
      </c>
      <c r="K3451" s="56">
        <f t="shared" si="10991"/>
        <v>0</v>
      </c>
      <c r="L3451" s="56">
        <f>3437.747*(LN(TAN(PI()/4+J3451/2))-EE*K3451-(EE^2)*(K3451^3)/3)</f>
        <v>-3.8166658722360578E-13</v>
      </c>
      <c r="M3451" s="56">
        <f>AA*(1-1/4*EE-3/64*EE^2-5/256*EE^3)*J3451-AA*(3/8*EE+3/32*EE^2+45/1024*EE^3)*SIN(2*J3451)+AA*(15/256*EE^2+45/1024*EE^3)*SIN(4*J3451)</f>
        <v>0</v>
      </c>
      <c r="N3451" s="56">
        <f t="shared" ref="N3451" si="11126">IF(OR(F3451&lt;0,G3451&lt;0),60*F3451-ABS(G3451),60*F3451+ABS(G3451))</f>
        <v>0</v>
      </c>
      <c r="O3451" s="56"/>
      <c r="P3451" s="56"/>
      <c r="Q3451" s="56"/>
      <c r="R3451" s="56"/>
      <c r="S3451" s="56"/>
      <c r="T3451" s="56"/>
      <c r="U3451" s="57"/>
      <c r="V3451" s="58"/>
      <c r="W3451" s="58">
        <f t="shared" si="10993"/>
        <v>0</v>
      </c>
      <c r="X3451" s="59"/>
      <c r="Y3451" s="58"/>
      <c r="Z3451" s="58">
        <f t="shared" si="10994"/>
        <v>0</v>
      </c>
      <c r="AA3451" s="60"/>
      <c r="AB3451" s="61">
        <f t="shared" ref="AB3451" si="11127">IF(AA3450=AA3448,AB3449+Y3450,Y3450)</f>
        <v>0</v>
      </c>
    </row>
    <row r="3452" spans="1:28" ht="12.95" customHeight="1">
      <c r="A3452" s="66"/>
      <c r="B3452" s="53"/>
      <c r="C3452" s="54"/>
      <c r="D3452" s="84"/>
      <c r="E3452" s="55"/>
      <c r="F3452" s="54"/>
      <c r="G3452" s="84"/>
      <c r="H3452" s="55"/>
      <c r="I3452" s="56"/>
      <c r="J3452" s="56"/>
      <c r="K3452" s="56"/>
      <c r="L3452" s="56"/>
      <c r="M3452" s="56"/>
      <c r="N3452" s="56"/>
      <c r="O3452" s="56">
        <f t="shared" ref="O3452" si="11128">I3453-I3451</f>
        <v>0</v>
      </c>
      <c r="P3452" s="56">
        <f t="shared" ref="P3452" si="11129">L3453-L3451</f>
        <v>0</v>
      </c>
      <c r="Q3452" s="56">
        <f t="shared" ref="Q3452" si="11130">M3453-M3451</f>
        <v>0</v>
      </c>
      <c r="R3452" s="56">
        <f t="shared" ref="R3452" si="11131">IF(ABS(N3453-N3451)&gt;180*60,ABS(N3453-N3451)-360*60,N3453-N3451)</f>
        <v>0</v>
      </c>
      <c r="S3452" s="56">
        <f t="shared" ref="S3452" si="11132">IF(P3452=0,PI()/2,ATAN(R3452/P3452))</f>
        <v>1.5707963267948966</v>
      </c>
      <c r="T3452" s="56">
        <f t="shared" ref="T3452" si="11133">IF(O3452=0,ABS(R3452*COS((J3451+J3453)/2)),ABS(Q3452/COS(S3452)))</f>
        <v>0</v>
      </c>
      <c r="U3452" s="67">
        <f t="shared" ref="U3452" si="11134">IF(O3452+0.0000001&lt;0,S3452*180/PI()+180,(IF(R3452+0.0000001&lt;0,S3452*180/PI()+360,S3452*180/PI())))</f>
        <v>90</v>
      </c>
      <c r="V3452" s="58">
        <f t="shared" ref="V3452" si="11135">T3452*1.85532</f>
        <v>0</v>
      </c>
      <c r="W3452" s="58"/>
      <c r="X3452" s="68"/>
      <c r="Y3452" s="58">
        <f t="shared" ref="Y3452" si="11136">V3452*(1+X3452/100)</f>
        <v>0</v>
      </c>
      <c r="Z3452" s="58"/>
      <c r="AA3452" s="57" t="s">
        <v>54</v>
      </c>
      <c r="AB3452" s="61"/>
    </row>
    <row r="3453" spans="1:28" ht="12.95" customHeight="1">
      <c r="A3453" s="52">
        <f t="shared" si="10976"/>
        <v>1724</v>
      </c>
      <c r="B3453" s="53" t="s">
        <v>53</v>
      </c>
      <c r="C3453" s="54"/>
      <c r="D3453" s="84"/>
      <c r="E3453" s="55"/>
      <c r="F3453" s="54"/>
      <c r="G3453" s="84"/>
      <c r="H3453" s="55"/>
      <c r="I3453" s="56">
        <f t="shared" ref="I3453" si="11137">IF(OR(C3453&lt;0,D3453&lt;0),C3453-ABS(D3453)/60,C3453+ABS(D3453)/60)</f>
        <v>0</v>
      </c>
      <c r="J3453" s="56">
        <f t="shared" si="10990"/>
        <v>0</v>
      </c>
      <c r="K3453" s="56">
        <f t="shared" si="10991"/>
        <v>0</v>
      </c>
      <c r="L3453" s="56">
        <f>3437.747*(LN(TAN(PI()/4+J3453/2))-EE*K3453-(EE^2)*(K3453^3)/3)</f>
        <v>-3.8166658722360578E-13</v>
      </c>
      <c r="M3453" s="56">
        <f>AA*(1-1/4*EE-3/64*EE^2-5/256*EE^3)*J3453-AA*(3/8*EE+3/32*EE^2+45/1024*EE^3)*SIN(2*J3453)+AA*(15/256*EE^2+45/1024*EE^3)*SIN(4*J3453)</f>
        <v>0</v>
      </c>
      <c r="N3453" s="56">
        <f t="shared" ref="N3453" si="11138">IF(OR(F3453&lt;0,G3453&lt;0),60*F3453-ABS(G3453),60*F3453+ABS(G3453))</f>
        <v>0</v>
      </c>
      <c r="O3453" s="56"/>
      <c r="P3453" s="56"/>
      <c r="Q3453" s="56"/>
      <c r="R3453" s="56"/>
      <c r="S3453" s="56"/>
      <c r="T3453" s="56"/>
      <c r="U3453" s="57"/>
      <c r="V3453" s="58"/>
      <c r="W3453" s="58">
        <f t="shared" si="10993"/>
        <v>0</v>
      </c>
      <c r="X3453" s="59"/>
      <c r="Y3453" s="58"/>
      <c r="Z3453" s="58">
        <f t="shared" si="10994"/>
        <v>0</v>
      </c>
      <c r="AA3453" s="60"/>
      <c r="AB3453" s="61">
        <f t="shared" ref="AB3453" si="11139">IF(AA3452=AA3450,AB3451+Y3452,Y3452)</f>
        <v>0</v>
      </c>
    </row>
    <row r="3454" spans="1:28" ht="12.95" customHeight="1">
      <c r="A3454" s="66"/>
      <c r="B3454" s="53"/>
      <c r="C3454" s="54"/>
      <c r="D3454" s="84"/>
      <c r="E3454" s="55"/>
      <c r="F3454" s="54"/>
      <c r="G3454" s="84"/>
      <c r="H3454" s="55"/>
      <c r="I3454" s="56"/>
      <c r="J3454" s="56"/>
      <c r="K3454" s="56"/>
      <c r="L3454" s="56"/>
      <c r="M3454" s="56"/>
      <c r="N3454" s="56"/>
      <c r="O3454" s="56">
        <f t="shared" ref="O3454" si="11140">I3455-I3453</f>
        <v>0</v>
      </c>
      <c r="P3454" s="56">
        <f t="shared" ref="P3454" si="11141">L3455-L3453</f>
        <v>0</v>
      </c>
      <c r="Q3454" s="56">
        <f t="shared" ref="Q3454" si="11142">M3455-M3453</f>
        <v>0</v>
      </c>
      <c r="R3454" s="56">
        <f t="shared" ref="R3454" si="11143">IF(ABS(N3455-N3453)&gt;180*60,ABS(N3455-N3453)-360*60,N3455-N3453)</f>
        <v>0</v>
      </c>
      <c r="S3454" s="56">
        <f t="shared" ref="S3454" si="11144">IF(P3454=0,PI()/2,ATAN(R3454/P3454))</f>
        <v>1.5707963267948966</v>
      </c>
      <c r="T3454" s="56">
        <f t="shared" ref="T3454" si="11145">IF(O3454=0,ABS(R3454*COS((J3453+J3455)/2)),ABS(Q3454/COS(S3454)))</f>
        <v>0</v>
      </c>
      <c r="U3454" s="67">
        <f t="shared" ref="U3454" si="11146">IF(O3454+0.0000001&lt;0,S3454*180/PI()+180,(IF(R3454+0.0000001&lt;0,S3454*180/PI()+360,S3454*180/PI())))</f>
        <v>90</v>
      </c>
      <c r="V3454" s="58">
        <f t="shared" ref="V3454" si="11147">T3454*1.85532</f>
        <v>0</v>
      </c>
      <c r="W3454" s="58"/>
      <c r="X3454" s="68"/>
      <c r="Y3454" s="58">
        <f t="shared" ref="Y3454" si="11148">V3454*(1+X3454/100)</f>
        <v>0</v>
      </c>
      <c r="Z3454" s="58"/>
      <c r="AA3454" s="57" t="s">
        <v>54</v>
      </c>
      <c r="AB3454" s="61"/>
    </row>
    <row r="3455" spans="1:28" ht="12.95" customHeight="1">
      <c r="A3455" s="52">
        <f t="shared" si="10976"/>
        <v>1725</v>
      </c>
      <c r="B3455" s="53" t="s">
        <v>53</v>
      </c>
      <c r="C3455" s="54"/>
      <c r="D3455" s="84"/>
      <c r="E3455" s="55"/>
      <c r="F3455" s="54"/>
      <c r="G3455" s="84"/>
      <c r="H3455" s="55"/>
      <c r="I3455" s="56">
        <f t="shared" ref="I3455" si="11149">IF(OR(C3455&lt;0,D3455&lt;0),C3455-ABS(D3455)/60,C3455+ABS(D3455)/60)</f>
        <v>0</v>
      </c>
      <c r="J3455" s="56">
        <f t="shared" si="10990"/>
        <v>0</v>
      </c>
      <c r="K3455" s="56">
        <f t="shared" si="10991"/>
        <v>0</v>
      </c>
      <c r="L3455" s="56">
        <f>3437.747*(LN(TAN(PI()/4+J3455/2))-EE*K3455-(EE^2)*(K3455^3)/3)</f>
        <v>-3.8166658722360578E-13</v>
      </c>
      <c r="M3455" s="56">
        <f>AA*(1-1/4*EE-3/64*EE^2-5/256*EE^3)*J3455-AA*(3/8*EE+3/32*EE^2+45/1024*EE^3)*SIN(2*J3455)+AA*(15/256*EE^2+45/1024*EE^3)*SIN(4*J3455)</f>
        <v>0</v>
      </c>
      <c r="N3455" s="56">
        <f t="shared" ref="N3455" si="11150">IF(OR(F3455&lt;0,G3455&lt;0),60*F3455-ABS(G3455),60*F3455+ABS(G3455))</f>
        <v>0</v>
      </c>
      <c r="O3455" s="56"/>
      <c r="P3455" s="56"/>
      <c r="Q3455" s="56"/>
      <c r="R3455" s="56"/>
      <c r="S3455" s="56"/>
      <c r="T3455" s="56"/>
      <c r="U3455" s="57"/>
      <c r="V3455" s="58"/>
      <c r="W3455" s="58">
        <f t="shared" si="10993"/>
        <v>0</v>
      </c>
      <c r="X3455" s="59"/>
      <c r="Y3455" s="58"/>
      <c r="Z3455" s="58">
        <f t="shared" si="10994"/>
        <v>0</v>
      </c>
      <c r="AA3455" s="60"/>
      <c r="AB3455" s="61">
        <f t="shared" ref="AB3455" si="11151">IF(AA3454=AA3452,AB3453+Y3454,Y3454)</f>
        <v>0</v>
      </c>
    </row>
    <row r="3456" spans="1:28" ht="12.95" customHeight="1">
      <c r="A3456" s="66"/>
      <c r="B3456" s="53"/>
      <c r="C3456" s="54"/>
      <c r="D3456" s="84"/>
      <c r="E3456" s="55"/>
      <c r="F3456" s="54"/>
      <c r="G3456" s="84"/>
      <c r="H3456" s="55"/>
      <c r="I3456" s="56"/>
      <c r="J3456" s="56"/>
      <c r="K3456" s="56"/>
      <c r="L3456" s="56"/>
      <c r="M3456" s="56"/>
      <c r="N3456" s="56"/>
      <c r="O3456" s="56">
        <f t="shared" ref="O3456" si="11152">I3457-I3455</f>
        <v>0</v>
      </c>
      <c r="P3456" s="56">
        <f t="shared" ref="P3456" si="11153">L3457-L3455</f>
        <v>0</v>
      </c>
      <c r="Q3456" s="56">
        <f t="shared" ref="Q3456" si="11154">M3457-M3455</f>
        <v>0</v>
      </c>
      <c r="R3456" s="56">
        <f t="shared" ref="R3456" si="11155">IF(ABS(N3457-N3455)&gt;180*60,ABS(N3457-N3455)-360*60,N3457-N3455)</f>
        <v>0</v>
      </c>
      <c r="S3456" s="56">
        <f t="shared" ref="S3456" si="11156">IF(P3456=0,PI()/2,ATAN(R3456/P3456))</f>
        <v>1.5707963267948966</v>
      </c>
      <c r="T3456" s="56">
        <f t="shared" ref="T3456" si="11157">IF(O3456=0,ABS(R3456*COS((J3455+J3457)/2)),ABS(Q3456/COS(S3456)))</f>
        <v>0</v>
      </c>
      <c r="U3456" s="67">
        <f t="shared" ref="U3456" si="11158">IF(O3456+0.0000001&lt;0,S3456*180/PI()+180,(IF(R3456+0.0000001&lt;0,S3456*180/PI()+360,S3456*180/PI())))</f>
        <v>90</v>
      </c>
      <c r="V3456" s="58">
        <f t="shared" ref="V3456" si="11159">T3456*1.85532</f>
        <v>0</v>
      </c>
      <c r="W3456" s="58"/>
      <c r="X3456" s="68"/>
      <c r="Y3456" s="58">
        <f t="shared" ref="Y3456" si="11160">V3456*(1+X3456/100)</f>
        <v>0</v>
      </c>
      <c r="Z3456" s="58"/>
      <c r="AA3456" s="57" t="s">
        <v>54</v>
      </c>
      <c r="AB3456" s="61"/>
    </row>
    <row r="3457" spans="1:28" ht="12.95" customHeight="1">
      <c r="A3457" s="52">
        <f t="shared" si="10976"/>
        <v>1726</v>
      </c>
      <c r="B3457" s="53" t="s">
        <v>53</v>
      </c>
      <c r="C3457" s="54"/>
      <c r="D3457" s="84"/>
      <c r="E3457" s="55"/>
      <c r="F3457" s="54"/>
      <c r="G3457" s="84"/>
      <c r="H3457" s="55"/>
      <c r="I3457" s="56">
        <f t="shared" ref="I3457" si="11161">IF(OR(C3457&lt;0,D3457&lt;0),C3457-ABS(D3457)/60,C3457+ABS(D3457)/60)</f>
        <v>0</v>
      </c>
      <c r="J3457" s="56">
        <f t="shared" si="10990"/>
        <v>0</v>
      </c>
      <c r="K3457" s="56">
        <f t="shared" si="10991"/>
        <v>0</v>
      </c>
      <c r="L3457" s="56">
        <f>3437.747*(LN(TAN(PI()/4+J3457/2))-EE*K3457-(EE^2)*(K3457^3)/3)</f>
        <v>-3.8166658722360578E-13</v>
      </c>
      <c r="M3457" s="56">
        <f>AA*(1-1/4*EE-3/64*EE^2-5/256*EE^3)*J3457-AA*(3/8*EE+3/32*EE^2+45/1024*EE^3)*SIN(2*J3457)+AA*(15/256*EE^2+45/1024*EE^3)*SIN(4*J3457)</f>
        <v>0</v>
      </c>
      <c r="N3457" s="56">
        <f t="shared" ref="N3457" si="11162">IF(OR(F3457&lt;0,G3457&lt;0),60*F3457-ABS(G3457),60*F3457+ABS(G3457))</f>
        <v>0</v>
      </c>
      <c r="O3457" s="56"/>
      <c r="P3457" s="56"/>
      <c r="Q3457" s="56"/>
      <c r="R3457" s="56"/>
      <c r="S3457" s="56"/>
      <c r="T3457" s="56"/>
      <c r="U3457" s="57"/>
      <c r="V3457" s="58"/>
      <c r="W3457" s="58">
        <f t="shared" si="10993"/>
        <v>0</v>
      </c>
      <c r="X3457" s="59"/>
      <c r="Y3457" s="58"/>
      <c r="Z3457" s="58">
        <f t="shared" si="10994"/>
        <v>0</v>
      </c>
      <c r="AA3457" s="60"/>
      <c r="AB3457" s="61">
        <f t="shared" ref="AB3457" si="11163">IF(AA3456=AA3454,AB3455+Y3456,Y3456)</f>
        <v>0</v>
      </c>
    </row>
    <row r="3458" spans="1:28" ht="12.95" customHeight="1">
      <c r="A3458" s="66"/>
      <c r="B3458" s="53"/>
      <c r="C3458" s="54"/>
      <c r="D3458" s="84"/>
      <c r="E3458" s="55"/>
      <c r="F3458" s="54"/>
      <c r="G3458" s="84"/>
      <c r="H3458" s="55"/>
      <c r="I3458" s="56"/>
      <c r="J3458" s="56"/>
      <c r="K3458" s="56"/>
      <c r="L3458" s="56"/>
      <c r="M3458" s="56"/>
      <c r="N3458" s="56"/>
      <c r="O3458" s="56">
        <f t="shared" ref="O3458" si="11164">I3459-I3457</f>
        <v>0</v>
      </c>
      <c r="P3458" s="56">
        <f t="shared" ref="P3458" si="11165">L3459-L3457</f>
        <v>0</v>
      </c>
      <c r="Q3458" s="56">
        <f t="shared" ref="Q3458" si="11166">M3459-M3457</f>
        <v>0</v>
      </c>
      <c r="R3458" s="56">
        <f t="shared" ref="R3458" si="11167">IF(ABS(N3459-N3457)&gt;180*60,ABS(N3459-N3457)-360*60,N3459-N3457)</f>
        <v>0</v>
      </c>
      <c r="S3458" s="56">
        <f t="shared" ref="S3458" si="11168">IF(P3458=0,PI()/2,ATAN(R3458/P3458))</f>
        <v>1.5707963267948966</v>
      </c>
      <c r="T3458" s="56">
        <f t="shared" ref="T3458" si="11169">IF(O3458=0,ABS(R3458*COS((J3457+J3459)/2)),ABS(Q3458/COS(S3458)))</f>
        <v>0</v>
      </c>
      <c r="U3458" s="67">
        <f t="shared" ref="U3458" si="11170">IF(O3458+0.0000001&lt;0,S3458*180/PI()+180,(IF(R3458+0.0000001&lt;0,S3458*180/PI()+360,S3458*180/PI())))</f>
        <v>90</v>
      </c>
      <c r="V3458" s="58">
        <f t="shared" ref="V3458" si="11171">T3458*1.85532</f>
        <v>0</v>
      </c>
      <c r="W3458" s="58"/>
      <c r="X3458" s="68"/>
      <c r="Y3458" s="58">
        <f t="shared" ref="Y3458" si="11172">V3458*(1+X3458/100)</f>
        <v>0</v>
      </c>
      <c r="Z3458" s="58"/>
      <c r="AA3458" s="57" t="s">
        <v>54</v>
      </c>
      <c r="AB3458" s="61"/>
    </row>
    <row r="3459" spans="1:28" ht="12.95" customHeight="1">
      <c r="A3459" s="52">
        <f t="shared" si="10976"/>
        <v>1727</v>
      </c>
      <c r="B3459" s="53" t="s">
        <v>53</v>
      </c>
      <c r="C3459" s="54"/>
      <c r="D3459" s="84"/>
      <c r="E3459" s="55"/>
      <c r="F3459" s="54"/>
      <c r="G3459" s="84"/>
      <c r="H3459" s="55"/>
      <c r="I3459" s="56">
        <f t="shared" ref="I3459" si="11173">IF(OR(C3459&lt;0,D3459&lt;0),C3459-ABS(D3459)/60,C3459+ABS(D3459)/60)</f>
        <v>0</v>
      </c>
      <c r="J3459" s="56">
        <f t="shared" si="10990"/>
        <v>0</v>
      </c>
      <c r="K3459" s="56">
        <f t="shared" si="10991"/>
        <v>0</v>
      </c>
      <c r="L3459" s="56">
        <f>3437.747*(LN(TAN(PI()/4+J3459/2))-EE*K3459-(EE^2)*(K3459^3)/3)</f>
        <v>-3.8166658722360578E-13</v>
      </c>
      <c r="M3459" s="56">
        <f>AA*(1-1/4*EE-3/64*EE^2-5/256*EE^3)*J3459-AA*(3/8*EE+3/32*EE^2+45/1024*EE^3)*SIN(2*J3459)+AA*(15/256*EE^2+45/1024*EE^3)*SIN(4*J3459)</f>
        <v>0</v>
      </c>
      <c r="N3459" s="56">
        <f t="shared" ref="N3459" si="11174">IF(OR(F3459&lt;0,G3459&lt;0),60*F3459-ABS(G3459),60*F3459+ABS(G3459))</f>
        <v>0</v>
      </c>
      <c r="O3459" s="56"/>
      <c r="P3459" s="56"/>
      <c r="Q3459" s="56"/>
      <c r="R3459" s="56"/>
      <c r="S3459" s="56"/>
      <c r="T3459" s="56"/>
      <c r="U3459" s="57"/>
      <c r="V3459" s="58"/>
      <c r="W3459" s="58">
        <f t="shared" si="10993"/>
        <v>0</v>
      </c>
      <c r="X3459" s="59"/>
      <c r="Y3459" s="58"/>
      <c r="Z3459" s="58">
        <f t="shared" si="10994"/>
        <v>0</v>
      </c>
      <c r="AA3459" s="60"/>
      <c r="AB3459" s="61">
        <f t="shared" ref="AB3459" si="11175">IF(AA3458=AA3456,AB3457+Y3458,Y3458)</f>
        <v>0</v>
      </c>
    </row>
    <row r="3460" spans="1:28" ht="12.95" customHeight="1">
      <c r="A3460" s="66"/>
      <c r="B3460" s="53"/>
      <c r="C3460" s="54"/>
      <c r="D3460" s="84"/>
      <c r="E3460" s="55"/>
      <c r="F3460" s="54"/>
      <c r="G3460" s="84"/>
      <c r="H3460" s="55"/>
      <c r="I3460" s="56"/>
      <c r="J3460" s="56"/>
      <c r="K3460" s="56"/>
      <c r="L3460" s="56"/>
      <c r="M3460" s="56"/>
      <c r="N3460" s="56"/>
      <c r="O3460" s="56">
        <f t="shared" ref="O3460" si="11176">I3461-I3459</f>
        <v>0</v>
      </c>
      <c r="P3460" s="56">
        <f t="shared" ref="P3460" si="11177">L3461-L3459</f>
        <v>0</v>
      </c>
      <c r="Q3460" s="56">
        <f t="shared" ref="Q3460" si="11178">M3461-M3459</f>
        <v>0</v>
      </c>
      <c r="R3460" s="56">
        <f t="shared" ref="R3460" si="11179">IF(ABS(N3461-N3459)&gt;180*60,ABS(N3461-N3459)-360*60,N3461-N3459)</f>
        <v>0</v>
      </c>
      <c r="S3460" s="56">
        <f t="shared" ref="S3460" si="11180">IF(P3460=0,PI()/2,ATAN(R3460/P3460))</f>
        <v>1.5707963267948966</v>
      </c>
      <c r="T3460" s="56">
        <f t="shared" ref="T3460" si="11181">IF(O3460=0,ABS(R3460*COS((J3459+J3461)/2)),ABS(Q3460/COS(S3460)))</f>
        <v>0</v>
      </c>
      <c r="U3460" s="67">
        <f t="shared" ref="U3460" si="11182">IF(O3460+0.0000001&lt;0,S3460*180/PI()+180,(IF(R3460+0.0000001&lt;0,S3460*180/PI()+360,S3460*180/PI())))</f>
        <v>90</v>
      </c>
      <c r="V3460" s="58">
        <f t="shared" ref="V3460" si="11183">T3460*1.85532</f>
        <v>0</v>
      </c>
      <c r="W3460" s="58"/>
      <c r="X3460" s="68"/>
      <c r="Y3460" s="58">
        <f t="shared" ref="Y3460" si="11184">V3460*(1+X3460/100)</f>
        <v>0</v>
      </c>
      <c r="Z3460" s="58"/>
      <c r="AA3460" s="57" t="s">
        <v>54</v>
      </c>
      <c r="AB3460" s="61"/>
    </row>
    <row r="3461" spans="1:28" ht="12.95" customHeight="1">
      <c r="A3461" s="52">
        <f t="shared" si="10976"/>
        <v>1728</v>
      </c>
      <c r="B3461" s="53" t="s">
        <v>53</v>
      </c>
      <c r="C3461" s="54"/>
      <c r="D3461" s="84"/>
      <c r="E3461" s="55"/>
      <c r="F3461" s="54"/>
      <c r="G3461" s="84"/>
      <c r="H3461" s="55"/>
      <c r="I3461" s="56">
        <f t="shared" ref="I3461" si="11185">IF(OR(C3461&lt;0,D3461&lt;0),C3461-ABS(D3461)/60,C3461+ABS(D3461)/60)</f>
        <v>0</v>
      </c>
      <c r="J3461" s="56">
        <f t="shared" si="10990"/>
        <v>0</v>
      </c>
      <c r="K3461" s="56">
        <f t="shared" si="10991"/>
        <v>0</v>
      </c>
      <c r="L3461" s="56">
        <f>3437.747*(LN(TAN(PI()/4+J3461/2))-EE*K3461-(EE^2)*(K3461^3)/3)</f>
        <v>-3.8166658722360578E-13</v>
      </c>
      <c r="M3461" s="56">
        <f>AA*(1-1/4*EE-3/64*EE^2-5/256*EE^3)*J3461-AA*(3/8*EE+3/32*EE^2+45/1024*EE^3)*SIN(2*J3461)+AA*(15/256*EE^2+45/1024*EE^3)*SIN(4*J3461)</f>
        <v>0</v>
      </c>
      <c r="N3461" s="56">
        <f t="shared" ref="N3461" si="11186">IF(OR(F3461&lt;0,G3461&lt;0),60*F3461-ABS(G3461),60*F3461+ABS(G3461))</f>
        <v>0</v>
      </c>
      <c r="O3461" s="56"/>
      <c r="P3461" s="56"/>
      <c r="Q3461" s="56"/>
      <c r="R3461" s="56"/>
      <c r="S3461" s="56"/>
      <c r="T3461" s="56"/>
      <c r="U3461" s="57"/>
      <c r="V3461" s="58"/>
      <c r="W3461" s="58">
        <f t="shared" si="10993"/>
        <v>0</v>
      </c>
      <c r="X3461" s="59"/>
      <c r="Y3461" s="58"/>
      <c r="Z3461" s="58">
        <f t="shared" si="10994"/>
        <v>0</v>
      </c>
      <c r="AA3461" s="60"/>
      <c r="AB3461" s="61">
        <f t="shared" ref="AB3461" si="11187">IF(AA3460=AA3458,AB3459+Y3460,Y3460)</f>
        <v>0</v>
      </c>
    </row>
    <row r="3462" spans="1:28" ht="12.95" customHeight="1">
      <c r="A3462" s="66"/>
      <c r="B3462" s="53"/>
      <c r="C3462" s="54"/>
      <c r="D3462" s="84"/>
      <c r="E3462" s="55"/>
      <c r="F3462" s="54"/>
      <c r="G3462" s="84"/>
      <c r="H3462" s="55"/>
      <c r="I3462" s="56"/>
      <c r="J3462" s="56"/>
      <c r="K3462" s="56"/>
      <c r="L3462" s="56"/>
      <c r="M3462" s="56"/>
      <c r="N3462" s="56"/>
      <c r="O3462" s="56">
        <f t="shared" ref="O3462" si="11188">I3463-I3461</f>
        <v>0</v>
      </c>
      <c r="P3462" s="56">
        <f t="shared" ref="P3462" si="11189">L3463-L3461</f>
        <v>0</v>
      </c>
      <c r="Q3462" s="56">
        <f t="shared" ref="Q3462" si="11190">M3463-M3461</f>
        <v>0</v>
      </c>
      <c r="R3462" s="56">
        <f t="shared" ref="R3462" si="11191">IF(ABS(N3463-N3461)&gt;180*60,ABS(N3463-N3461)-360*60,N3463-N3461)</f>
        <v>0</v>
      </c>
      <c r="S3462" s="56">
        <f t="shared" ref="S3462" si="11192">IF(P3462=0,PI()/2,ATAN(R3462/P3462))</f>
        <v>1.5707963267948966</v>
      </c>
      <c r="T3462" s="56">
        <f t="shared" ref="T3462" si="11193">IF(O3462=0,ABS(R3462*COS((J3461+J3463)/2)),ABS(Q3462/COS(S3462)))</f>
        <v>0</v>
      </c>
      <c r="U3462" s="67">
        <f t="shared" ref="U3462" si="11194">IF(O3462+0.0000001&lt;0,S3462*180/PI()+180,(IF(R3462+0.0000001&lt;0,S3462*180/PI()+360,S3462*180/PI())))</f>
        <v>90</v>
      </c>
      <c r="V3462" s="58">
        <f t="shared" ref="V3462" si="11195">T3462*1.85532</f>
        <v>0</v>
      </c>
      <c r="W3462" s="58"/>
      <c r="X3462" s="68"/>
      <c r="Y3462" s="58">
        <f t="shared" ref="Y3462" si="11196">V3462*(1+X3462/100)</f>
        <v>0</v>
      </c>
      <c r="Z3462" s="58"/>
      <c r="AA3462" s="57" t="s">
        <v>54</v>
      </c>
      <c r="AB3462" s="61"/>
    </row>
    <row r="3463" spans="1:28" ht="12.95" customHeight="1">
      <c r="A3463" s="52">
        <f t="shared" si="10976"/>
        <v>1729</v>
      </c>
      <c r="B3463" s="53" t="s">
        <v>53</v>
      </c>
      <c r="C3463" s="54"/>
      <c r="D3463" s="84"/>
      <c r="E3463" s="55"/>
      <c r="F3463" s="54"/>
      <c r="G3463" s="84"/>
      <c r="H3463" s="55"/>
      <c r="I3463" s="56">
        <f t="shared" ref="I3463" si="11197">IF(OR(C3463&lt;0,D3463&lt;0),C3463-ABS(D3463)/60,C3463+ABS(D3463)/60)</f>
        <v>0</v>
      </c>
      <c r="J3463" s="56">
        <f t="shared" si="10990"/>
        <v>0</v>
      </c>
      <c r="K3463" s="56">
        <f t="shared" si="10991"/>
        <v>0</v>
      </c>
      <c r="L3463" s="56">
        <f>3437.747*(LN(TAN(PI()/4+J3463/2))-EE*K3463-(EE^2)*(K3463^3)/3)</f>
        <v>-3.8166658722360578E-13</v>
      </c>
      <c r="M3463" s="56">
        <f>AA*(1-1/4*EE-3/64*EE^2-5/256*EE^3)*J3463-AA*(3/8*EE+3/32*EE^2+45/1024*EE^3)*SIN(2*J3463)+AA*(15/256*EE^2+45/1024*EE^3)*SIN(4*J3463)</f>
        <v>0</v>
      </c>
      <c r="N3463" s="56">
        <f t="shared" ref="N3463" si="11198">IF(OR(F3463&lt;0,G3463&lt;0),60*F3463-ABS(G3463),60*F3463+ABS(G3463))</f>
        <v>0</v>
      </c>
      <c r="O3463" s="56"/>
      <c r="P3463" s="56"/>
      <c r="Q3463" s="56"/>
      <c r="R3463" s="56"/>
      <c r="S3463" s="56"/>
      <c r="T3463" s="56"/>
      <c r="U3463" s="57"/>
      <c r="V3463" s="58"/>
      <c r="W3463" s="58">
        <f t="shared" si="10993"/>
        <v>0</v>
      </c>
      <c r="X3463" s="59"/>
      <c r="Y3463" s="58"/>
      <c r="Z3463" s="58">
        <f t="shared" si="10994"/>
        <v>0</v>
      </c>
      <c r="AA3463" s="60"/>
      <c r="AB3463" s="61">
        <f t="shared" ref="AB3463" si="11199">IF(AA3462=AA3460,AB3461+Y3462,Y3462)</f>
        <v>0</v>
      </c>
    </row>
    <row r="3464" spans="1:28" ht="12.95" customHeight="1">
      <c r="A3464" s="66"/>
      <c r="B3464" s="53"/>
      <c r="C3464" s="54"/>
      <c r="D3464" s="84"/>
      <c r="E3464" s="55"/>
      <c r="F3464" s="54"/>
      <c r="G3464" s="84"/>
      <c r="H3464" s="55"/>
      <c r="I3464" s="56"/>
      <c r="J3464" s="56"/>
      <c r="K3464" s="56"/>
      <c r="L3464" s="56"/>
      <c r="M3464" s="56"/>
      <c r="N3464" s="56"/>
      <c r="O3464" s="56">
        <f t="shared" ref="O3464" si="11200">I3465-I3463</f>
        <v>0</v>
      </c>
      <c r="P3464" s="56">
        <f t="shared" ref="P3464" si="11201">L3465-L3463</f>
        <v>0</v>
      </c>
      <c r="Q3464" s="56">
        <f t="shared" ref="Q3464" si="11202">M3465-M3463</f>
        <v>0</v>
      </c>
      <c r="R3464" s="56">
        <f t="shared" ref="R3464" si="11203">IF(ABS(N3465-N3463)&gt;180*60,ABS(N3465-N3463)-360*60,N3465-N3463)</f>
        <v>0</v>
      </c>
      <c r="S3464" s="56">
        <f t="shared" ref="S3464" si="11204">IF(P3464=0,PI()/2,ATAN(R3464/P3464))</f>
        <v>1.5707963267948966</v>
      </c>
      <c r="T3464" s="56">
        <f t="shared" ref="T3464" si="11205">IF(O3464=0,ABS(R3464*COS((J3463+J3465)/2)),ABS(Q3464/COS(S3464)))</f>
        <v>0</v>
      </c>
      <c r="U3464" s="67">
        <f t="shared" ref="U3464" si="11206">IF(O3464+0.0000001&lt;0,S3464*180/PI()+180,(IF(R3464+0.0000001&lt;0,S3464*180/PI()+360,S3464*180/PI())))</f>
        <v>90</v>
      </c>
      <c r="V3464" s="58">
        <f t="shared" ref="V3464" si="11207">T3464*1.85532</f>
        <v>0</v>
      </c>
      <c r="W3464" s="58"/>
      <c r="X3464" s="68"/>
      <c r="Y3464" s="58">
        <f t="shared" ref="Y3464" si="11208">V3464*(1+X3464/100)</f>
        <v>0</v>
      </c>
      <c r="Z3464" s="58"/>
      <c r="AA3464" s="57" t="s">
        <v>54</v>
      </c>
      <c r="AB3464" s="61"/>
    </row>
    <row r="3465" spans="1:28" ht="12.95" customHeight="1">
      <c r="A3465" s="52">
        <f t="shared" si="10976"/>
        <v>1730</v>
      </c>
      <c r="B3465" s="53" t="s">
        <v>53</v>
      </c>
      <c r="C3465" s="54"/>
      <c r="D3465" s="84"/>
      <c r="E3465" s="55"/>
      <c r="F3465" s="54"/>
      <c r="G3465" s="84"/>
      <c r="H3465" s="55"/>
      <c r="I3465" s="56">
        <f t="shared" ref="I3465" si="11209">IF(OR(C3465&lt;0,D3465&lt;0),C3465-ABS(D3465)/60,C3465+ABS(D3465)/60)</f>
        <v>0</v>
      </c>
      <c r="J3465" s="56">
        <f t="shared" si="10990"/>
        <v>0</v>
      </c>
      <c r="K3465" s="56">
        <f t="shared" si="10991"/>
        <v>0</v>
      </c>
      <c r="L3465" s="56">
        <f>3437.747*(LN(TAN(PI()/4+J3465/2))-EE*K3465-(EE^2)*(K3465^3)/3)</f>
        <v>-3.8166658722360578E-13</v>
      </c>
      <c r="M3465" s="56">
        <f>AA*(1-1/4*EE-3/64*EE^2-5/256*EE^3)*J3465-AA*(3/8*EE+3/32*EE^2+45/1024*EE^3)*SIN(2*J3465)+AA*(15/256*EE^2+45/1024*EE^3)*SIN(4*J3465)</f>
        <v>0</v>
      </c>
      <c r="N3465" s="56">
        <f t="shared" ref="N3465" si="11210">IF(OR(F3465&lt;0,G3465&lt;0),60*F3465-ABS(G3465),60*F3465+ABS(G3465))</f>
        <v>0</v>
      </c>
      <c r="O3465" s="56"/>
      <c r="P3465" s="56"/>
      <c r="Q3465" s="56"/>
      <c r="R3465" s="56"/>
      <c r="S3465" s="56"/>
      <c r="T3465" s="56"/>
      <c r="U3465" s="57"/>
      <c r="V3465" s="58"/>
      <c r="W3465" s="58">
        <f t="shared" si="10993"/>
        <v>0</v>
      </c>
      <c r="X3465" s="59"/>
      <c r="Y3465" s="58"/>
      <c r="Z3465" s="58">
        <f t="shared" si="10994"/>
        <v>0</v>
      </c>
      <c r="AA3465" s="60"/>
      <c r="AB3465" s="61">
        <f t="shared" ref="AB3465" si="11211">IF(AA3464=AA3462,AB3463+Y3464,Y3464)</f>
        <v>0</v>
      </c>
    </row>
    <row r="3466" spans="1:28" ht="12.95" customHeight="1">
      <c r="A3466" s="66"/>
      <c r="B3466" s="53"/>
      <c r="C3466" s="54"/>
      <c r="D3466" s="84"/>
      <c r="E3466" s="55"/>
      <c r="F3466" s="54"/>
      <c r="G3466" s="84"/>
      <c r="H3466" s="55"/>
      <c r="I3466" s="56"/>
      <c r="J3466" s="56"/>
      <c r="K3466" s="56"/>
      <c r="L3466" s="56"/>
      <c r="M3466" s="56"/>
      <c r="N3466" s="56"/>
      <c r="O3466" s="56">
        <f t="shared" ref="O3466" si="11212">I3467-I3465</f>
        <v>0</v>
      </c>
      <c r="P3466" s="56">
        <f t="shared" ref="P3466" si="11213">L3467-L3465</f>
        <v>0</v>
      </c>
      <c r="Q3466" s="56">
        <f t="shared" ref="Q3466" si="11214">M3467-M3465</f>
        <v>0</v>
      </c>
      <c r="R3466" s="56">
        <f t="shared" ref="R3466" si="11215">IF(ABS(N3467-N3465)&gt;180*60,ABS(N3467-N3465)-360*60,N3467-N3465)</f>
        <v>0</v>
      </c>
      <c r="S3466" s="56">
        <f t="shared" ref="S3466" si="11216">IF(P3466=0,PI()/2,ATAN(R3466/P3466))</f>
        <v>1.5707963267948966</v>
      </c>
      <c r="T3466" s="56">
        <f t="shared" ref="T3466" si="11217">IF(O3466=0,ABS(R3466*COS((J3465+J3467)/2)),ABS(Q3466/COS(S3466)))</f>
        <v>0</v>
      </c>
      <c r="U3466" s="67">
        <f t="shared" ref="U3466" si="11218">IF(O3466+0.0000001&lt;0,S3466*180/PI()+180,(IF(R3466+0.0000001&lt;0,S3466*180/PI()+360,S3466*180/PI())))</f>
        <v>90</v>
      </c>
      <c r="V3466" s="58">
        <f t="shared" ref="V3466" si="11219">T3466*1.85532</f>
        <v>0</v>
      </c>
      <c r="W3466" s="58"/>
      <c r="X3466" s="68"/>
      <c r="Y3466" s="58">
        <f t="shared" ref="Y3466" si="11220">V3466*(1+X3466/100)</f>
        <v>0</v>
      </c>
      <c r="Z3466" s="58"/>
      <c r="AA3466" s="57" t="s">
        <v>54</v>
      </c>
      <c r="AB3466" s="61"/>
    </row>
    <row r="3467" spans="1:28" ht="12.95" customHeight="1">
      <c r="A3467" s="52">
        <f t="shared" si="10976"/>
        <v>1731</v>
      </c>
      <c r="B3467" s="53" t="s">
        <v>53</v>
      </c>
      <c r="C3467" s="54"/>
      <c r="D3467" s="84"/>
      <c r="E3467" s="55"/>
      <c r="F3467" s="54"/>
      <c r="G3467" s="84"/>
      <c r="H3467" s="55"/>
      <c r="I3467" s="56">
        <f t="shared" ref="I3467" si="11221">IF(OR(C3467&lt;0,D3467&lt;0),C3467-ABS(D3467)/60,C3467+ABS(D3467)/60)</f>
        <v>0</v>
      </c>
      <c r="J3467" s="56">
        <f t="shared" si="10990"/>
        <v>0</v>
      </c>
      <c r="K3467" s="56">
        <f t="shared" si="10991"/>
        <v>0</v>
      </c>
      <c r="L3467" s="56">
        <f>3437.747*(LN(TAN(PI()/4+J3467/2))-EE*K3467-(EE^2)*(K3467^3)/3)</f>
        <v>-3.8166658722360578E-13</v>
      </c>
      <c r="M3467" s="56">
        <f>AA*(1-1/4*EE-3/64*EE^2-5/256*EE^3)*J3467-AA*(3/8*EE+3/32*EE^2+45/1024*EE^3)*SIN(2*J3467)+AA*(15/256*EE^2+45/1024*EE^3)*SIN(4*J3467)</f>
        <v>0</v>
      </c>
      <c r="N3467" s="56">
        <f t="shared" ref="N3467" si="11222">IF(OR(F3467&lt;0,G3467&lt;0),60*F3467-ABS(G3467),60*F3467+ABS(G3467))</f>
        <v>0</v>
      </c>
      <c r="O3467" s="56"/>
      <c r="P3467" s="56"/>
      <c r="Q3467" s="56"/>
      <c r="R3467" s="56"/>
      <c r="S3467" s="56"/>
      <c r="T3467" s="56"/>
      <c r="U3467" s="57"/>
      <c r="V3467" s="58"/>
      <c r="W3467" s="58">
        <f t="shared" si="10993"/>
        <v>0</v>
      </c>
      <c r="X3467" s="59"/>
      <c r="Y3467" s="58"/>
      <c r="Z3467" s="58">
        <f t="shared" si="10994"/>
        <v>0</v>
      </c>
      <c r="AA3467" s="60"/>
      <c r="AB3467" s="61">
        <f t="shared" ref="AB3467" si="11223">IF(AA3466=AA3464,AB3465+Y3466,Y3466)</f>
        <v>0</v>
      </c>
    </row>
    <row r="3468" spans="1:28" ht="12.95" customHeight="1">
      <c r="A3468" s="66"/>
      <c r="B3468" s="53"/>
      <c r="C3468" s="54"/>
      <c r="D3468" s="84"/>
      <c r="E3468" s="55"/>
      <c r="F3468" s="54"/>
      <c r="G3468" s="84"/>
      <c r="H3468" s="55"/>
      <c r="I3468" s="56"/>
      <c r="J3468" s="56"/>
      <c r="K3468" s="56"/>
      <c r="L3468" s="56"/>
      <c r="M3468" s="56"/>
      <c r="N3468" s="56"/>
      <c r="O3468" s="56">
        <f t="shared" ref="O3468" si="11224">I3469-I3467</f>
        <v>0</v>
      </c>
      <c r="P3468" s="56">
        <f t="shared" ref="P3468" si="11225">L3469-L3467</f>
        <v>0</v>
      </c>
      <c r="Q3468" s="56">
        <f t="shared" ref="Q3468" si="11226">M3469-M3467</f>
        <v>0</v>
      </c>
      <c r="R3468" s="56">
        <f t="shared" ref="R3468" si="11227">IF(ABS(N3469-N3467)&gt;180*60,ABS(N3469-N3467)-360*60,N3469-N3467)</f>
        <v>0</v>
      </c>
      <c r="S3468" s="56">
        <f t="shared" ref="S3468" si="11228">IF(P3468=0,PI()/2,ATAN(R3468/P3468))</f>
        <v>1.5707963267948966</v>
      </c>
      <c r="T3468" s="56">
        <f t="shared" ref="T3468" si="11229">IF(O3468=0,ABS(R3468*COS((J3467+J3469)/2)),ABS(Q3468/COS(S3468)))</f>
        <v>0</v>
      </c>
      <c r="U3468" s="67">
        <f t="shared" ref="U3468" si="11230">IF(O3468+0.0000001&lt;0,S3468*180/PI()+180,(IF(R3468+0.0000001&lt;0,S3468*180/PI()+360,S3468*180/PI())))</f>
        <v>90</v>
      </c>
      <c r="V3468" s="58">
        <f t="shared" ref="V3468" si="11231">T3468*1.85532</f>
        <v>0</v>
      </c>
      <c r="W3468" s="58"/>
      <c r="X3468" s="68"/>
      <c r="Y3468" s="58">
        <f t="shared" ref="Y3468" si="11232">V3468*(1+X3468/100)</f>
        <v>0</v>
      </c>
      <c r="Z3468" s="58"/>
      <c r="AA3468" s="57" t="s">
        <v>54</v>
      </c>
      <c r="AB3468" s="61"/>
    </row>
    <row r="3469" spans="1:28" ht="12.95" customHeight="1">
      <c r="A3469" s="52">
        <f t="shared" si="10976"/>
        <v>1732</v>
      </c>
      <c r="B3469" s="53" t="s">
        <v>53</v>
      </c>
      <c r="C3469" s="54"/>
      <c r="D3469" s="84"/>
      <c r="E3469" s="55"/>
      <c r="F3469" s="54"/>
      <c r="G3469" s="84"/>
      <c r="H3469" s="55"/>
      <c r="I3469" s="56">
        <f t="shared" ref="I3469" si="11233">IF(OR(C3469&lt;0,D3469&lt;0),C3469-ABS(D3469)/60,C3469+ABS(D3469)/60)</f>
        <v>0</v>
      </c>
      <c r="J3469" s="56">
        <f t="shared" si="10990"/>
        <v>0</v>
      </c>
      <c r="K3469" s="56">
        <f t="shared" si="10991"/>
        <v>0</v>
      </c>
      <c r="L3469" s="56">
        <f>3437.747*(LN(TAN(PI()/4+J3469/2))-EE*K3469-(EE^2)*(K3469^3)/3)</f>
        <v>-3.8166658722360578E-13</v>
      </c>
      <c r="M3469" s="56">
        <f>AA*(1-1/4*EE-3/64*EE^2-5/256*EE^3)*J3469-AA*(3/8*EE+3/32*EE^2+45/1024*EE^3)*SIN(2*J3469)+AA*(15/256*EE^2+45/1024*EE^3)*SIN(4*J3469)</f>
        <v>0</v>
      </c>
      <c r="N3469" s="56">
        <f t="shared" ref="N3469" si="11234">IF(OR(F3469&lt;0,G3469&lt;0),60*F3469-ABS(G3469),60*F3469+ABS(G3469))</f>
        <v>0</v>
      </c>
      <c r="O3469" s="56"/>
      <c r="P3469" s="56"/>
      <c r="Q3469" s="56"/>
      <c r="R3469" s="56"/>
      <c r="S3469" s="56"/>
      <c r="T3469" s="56"/>
      <c r="U3469" s="57"/>
      <c r="V3469" s="58"/>
      <c r="W3469" s="58">
        <f t="shared" si="10993"/>
        <v>0</v>
      </c>
      <c r="X3469" s="59"/>
      <c r="Y3469" s="58"/>
      <c r="Z3469" s="58">
        <f t="shared" si="10994"/>
        <v>0</v>
      </c>
      <c r="AA3469" s="60"/>
      <c r="AB3469" s="61">
        <f t="shared" ref="AB3469" si="11235">IF(AA3468=AA3466,AB3467+Y3468,Y3468)</f>
        <v>0</v>
      </c>
    </row>
    <row r="3470" spans="1:28" ht="12.95" customHeight="1">
      <c r="A3470" s="66"/>
      <c r="B3470" s="53"/>
      <c r="C3470" s="54"/>
      <c r="D3470" s="84"/>
      <c r="E3470" s="55"/>
      <c r="F3470" s="54"/>
      <c r="G3470" s="84"/>
      <c r="H3470" s="55"/>
      <c r="I3470" s="56"/>
      <c r="J3470" s="56"/>
      <c r="K3470" s="56"/>
      <c r="L3470" s="56"/>
      <c r="M3470" s="56"/>
      <c r="N3470" s="56"/>
      <c r="O3470" s="56">
        <f t="shared" ref="O3470" si="11236">I3471-I3469</f>
        <v>0</v>
      </c>
      <c r="P3470" s="56">
        <f t="shared" ref="P3470" si="11237">L3471-L3469</f>
        <v>0</v>
      </c>
      <c r="Q3470" s="56">
        <f t="shared" ref="Q3470" si="11238">M3471-M3469</f>
        <v>0</v>
      </c>
      <c r="R3470" s="56">
        <f t="shared" ref="R3470" si="11239">IF(ABS(N3471-N3469)&gt;180*60,ABS(N3471-N3469)-360*60,N3471-N3469)</f>
        <v>0</v>
      </c>
      <c r="S3470" s="56">
        <f t="shared" ref="S3470" si="11240">IF(P3470=0,PI()/2,ATAN(R3470/P3470))</f>
        <v>1.5707963267948966</v>
      </c>
      <c r="T3470" s="56">
        <f t="shared" ref="T3470" si="11241">IF(O3470=0,ABS(R3470*COS((J3469+J3471)/2)),ABS(Q3470/COS(S3470)))</f>
        <v>0</v>
      </c>
      <c r="U3470" s="67">
        <f t="shared" ref="U3470" si="11242">IF(O3470+0.0000001&lt;0,S3470*180/PI()+180,(IF(R3470+0.0000001&lt;0,S3470*180/PI()+360,S3470*180/PI())))</f>
        <v>90</v>
      </c>
      <c r="V3470" s="58">
        <f t="shared" ref="V3470" si="11243">T3470*1.85532</f>
        <v>0</v>
      </c>
      <c r="W3470" s="58"/>
      <c r="X3470" s="68"/>
      <c r="Y3470" s="58">
        <f t="shared" ref="Y3470" si="11244">V3470*(1+X3470/100)</f>
        <v>0</v>
      </c>
      <c r="Z3470" s="58"/>
      <c r="AA3470" s="57" t="s">
        <v>54</v>
      </c>
      <c r="AB3470" s="61"/>
    </row>
    <row r="3471" spans="1:28" ht="12.95" customHeight="1">
      <c r="A3471" s="52">
        <f t="shared" si="10976"/>
        <v>1733</v>
      </c>
      <c r="B3471" s="53" t="s">
        <v>53</v>
      </c>
      <c r="C3471" s="54"/>
      <c r="D3471" s="84"/>
      <c r="E3471" s="55"/>
      <c r="F3471" s="54"/>
      <c r="G3471" s="84"/>
      <c r="H3471" s="55"/>
      <c r="I3471" s="56">
        <f t="shared" ref="I3471" si="11245">IF(OR(C3471&lt;0,D3471&lt;0),C3471-ABS(D3471)/60,C3471+ABS(D3471)/60)</f>
        <v>0</v>
      </c>
      <c r="J3471" s="56">
        <f t="shared" si="10990"/>
        <v>0</v>
      </c>
      <c r="K3471" s="56">
        <f t="shared" si="10991"/>
        <v>0</v>
      </c>
      <c r="L3471" s="56">
        <f>3437.747*(LN(TAN(PI()/4+J3471/2))-EE*K3471-(EE^2)*(K3471^3)/3)</f>
        <v>-3.8166658722360578E-13</v>
      </c>
      <c r="M3471" s="56">
        <f>AA*(1-1/4*EE-3/64*EE^2-5/256*EE^3)*J3471-AA*(3/8*EE+3/32*EE^2+45/1024*EE^3)*SIN(2*J3471)+AA*(15/256*EE^2+45/1024*EE^3)*SIN(4*J3471)</f>
        <v>0</v>
      </c>
      <c r="N3471" s="56">
        <f t="shared" ref="N3471" si="11246">IF(OR(F3471&lt;0,G3471&lt;0),60*F3471-ABS(G3471),60*F3471+ABS(G3471))</f>
        <v>0</v>
      </c>
      <c r="O3471" s="56"/>
      <c r="P3471" s="56"/>
      <c r="Q3471" s="56"/>
      <c r="R3471" s="56"/>
      <c r="S3471" s="56"/>
      <c r="T3471" s="56"/>
      <c r="U3471" s="57"/>
      <c r="V3471" s="58"/>
      <c r="W3471" s="58">
        <f t="shared" si="10993"/>
        <v>0</v>
      </c>
      <c r="X3471" s="59"/>
      <c r="Y3471" s="58"/>
      <c r="Z3471" s="58">
        <f t="shared" si="10994"/>
        <v>0</v>
      </c>
      <c r="AA3471" s="60"/>
      <c r="AB3471" s="61">
        <f t="shared" ref="AB3471" si="11247">IF(AA3470=AA3468,AB3469+Y3470,Y3470)</f>
        <v>0</v>
      </c>
    </row>
    <row r="3472" spans="1:28" ht="12.95" customHeight="1">
      <c r="A3472" s="66"/>
      <c r="B3472" s="53"/>
      <c r="C3472" s="54"/>
      <c r="D3472" s="84"/>
      <c r="E3472" s="55"/>
      <c r="F3472" s="54"/>
      <c r="G3472" s="84"/>
      <c r="H3472" s="55"/>
      <c r="I3472" s="56"/>
      <c r="J3472" s="56"/>
      <c r="K3472" s="56"/>
      <c r="L3472" s="56"/>
      <c r="M3472" s="56"/>
      <c r="N3472" s="56"/>
      <c r="O3472" s="56">
        <f t="shared" ref="O3472" si="11248">I3473-I3471</f>
        <v>0</v>
      </c>
      <c r="P3472" s="56">
        <f t="shared" ref="P3472" si="11249">L3473-L3471</f>
        <v>0</v>
      </c>
      <c r="Q3472" s="56">
        <f t="shared" ref="Q3472" si="11250">M3473-M3471</f>
        <v>0</v>
      </c>
      <c r="R3472" s="56">
        <f t="shared" ref="R3472" si="11251">IF(ABS(N3473-N3471)&gt;180*60,ABS(N3473-N3471)-360*60,N3473-N3471)</f>
        <v>0</v>
      </c>
      <c r="S3472" s="56">
        <f t="shared" ref="S3472" si="11252">IF(P3472=0,PI()/2,ATAN(R3472/P3472))</f>
        <v>1.5707963267948966</v>
      </c>
      <c r="T3472" s="56">
        <f t="shared" ref="T3472" si="11253">IF(O3472=0,ABS(R3472*COS((J3471+J3473)/2)),ABS(Q3472/COS(S3472)))</f>
        <v>0</v>
      </c>
      <c r="U3472" s="67">
        <f t="shared" ref="U3472" si="11254">IF(O3472+0.0000001&lt;0,S3472*180/PI()+180,(IF(R3472+0.0000001&lt;0,S3472*180/PI()+360,S3472*180/PI())))</f>
        <v>90</v>
      </c>
      <c r="V3472" s="58">
        <f t="shared" ref="V3472" si="11255">T3472*1.85532</f>
        <v>0</v>
      </c>
      <c r="W3472" s="58"/>
      <c r="X3472" s="68"/>
      <c r="Y3472" s="58">
        <f t="shared" ref="Y3472" si="11256">V3472*(1+X3472/100)</f>
        <v>0</v>
      </c>
      <c r="Z3472" s="58"/>
      <c r="AA3472" s="57" t="s">
        <v>54</v>
      </c>
      <c r="AB3472" s="61"/>
    </row>
    <row r="3473" spans="1:28" ht="12.95" customHeight="1">
      <c r="A3473" s="52">
        <f t="shared" si="10976"/>
        <v>1734</v>
      </c>
      <c r="B3473" s="53" t="s">
        <v>53</v>
      </c>
      <c r="C3473" s="54"/>
      <c r="D3473" s="84"/>
      <c r="E3473" s="55"/>
      <c r="F3473" s="54"/>
      <c r="G3473" s="84"/>
      <c r="H3473" s="55"/>
      <c r="I3473" s="56">
        <f t="shared" ref="I3473" si="11257">IF(OR(C3473&lt;0,D3473&lt;0),C3473-ABS(D3473)/60,C3473+ABS(D3473)/60)</f>
        <v>0</v>
      </c>
      <c r="J3473" s="56">
        <f t="shared" si="10990"/>
        <v>0</v>
      </c>
      <c r="K3473" s="56">
        <f t="shared" si="10991"/>
        <v>0</v>
      </c>
      <c r="L3473" s="56">
        <f>3437.747*(LN(TAN(PI()/4+J3473/2))-EE*K3473-(EE^2)*(K3473^3)/3)</f>
        <v>-3.8166658722360578E-13</v>
      </c>
      <c r="M3473" s="56">
        <f>AA*(1-1/4*EE-3/64*EE^2-5/256*EE^3)*J3473-AA*(3/8*EE+3/32*EE^2+45/1024*EE^3)*SIN(2*J3473)+AA*(15/256*EE^2+45/1024*EE^3)*SIN(4*J3473)</f>
        <v>0</v>
      </c>
      <c r="N3473" s="56">
        <f t="shared" ref="N3473" si="11258">IF(OR(F3473&lt;0,G3473&lt;0),60*F3473-ABS(G3473),60*F3473+ABS(G3473))</f>
        <v>0</v>
      </c>
      <c r="O3473" s="56"/>
      <c r="P3473" s="56"/>
      <c r="Q3473" s="56"/>
      <c r="R3473" s="56"/>
      <c r="S3473" s="56"/>
      <c r="T3473" s="56"/>
      <c r="U3473" s="57"/>
      <c r="V3473" s="58"/>
      <c r="W3473" s="58">
        <f t="shared" si="10993"/>
        <v>0</v>
      </c>
      <c r="X3473" s="59"/>
      <c r="Y3473" s="58"/>
      <c r="Z3473" s="58">
        <f t="shared" si="10994"/>
        <v>0</v>
      </c>
      <c r="AA3473" s="60"/>
      <c r="AB3473" s="61">
        <f t="shared" ref="AB3473" si="11259">IF(AA3472=AA3470,AB3471+Y3472,Y3472)</f>
        <v>0</v>
      </c>
    </row>
    <row r="3474" spans="1:28" ht="12.95" customHeight="1">
      <c r="A3474" s="66"/>
      <c r="B3474" s="53"/>
      <c r="C3474" s="54"/>
      <c r="D3474" s="84"/>
      <c r="E3474" s="55"/>
      <c r="F3474" s="54"/>
      <c r="G3474" s="84"/>
      <c r="H3474" s="55"/>
      <c r="I3474" s="56"/>
      <c r="J3474" s="56"/>
      <c r="K3474" s="56"/>
      <c r="L3474" s="56"/>
      <c r="M3474" s="56"/>
      <c r="N3474" s="56"/>
      <c r="O3474" s="56">
        <f t="shared" ref="O3474" si="11260">I3475-I3473</f>
        <v>0</v>
      </c>
      <c r="P3474" s="56">
        <f t="shared" ref="P3474" si="11261">L3475-L3473</f>
        <v>0</v>
      </c>
      <c r="Q3474" s="56">
        <f t="shared" ref="Q3474" si="11262">M3475-M3473</f>
        <v>0</v>
      </c>
      <c r="R3474" s="56">
        <f t="shared" ref="R3474" si="11263">IF(ABS(N3475-N3473)&gt;180*60,ABS(N3475-N3473)-360*60,N3475-N3473)</f>
        <v>0</v>
      </c>
      <c r="S3474" s="56">
        <f t="shared" ref="S3474" si="11264">IF(P3474=0,PI()/2,ATAN(R3474/P3474))</f>
        <v>1.5707963267948966</v>
      </c>
      <c r="T3474" s="56">
        <f t="shared" ref="T3474" si="11265">IF(O3474=0,ABS(R3474*COS((J3473+J3475)/2)),ABS(Q3474/COS(S3474)))</f>
        <v>0</v>
      </c>
      <c r="U3474" s="67">
        <f t="shared" ref="U3474" si="11266">IF(O3474+0.0000001&lt;0,S3474*180/PI()+180,(IF(R3474+0.0000001&lt;0,S3474*180/PI()+360,S3474*180/PI())))</f>
        <v>90</v>
      </c>
      <c r="V3474" s="58">
        <f t="shared" ref="V3474" si="11267">T3474*1.85532</f>
        <v>0</v>
      </c>
      <c r="W3474" s="58"/>
      <c r="X3474" s="68"/>
      <c r="Y3474" s="58">
        <f t="shared" ref="Y3474" si="11268">V3474*(1+X3474/100)</f>
        <v>0</v>
      </c>
      <c r="Z3474" s="58"/>
      <c r="AA3474" s="57" t="s">
        <v>54</v>
      </c>
      <c r="AB3474" s="61"/>
    </row>
    <row r="3475" spans="1:28" ht="12.95" customHeight="1">
      <c r="A3475" s="52">
        <f t="shared" si="10976"/>
        <v>1735</v>
      </c>
      <c r="B3475" s="53" t="s">
        <v>53</v>
      </c>
      <c r="C3475" s="54"/>
      <c r="D3475" s="84"/>
      <c r="E3475" s="55"/>
      <c r="F3475" s="54"/>
      <c r="G3475" s="84"/>
      <c r="H3475" s="55"/>
      <c r="I3475" s="56">
        <f t="shared" ref="I3475" si="11269">IF(OR(C3475&lt;0,D3475&lt;0),C3475-ABS(D3475)/60,C3475+ABS(D3475)/60)</f>
        <v>0</v>
      </c>
      <c r="J3475" s="56">
        <f t="shared" si="10990"/>
        <v>0</v>
      </c>
      <c r="K3475" s="56">
        <f t="shared" si="10991"/>
        <v>0</v>
      </c>
      <c r="L3475" s="56">
        <f>3437.747*(LN(TAN(PI()/4+J3475/2))-EE*K3475-(EE^2)*(K3475^3)/3)</f>
        <v>-3.8166658722360578E-13</v>
      </c>
      <c r="M3475" s="56">
        <f>AA*(1-1/4*EE-3/64*EE^2-5/256*EE^3)*J3475-AA*(3/8*EE+3/32*EE^2+45/1024*EE^3)*SIN(2*J3475)+AA*(15/256*EE^2+45/1024*EE^3)*SIN(4*J3475)</f>
        <v>0</v>
      </c>
      <c r="N3475" s="56">
        <f t="shared" ref="N3475" si="11270">IF(OR(F3475&lt;0,G3475&lt;0),60*F3475-ABS(G3475),60*F3475+ABS(G3475))</f>
        <v>0</v>
      </c>
      <c r="O3475" s="56"/>
      <c r="P3475" s="56"/>
      <c r="Q3475" s="56"/>
      <c r="R3475" s="56"/>
      <c r="S3475" s="56"/>
      <c r="T3475" s="56"/>
      <c r="U3475" s="57"/>
      <c r="V3475" s="58"/>
      <c r="W3475" s="58">
        <f t="shared" si="10993"/>
        <v>0</v>
      </c>
      <c r="X3475" s="59"/>
      <c r="Y3475" s="58"/>
      <c r="Z3475" s="58">
        <f t="shared" si="10994"/>
        <v>0</v>
      </c>
      <c r="AA3475" s="60"/>
      <c r="AB3475" s="61">
        <f t="shared" ref="AB3475" si="11271">IF(AA3474=AA3472,AB3473+Y3474,Y3474)</f>
        <v>0</v>
      </c>
    </row>
    <row r="3476" spans="1:28" ht="12.95" customHeight="1">
      <c r="A3476" s="66"/>
      <c r="B3476" s="53"/>
      <c r="C3476" s="54"/>
      <c r="D3476" s="84"/>
      <c r="E3476" s="55"/>
      <c r="F3476" s="54"/>
      <c r="G3476" s="84"/>
      <c r="H3476" s="55"/>
      <c r="I3476" s="56"/>
      <c r="J3476" s="56"/>
      <c r="K3476" s="56"/>
      <c r="L3476" s="56"/>
      <c r="M3476" s="56"/>
      <c r="N3476" s="56"/>
      <c r="O3476" s="56">
        <f t="shared" ref="O3476" si="11272">I3477-I3475</f>
        <v>0</v>
      </c>
      <c r="P3476" s="56">
        <f t="shared" ref="P3476" si="11273">L3477-L3475</f>
        <v>0</v>
      </c>
      <c r="Q3476" s="56">
        <f t="shared" ref="Q3476" si="11274">M3477-M3475</f>
        <v>0</v>
      </c>
      <c r="R3476" s="56">
        <f t="shared" ref="R3476" si="11275">IF(ABS(N3477-N3475)&gt;180*60,ABS(N3477-N3475)-360*60,N3477-N3475)</f>
        <v>0</v>
      </c>
      <c r="S3476" s="56">
        <f t="shared" ref="S3476" si="11276">IF(P3476=0,PI()/2,ATAN(R3476/P3476))</f>
        <v>1.5707963267948966</v>
      </c>
      <c r="T3476" s="56">
        <f t="shared" ref="T3476" si="11277">IF(O3476=0,ABS(R3476*COS((J3475+J3477)/2)),ABS(Q3476/COS(S3476)))</f>
        <v>0</v>
      </c>
      <c r="U3476" s="67">
        <f t="shared" ref="U3476" si="11278">IF(O3476+0.0000001&lt;0,S3476*180/PI()+180,(IF(R3476+0.0000001&lt;0,S3476*180/PI()+360,S3476*180/PI())))</f>
        <v>90</v>
      </c>
      <c r="V3476" s="58">
        <f t="shared" ref="V3476" si="11279">T3476*1.85532</f>
        <v>0</v>
      </c>
      <c r="W3476" s="58"/>
      <c r="X3476" s="68"/>
      <c r="Y3476" s="58">
        <f t="shared" ref="Y3476" si="11280">V3476*(1+X3476/100)</f>
        <v>0</v>
      </c>
      <c r="Z3476" s="58"/>
      <c r="AA3476" s="57" t="s">
        <v>54</v>
      </c>
      <c r="AB3476" s="61"/>
    </row>
    <row r="3477" spans="1:28" ht="12.95" customHeight="1">
      <c r="A3477" s="52">
        <f t="shared" si="10976"/>
        <v>1736</v>
      </c>
      <c r="B3477" s="53" t="s">
        <v>53</v>
      </c>
      <c r="C3477" s="54"/>
      <c r="D3477" s="84"/>
      <c r="E3477" s="55"/>
      <c r="F3477" s="54"/>
      <c r="G3477" s="84"/>
      <c r="H3477" s="55"/>
      <c r="I3477" s="56">
        <f t="shared" ref="I3477" si="11281">IF(OR(C3477&lt;0,D3477&lt;0),C3477-ABS(D3477)/60,C3477+ABS(D3477)/60)</f>
        <v>0</v>
      </c>
      <c r="J3477" s="56">
        <f t="shared" si="10990"/>
        <v>0</v>
      </c>
      <c r="K3477" s="56">
        <f t="shared" si="10991"/>
        <v>0</v>
      </c>
      <c r="L3477" s="56">
        <f>3437.747*(LN(TAN(PI()/4+J3477/2))-EE*K3477-(EE^2)*(K3477^3)/3)</f>
        <v>-3.8166658722360578E-13</v>
      </c>
      <c r="M3477" s="56">
        <f>AA*(1-1/4*EE-3/64*EE^2-5/256*EE^3)*J3477-AA*(3/8*EE+3/32*EE^2+45/1024*EE^3)*SIN(2*J3477)+AA*(15/256*EE^2+45/1024*EE^3)*SIN(4*J3477)</f>
        <v>0</v>
      </c>
      <c r="N3477" s="56">
        <f t="shared" ref="N3477" si="11282">IF(OR(F3477&lt;0,G3477&lt;0),60*F3477-ABS(G3477),60*F3477+ABS(G3477))</f>
        <v>0</v>
      </c>
      <c r="O3477" s="56"/>
      <c r="P3477" s="56"/>
      <c r="Q3477" s="56"/>
      <c r="R3477" s="56"/>
      <c r="S3477" s="56"/>
      <c r="T3477" s="56"/>
      <c r="U3477" s="57"/>
      <c r="V3477" s="58"/>
      <c r="W3477" s="58">
        <f t="shared" si="10993"/>
        <v>0</v>
      </c>
      <c r="X3477" s="59"/>
      <c r="Y3477" s="58"/>
      <c r="Z3477" s="58">
        <f t="shared" si="10994"/>
        <v>0</v>
      </c>
      <c r="AA3477" s="60"/>
      <c r="AB3477" s="61">
        <f t="shared" ref="AB3477" si="11283">IF(AA3476=AA3474,AB3475+Y3476,Y3476)</f>
        <v>0</v>
      </c>
    </row>
    <row r="3478" spans="1:28" ht="12.95" customHeight="1">
      <c r="A3478" s="66"/>
      <c r="B3478" s="53"/>
      <c r="C3478" s="54"/>
      <c r="D3478" s="84"/>
      <c r="E3478" s="55"/>
      <c r="F3478" s="54"/>
      <c r="G3478" s="84"/>
      <c r="H3478" s="55"/>
      <c r="I3478" s="56"/>
      <c r="J3478" s="56"/>
      <c r="K3478" s="56"/>
      <c r="L3478" s="56"/>
      <c r="M3478" s="56"/>
      <c r="N3478" s="56"/>
      <c r="O3478" s="56">
        <f t="shared" ref="O3478" si="11284">I3479-I3477</f>
        <v>0</v>
      </c>
      <c r="P3478" s="56">
        <f t="shared" ref="P3478" si="11285">L3479-L3477</f>
        <v>0</v>
      </c>
      <c r="Q3478" s="56">
        <f t="shared" ref="Q3478" si="11286">M3479-M3477</f>
        <v>0</v>
      </c>
      <c r="R3478" s="56">
        <f t="shared" ref="R3478" si="11287">IF(ABS(N3479-N3477)&gt;180*60,ABS(N3479-N3477)-360*60,N3479-N3477)</f>
        <v>0</v>
      </c>
      <c r="S3478" s="56">
        <f t="shared" ref="S3478" si="11288">IF(P3478=0,PI()/2,ATAN(R3478/P3478))</f>
        <v>1.5707963267948966</v>
      </c>
      <c r="T3478" s="56">
        <f t="shared" ref="T3478" si="11289">IF(O3478=0,ABS(R3478*COS((J3477+J3479)/2)),ABS(Q3478/COS(S3478)))</f>
        <v>0</v>
      </c>
      <c r="U3478" s="67">
        <f t="shared" ref="U3478" si="11290">IF(O3478+0.0000001&lt;0,S3478*180/PI()+180,(IF(R3478+0.0000001&lt;0,S3478*180/PI()+360,S3478*180/PI())))</f>
        <v>90</v>
      </c>
      <c r="V3478" s="58">
        <f t="shared" ref="V3478" si="11291">T3478*1.85532</f>
        <v>0</v>
      </c>
      <c r="W3478" s="58"/>
      <c r="X3478" s="68"/>
      <c r="Y3478" s="58">
        <f t="shared" ref="Y3478" si="11292">V3478*(1+X3478/100)</f>
        <v>0</v>
      </c>
      <c r="Z3478" s="58"/>
      <c r="AA3478" s="57" t="s">
        <v>54</v>
      </c>
      <c r="AB3478" s="61"/>
    </row>
    <row r="3479" spans="1:28" ht="12.95" customHeight="1">
      <c r="A3479" s="52">
        <f t="shared" si="10976"/>
        <v>1737</v>
      </c>
      <c r="B3479" s="53" t="s">
        <v>53</v>
      </c>
      <c r="C3479" s="54"/>
      <c r="D3479" s="84"/>
      <c r="E3479" s="55"/>
      <c r="F3479" s="54"/>
      <c r="G3479" s="84"/>
      <c r="H3479" s="55"/>
      <c r="I3479" s="56">
        <f t="shared" ref="I3479" si="11293">IF(OR(C3479&lt;0,D3479&lt;0),C3479-ABS(D3479)/60,C3479+ABS(D3479)/60)</f>
        <v>0</v>
      </c>
      <c r="J3479" s="56">
        <f t="shared" si="10990"/>
        <v>0</v>
      </c>
      <c r="K3479" s="56">
        <f t="shared" si="10991"/>
        <v>0</v>
      </c>
      <c r="L3479" s="56">
        <f>3437.747*(LN(TAN(PI()/4+J3479/2))-EE*K3479-(EE^2)*(K3479^3)/3)</f>
        <v>-3.8166658722360578E-13</v>
      </c>
      <c r="M3479" s="56">
        <f>AA*(1-1/4*EE-3/64*EE^2-5/256*EE^3)*J3479-AA*(3/8*EE+3/32*EE^2+45/1024*EE^3)*SIN(2*J3479)+AA*(15/256*EE^2+45/1024*EE^3)*SIN(4*J3479)</f>
        <v>0</v>
      </c>
      <c r="N3479" s="56">
        <f t="shared" ref="N3479" si="11294">IF(OR(F3479&lt;0,G3479&lt;0),60*F3479-ABS(G3479),60*F3479+ABS(G3479))</f>
        <v>0</v>
      </c>
      <c r="O3479" s="56"/>
      <c r="P3479" s="56"/>
      <c r="Q3479" s="56"/>
      <c r="R3479" s="56"/>
      <c r="S3479" s="56"/>
      <c r="T3479" s="56"/>
      <c r="U3479" s="57"/>
      <c r="V3479" s="58"/>
      <c r="W3479" s="58">
        <f t="shared" si="10993"/>
        <v>0</v>
      </c>
      <c r="X3479" s="59"/>
      <c r="Y3479" s="58"/>
      <c r="Z3479" s="58">
        <f t="shared" si="10994"/>
        <v>0</v>
      </c>
      <c r="AA3479" s="60"/>
      <c r="AB3479" s="61">
        <f t="shared" ref="AB3479" si="11295">IF(AA3478=AA3476,AB3477+Y3478,Y3478)</f>
        <v>0</v>
      </c>
    </row>
    <row r="3480" spans="1:28" ht="12.95" customHeight="1">
      <c r="A3480" s="66"/>
      <c r="B3480" s="53"/>
      <c r="C3480" s="54"/>
      <c r="D3480" s="84"/>
      <c r="E3480" s="55"/>
      <c r="F3480" s="54"/>
      <c r="G3480" s="84"/>
      <c r="H3480" s="55"/>
      <c r="I3480" s="56"/>
      <c r="J3480" s="56"/>
      <c r="K3480" s="56"/>
      <c r="L3480" s="56"/>
      <c r="M3480" s="56"/>
      <c r="N3480" s="56"/>
      <c r="O3480" s="56">
        <f t="shared" ref="O3480" si="11296">I3481-I3479</f>
        <v>0</v>
      </c>
      <c r="P3480" s="56">
        <f t="shared" ref="P3480" si="11297">L3481-L3479</f>
        <v>0</v>
      </c>
      <c r="Q3480" s="56">
        <f t="shared" ref="Q3480" si="11298">M3481-M3479</f>
        <v>0</v>
      </c>
      <c r="R3480" s="56">
        <f t="shared" ref="R3480" si="11299">IF(ABS(N3481-N3479)&gt;180*60,ABS(N3481-N3479)-360*60,N3481-N3479)</f>
        <v>0</v>
      </c>
      <c r="S3480" s="56">
        <f t="shared" ref="S3480" si="11300">IF(P3480=0,PI()/2,ATAN(R3480/P3480))</f>
        <v>1.5707963267948966</v>
      </c>
      <c r="T3480" s="56">
        <f t="shared" ref="T3480" si="11301">IF(O3480=0,ABS(R3480*COS((J3479+J3481)/2)),ABS(Q3480/COS(S3480)))</f>
        <v>0</v>
      </c>
      <c r="U3480" s="67">
        <f t="shared" ref="U3480" si="11302">IF(O3480+0.0000001&lt;0,S3480*180/PI()+180,(IF(R3480+0.0000001&lt;0,S3480*180/PI()+360,S3480*180/PI())))</f>
        <v>90</v>
      </c>
      <c r="V3480" s="58">
        <f t="shared" ref="V3480" si="11303">T3480*1.85532</f>
        <v>0</v>
      </c>
      <c r="W3480" s="58"/>
      <c r="X3480" s="68"/>
      <c r="Y3480" s="58">
        <f t="shared" ref="Y3480" si="11304">V3480*(1+X3480/100)</f>
        <v>0</v>
      </c>
      <c r="Z3480" s="58"/>
      <c r="AA3480" s="57" t="s">
        <v>54</v>
      </c>
      <c r="AB3480" s="61"/>
    </row>
    <row r="3481" spans="1:28" ht="12.95" customHeight="1">
      <c r="A3481" s="52">
        <f t="shared" si="10976"/>
        <v>1738</v>
      </c>
      <c r="B3481" s="53" t="s">
        <v>53</v>
      </c>
      <c r="C3481" s="54"/>
      <c r="D3481" s="84"/>
      <c r="E3481" s="55"/>
      <c r="F3481" s="54"/>
      <c r="G3481" s="84"/>
      <c r="H3481" s="55"/>
      <c r="I3481" s="56">
        <f t="shared" ref="I3481" si="11305">IF(OR(C3481&lt;0,D3481&lt;0),C3481-ABS(D3481)/60,C3481+ABS(D3481)/60)</f>
        <v>0</v>
      </c>
      <c r="J3481" s="56">
        <f t="shared" si="10990"/>
        <v>0</v>
      </c>
      <c r="K3481" s="56">
        <f t="shared" si="10991"/>
        <v>0</v>
      </c>
      <c r="L3481" s="56">
        <f>3437.747*(LN(TAN(PI()/4+J3481/2))-EE*K3481-(EE^2)*(K3481^3)/3)</f>
        <v>-3.8166658722360578E-13</v>
      </c>
      <c r="M3481" s="56">
        <f>AA*(1-1/4*EE-3/64*EE^2-5/256*EE^3)*J3481-AA*(3/8*EE+3/32*EE^2+45/1024*EE^3)*SIN(2*J3481)+AA*(15/256*EE^2+45/1024*EE^3)*SIN(4*J3481)</f>
        <v>0</v>
      </c>
      <c r="N3481" s="56">
        <f t="shared" ref="N3481" si="11306">IF(OR(F3481&lt;0,G3481&lt;0),60*F3481-ABS(G3481),60*F3481+ABS(G3481))</f>
        <v>0</v>
      </c>
      <c r="O3481" s="56"/>
      <c r="P3481" s="56"/>
      <c r="Q3481" s="56"/>
      <c r="R3481" s="56"/>
      <c r="S3481" s="56"/>
      <c r="T3481" s="56"/>
      <c r="U3481" s="57"/>
      <c r="V3481" s="58"/>
      <c r="W3481" s="58">
        <f t="shared" si="10993"/>
        <v>0</v>
      </c>
      <c r="X3481" s="59"/>
      <c r="Y3481" s="58"/>
      <c r="Z3481" s="58">
        <f t="shared" si="10994"/>
        <v>0</v>
      </c>
      <c r="AA3481" s="60"/>
      <c r="AB3481" s="61">
        <f t="shared" ref="AB3481" si="11307">IF(AA3480=AA3478,AB3479+Y3480,Y3480)</f>
        <v>0</v>
      </c>
    </row>
    <row r="3482" spans="1:28" ht="12.95" customHeight="1">
      <c r="A3482" s="66"/>
      <c r="B3482" s="53"/>
      <c r="C3482" s="54"/>
      <c r="D3482" s="84"/>
      <c r="E3482" s="55"/>
      <c r="F3482" s="54"/>
      <c r="G3482" s="84"/>
      <c r="H3482" s="55"/>
      <c r="I3482" s="56"/>
      <c r="J3482" s="56"/>
      <c r="K3482" s="56"/>
      <c r="L3482" s="56"/>
      <c r="M3482" s="56"/>
      <c r="N3482" s="56"/>
      <c r="O3482" s="56">
        <f t="shared" ref="O3482" si="11308">I3483-I3481</f>
        <v>0</v>
      </c>
      <c r="P3482" s="56">
        <f t="shared" ref="P3482" si="11309">L3483-L3481</f>
        <v>0</v>
      </c>
      <c r="Q3482" s="56">
        <f t="shared" ref="Q3482" si="11310">M3483-M3481</f>
        <v>0</v>
      </c>
      <c r="R3482" s="56">
        <f t="shared" ref="R3482" si="11311">IF(ABS(N3483-N3481)&gt;180*60,ABS(N3483-N3481)-360*60,N3483-N3481)</f>
        <v>0</v>
      </c>
      <c r="S3482" s="56">
        <f t="shared" ref="S3482" si="11312">IF(P3482=0,PI()/2,ATAN(R3482/P3482))</f>
        <v>1.5707963267948966</v>
      </c>
      <c r="T3482" s="56">
        <f t="shared" ref="T3482" si="11313">IF(O3482=0,ABS(R3482*COS((J3481+J3483)/2)),ABS(Q3482/COS(S3482)))</f>
        <v>0</v>
      </c>
      <c r="U3482" s="67">
        <f t="shared" ref="U3482" si="11314">IF(O3482+0.0000001&lt;0,S3482*180/PI()+180,(IF(R3482+0.0000001&lt;0,S3482*180/PI()+360,S3482*180/PI())))</f>
        <v>90</v>
      </c>
      <c r="V3482" s="58">
        <f t="shared" ref="V3482" si="11315">T3482*1.85532</f>
        <v>0</v>
      </c>
      <c r="W3482" s="58"/>
      <c r="X3482" s="68"/>
      <c r="Y3482" s="58">
        <f t="shared" ref="Y3482" si="11316">V3482*(1+X3482/100)</f>
        <v>0</v>
      </c>
      <c r="Z3482" s="58"/>
      <c r="AA3482" s="57" t="s">
        <v>54</v>
      </c>
      <c r="AB3482" s="61"/>
    </row>
    <row r="3483" spans="1:28" ht="12.95" customHeight="1">
      <c r="A3483" s="52">
        <f t="shared" si="10976"/>
        <v>1739</v>
      </c>
      <c r="B3483" s="53" t="s">
        <v>53</v>
      </c>
      <c r="C3483" s="54"/>
      <c r="D3483" s="84"/>
      <c r="E3483" s="55"/>
      <c r="F3483" s="54"/>
      <c r="G3483" s="84"/>
      <c r="H3483" s="55"/>
      <c r="I3483" s="56">
        <f t="shared" ref="I3483" si="11317">IF(OR(C3483&lt;0,D3483&lt;0),C3483-ABS(D3483)/60,C3483+ABS(D3483)/60)</f>
        <v>0</v>
      </c>
      <c r="J3483" s="56">
        <f t="shared" si="10990"/>
        <v>0</v>
      </c>
      <c r="K3483" s="56">
        <f t="shared" si="10991"/>
        <v>0</v>
      </c>
      <c r="L3483" s="56">
        <f>3437.747*(LN(TAN(PI()/4+J3483/2))-EE*K3483-(EE^2)*(K3483^3)/3)</f>
        <v>-3.8166658722360578E-13</v>
      </c>
      <c r="M3483" s="56">
        <f>AA*(1-1/4*EE-3/64*EE^2-5/256*EE^3)*J3483-AA*(3/8*EE+3/32*EE^2+45/1024*EE^3)*SIN(2*J3483)+AA*(15/256*EE^2+45/1024*EE^3)*SIN(4*J3483)</f>
        <v>0</v>
      </c>
      <c r="N3483" s="56">
        <f t="shared" ref="N3483" si="11318">IF(OR(F3483&lt;0,G3483&lt;0),60*F3483-ABS(G3483),60*F3483+ABS(G3483))</f>
        <v>0</v>
      </c>
      <c r="O3483" s="56"/>
      <c r="P3483" s="56"/>
      <c r="Q3483" s="56"/>
      <c r="R3483" s="56"/>
      <c r="S3483" s="56"/>
      <c r="T3483" s="56"/>
      <c r="U3483" s="57"/>
      <c r="V3483" s="58"/>
      <c r="W3483" s="58">
        <f t="shared" si="10993"/>
        <v>0</v>
      </c>
      <c r="X3483" s="59"/>
      <c r="Y3483" s="58"/>
      <c r="Z3483" s="58">
        <f t="shared" si="10994"/>
        <v>0</v>
      </c>
      <c r="AA3483" s="60"/>
      <c r="AB3483" s="61">
        <f t="shared" ref="AB3483" si="11319">IF(AA3482=AA3480,AB3481+Y3482,Y3482)</f>
        <v>0</v>
      </c>
    </row>
    <row r="3484" spans="1:28" ht="12.95" customHeight="1">
      <c r="A3484" s="66"/>
      <c r="B3484" s="53"/>
      <c r="C3484" s="54"/>
      <c r="D3484" s="84"/>
      <c r="E3484" s="55"/>
      <c r="F3484" s="54"/>
      <c r="G3484" s="84"/>
      <c r="H3484" s="55"/>
      <c r="I3484" s="56"/>
      <c r="J3484" s="56"/>
      <c r="K3484" s="56"/>
      <c r="L3484" s="56"/>
      <c r="M3484" s="56"/>
      <c r="N3484" s="56"/>
      <c r="O3484" s="56">
        <f t="shared" ref="O3484" si="11320">I3485-I3483</f>
        <v>0</v>
      </c>
      <c r="P3484" s="56">
        <f t="shared" ref="P3484" si="11321">L3485-L3483</f>
        <v>0</v>
      </c>
      <c r="Q3484" s="56">
        <f t="shared" ref="Q3484" si="11322">M3485-M3483</f>
        <v>0</v>
      </c>
      <c r="R3484" s="56">
        <f t="shared" ref="R3484" si="11323">IF(ABS(N3485-N3483)&gt;180*60,ABS(N3485-N3483)-360*60,N3485-N3483)</f>
        <v>0</v>
      </c>
      <c r="S3484" s="56">
        <f t="shared" ref="S3484" si="11324">IF(P3484=0,PI()/2,ATAN(R3484/P3484))</f>
        <v>1.5707963267948966</v>
      </c>
      <c r="T3484" s="56">
        <f t="shared" ref="T3484" si="11325">IF(O3484=0,ABS(R3484*COS((J3483+J3485)/2)),ABS(Q3484/COS(S3484)))</f>
        <v>0</v>
      </c>
      <c r="U3484" s="67">
        <f t="shared" ref="U3484" si="11326">IF(O3484+0.0000001&lt;0,S3484*180/PI()+180,(IF(R3484+0.0000001&lt;0,S3484*180/PI()+360,S3484*180/PI())))</f>
        <v>90</v>
      </c>
      <c r="V3484" s="58">
        <f t="shared" ref="V3484" si="11327">T3484*1.85532</f>
        <v>0</v>
      </c>
      <c r="W3484" s="58"/>
      <c r="X3484" s="68"/>
      <c r="Y3484" s="58">
        <f t="shared" ref="Y3484" si="11328">V3484*(1+X3484/100)</f>
        <v>0</v>
      </c>
      <c r="Z3484" s="58"/>
      <c r="AA3484" s="57" t="s">
        <v>54</v>
      </c>
      <c r="AB3484" s="61"/>
    </row>
    <row r="3485" spans="1:28" ht="12.95" customHeight="1">
      <c r="A3485" s="52">
        <f t="shared" si="10976"/>
        <v>1740</v>
      </c>
      <c r="B3485" s="53" t="s">
        <v>53</v>
      </c>
      <c r="C3485" s="54"/>
      <c r="D3485" s="84"/>
      <c r="E3485" s="55"/>
      <c r="F3485" s="54"/>
      <c r="G3485" s="84"/>
      <c r="H3485" s="55"/>
      <c r="I3485" s="56">
        <f t="shared" ref="I3485" si="11329">IF(OR(C3485&lt;0,D3485&lt;0),C3485-ABS(D3485)/60,C3485+ABS(D3485)/60)</f>
        <v>0</v>
      </c>
      <c r="J3485" s="56">
        <f t="shared" si="10990"/>
        <v>0</v>
      </c>
      <c r="K3485" s="56">
        <f t="shared" si="10991"/>
        <v>0</v>
      </c>
      <c r="L3485" s="56">
        <f>3437.747*(LN(TAN(PI()/4+J3485/2))-EE*K3485-(EE^2)*(K3485^3)/3)</f>
        <v>-3.8166658722360578E-13</v>
      </c>
      <c r="M3485" s="56">
        <f>AA*(1-1/4*EE-3/64*EE^2-5/256*EE^3)*J3485-AA*(3/8*EE+3/32*EE^2+45/1024*EE^3)*SIN(2*J3485)+AA*(15/256*EE^2+45/1024*EE^3)*SIN(4*J3485)</f>
        <v>0</v>
      </c>
      <c r="N3485" s="56">
        <f t="shared" ref="N3485" si="11330">IF(OR(F3485&lt;0,G3485&lt;0),60*F3485-ABS(G3485),60*F3485+ABS(G3485))</f>
        <v>0</v>
      </c>
      <c r="O3485" s="56"/>
      <c r="P3485" s="56"/>
      <c r="Q3485" s="56"/>
      <c r="R3485" s="56"/>
      <c r="S3485" s="56"/>
      <c r="T3485" s="56"/>
      <c r="U3485" s="57"/>
      <c r="V3485" s="58"/>
      <c r="W3485" s="58">
        <f t="shared" si="10993"/>
        <v>0</v>
      </c>
      <c r="X3485" s="59"/>
      <c r="Y3485" s="58"/>
      <c r="Z3485" s="58">
        <f t="shared" si="10994"/>
        <v>0</v>
      </c>
      <c r="AA3485" s="60"/>
      <c r="AB3485" s="61">
        <f t="shared" ref="AB3485" si="11331">IF(AA3484=AA3482,AB3483+Y3484,Y3484)</f>
        <v>0</v>
      </c>
    </row>
    <row r="3486" spans="1:28" ht="12.95" customHeight="1">
      <c r="A3486" s="66"/>
      <c r="B3486" s="53"/>
      <c r="C3486" s="54"/>
      <c r="D3486" s="84"/>
      <c r="E3486" s="55"/>
      <c r="F3486" s="54"/>
      <c r="G3486" s="84"/>
      <c r="H3486" s="55"/>
      <c r="I3486" s="56"/>
      <c r="J3486" s="56"/>
      <c r="K3486" s="56"/>
      <c r="L3486" s="56"/>
      <c r="M3486" s="56"/>
      <c r="N3486" s="56"/>
      <c r="O3486" s="56">
        <f t="shared" ref="O3486" si="11332">I3487-I3485</f>
        <v>0</v>
      </c>
      <c r="P3486" s="56">
        <f t="shared" ref="P3486" si="11333">L3487-L3485</f>
        <v>0</v>
      </c>
      <c r="Q3486" s="56">
        <f t="shared" ref="Q3486" si="11334">M3487-M3485</f>
        <v>0</v>
      </c>
      <c r="R3486" s="56">
        <f t="shared" ref="R3486" si="11335">IF(ABS(N3487-N3485)&gt;180*60,ABS(N3487-N3485)-360*60,N3487-N3485)</f>
        <v>0</v>
      </c>
      <c r="S3486" s="56">
        <f t="shared" ref="S3486" si="11336">IF(P3486=0,PI()/2,ATAN(R3486/P3486))</f>
        <v>1.5707963267948966</v>
      </c>
      <c r="T3486" s="56">
        <f t="shared" ref="T3486" si="11337">IF(O3486=0,ABS(R3486*COS((J3485+J3487)/2)),ABS(Q3486/COS(S3486)))</f>
        <v>0</v>
      </c>
      <c r="U3486" s="67">
        <f t="shared" ref="U3486" si="11338">IF(O3486+0.0000001&lt;0,S3486*180/PI()+180,(IF(R3486+0.0000001&lt;0,S3486*180/PI()+360,S3486*180/PI())))</f>
        <v>90</v>
      </c>
      <c r="V3486" s="58">
        <f t="shared" ref="V3486" si="11339">T3486*1.85532</f>
        <v>0</v>
      </c>
      <c r="W3486" s="58"/>
      <c r="X3486" s="68"/>
      <c r="Y3486" s="58">
        <f t="shared" ref="Y3486" si="11340">V3486*(1+X3486/100)</f>
        <v>0</v>
      </c>
      <c r="Z3486" s="58"/>
      <c r="AA3486" s="57" t="s">
        <v>54</v>
      </c>
      <c r="AB3486" s="61"/>
    </row>
    <row r="3487" spans="1:28" ht="12.95" customHeight="1">
      <c r="A3487" s="52">
        <f t="shared" si="10976"/>
        <v>1741</v>
      </c>
      <c r="B3487" s="53" t="s">
        <v>53</v>
      </c>
      <c r="C3487" s="54"/>
      <c r="D3487" s="84"/>
      <c r="E3487" s="55"/>
      <c r="F3487" s="54"/>
      <c r="G3487" s="84"/>
      <c r="H3487" s="55"/>
      <c r="I3487" s="56">
        <f t="shared" ref="I3487" si="11341">IF(OR(C3487&lt;0,D3487&lt;0),C3487-ABS(D3487)/60,C3487+ABS(D3487)/60)</f>
        <v>0</v>
      </c>
      <c r="J3487" s="56">
        <f t="shared" si="10990"/>
        <v>0</v>
      </c>
      <c r="K3487" s="56">
        <f t="shared" si="10991"/>
        <v>0</v>
      </c>
      <c r="L3487" s="56">
        <f>3437.747*(LN(TAN(PI()/4+J3487/2))-EE*K3487-(EE^2)*(K3487^3)/3)</f>
        <v>-3.8166658722360578E-13</v>
      </c>
      <c r="M3487" s="56">
        <f>AA*(1-1/4*EE-3/64*EE^2-5/256*EE^3)*J3487-AA*(3/8*EE+3/32*EE^2+45/1024*EE^3)*SIN(2*J3487)+AA*(15/256*EE^2+45/1024*EE^3)*SIN(4*J3487)</f>
        <v>0</v>
      </c>
      <c r="N3487" s="56">
        <f t="shared" ref="N3487" si="11342">IF(OR(F3487&lt;0,G3487&lt;0),60*F3487-ABS(G3487),60*F3487+ABS(G3487))</f>
        <v>0</v>
      </c>
      <c r="O3487" s="56"/>
      <c r="P3487" s="56"/>
      <c r="Q3487" s="56"/>
      <c r="R3487" s="56"/>
      <c r="S3487" s="56"/>
      <c r="T3487" s="56"/>
      <c r="U3487" s="57"/>
      <c r="V3487" s="58"/>
      <c r="W3487" s="58">
        <f t="shared" si="10993"/>
        <v>0</v>
      </c>
      <c r="X3487" s="59"/>
      <c r="Y3487" s="58"/>
      <c r="Z3487" s="58">
        <f t="shared" si="10994"/>
        <v>0</v>
      </c>
      <c r="AA3487" s="60"/>
      <c r="AB3487" s="61">
        <f t="shared" ref="AB3487" si="11343">IF(AA3486=AA3484,AB3485+Y3486,Y3486)</f>
        <v>0</v>
      </c>
    </row>
    <row r="3488" spans="1:28" ht="12.95" customHeight="1">
      <c r="A3488" s="66"/>
      <c r="B3488" s="53"/>
      <c r="C3488" s="54"/>
      <c r="D3488" s="84"/>
      <c r="E3488" s="55"/>
      <c r="F3488" s="54"/>
      <c r="G3488" s="84"/>
      <c r="H3488" s="55"/>
      <c r="I3488" s="56"/>
      <c r="J3488" s="56"/>
      <c r="K3488" s="56"/>
      <c r="L3488" s="56"/>
      <c r="M3488" s="56"/>
      <c r="N3488" s="56"/>
      <c r="O3488" s="56">
        <f t="shared" ref="O3488" si="11344">I3489-I3487</f>
        <v>0</v>
      </c>
      <c r="P3488" s="56">
        <f t="shared" ref="P3488" si="11345">L3489-L3487</f>
        <v>0</v>
      </c>
      <c r="Q3488" s="56">
        <f t="shared" ref="Q3488" si="11346">M3489-M3487</f>
        <v>0</v>
      </c>
      <c r="R3488" s="56">
        <f t="shared" ref="R3488" si="11347">IF(ABS(N3489-N3487)&gt;180*60,ABS(N3489-N3487)-360*60,N3489-N3487)</f>
        <v>0</v>
      </c>
      <c r="S3488" s="56">
        <f t="shared" ref="S3488" si="11348">IF(P3488=0,PI()/2,ATAN(R3488/P3488))</f>
        <v>1.5707963267948966</v>
      </c>
      <c r="T3488" s="56">
        <f t="shared" ref="T3488" si="11349">IF(O3488=0,ABS(R3488*COS((J3487+J3489)/2)),ABS(Q3488/COS(S3488)))</f>
        <v>0</v>
      </c>
      <c r="U3488" s="67">
        <f t="shared" ref="U3488" si="11350">IF(O3488+0.0000001&lt;0,S3488*180/PI()+180,(IF(R3488+0.0000001&lt;0,S3488*180/PI()+360,S3488*180/PI())))</f>
        <v>90</v>
      </c>
      <c r="V3488" s="58">
        <f t="shared" ref="V3488" si="11351">T3488*1.85532</f>
        <v>0</v>
      </c>
      <c r="W3488" s="58"/>
      <c r="X3488" s="68"/>
      <c r="Y3488" s="58">
        <f t="shared" ref="Y3488" si="11352">V3488*(1+X3488/100)</f>
        <v>0</v>
      </c>
      <c r="Z3488" s="58"/>
      <c r="AA3488" s="57" t="s">
        <v>54</v>
      </c>
      <c r="AB3488" s="61"/>
    </row>
    <row r="3489" spans="1:28" ht="12.95" customHeight="1">
      <c r="A3489" s="52">
        <f t="shared" si="10976"/>
        <v>1742</v>
      </c>
      <c r="B3489" s="53" t="s">
        <v>53</v>
      </c>
      <c r="C3489" s="54"/>
      <c r="D3489" s="84"/>
      <c r="E3489" s="55"/>
      <c r="F3489" s="54"/>
      <c r="G3489" s="84"/>
      <c r="H3489" s="55"/>
      <c r="I3489" s="56">
        <f t="shared" ref="I3489" si="11353">IF(OR(C3489&lt;0,D3489&lt;0),C3489-ABS(D3489)/60,C3489+ABS(D3489)/60)</f>
        <v>0</v>
      </c>
      <c r="J3489" s="56">
        <f t="shared" si="10990"/>
        <v>0</v>
      </c>
      <c r="K3489" s="56">
        <f t="shared" si="10991"/>
        <v>0</v>
      </c>
      <c r="L3489" s="56">
        <f>3437.747*(LN(TAN(PI()/4+J3489/2))-EE*K3489-(EE^2)*(K3489^3)/3)</f>
        <v>-3.8166658722360578E-13</v>
      </c>
      <c r="M3489" s="56">
        <f>AA*(1-1/4*EE-3/64*EE^2-5/256*EE^3)*J3489-AA*(3/8*EE+3/32*EE^2+45/1024*EE^3)*SIN(2*J3489)+AA*(15/256*EE^2+45/1024*EE^3)*SIN(4*J3489)</f>
        <v>0</v>
      </c>
      <c r="N3489" s="56">
        <f t="shared" ref="N3489" si="11354">IF(OR(F3489&lt;0,G3489&lt;0),60*F3489-ABS(G3489),60*F3489+ABS(G3489))</f>
        <v>0</v>
      </c>
      <c r="O3489" s="56"/>
      <c r="P3489" s="56"/>
      <c r="Q3489" s="56"/>
      <c r="R3489" s="56"/>
      <c r="S3489" s="56"/>
      <c r="T3489" s="56"/>
      <c r="U3489" s="57"/>
      <c r="V3489" s="58"/>
      <c r="W3489" s="58">
        <f t="shared" si="10993"/>
        <v>0</v>
      </c>
      <c r="X3489" s="59"/>
      <c r="Y3489" s="58"/>
      <c r="Z3489" s="58">
        <f t="shared" si="10994"/>
        <v>0</v>
      </c>
      <c r="AA3489" s="60"/>
      <c r="AB3489" s="61">
        <f t="shared" ref="AB3489" si="11355">IF(AA3488=AA3486,AB3487+Y3488,Y3488)</f>
        <v>0</v>
      </c>
    </row>
    <row r="3490" spans="1:28" ht="12.95" customHeight="1">
      <c r="A3490" s="66"/>
      <c r="B3490" s="53"/>
      <c r="C3490" s="54"/>
      <c r="D3490" s="84"/>
      <c r="E3490" s="55"/>
      <c r="F3490" s="54"/>
      <c r="G3490" s="84"/>
      <c r="H3490" s="55"/>
      <c r="I3490" s="56"/>
      <c r="J3490" s="56"/>
      <c r="K3490" s="56"/>
      <c r="L3490" s="56"/>
      <c r="M3490" s="56"/>
      <c r="N3490" s="56"/>
      <c r="O3490" s="56">
        <f t="shared" ref="O3490" si="11356">I3491-I3489</f>
        <v>0</v>
      </c>
      <c r="P3490" s="56">
        <f t="shared" ref="P3490" si="11357">L3491-L3489</f>
        <v>0</v>
      </c>
      <c r="Q3490" s="56">
        <f t="shared" ref="Q3490" si="11358">M3491-M3489</f>
        <v>0</v>
      </c>
      <c r="R3490" s="56">
        <f t="shared" ref="R3490" si="11359">IF(ABS(N3491-N3489)&gt;180*60,ABS(N3491-N3489)-360*60,N3491-N3489)</f>
        <v>0</v>
      </c>
      <c r="S3490" s="56">
        <f t="shared" ref="S3490" si="11360">IF(P3490=0,PI()/2,ATAN(R3490/P3490))</f>
        <v>1.5707963267948966</v>
      </c>
      <c r="T3490" s="56">
        <f t="shared" ref="T3490" si="11361">IF(O3490=0,ABS(R3490*COS((J3489+J3491)/2)),ABS(Q3490/COS(S3490)))</f>
        <v>0</v>
      </c>
      <c r="U3490" s="67">
        <f t="shared" ref="U3490" si="11362">IF(O3490+0.0000001&lt;0,S3490*180/PI()+180,(IF(R3490+0.0000001&lt;0,S3490*180/PI()+360,S3490*180/PI())))</f>
        <v>90</v>
      </c>
      <c r="V3490" s="58">
        <f t="shared" ref="V3490" si="11363">T3490*1.85532</f>
        <v>0</v>
      </c>
      <c r="W3490" s="58"/>
      <c r="X3490" s="68"/>
      <c r="Y3490" s="58">
        <f t="shared" ref="Y3490" si="11364">V3490*(1+X3490/100)</f>
        <v>0</v>
      </c>
      <c r="Z3490" s="58"/>
      <c r="AA3490" s="57" t="s">
        <v>54</v>
      </c>
      <c r="AB3490" s="61"/>
    </row>
    <row r="3491" spans="1:28" ht="12.95" customHeight="1">
      <c r="A3491" s="52">
        <f t="shared" ref="A3491:A3547" si="11365">A3489+1</f>
        <v>1743</v>
      </c>
      <c r="B3491" s="53" t="s">
        <v>53</v>
      </c>
      <c r="C3491" s="54"/>
      <c r="D3491" s="84"/>
      <c r="E3491" s="55"/>
      <c r="F3491" s="54"/>
      <c r="G3491" s="84"/>
      <c r="H3491" s="55"/>
      <c r="I3491" s="56">
        <f t="shared" ref="I3491" si="11366">IF(OR(C3491&lt;0,D3491&lt;0),C3491-ABS(D3491)/60,C3491+ABS(D3491)/60)</f>
        <v>0</v>
      </c>
      <c r="J3491" s="56">
        <f t="shared" si="10990"/>
        <v>0</v>
      </c>
      <c r="K3491" s="56">
        <f t="shared" si="10991"/>
        <v>0</v>
      </c>
      <c r="L3491" s="56">
        <f>3437.747*(LN(TAN(PI()/4+J3491/2))-EE*K3491-(EE^2)*(K3491^3)/3)</f>
        <v>-3.8166658722360578E-13</v>
      </c>
      <c r="M3491" s="56">
        <f>AA*(1-1/4*EE-3/64*EE^2-5/256*EE^3)*J3491-AA*(3/8*EE+3/32*EE^2+45/1024*EE^3)*SIN(2*J3491)+AA*(15/256*EE^2+45/1024*EE^3)*SIN(4*J3491)</f>
        <v>0</v>
      </c>
      <c r="N3491" s="56">
        <f t="shared" ref="N3491" si="11367">IF(OR(F3491&lt;0,G3491&lt;0),60*F3491-ABS(G3491),60*F3491+ABS(G3491))</f>
        <v>0</v>
      </c>
      <c r="O3491" s="56"/>
      <c r="P3491" s="56"/>
      <c r="Q3491" s="56"/>
      <c r="R3491" s="56"/>
      <c r="S3491" s="56"/>
      <c r="T3491" s="56"/>
      <c r="U3491" s="57"/>
      <c r="V3491" s="58"/>
      <c r="W3491" s="58">
        <f t="shared" si="10993"/>
        <v>0</v>
      </c>
      <c r="X3491" s="59"/>
      <c r="Y3491" s="58"/>
      <c r="Z3491" s="58">
        <f t="shared" si="10994"/>
        <v>0</v>
      </c>
      <c r="AA3491" s="60"/>
      <c r="AB3491" s="61">
        <f t="shared" ref="AB3491" si="11368">IF(AA3490=AA3488,AB3489+Y3490,Y3490)</f>
        <v>0</v>
      </c>
    </row>
    <row r="3492" spans="1:28" ht="12.95" customHeight="1">
      <c r="A3492" s="66"/>
      <c r="B3492" s="53"/>
      <c r="C3492" s="54"/>
      <c r="D3492" s="84"/>
      <c r="E3492" s="55"/>
      <c r="F3492" s="54"/>
      <c r="G3492" s="84"/>
      <c r="H3492" s="55"/>
      <c r="I3492" s="56"/>
      <c r="J3492" s="56"/>
      <c r="K3492" s="56"/>
      <c r="L3492" s="56"/>
      <c r="M3492" s="56"/>
      <c r="N3492" s="56"/>
      <c r="O3492" s="56">
        <f t="shared" ref="O3492" si="11369">I3493-I3491</f>
        <v>0</v>
      </c>
      <c r="P3492" s="56">
        <f t="shared" ref="P3492" si="11370">L3493-L3491</f>
        <v>0</v>
      </c>
      <c r="Q3492" s="56">
        <f t="shared" ref="Q3492" si="11371">M3493-M3491</f>
        <v>0</v>
      </c>
      <c r="R3492" s="56">
        <f t="shared" ref="R3492" si="11372">IF(ABS(N3493-N3491)&gt;180*60,ABS(N3493-N3491)-360*60,N3493-N3491)</f>
        <v>0</v>
      </c>
      <c r="S3492" s="56">
        <f t="shared" ref="S3492" si="11373">IF(P3492=0,PI()/2,ATAN(R3492/P3492))</f>
        <v>1.5707963267948966</v>
      </c>
      <c r="T3492" s="56">
        <f t="shared" ref="T3492" si="11374">IF(O3492=0,ABS(R3492*COS((J3491+J3493)/2)),ABS(Q3492/COS(S3492)))</f>
        <v>0</v>
      </c>
      <c r="U3492" s="67">
        <f t="shared" ref="U3492" si="11375">IF(O3492+0.0000001&lt;0,S3492*180/PI()+180,(IF(R3492+0.0000001&lt;0,S3492*180/PI()+360,S3492*180/PI())))</f>
        <v>90</v>
      </c>
      <c r="V3492" s="58">
        <f t="shared" ref="V3492" si="11376">T3492*1.85532</f>
        <v>0</v>
      </c>
      <c r="W3492" s="58"/>
      <c r="X3492" s="68"/>
      <c r="Y3492" s="58">
        <f t="shared" ref="Y3492" si="11377">V3492*(1+X3492/100)</f>
        <v>0</v>
      </c>
      <c r="Z3492" s="58"/>
      <c r="AA3492" s="57" t="s">
        <v>54</v>
      </c>
      <c r="AB3492" s="61"/>
    </row>
    <row r="3493" spans="1:28" ht="12.95" customHeight="1">
      <c r="A3493" s="52">
        <f t="shared" si="11365"/>
        <v>1744</v>
      </c>
      <c r="B3493" s="53" t="s">
        <v>53</v>
      </c>
      <c r="C3493" s="54"/>
      <c r="D3493" s="84"/>
      <c r="E3493" s="55"/>
      <c r="F3493" s="54"/>
      <c r="G3493" s="84"/>
      <c r="H3493" s="55"/>
      <c r="I3493" s="56">
        <f t="shared" ref="I3493" si="11378">IF(OR(C3493&lt;0,D3493&lt;0),C3493-ABS(D3493)/60,C3493+ABS(D3493)/60)</f>
        <v>0</v>
      </c>
      <c r="J3493" s="56">
        <f t="shared" ref="J3493:J3547" si="11379">I3493*PI()/180</f>
        <v>0</v>
      </c>
      <c r="K3493" s="56">
        <f t="shared" ref="K3493:K3547" si="11380">SIN(J3493)</f>
        <v>0</v>
      </c>
      <c r="L3493" s="56">
        <f>3437.747*(LN(TAN(PI()/4+J3493/2))-EE*K3493-(EE^2)*(K3493^3)/3)</f>
        <v>-3.8166658722360578E-13</v>
      </c>
      <c r="M3493" s="56">
        <f>AA*(1-1/4*EE-3/64*EE^2-5/256*EE^3)*J3493-AA*(3/8*EE+3/32*EE^2+45/1024*EE^3)*SIN(2*J3493)+AA*(15/256*EE^2+45/1024*EE^3)*SIN(4*J3493)</f>
        <v>0</v>
      </c>
      <c r="N3493" s="56">
        <f t="shared" ref="N3493" si="11381">IF(OR(F3493&lt;0,G3493&lt;0),60*F3493-ABS(G3493),60*F3493+ABS(G3493))</f>
        <v>0</v>
      </c>
      <c r="O3493" s="56"/>
      <c r="P3493" s="56"/>
      <c r="Q3493" s="56"/>
      <c r="R3493" s="56"/>
      <c r="S3493" s="56"/>
      <c r="T3493" s="56"/>
      <c r="U3493" s="57"/>
      <c r="V3493" s="58"/>
      <c r="W3493" s="58">
        <f t="shared" ref="W3493:W3547" si="11382">W3491+V3492</f>
        <v>0</v>
      </c>
      <c r="X3493" s="59"/>
      <c r="Y3493" s="58"/>
      <c r="Z3493" s="58">
        <f t="shared" ref="Z3493:Z3547" si="11383">Z3491+Y3492</f>
        <v>0</v>
      </c>
      <c r="AA3493" s="60"/>
      <c r="AB3493" s="61">
        <f t="shared" ref="AB3493" si="11384">IF(AA3492=AA3490,AB3491+Y3492,Y3492)</f>
        <v>0</v>
      </c>
    </row>
    <row r="3494" spans="1:28" ht="12.95" customHeight="1">
      <c r="A3494" s="66"/>
      <c r="B3494" s="53"/>
      <c r="C3494" s="54"/>
      <c r="D3494" s="84"/>
      <c r="E3494" s="55"/>
      <c r="F3494" s="54"/>
      <c r="G3494" s="84"/>
      <c r="H3494" s="55"/>
      <c r="I3494" s="56"/>
      <c r="J3494" s="56"/>
      <c r="K3494" s="56"/>
      <c r="L3494" s="56"/>
      <c r="M3494" s="56"/>
      <c r="N3494" s="56"/>
      <c r="O3494" s="56">
        <f t="shared" ref="O3494" si="11385">I3495-I3493</f>
        <v>0</v>
      </c>
      <c r="P3494" s="56">
        <f t="shared" ref="P3494" si="11386">L3495-L3493</f>
        <v>0</v>
      </c>
      <c r="Q3494" s="56">
        <f t="shared" ref="Q3494" si="11387">M3495-M3493</f>
        <v>0</v>
      </c>
      <c r="R3494" s="56">
        <f t="shared" ref="R3494" si="11388">IF(ABS(N3495-N3493)&gt;180*60,ABS(N3495-N3493)-360*60,N3495-N3493)</f>
        <v>0</v>
      </c>
      <c r="S3494" s="56">
        <f t="shared" ref="S3494" si="11389">IF(P3494=0,PI()/2,ATAN(R3494/P3494))</f>
        <v>1.5707963267948966</v>
      </c>
      <c r="T3494" s="56">
        <f t="shared" ref="T3494" si="11390">IF(O3494=0,ABS(R3494*COS((J3493+J3495)/2)),ABS(Q3494/COS(S3494)))</f>
        <v>0</v>
      </c>
      <c r="U3494" s="67">
        <f t="shared" ref="U3494" si="11391">IF(O3494+0.0000001&lt;0,S3494*180/PI()+180,(IF(R3494+0.0000001&lt;0,S3494*180/PI()+360,S3494*180/PI())))</f>
        <v>90</v>
      </c>
      <c r="V3494" s="58">
        <f t="shared" ref="V3494" si="11392">T3494*1.85532</f>
        <v>0</v>
      </c>
      <c r="W3494" s="58"/>
      <c r="X3494" s="68"/>
      <c r="Y3494" s="58">
        <f t="shared" ref="Y3494" si="11393">V3494*(1+X3494/100)</f>
        <v>0</v>
      </c>
      <c r="Z3494" s="58"/>
      <c r="AA3494" s="57" t="s">
        <v>54</v>
      </c>
      <c r="AB3494" s="61"/>
    </row>
    <row r="3495" spans="1:28" ht="12.95" customHeight="1">
      <c r="A3495" s="52">
        <f t="shared" si="11365"/>
        <v>1745</v>
      </c>
      <c r="B3495" s="53" t="s">
        <v>53</v>
      </c>
      <c r="C3495" s="54"/>
      <c r="D3495" s="84"/>
      <c r="E3495" s="55"/>
      <c r="F3495" s="54"/>
      <c r="G3495" s="84"/>
      <c r="H3495" s="55"/>
      <c r="I3495" s="56">
        <f t="shared" ref="I3495" si="11394">IF(OR(C3495&lt;0,D3495&lt;0),C3495-ABS(D3495)/60,C3495+ABS(D3495)/60)</f>
        <v>0</v>
      </c>
      <c r="J3495" s="56">
        <f t="shared" si="11379"/>
        <v>0</v>
      </c>
      <c r="K3495" s="56">
        <f t="shared" si="11380"/>
        <v>0</v>
      </c>
      <c r="L3495" s="56">
        <f>3437.747*(LN(TAN(PI()/4+J3495/2))-EE*K3495-(EE^2)*(K3495^3)/3)</f>
        <v>-3.8166658722360578E-13</v>
      </c>
      <c r="M3495" s="56">
        <f>AA*(1-1/4*EE-3/64*EE^2-5/256*EE^3)*J3495-AA*(3/8*EE+3/32*EE^2+45/1024*EE^3)*SIN(2*J3495)+AA*(15/256*EE^2+45/1024*EE^3)*SIN(4*J3495)</f>
        <v>0</v>
      </c>
      <c r="N3495" s="56">
        <f t="shared" ref="N3495" si="11395">IF(OR(F3495&lt;0,G3495&lt;0),60*F3495-ABS(G3495),60*F3495+ABS(G3495))</f>
        <v>0</v>
      </c>
      <c r="O3495" s="56"/>
      <c r="P3495" s="56"/>
      <c r="Q3495" s="56"/>
      <c r="R3495" s="56"/>
      <c r="S3495" s="56"/>
      <c r="T3495" s="56"/>
      <c r="U3495" s="57"/>
      <c r="V3495" s="58"/>
      <c r="W3495" s="58">
        <f t="shared" si="11382"/>
        <v>0</v>
      </c>
      <c r="X3495" s="59"/>
      <c r="Y3495" s="58"/>
      <c r="Z3495" s="58">
        <f t="shared" si="11383"/>
        <v>0</v>
      </c>
      <c r="AA3495" s="60"/>
      <c r="AB3495" s="61">
        <f t="shared" ref="AB3495" si="11396">IF(AA3494=AA3492,AB3493+Y3494,Y3494)</f>
        <v>0</v>
      </c>
    </row>
    <row r="3496" spans="1:28" ht="12.95" customHeight="1">
      <c r="A3496" s="66"/>
      <c r="B3496" s="53"/>
      <c r="C3496" s="54"/>
      <c r="D3496" s="84"/>
      <c r="E3496" s="55"/>
      <c r="F3496" s="54"/>
      <c r="G3496" s="84"/>
      <c r="H3496" s="55"/>
      <c r="I3496" s="56"/>
      <c r="J3496" s="56"/>
      <c r="K3496" s="56"/>
      <c r="L3496" s="56"/>
      <c r="M3496" s="56"/>
      <c r="N3496" s="56"/>
      <c r="O3496" s="56">
        <f t="shared" ref="O3496" si="11397">I3497-I3495</f>
        <v>0</v>
      </c>
      <c r="P3496" s="56">
        <f t="shared" ref="P3496" si="11398">L3497-L3495</f>
        <v>0</v>
      </c>
      <c r="Q3496" s="56">
        <f t="shared" ref="Q3496" si="11399">M3497-M3495</f>
        <v>0</v>
      </c>
      <c r="R3496" s="56">
        <f t="shared" ref="R3496" si="11400">IF(ABS(N3497-N3495)&gt;180*60,ABS(N3497-N3495)-360*60,N3497-N3495)</f>
        <v>0</v>
      </c>
      <c r="S3496" s="56">
        <f t="shared" ref="S3496" si="11401">IF(P3496=0,PI()/2,ATAN(R3496/P3496))</f>
        <v>1.5707963267948966</v>
      </c>
      <c r="T3496" s="56">
        <f t="shared" ref="T3496" si="11402">IF(O3496=0,ABS(R3496*COS((J3495+J3497)/2)),ABS(Q3496/COS(S3496)))</f>
        <v>0</v>
      </c>
      <c r="U3496" s="67">
        <f t="shared" ref="U3496" si="11403">IF(O3496+0.0000001&lt;0,S3496*180/PI()+180,(IF(R3496+0.0000001&lt;0,S3496*180/PI()+360,S3496*180/PI())))</f>
        <v>90</v>
      </c>
      <c r="V3496" s="58">
        <f t="shared" ref="V3496" si="11404">T3496*1.85532</f>
        <v>0</v>
      </c>
      <c r="W3496" s="58"/>
      <c r="X3496" s="68"/>
      <c r="Y3496" s="58">
        <f t="shared" ref="Y3496" si="11405">V3496*(1+X3496/100)</f>
        <v>0</v>
      </c>
      <c r="Z3496" s="58"/>
      <c r="AA3496" s="57" t="s">
        <v>54</v>
      </c>
      <c r="AB3496" s="61"/>
    </row>
    <row r="3497" spans="1:28" ht="12.95" customHeight="1">
      <c r="A3497" s="52">
        <f t="shared" si="11365"/>
        <v>1746</v>
      </c>
      <c r="B3497" s="53" t="s">
        <v>53</v>
      </c>
      <c r="C3497" s="54"/>
      <c r="D3497" s="84"/>
      <c r="E3497" s="55"/>
      <c r="F3497" s="54"/>
      <c r="G3497" s="84"/>
      <c r="H3497" s="55"/>
      <c r="I3497" s="56">
        <f t="shared" ref="I3497" si="11406">IF(OR(C3497&lt;0,D3497&lt;0),C3497-ABS(D3497)/60,C3497+ABS(D3497)/60)</f>
        <v>0</v>
      </c>
      <c r="J3497" s="56">
        <f t="shared" si="11379"/>
        <v>0</v>
      </c>
      <c r="K3497" s="56">
        <f t="shared" si="11380"/>
        <v>0</v>
      </c>
      <c r="L3497" s="56">
        <f>3437.747*(LN(TAN(PI()/4+J3497/2))-EE*K3497-(EE^2)*(K3497^3)/3)</f>
        <v>-3.8166658722360578E-13</v>
      </c>
      <c r="M3497" s="56">
        <f>AA*(1-1/4*EE-3/64*EE^2-5/256*EE^3)*J3497-AA*(3/8*EE+3/32*EE^2+45/1024*EE^3)*SIN(2*J3497)+AA*(15/256*EE^2+45/1024*EE^3)*SIN(4*J3497)</f>
        <v>0</v>
      </c>
      <c r="N3497" s="56">
        <f t="shared" ref="N3497" si="11407">IF(OR(F3497&lt;0,G3497&lt;0),60*F3497-ABS(G3497),60*F3497+ABS(G3497))</f>
        <v>0</v>
      </c>
      <c r="O3497" s="56"/>
      <c r="P3497" s="56"/>
      <c r="Q3497" s="56"/>
      <c r="R3497" s="56"/>
      <c r="S3497" s="56"/>
      <c r="T3497" s="56"/>
      <c r="U3497" s="57"/>
      <c r="V3497" s="58"/>
      <c r="W3497" s="58">
        <f t="shared" si="11382"/>
        <v>0</v>
      </c>
      <c r="X3497" s="59"/>
      <c r="Y3497" s="58"/>
      <c r="Z3497" s="58">
        <f t="shared" si="11383"/>
        <v>0</v>
      </c>
      <c r="AA3497" s="60"/>
      <c r="AB3497" s="61">
        <f t="shared" ref="AB3497" si="11408">IF(AA3496=AA3494,AB3495+Y3496,Y3496)</f>
        <v>0</v>
      </c>
    </row>
    <row r="3498" spans="1:28" ht="12.95" customHeight="1">
      <c r="A3498" s="66"/>
      <c r="B3498" s="53"/>
      <c r="C3498" s="54"/>
      <c r="D3498" s="84"/>
      <c r="E3498" s="55"/>
      <c r="F3498" s="54"/>
      <c r="G3498" s="84"/>
      <c r="H3498" s="55"/>
      <c r="I3498" s="56"/>
      <c r="J3498" s="56"/>
      <c r="K3498" s="56"/>
      <c r="L3498" s="56"/>
      <c r="M3498" s="56"/>
      <c r="N3498" s="56"/>
      <c r="O3498" s="56">
        <f t="shared" ref="O3498" si="11409">I3499-I3497</f>
        <v>0</v>
      </c>
      <c r="P3498" s="56">
        <f t="shared" ref="P3498" si="11410">L3499-L3497</f>
        <v>0</v>
      </c>
      <c r="Q3498" s="56">
        <f t="shared" ref="Q3498" si="11411">M3499-M3497</f>
        <v>0</v>
      </c>
      <c r="R3498" s="56">
        <f t="shared" ref="R3498" si="11412">IF(ABS(N3499-N3497)&gt;180*60,ABS(N3499-N3497)-360*60,N3499-N3497)</f>
        <v>0</v>
      </c>
      <c r="S3498" s="56">
        <f t="shared" ref="S3498" si="11413">IF(P3498=0,PI()/2,ATAN(R3498/P3498))</f>
        <v>1.5707963267948966</v>
      </c>
      <c r="T3498" s="56">
        <f t="shared" ref="T3498" si="11414">IF(O3498=0,ABS(R3498*COS((J3497+J3499)/2)),ABS(Q3498/COS(S3498)))</f>
        <v>0</v>
      </c>
      <c r="U3498" s="67">
        <f t="shared" ref="U3498" si="11415">IF(O3498+0.0000001&lt;0,S3498*180/PI()+180,(IF(R3498+0.0000001&lt;0,S3498*180/PI()+360,S3498*180/PI())))</f>
        <v>90</v>
      </c>
      <c r="V3498" s="58">
        <f t="shared" ref="V3498" si="11416">T3498*1.85532</f>
        <v>0</v>
      </c>
      <c r="W3498" s="58"/>
      <c r="X3498" s="68"/>
      <c r="Y3498" s="58">
        <f t="shared" ref="Y3498" si="11417">V3498*(1+X3498/100)</f>
        <v>0</v>
      </c>
      <c r="Z3498" s="58"/>
      <c r="AA3498" s="57" t="s">
        <v>54</v>
      </c>
      <c r="AB3498" s="61"/>
    </row>
    <row r="3499" spans="1:28" ht="12.95" customHeight="1">
      <c r="A3499" s="52">
        <f t="shared" si="11365"/>
        <v>1747</v>
      </c>
      <c r="B3499" s="53" t="s">
        <v>53</v>
      </c>
      <c r="C3499" s="54"/>
      <c r="D3499" s="84"/>
      <c r="E3499" s="55"/>
      <c r="F3499" s="54"/>
      <c r="G3499" s="84"/>
      <c r="H3499" s="55"/>
      <c r="I3499" s="56">
        <f t="shared" ref="I3499" si="11418">IF(OR(C3499&lt;0,D3499&lt;0),C3499-ABS(D3499)/60,C3499+ABS(D3499)/60)</f>
        <v>0</v>
      </c>
      <c r="J3499" s="56">
        <f t="shared" si="11379"/>
        <v>0</v>
      </c>
      <c r="K3499" s="56">
        <f t="shared" si="11380"/>
        <v>0</v>
      </c>
      <c r="L3499" s="56">
        <f>3437.747*(LN(TAN(PI()/4+J3499/2))-EE*K3499-(EE^2)*(K3499^3)/3)</f>
        <v>-3.8166658722360578E-13</v>
      </c>
      <c r="M3499" s="56">
        <f>AA*(1-1/4*EE-3/64*EE^2-5/256*EE^3)*J3499-AA*(3/8*EE+3/32*EE^2+45/1024*EE^3)*SIN(2*J3499)+AA*(15/256*EE^2+45/1024*EE^3)*SIN(4*J3499)</f>
        <v>0</v>
      </c>
      <c r="N3499" s="56">
        <f t="shared" ref="N3499" si="11419">IF(OR(F3499&lt;0,G3499&lt;0),60*F3499-ABS(G3499),60*F3499+ABS(G3499))</f>
        <v>0</v>
      </c>
      <c r="O3499" s="56"/>
      <c r="P3499" s="56"/>
      <c r="Q3499" s="56"/>
      <c r="R3499" s="56"/>
      <c r="S3499" s="56"/>
      <c r="T3499" s="56"/>
      <c r="U3499" s="57"/>
      <c r="V3499" s="58"/>
      <c r="W3499" s="58">
        <f t="shared" si="11382"/>
        <v>0</v>
      </c>
      <c r="X3499" s="59"/>
      <c r="Y3499" s="58"/>
      <c r="Z3499" s="58">
        <f t="shared" si="11383"/>
        <v>0</v>
      </c>
      <c r="AA3499" s="60"/>
      <c r="AB3499" s="61">
        <f t="shared" ref="AB3499" si="11420">IF(AA3498=AA3496,AB3497+Y3498,Y3498)</f>
        <v>0</v>
      </c>
    </row>
    <row r="3500" spans="1:28" ht="12.95" customHeight="1">
      <c r="A3500" s="66"/>
      <c r="B3500" s="53"/>
      <c r="C3500" s="54"/>
      <c r="D3500" s="84"/>
      <c r="E3500" s="55"/>
      <c r="F3500" s="54"/>
      <c r="G3500" s="84"/>
      <c r="H3500" s="55"/>
      <c r="I3500" s="56"/>
      <c r="J3500" s="56"/>
      <c r="K3500" s="56"/>
      <c r="L3500" s="56"/>
      <c r="M3500" s="56"/>
      <c r="N3500" s="56"/>
      <c r="O3500" s="56">
        <f t="shared" ref="O3500" si="11421">I3501-I3499</f>
        <v>0</v>
      </c>
      <c r="P3500" s="56">
        <f t="shared" ref="P3500" si="11422">L3501-L3499</f>
        <v>0</v>
      </c>
      <c r="Q3500" s="56">
        <f t="shared" ref="Q3500" si="11423">M3501-M3499</f>
        <v>0</v>
      </c>
      <c r="R3500" s="56">
        <f t="shared" ref="R3500" si="11424">IF(ABS(N3501-N3499)&gt;180*60,ABS(N3501-N3499)-360*60,N3501-N3499)</f>
        <v>0</v>
      </c>
      <c r="S3500" s="56">
        <f t="shared" ref="S3500" si="11425">IF(P3500=0,PI()/2,ATAN(R3500/P3500))</f>
        <v>1.5707963267948966</v>
      </c>
      <c r="T3500" s="56">
        <f t="shared" ref="T3500" si="11426">IF(O3500=0,ABS(R3500*COS((J3499+J3501)/2)),ABS(Q3500/COS(S3500)))</f>
        <v>0</v>
      </c>
      <c r="U3500" s="67">
        <f t="shared" ref="U3500" si="11427">IF(O3500+0.0000001&lt;0,S3500*180/PI()+180,(IF(R3500+0.0000001&lt;0,S3500*180/PI()+360,S3500*180/PI())))</f>
        <v>90</v>
      </c>
      <c r="V3500" s="58">
        <f t="shared" ref="V3500" si="11428">T3500*1.85532</f>
        <v>0</v>
      </c>
      <c r="W3500" s="58"/>
      <c r="X3500" s="68"/>
      <c r="Y3500" s="58">
        <f t="shared" ref="Y3500" si="11429">V3500*(1+X3500/100)</f>
        <v>0</v>
      </c>
      <c r="Z3500" s="58"/>
      <c r="AA3500" s="57" t="s">
        <v>54</v>
      </c>
      <c r="AB3500" s="61"/>
    </row>
    <row r="3501" spans="1:28" ht="12.95" customHeight="1">
      <c r="A3501" s="52">
        <f t="shared" si="11365"/>
        <v>1748</v>
      </c>
      <c r="B3501" s="53" t="s">
        <v>53</v>
      </c>
      <c r="C3501" s="54"/>
      <c r="D3501" s="84"/>
      <c r="E3501" s="55"/>
      <c r="F3501" s="54"/>
      <c r="G3501" s="84"/>
      <c r="H3501" s="55"/>
      <c r="I3501" s="56">
        <f t="shared" ref="I3501" si="11430">IF(OR(C3501&lt;0,D3501&lt;0),C3501-ABS(D3501)/60,C3501+ABS(D3501)/60)</f>
        <v>0</v>
      </c>
      <c r="J3501" s="56">
        <f t="shared" si="11379"/>
        <v>0</v>
      </c>
      <c r="K3501" s="56">
        <f t="shared" si="11380"/>
        <v>0</v>
      </c>
      <c r="L3501" s="56">
        <f>3437.747*(LN(TAN(PI()/4+J3501/2))-EE*K3501-(EE^2)*(K3501^3)/3)</f>
        <v>-3.8166658722360578E-13</v>
      </c>
      <c r="M3501" s="56">
        <f>AA*(1-1/4*EE-3/64*EE^2-5/256*EE^3)*J3501-AA*(3/8*EE+3/32*EE^2+45/1024*EE^3)*SIN(2*J3501)+AA*(15/256*EE^2+45/1024*EE^3)*SIN(4*J3501)</f>
        <v>0</v>
      </c>
      <c r="N3501" s="56">
        <f t="shared" ref="N3501" si="11431">IF(OR(F3501&lt;0,G3501&lt;0),60*F3501-ABS(G3501),60*F3501+ABS(G3501))</f>
        <v>0</v>
      </c>
      <c r="O3501" s="56"/>
      <c r="P3501" s="56"/>
      <c r="Q3501" s="56"/>
      <c r="R3501" s="56"/>
      <c r="S3501" s="56"/>
      <c r="T3501" s="56"/>
      <c r="U3501" s="57"/>
      <c r="V3501" s="58"/>
      <c r="W3501" s="58">
        <f t="shared" si="11382"/>
        <v>0</v>
      </c>
      <c r="X3501" s="59"/>
      <c r="Y3501" s="58"/>
      <c r="Z3501" s="58">
        <f t="shared" si="11383"/>
        <v>0</v>
      </c>
      <c r="AA3501" s="60"/>
      <c r="AB3501" s="61">
        <f t="shared" ref="AB3501" si="11432">IF(AA3500=AA3498,AB3499+Y3500,Y3500)</f>
        <v>0</v>
      </c>
    </row>
    <row r="3502" spans="1:28" ht="12.95" customHeight="1">
      <c r="A3502" s="66"/>
      <c r="B3502" s="53"/>
      <c r="C3502" s="54"/>
      <c r="D3502" s="84"/>
      <c r="E3502" s="55"/>
      <c r="F3502" s="54"/>
      <c r="G3502" s="84"/>
      <c r="H3502" s="55"/>
      <c r="I3502" s="56"/>
      <c r="J3502" s="56"/>
      <c r="K3502" s="56"/>
      <c r="L3502" s="56"/>
      <c r="M3502" s="56"/>
      <c r="N3502" s="56"/>
      <c r="O3502" s="56">
        <f t="shared" ref="O3502" si="11433">I3503-I3501</f>
        <v>0</v>
      </c>
      <c r="P3502" s="56">
        <f t="shared" ref="P3502" si="11434">L3503-L3501</f>
        <v>0</v>
      </c>
      <c r="Q3502" s="56">
        <f t="shared" ref="Q3502" si="11435">M3503-M3501</f>
        <v>0</v>
      </c>
      <c r="R3502" s="56">
        <f t="shared" ref="R3502" si="11436">IF(ABS(N3503-N3501)&gt;180*60,ABS(N3503-N3501)-360*60,N3503-N3501)</f>
        <v>0</v>
      </c>
      <c r="S3502" s="56">
        <f t="shared" ref="S3502" si="11437">IF(P3502=0,PI()/2,ATAN(R3502/P3502))</f>
        <v>1.5707963267948966</v>
      </c>
      <c r="T3502" s="56">
        <f t="shared" ref="T3502" si="11438">IF(O3502=0,ABS(R3502*COS((J3501+J3503)/2)),ABS(Q3502/COS(S3502)))</f>
        <v>0</v>
      </c>
      <c r="U3502" s="67">
        <f t="shared" ref="U3502" si="11439">IF(O3502+0.0000001&lt;0,S3502*180/PI()+180,(IF(R3502+0.0000001&lt;0,S3502*180/PI()+360,S3502*180/PI())))</f>
        <v>90</v>
      </c>
      <c r="V3502" s="58">
        <f t="shared" ref="V3502" si="11440">T3502*1.85532</f>
        <v>0</v>
      </c>
      <c r="W3502" s="58"/>
      <c r="X3502" s="68"/>
      <c r="Y3502" s="58">
        <f t="shared" ref="Y3502" si="11441">V3502*(1+X3502/100)</f>
        <v>0</v>
      </c>
      <c r="Z3502" s="58"/>
      <c r="AA3502" s="57" t="s">
        <v>54</v>
      </c>
      <c r="AB3502" s="61"/>
    </row>
    <row r="3503" spans="1:28" ht="12.95" customHeight="1">
      <c r="A3503" s="52">
        <f t="shared" si="11365"/>
        <v>1749</v>
      </c>
      <c r="B3503" s="53" t="s">
        <v>53</v>
      </c>
      <c r="C3503" s="54"/>
      <c r="D3503" s="84"/>
      <c r="E3503" s="55"/>
      <c r="F3503" s="54"/>
      <c r="G3503" s="84"/>
      <c r="H3503" s="55"/>
      <c r="I3503" s="56">
        <f t="shared" ref="I3503" si="11442">IF(OR(C3503&lt;0,D3503&lt;0),C3503-ABS(D3503)/60,C3503+ABS(D3503)/60)</f>
        <v>0</v>
      </c>
      <c r="J3503" s="56">
        <f t="shared" si="11379"/>
        <v>0</v>
      </c>
      <c r="K3503" s="56">
        <f t="shared" si="11380"/>
        <v>0</v>
      </c>
      <c r="L3503" s="56">
        <f>3437.747*(LN(TAN(PI()/4+J3503/2))-EE*K3503-(EE^2)*(K3503^3)/3)</f>
        <v>-3.8166658722360578E-13</v>
      </c>
      <c r="M3503" s="56">
        <f>AA*(1-1/4*EE-3/64*EE^2-5/256*EE^3)*J3503-AA*(3/8*EE+3/32*EE^2+45/1024*EE^3)*SIN(2*J3503)+AA*(15/256*EE^2+45/1024*EE^3)*SIN(4*J3503)</f>
        <v>0</v>
      </c>
      <c r="N3503" s="56">
        <f t="shared" ref="N3503" si="11443">IF(OR(F3503&lt;0,G3503&lt;0),60*F3503-ABS(G3503),60*F3503+ABS(G3503))</f>
        <v>0</v>
      </c>
      <c r="O3503" s="56"/>
      <c r="P3503" s="56"/>
      <c r="Q3503" s="56"/>
      <c r="R3503" s="56"/>
      <c r="S3503" s="56"/>
      <c r="T3503" s="56"/>
      <c r="U3503" s="57"/>
      <c r="V3503" s="58"/>
      <c r="W3503" s="58">
        <f t="shared" si="11382"/>
        <v>0</v>
      </c>
      <c r="X3503" s="59"/>
      <c r="Y3503" s="58"/>
      <c r="Z3503" s="58">
        <f t="shared" si="11383"/>
        <v>0</v>
      </c>
      <c r="AA3503" s="60"/>
      <c r="AB3503" s="61">
        <f t="shared" ref="AB3503" si="11444">IF(AA3502=AA3500,AB3501+Y3502,Y3502)</f>
        <v>0</v>
      </c>
    </row>
    <row r="3504" spans="1:28" ht="12.95" customHeight="1">
      <c r="A3504" s="66"/>
      <c r="B3504" s="53"/>
      <c r="C3504" s="54"/>
      <c r="D3504" s="84"/>
      <c r="E3504" s="55"/>
      <c r="F3504" s="54"/>
      <c r="G3504" s="84"/>
      <c r="H3504" s="55"/>
      <c r="I3504" s="56"/>
      <c r="J3504" s="56"/>
      <c r="K3504" s="56"/>
      <c r="L3504" s="56"/>
      <c r="M3504" s="56"/>
      <c r="N3504" s="56"/>
      <c r="O3504" s="56">
        <f t="shared" ref="O3504" si="11445">I3505-I3503</f>
        <v>0</v>
      </c>
      <c r="P3504" s="56">
        <f t="shared" ref="P3504" si="11446">L3505-L3503</f>
        <v>0</v>
      </c>
      <c r="Q3504" s="56">
        <f t="shared" ref="Q3504" si="11447">M3505-M3503</f>
        <v>0</v>
      </c>
      <c r="R3504" s="56">
        <f t="shared" ref="R3504" si="11448">IF(ABS(N3505-N3503)&gt;180*60,ABS(N3505-N3503)-360*60,N3505-N3503)</f>
        <v>0</v>
      </c>
      <c r="S3504" s="56">
        <f t="shared" ref="S3504" si="11449">IF(P3504=0,PI()/2,ATAN(R3504/P3504))</f>
        <v>1.5707963267948966</v>
      </c>
      <c r="T3504" s="56">
        <f t="shared" ref="T3504" si="11450">IF(O3504=0,ABS(R3504*COS((J3503+J3505)/2)),ABS(Q3504/COS(S3504)))</f>
        <v>0</v>
      </c>
      <c r="U3504" s="67">
        <f t="shared" ref="U3504" si="11451">IF(O3504+0.0000001&lt;0,S3504*180/PI()+180,(IF(R3504+0.0000001&lt;0,S3504*180/PI()+360,S3504*180/PI())))</f>
        <v>90</v>
      </c>
      <c r="V3504" s="58">
        <f t="shared" ref="V3504" si="11452">T3504*1.85532</f>
        <v>0</v>
      </c>
      <c r="W3504" s="58"/>
      <c r="X3504" s="68"/>
      <c r="Y3504" s="58">
        <f t="shared" ref="Y3504" si="11453">V3504*(1+X3504/100)</f>
        <v>0</v>
      </c>
      <c r="Z3504" s="58"/>
      <c r="AA3504" s="57" t="s">
        <v>54</v>
      </c>
      <c r="AB3504" s="61"/>
    </row>
    <row r="3505" spans="1:28" ht="12.95" customHeight="1">
      <c r="A3505" s="52">
        <f t="shared" si="11365"/>
        <v>1750</v>
      </c>
      <c r="B3505" s="53" t="s">
        <v>53</v>
      </c>
      <c r="C3505" s="54"/>
      <c r="D3505" s="84"/>
      <c r="E3505" s="55"/>
      <c r="F3505" s="54"/>
      <c r="G3505" s="84"/>
      <c r="H3505" s="55"/>
      <c r="I3505" s="56">
        <f t="shared" ref="I3505" si="11454">IF(OR(C3505&lt;0,D3505&lt;0),C3505-ABS(D3505)/60,C3505+ABS(D3505)/60)</f>
        <v>0</v>
      </c>
      <c r="J3505" s="56">
        <f t="shared" si="11379"/>
        <v>0</v>
      </c>
      <c r="K3505" s="56">
        <f t="shared" si="11380"/>
        <v>0</v>
      </c>
      <c r="L3505" s="56">
        <f>3437.747*(LN(TAN(PI()/4+J3505/2))-EE*K3505-(EE^2)*(K3505^3)/3)</f>
        <v>-3.8166658722360578E-13</v>
      </c>
      <c r="M3505" s="56">
        <f>AA*(1-1/4*EE-3/64*EE^2-5/256*EE^3)*J3505-AA*(3/8*EE+3/32*EE^2+45/1024*EE^3)*SIN(2*J3505)+AA*(15/256*EE^2+45/1024*EE^3)*SIN(4*J3505)</f>
        <v>0</v>
      </c>
      <c r="N3505" s="56">
        <f t="shared" ref="N3505" si="11455">IF(OR(F3505&lt;0,G3505&lt;0),60*F3505-ABS(G3505),60*F3505+ABS(G3505))</f>
        <v>0</v>
      </c>
      <c r="O3505" s="56"/>
      <c r="P3505" s="56"/>
      <c r="Q3505" s="56"/>
      <c r="R3505" s="56"/>
      <c r="S3505" s="56"/>
      <c r="T3505" s="56"/>
      <c r="U3505" s="57"/>
      <c r="V3505" s="58"/>
      <c r="W3505" s="58">
        <f t="shared" si="11382"/>
        <v>0</v>
      </c>
      <c r="X3505" s="59"/>
      <c r="Y3505" s="58"/>
      <c r="Z3505" s="58">
        <f t="shared" si="11383"/>
        <v>0</v>
      </c>
      <c r="AA3505" s="60"/>
      <c r="AB3505" s="61">
        <f t="shared" ref="AB3505" si="11456">IF(AA3504=AA3502,AB3503+Y3504,Y3504)</f>
        <v>0</v>
      </c>
    </row>
    <row r="3506" spans="1:28" ht="12.95" customHeight="1">
      <c r="A3506" s="66"/>
      <c r="B3506" s="53"/>
      <c r="C3506" s="54"/>
      <c r="D3506" s="84"/>
      <c r="E3506" s="55"/>
      <c r="F3506" s="54"/>
      <c r="G3506" s="84"/>
      <c r="H3506" s="55"/>
      <c r="I3506" s="56"/>
      <c r="J3506" s="56"/>
      <c r="K3506" s="56"/>
      <c r="L3506" s="56"/>
      <c r="M3506" s="56"/>
      <c r="N3506" s="56"/>
      <c r="O3506" s="56">
        <f t="shared" ref="O3506" si="11457">I3507-I3505</f>
        <v>0</v>
      </c>
      <c r="P3506" s="56">
        <f t="shared" ref="P3506" si="11458">L3507-L3505</f>
        <v>0</v>
      </c>
      <c r="Q3506" s="56">
        <f t="shared" ref="Q3506" si="11459">M3507-M3505</f>
        <v>0</v>
      </c>
      <c r="R3506" s="56">
        <f t="shared" ref="R3506" si="11460">IF(ABS(N3507-N3505)&gt;180*60,ABS(N3507-N3505)-360*60,N3507-N3505)</f>
        <v>0</v>
      </c>
      <c r="S3506" s="56">
        <f t="shared" ref="S3506" si="11461">IF(P3506=0,PI()/2,ATAN(R3506/P3506))</f>
        <v>1.5707963267948966</v>
      </c>
      <c r="T3506" s="56">
        <f t="shared" ref="T3506" si="11462">IF(O3506=0,ABS(R3506*COS((J3505+J3507)/2)),ABS(Q3506/COS(S3506)))</f>
        <v>0</v>
      </c>
      <c r="U3506" s="67">
        <f t="shared" ref="U3506" si="11463">IF(O3506+0.0000001&lt;0,S3506*180/PI()+180,(IF(R3506+0.0000001&lt;0,S3506*180/PI()+360,S3506*180/PI())))</f>
        <v>90</v>
      </c>
      <c r="V3506" s="58">
        <f t="shared" ref="V3506" si="11464">T3506*1.85532</f>
        <v>0</v>
      </c>
      <c r="W3506" s="58"/>
      <c r="X3506" s="68"/>
      <c r="Y3506" s="58">
        <f t="shared" ref="Y3506" si="11465">V3506*(1+X3506/100)</f>
        <v>0</v>
      </c>
      <c r="Z3506" s="58"/>
      <c r="AA3506" s="57" t="s">
        <v>54</v>
      </c>
      <c r="AB3506" s="61"/>
    </row>
    <row r="3507" spans="1:28" ht="12.95" customHeight="1">
      <c r="A3507" s="52">
        <f t="shared" si="11365"/>
        <v>1751</v>
      </c>
      <c r="B3507" s="53" t="s">
        <v>53</v>
      </c>
      <c r="C3507" s="54"/>
      <c r="D3507" s="84"/>
      <c r="E3507" s="55"/>
      <c r="F3507" s="54"/>
      <c r="G3507" s="84"/>
      <c r="H3507" s="55"/>
      <c r="I3507" s="56">
        <f t="shared" ref="I3507" si="11466">IF(OR(C3507&lt;0,D3507&lt;0),C3507-ABS(D3507)/60,C3507+ABS(D3507)/60)</f>
        <v>0</v>
      </c>
      <c r="J3507" s="56">
        <f t="shared" si="11379"/>
        <v>0</v>
      </c>
      <c r="K3507" s="56">
        <f t="shared" si="11380"/>
        <v>0</v>
      </c>
      <c r="L3507" s="56">
        <f>3437.747*(LN(TAN(PI()/4+J3507/2))-EE*K3507-(EE^2)*(K3507^3)/3)</f>
        <v>-3.8166658722360578E-13</v>
      </c>
      <c r="M3507" s="56">
        <f>AA*(1-1/4*EE-3/64*EE^2-5/256*EE^3)*J3507-AA*(3/8*EE+3/32*EE^2+45/1024*EE^3)*SIN(2*J3507)+AA*(15/256*EE^2+45/1024*EE^3)*SIN(4*J3507)</f>
        <v>0</v>
      </c>
      <c r="N3507" s="56">
        <f t="shared" ref="N3507" si="11467">IF(OR(F3507&lt;0,G3507&lt;0),60*F3507-ABS(G3507),60*F3507+ABS(G3507))</f>
        <v>0</v>
      </c>
      <c r="O3507" s="56"/>
      <c r="P3507" s="56"/>
      <c r="Q3507" s="56"/>
      <c r="R3507" s="56"/>
      <c r="S3507" s="56"/>
      <c r="T3507" s="56"/>
      <c r="U3507" s="57"/>
      <c r="V3507" s="58"/>
      <c r="W3507" s="58">
        <f t="shared" si="11382"/>
        <v>0</v>
      </c>
      <c r="X3507" s="59"/>
      <c r="Y3507" s="58"/>
      <c r="Z3507" s="58">
        <f t="shared" si="11383"/>
        <v>0</v>
      </c>
      <c r="AA3507" s="60"/>
      <c r="AB3507" s="61">
        <f t="shared" ref="AB3507" si="11468">IF(AA3506=AA3504,AB3505+Y3506,Y3506)</f>
        <v>0</v>
      </c>
    </row>
    <row r="3508" spans="1:28" ht="12.95" customHeight="1">
      <c r="A3508" s="66"/>
      <c r="B3508" s="53"/>
      <c r="C3508" s="54"/>
      <c r="D3508" s="84"/>
      <c r="E3508" s="55"/>
      <c r="F3508" s="54"/>
      <c r="G3508" s="84"/>
      <c r="H3508" s="55"/>
      <c r="I3508" s="56"/>
      <c r="J3508" s="56"/>
      <c r="K3508" s="56"/>
      <c r="L3508" s="56"/>
      <c r="M3508" s="56"/>
      <c r="N3508" s="56"/>
      <c r="O3508" s="56">
        <f t="shared" ref="O3508" si="11469">I3509-I3507</f>
        <v>0</v>
      </c>
      <c r="P3508" s="56">
        <f t="shared" ref="P3508" si="11470">L3509-L3507</f>
        <v>0</v>
      </c>
      <c r="Q3508" s="56">
        <f t="shared" ref="Q3508" si="11471">M3509-M3507</f>
        <v>0</v>
      </c>
      <c r="R3508" s="56">
        <f t="shared" ref="R3508" si="11472">IF(ABS(N3509-N3507)&gt;180*60,ABS(N3509-N3507)-360*60,N3509-N3507)</f>
        <v>0</v>
      </c>
      <c r="S3508" s="56">
        <f t="shared" ref="S3508" si="11473">IF(P3508=0,PI()/2,ATAN(R3508/P3508))</f>
        <v>1.5707963267948966</v>
      </c>
      <c r="T3508" s="56">
        <f t="shared" ref="T3508" si="11474">IF(O3508=0,ABS(R3508*COS((J3507+J3509)/2)),ABS(Q3508/COS(S3508)))</f>
        <v>0</v>
      </c>
      <c r="U3508" s="67">
        <f t="shared" ref="U3508" si="11475">IF(O3508+0.0000001&lt;0,S3508*180/PI()+180,(IF(R3508+0.0000001&lt;0,S3508*180/PI()+360,S3508*180/PI())))</f>
        <v>90</v>
      </c>
      <c r="V3508" s="58">
        <f t="shared" ref="V3508" si="11476">T3508*1.85532</f>
        <v>0</v>
      </c>
      <c r="W3508" s="58"/>
      <c r="X3508" s="68"/>
      <c r="Y3508" s="58">
        <f t="shared" ref="Y3508" si="11477">V3508*(1+X3508/100)</f>
        <v>0</v>
      </c>
      <c r="Z3508" s="58"/>
      <c r="AA3508" s="57" t="s">
        <v>54</v>
      </c>
      <c r="AB3508" s="61"/>
    </row>
    <row r="3509" spans="1:28" ht="12.95" customHeight="1">
      <c r="A3509" s="52">
        <f t="shared" si="11365"/>
        <v>1752</v>
      </c>
      <c r="B3509" s="53" t="s">
        <v>53</v>
      </c>
      <c r="C3509" s="54"/>
      <c r="D3509" s="84"/>
      <c r="E3509" s="55"/>
      <c r="F3509" s="54"/>
      <c r="G3509" s="84"/>
      <c r="H3509" s="55"/>
      <c r="I3509" s="56">
        <f t="shared" ref="I3509" si="11478">IF(OR(C3509&lt;0,D3509&lt;0),C3509-ABS(D3509)/60,C3509+ABS(D3509)/60)</f>
        <v>0</v>
      </c>
      <c r="J3509" s="56">
        <f t="shared" si="11379"/>
        <v>0</v>
      </c>
      <c r="K3509" s="56">
        <f t="shared" si="11380"/>
        <v>0</v>
      </c>
      <c r="L3509" s="56">
        <f>3437.747*(LN(TAN(PI()/4+J3509/2))-EE*K3509-(EE^2)*(K3509^3)/3)</f>
        <v>-3.8166658722360578E-13</v>
      </c>
      <c r="M3509" s="56">
        <f>AA*(1-1/4*EE-3/64*EE^2-5/256*EE^3)*J3509-AA*(3/8*EE+3/32*EE^2+45/1024*EE^3)*SIN(2*J3509)+AA*(15/256*EE^2+45/1024*EE^3)*SIN(4*J3509)</f>
        <v>0</v>
      </c>
      <c r="N3509" s="56">
        <f t="shared" ref="N3509" si="11479">IF(OR(F3509&lt;0,G3509&lt;0),60*F3509-ABS(G3509),60*F3509+ABS(G3509))</f>
        <v>0</v>
      </c>
      <c r="O3509" s="56"/>
      <c r="P3509" s="56"/>
      <c r="Q3509" s="56"/>
      <c r="R3509" s="56"/>
      <c r="S3509" s="56"/>
      <c r="T3509" s="56"/>
      <c r="U3509" s="57"/>
      <c r="V3509" s="58"/>
      <c r="W3509" s="58">
        <f t="shared" si="11382"/>
        <v>0</v>
      </c>
      <c r="X3509" s="59"/>
      <c r="Y3509" s="58"/>
      <c r="Z3509" s="58">
        <f t="shared" si="11383"/>
        <v>0</v>
      </c>
      <c r="AA3509" s="60"/>
      <c r="AB3509" s="61">
        <f t="shared" ref="AB3509" si="11480">IF(AA3508=AA3506,AB3507+Y3508,Y3508)</f>
        <v>0</v>
      </c>
    </row>
    <row r="3510" spans="1:28" ht="12.95" customHeight="1">
      <c r="A3510" s="66"/>
      <c r="B3510" s="53"/>
      <c r="C3510" s="54"/>
      <c r="D3510" s="84"/>
      <c r="E3510" s="55"/>
      <c r="F3510" s="54"/>
      <c r="G3510" s="84"/>
      <c r="H3510" s="55"/>
      <c r="I3510" s="56"/>
      <c r="J3510" s="56"/>
      <c r="K3510" s="56"/>
      <c r="L3510" s="56"/>
      <c r="M3510" s="56"/>
      <c r="N3510" s="56"/>
      <c r="O3510" s="56">
        <f t="shared" ref="O3510" si="11481">I3511-I3509</f>
        <v>0</v>
      </c>
      <c r="P3510" s="56">
        <f t="shared" ref="P3510" si="11482">L3511-L3509</f>
        <v>0</v>
      </c>
      <c r="Q3510" s="56">
        <f t="shared" ref="Q3510" si="11483">M3511-M3509</f>
        <v>0</v>
      </c>
      <c r="R3510" s="56">
        <f t="shared" ref="R3510" si="11484">IF(ABS(N3511-N3509)&gt;180*60,ABS(N3511-N3509)-360*60,N3511-N3509)</f>
        <v>0</v>
      </c>
      <c r="S3510" s="56">
        <f t="shared" ref="S3510" si="11485">IF(P3510=0,PI()/2,ATAN(R3510/P3510))</f>
        <v>1.5707963267948966</v>
      </c>
      <c r="T3510" s="56">
        <f t="shared" ref="T3510" si="11486">IF(O3510=0,ABS(R3510*COS((J3509+J3511)/2)),ABS(Q3510/COS(S3510)))</f>
        <v>0</v>
      </c>
      <c r="U3510" s="67">
        <f t="shared" ref="U3510" si="11487">IF(O3510+0.0000001&lt;0,S3510*180/PI()+180,(IF(R3510+0.0000001&lt;0,S3510*180/PI()+360,S3510*180/PI())))</f>
        <v>90</v>
      </c>
      <c r="V3510" s="58">
        <f t="shared" ref="V3510" si="11488">T3510*1.85532</f>
        <v>0</v>
      </c>
      <c r="W3510" s="58"/>
      <c r="X3510" s="68"/>
      <c r="Y3510" s="58">
        <f t="shared" ref="Y3510" si="11489">V3510*(1+X3510/100)</f>
        <v>0</v>
      </c>
      <c r="Z3510" s="58"/>
      <c r="AA3510" s="57" t="s">
        <v>54</v>
      </c>
      <c r="AB3510" s="61"/>
    </row>
    <row r="3511" spans="1:28" ht="12.95" customHeight="1">
      <c r="A3511" s="52">
        <f t="shared" si="11365"/>
        <v>1753</v>
      </c>
      <c r="B3511" s="53" t="s">
        <v>53</v>
      </c>
      <c r="C3511" s="54"/>
      <c r="D3511" s="84"/>
      <c r="E3511" s="55"/>
      <c r="F3511" s="54"/>
      <c r="G3511" s="84"/>
      <c r="H3511" s="55"/>
      <c r="I3511" s="56">
        <f t="shared" ref="I3511" si="11490">IF(OR(C3511&lt;0,D3511&lt;0),C3511-ABS(D3511)/60,C3511+ABS(D3511)/60)</f>
        <v>0</v>
      </c>
      <c r="J3511" s="56">
        <f t="shared" si="11379"/>
        <v>0</v>
      </c>
      <c r="K3511" s="56">
        <f t="shared" si="11380"/>
        <v>0</v>
      </c>
      <c r="L3511" s="56">
        <f>3437.747*(LN(TAN(PI()/4+J3511/2))-EE*K3511-(EE^2)*(K3511^3)/3)</f>
        <v>-3.8166658722360578E-13</v>
      </c>
      <c r="M3511" s="56">
        <f>AA*(1-1/4*EE-3/64*EE^2-5/256*EE^3)*J3511-AA*(3/8*EE+3/32*EE^2+45/1024*EE^3)*SIN(2*J3511)+AA*(15/256*EE^2+45/1024*EE^3)*SIN(4*J3511)</f>
        <v>0</v>
      </c>
      <c r="N3511" s="56">
        <f t="shared" ref="N3511" si="11491">IF(OR(F3511&lt;0,G3511&lt;0),60*F3511-ABS(G3511),60*F3511+ABS(G3511))</f>
        <v>0</v>
      </c>
      <c r="O3511" s="56"/>
      <c r="P3511" s="56"/>
      <c r="Q3511" s="56"/>
      <c r="R3511" s="56"/>
      <c r="S3511" s="56"/>
      <c r="T3511" s="56"/>
      <c r="U3511" s="57"/>
      <c r="V3511" s="58"/>
      <c r="W3511" s="58">
        <f t="shared" si="11382"/>
        <v>0</v>
      </c>
      <c r="X3511" s="59"/>
      <c r="Y3511" s="58"/>
      <c r="Z3511" s="58">
        <f t="shared" si="11383"/>
        <v>0</v>
      </c>
      <c r="AA3511" s="60"/>
      <c r="AB3511" s="61">
        <f t="shared" ref="AB3511" si="11492">IF(AA3510=AA3508,AB3509+Y3510,Y3510)</f>
        <v>0</v>
      </c>
    </row>
    <row r="3512" spans="1:28" ht="12.95" customHeight="1">
      <c r="A3512" s="66"/>
      <c r="B3512" s="53"/>
      <c r="C3512" s="54"/>
      <c r="D3512" s="84"/>
      <c r="E3512" s="55"/>
      <c r="F3512" s="54"/>
      <c r="G3512" s="84"/>
      <c r="H3512" s="55"/>
      <c r="I3512" s="56"/>
      <c r="J3512" s="56"/>
      <c r="K3512" s="56"/>
      <c r="L3512" s="56"/>
      <c r="M3512" s="56"/>
      <c r="N3512" s="56"/>
      <c r="O3512" s="56">
        <f t="shared" ref="O3512" si="11493">I3513-I3511</f>
        <v>0</v>
      </c>
      <c r="P3512" s="56">
        <f t="shared" ref="P3512" si="11494">L3513-L3511</f>
        <v>0</v>
      </c>
      <c r="Q3512" s="56">
        <f t="shared" ref="Q3512" si="11495">M3513-M3511</f>
        <v>0</v>
      </c>
      <c r="R3512" s="56">
        <f t="shared" ref="R3512" si="11496">IF(ABS(N3513-N3511)&gt;180*60,ABS(N3513-N3511)-360*60,N3513-N3511)</f>
        <v>0</v>
      </c>
      <c r="S3512" s="56">
        <f t="shared" ref="S3512" si="11497">IF(P3512=0,PI()/2,ATAN(R3512/P3512))</f>
        <v>1.5707963267948966</v>
      </c>
      <c r="T3512" s="56">
        <f t="shared" ref="T3512" si="11498">IF(O3512=0,ABS(R3512*COS((J3511+J3513)/2)),ABS(Q3512/COS(S3512)))</f>
        <v>0</v>
      </c>
      <c r="U3512" s="67">
        <f t="shared" ref="U3512" si="11499">IF(O3512+0.0000001&lt;0,S3512*180/PI()+180,(IF(R3512+0.0000001&lt;0,S3512*180/PI()+360,S3512*180/PI())))</f>
        <v>90</v>
      </c>
      <c r="V3512" s="58">
        <f t="shared" ref="V3512" si="11500">T3512*1.85532</f>
        <v>0</v>
      </c>
      <c r="W3512" s="58"/>
      <c r="X3512" s="68"/>
      <c r="Y3512" s="58">
        <f t="shared" ref="Y3512" si="11501">V3512*(1+X3512/100)</f>
        <v>0</v>
      </c>
      <c r="Z3512" s="58"/>
      <c r="AA3512" s="57" t="s">
        <v>54</v>
      </c>
      <c r="AB3512" s="61"/>
    </row>
    <row r="3513" spans="1:28" ht="12.95" customHeight="1">
      <c r="A3513" s="52">
        <f t="shared" si="11365"/>
        <v>1754</v>
      </c>
      <c r="B3513" s="53" t="s">
        <v>53</v>
      </c>
      <c r="C3513" s="54"/>
      <c r="D3513" s="84"/>
      <c r="E3513" s="55"/>
      <c r="F3513" s="54"/>
      <c r="G3513" s="84"/>
      <c r="H3513" s="55"/>
      <c r="I3513" s="56">
        <f t="shared" ref="I3513" si="11502">IF(OR(C3513&lt;0,D3513&lt;0),C3513-ABS(D3513)/60,C3513+ABS(D3513)/60)</f>
        <v>0</v>
      </c>
      <c r="J3513" s="56">
        <f t="shared" si="11379"/>
        <v>0</v>
      </c>
      <c r="K3513" s="56">
        <f t="shared" si="11380"/>
        <v>0</v>
      </c>
      <c r="L3513" s="56">
        <f>3437.747*(LN(TAN(PI()/4+J3513/2))-EE*K3513-(EE^2)*(K3513^3)/3)</f>
        <v>-3.8166658722360578E-13</v>
      </c>
      <c r="M3513" s="56">
        <f>AA*(1-1/4*EE-3/64*EE^2-5/256*EE^3)*J3513-AA*(3/8*EE+3/32*EE^2+45/1024*EE^3)*SIN(2*J3513)+AA*(15/256*EE^2+45/1024*EE^3)*SIN(4*J3513)</f>
        <v>0</v>
      </c>
      <c r="N3513" s="56">
        <f t="shared" ref="N3513" si="11503">IF(OR(F3513&lt;0,G3513&lt;0),60*F3513-ABS(G3513),60*F3513+ABS(G3513))</f>
        <v>0</v>
      </c>
      <c r="O3513" s="56"/>
      <c r="P3513" s="56"/>
      <c r="Q3513" s="56"/>
      <c r="R3513" s="56"/>
      <c r="S3513" s="56"/>
      <c r="T3513" s="56"/>
      <c r="U3513" s="57"/>
      <c r="V3513" s="58"/>
      <c r="W3513" s="58">
        <f t="shared" si="11382"/>
        <v>0</v>
      </c>
      <c r="X3513" s="59"/>
      <c r="Y3513" s="58"/>
      <c r="Z3513" s="58">
        <f t="shared" si="11383"/>
        <v>0</v>
      </c>
      <c r="AA3513" s="60"/>
      <c r="AB3513" s="61">
        <f t="shared" ref="AB3513" si="11504">IF(AA3512=AA3510,AB3511+Y3512,Y3512)</f>
        <v>0</v>
      </c>
    </row>
    <row r="3514" spans="1:28" ht="12.95" customHeight="1">
      <c r="A3514" s="66"/>
      <c r="B3514" s="53"/>
      <c r="C3514" s="54"/>
      <c r="D3514" s="84"/>
      <c r="E3514" s="55"/>
      <c r="F3514" s="54"/>
      <c r="G3514" s="84"/>
      <c r="H3514" s="55"/>
      <c r="I3514" s="56"/>
      <c r="J3514" s="56"/>
      <c r="K3514" s="56"/>
      <c r="L3514" s="56"/>
      <c r="M3514" s="56"/>
      <c r="N3514" s="56"/>
      <c r="O3514" s="56">
        <f t="shared" ref="O3514" si="11505">I3515-I3513</f>
        <v>0</v>
      </c>
      <c r="P3514" s="56">
        <f t="shared" ref="P3514" si="11506">L3515-L3513</f>
        <v>0</v>
      </c>
      <c r="Q3514" s="56">
        <f t="shared" ref="Q3514" si="11507">M3515-M3513</f>
        <v>0</v>
      </c>
      <c r="R3514" s="56">
        <f t="shared" ref="R3514" si="11508">IF(ABS(N3515-N3513)&gt;180*60,ABS(N3515-N3513)-360*60,N3515-N3513)</f>
        <v>0</v>
      </c>
      <c r="S3514" s="56">
        <f t="shared" ref="S3514" si="11509">IF(P3514=0,PI()/2,ATAN(R3514/P3514))</f>
        <v>1.5707963267948966</v>
      </c>
      <c r="T3514" s="56">
        <f t="shared" ref="T3514" si="11510">IF(O3514=0,ABS(R3514*COS((J3513+J3515)/2)),ABS(Q3514/COS(S3514)))</f>
        <v>0</v>
      </c>
      <c r="U3514" s="67">
        <f t="shared" ref="U3514" si="11511">IF(O3514+0.0000001&lt;0,S3514*180/PI()+180,(IF(R3514+0.0000001&lt;0,S3514*180/PI()+360,S3514*180/PI())))</f>
        <v>90</v>
      </c>
      <c r="V3514" s="58">
        <f t="shared" ref="V3514" si="11512">T3514*1.85532</f>
        <v>0</v>
      </c>
      <c r="W3514" s="58"/>
      <c r="X3514" s="68"/>
      <c r="Y3514" s="58">
        <f t="shared" ref="Y3514" si="11513">V3514*(1+X3514/100)</f>
        <v>0</v>
      </c>
      <c r="Z3514" s="58"/>
      <c r="AA3514" s="57" t="s">
        <v>54</v>
      </c>
      <c r="AB3514" s="61"/>
    </row>
    <row r="3515" spans="1:28" ht="12.95" customHeight="1">
      <c r="A3515" s="52">
        <f t="shared" si="11365"/>
        <v>1755</v>
      </c>
      <c r="B3515" s="53" t="s">
        <v>53</v>
      </c>
      <c r="C3515" s="54"/>
      <c r="D3515" s="84"/>
      <c r="E3515" s="55"/>
      <c r="F3515" s="54"/>
      <c r="G3515" s="84"/>
      <c r="H3515" s="55"/>
      <c r="I3515" s="56">
        <f t="shared" ref="I3515" si="11514">IF(OR(C3515&lt;0,D3515&lt;0),C3515-ABS(D3515)/60,C3515+ABS(D3515)/60)</f>
        <v>0</v>
      </c>
      <c r="J3515" s="56">
        <f t="shared" si="11379"/>
        <v>0</v>
      </c>
      <c r="K3515" s="56">
        <f t="shared" si="11380"/>
        <v>0</v>
      </c>
      <c r="L3515" s="56">
        <f>3437.747*(LN(TAN(PI()/4+J3515/2))-EE*K3515-(EE^2)*(K3515^3)/3)</f>
        <v>-3.8166658722360578E-13</v>
      </c>
      <c r="M3515" s="56">
        <f>AA*(1-1/4*EE-3/64*EE^2-5/256*EE^3)*J3515-AA*(3/8*EE+3/32*EE^2+45/1024*EE^3)*SIN(2*J3515)+AA*(15/256*EE^2+45/1024*EE^3)*SIN(4*J3515)</f>
        <v>0</v>
      </c>
      <c r="N3515" s="56">
        <f t="shared" ref="N3515" si="11515">IF(OR(F3515&lt;0,G3515&lt;0),60*F3515-ABS(G3515),60*F3515+ABS(G3515))</f>
        <v>0</v>
      </c>
      <c r="O3515" s="56"/>
      <c r="P3515" s="56"/>
      <c r="Q3515" s="56"/>
      <c r="R3515" s="56"/>
      <c r="S3515" s="56"/>
      <c r="T3515" s="56"/>
      <c r="U3515" s="57"/>
      <c r="V3515" s="58"/>
      <c r="W3515" s="58">
        <f t="shared" si="11382"/>
        <v>0</v>
      </c>
      <c r="X3515" s="59"/>
      <c r="Y3515" s="58"/>
      <c r="Z3515" s="58">
        <f t="shared" si="11383"/>
        <v>0</v>
      </c>
      <c r="AA3515" s="60"/>
      <c r="AB3515" s="61">
        <f t="shared" ref="AB3515" si="11516">IF(AA3514=AA3512,AB3513+Y3514,Y3514)</f>
        <v>0</v>
      </c>
    </row>
    <row r="3516" spans="1:28" ht="12.95" customHeight="1">
      <c r="A3516" s="66"/>
      <c r="B3516" s="53"/>
      <c r="C3516" s="54"/>
      <c r="D3516" s="84"/>
      <c r="E3516" s="55"/>
      <c r="F3516" s="54"/>
      <c r="G3516" s="84"/>
      <c r="H3516" s="55"/>
      <c r="I3516" s="56"/>
      <c r="J3516" s="56"/>
      <c r="K3516" s="56"/>
      <c r="L3516" s="56"/>
      <c r="M3516" s="56"/>
      <c r="N3516" s="56"/>
      <c r="O3516" s="56">
        <f t="shared" ref="O3516" si="11517">I3517-I3515</f>
        <v>0</v>
      </c>
      <c r="P3516" s="56">
        <f t="shared" ref="P3516" si="11518">L3517-L3515</f>
        <v>0</v>
      </c>
      <c r="Q3516" s="56">
        <f t="shared" ref="Q3516" si="11519">M3517-M3515</f>
        <v>0</v>
      </c>
      <c r="R3516" s="56">
        <f t="shared" ref="R3516" si="11520">IF(ABS(N3517-N3515)&gt;180*60,ABS(N3517-N3515)-360*60,N3517-N3515)</f>
        <v>0</v>
      </c>
      <c r="S3516" s="56">
        <f t="shared" ref="S3516" si="11521">IF(P3516=0,PI()/2,ATAN(R3516/P3516))</f>
        <v>1.5707963267948966</v>
      </c>
      <c r="T3516" s="56">
        <f t="shared" ref="T3516" si="11522">IF(O3516=0,ABS(R3516*COS((J3515+J3517)/2)),ABS(Q3516/COS(S3516)))</f>
        <v>0</v>
      </c>
      <c r="U3516" s="67">
        <f t="shared" ref="U3516" si="11523">IF(O3516+0.0000001&lt;0,S3516*180/PI()+180,(IF(R3516+0.0000001&lt;0,S3516*180/PI()+360,S3516*180/PI())))</f>
        <v>90</v>
      </c>
      <c r="V3516" s="58">
        <f t="shared" ref="V3516" si="11524">T3516*1.85532</f>
        <v>0</v>
      </c>
      <c r="W3516" s="58"/>
      <c r="X3516" s="68"/>
      <c r="Y3516" s="58">
        <f t="shared" ref="Y3516" si="11525">V3516*(1+X3516/100)</f>
        <v>0</v>
      </c>
      <c r="Z3516" s="58"/>
      <c r="AA3516" s="57" t="s">
        <v>54</v>
      </c>
      <c r="AB3516" s="61"/>
    </row>
    <row r="3517" spans="1:28" ht="12.95" customHeight="1">
      <c r="A3517" s="52">
        <f t="shared" si="11365"/>
        <v>1756</v>
      </c>
      <c r="B3517" s="53" t="s">
        <v>53</v>
      </c>
      <c r="C3517" s="54"/>
      <c r="D3517" s="84"/>
      <c r="E3517" s="55"/>
      <c r="F3517" s="54"/>
      <c r="G3517" s="84"/>
      <c r="H3517" s="55"/>
      <c r="I3517" s="56">
        <f t="shared" ref="I3517" si="11526">IF(OR(C3517&lt;0,D3517&lt;0),C3517-ABS(D3517)/60,C3517+ABS(D3517)/60)</f>
        <v>0</v>
      </c>
      <c r="J3517" s="56">
        <f t="shared" si="11379"/>
        <v>0</v>
      </c>
      <c r="K3517" s="56">
        <f t="shared" si="11380"/>
        <v>0</v>
      </c>
      <c r="L3517" s="56">
        <f>3437.747*(LN(TAN(PI()/4+J3517/2))-EE*K3517-(EE^2)*(K3517^3)/3)</f>
        <v>-3.8166658722360578E-13</v>
      </c>
      <c r="M3517" s="56">
        <f>AA*(1-1/4*EE-3/64*EE^2-5/256*EE^3)*J3517-AA*(3/8*EE+3/32*EE^2+45/1024*EE^3)*SIN(2*J3517)+AA*(15/256*EE^2+45/1024*EE^3)*SIN(4*J3517)</f>
        <v>0</v>
      </c>
      <c r="N3517" s="56">
        <f t="shared" ref="N3517" si="11527">IF(OR(F3517&lt;0,G3517&lt;0),60*F3517-ABS(G3517),60*F3517+ABS(G3517))</f>
        <v>0</v>
      </c>
      <c r="O3517" s="56"/>
      <c r="P3517" s="56"/>
      <c r="Q3517" s="56"/>
      <c r="R3517" s="56"/>
      <c r="S3517" s="56"/>
      <c r="T3517" s="56"/>
      <c r="U3517" s="57"/>
      <c r="V3517" s="58"/>
      <c r="W3517" s="58">
        <f t="shared" si="11382"/>
        <v>0</v>
      </c>
      <c r="X3517" s="59"/>
      <c r="Y3517" s="58"/>
      <c r="Z3517" s="58">
        <f t="shared" si="11383"/>
        <v>0</v>
      </c>
      <c r="AA3517" s="60"/>
      <c r="AB3517" s="61">
        <f t="shared" ref="AB3517" si="11528">IF(AA3516=AA3514,AB3515+Y3516,Y3516)</f>
        <v>0</v>
      </c>
    </row>
    <row r="3518" spans="1:28" ht="12.95" customHeight="1">
      <c r="A3518" s="66"/>
      <c r="B3518" s="53"/>
      <c r="C3518" s="54"/>
      <c r="D3518" s="84"/>
      <c r="E3518" s="55"/>
      <c r="F3518" s="54"/>
      <c r="G3518" s="84"/>
      <c r="H3518" s="55"/>
      <c r="I3518" s="56"/>
      <c r="J3518" s="56"/>
      <c r="K3518" s="56"/>
      <c r="L3518" s="56"/>
      <c r="M3518" s="56"/>
      <c r="N3518" s="56"/>
      <c r="O3518" s="56">
        <f t="shared" ref="O3518" si="11529">I3519-I3517</f>
        <v>0</v>
      </c>
      <c r="P3518" s="56">
        <f t="shared" ref="P3518" si="11530">L3519-L3517</f>
        <v>0</v>
      </c>
      <c r="Q3518" s="56">
        <f t="shared" ref="Q3518" si="11531">M3519-M3517</f>
        <v>0</v>
      </c>
      <c r="R3518" s="56">
        <f t="shared" ref="R3518" si="11532">IF(ABS(N3519-N3517)&gt;180*60,ABS(N3519-N3517)-360*60,N3519-N3517)</f>
        <v>0</v>
      </c>
      <c r="S3518" s="56">
        <f t="shared" ref="S3518" si="11533">IF(P3518=0,PI()/2,ATAN(R3518/P3518))</f>
        <v>1.5707963267948966</v>
      </c>
      <c r="T3518" s="56">
        <f t="shared" ref="T3518" si="11534">IF(O3518=0,ABS(R3518*COS((J3517+J3519)/2)),ABS(Q3518/COS(S3518)))</f>
        <v>0</v>
      </c>
      <c r="U3518" s="67">
        <f t="shared" ref="U3518" si="11535">IF(O3518+0.0000001&lt;0,S3518*180/PI()+180,(IF(R3518+0.0000001&lt;0,S3518*180/PI()+360,S3518*180/PI())))</f>
        <v>90</v>
      </c>
      <c r="V3518" s="58">
        <f t="shared" ref="V3518" si="11536">T3518*1.85532</f>
        <v>0</v>
      </c>
      <c r="W3518" s="58"/>
      <c r="X3518" s="68"/>
      <c r="Y3518" s="58">
        <f t="shared" ref="Y3518" si="11537">V3518*(1+X3518/100)</f>
        <v>0</v>
      </c>
      <c r="Z3518" s="58"/>
      <c r="AA3518" s="57" t="s">
        <v>54</v>
      </c>
      <c r="AB3518" s="61"/>
    </row>
    <row r="3519" spans="1:28" ht="12.95" customHeight="1">
      <c r="A3519" s="52">
        <f t="shared" si="11365"/>
        <v>1757</v>
      </c>
      <c r="B3519" s="53" t="s">
        <v>53</v>
      </c>
      <c r="C3519" s="54"/>
      <c r="D3519" s="84"/>
      <c r="E3519" s="55"/>
      <c r="F3519" s="54"/>
      <c r="G3519" s="84"/>
      <c r="H3519" s="55"/>
      <c r="I3519" s="56">
        <f t="shared" ref="I3519" si="11538">IF(OR(C3519&lt;0,D3519&lt;0),C3519-ABS(D3519)/60,C3519+ABS(D3519)/60)</f>
        <v>0</v>
      </c>
      <c r="J3519" s="56">
        <f t="shared" si="11379"/>
        <v>0</v>
      </c>
      <c r="K3519" s="56">
        <f t="shared" si="11380"/>
        <v>0</v>
      </c>
      <c r="L3519" s="56">
        <f>3437.747*(LN(TAN(PI()/4+J3519/2))-EE*K3519-(EE^2)*(K3519^3)/3)</f>
        <v>-3.8166658722360578E-13</v>
      </c>
      <c r="M3519" s="56">
        <f>AA*(1-1/4*EE-3/64*EE^2-5/256*EE^3)*J3519-AA*(3/8*EE+3/32*EE^2+45/1024*EE^3)*SIN(2*J3519)+AA*(15/256*EE^2+45/1024*EE^3)*SIN(4*J3519)</f>
        <v>0</v>
      </c>
      <c r="N3519" s="56">
        <f t="shared" ref="N3519" si="11539">IF(OR(F3519&lt;0,G3519&lt;0),60*F3519-ABS(G3519),60*F3519+ABS(G3519))</f>
        <v>0</v>
      </c>
      <c r="O3519" s="56"/>
      <c r="P3519" s="56"/>
      <c r="Q3519" s="56"/>
      <c r="R3519" s="56"/>
      <c r="S3519" s="56"/>
      <c r="T3519" s="56"/>
      <c r="U3519" s="57"/>
      <c r="V3519" s="58"/>
      <c r="W3519" s="58">
        <f t="shared" si="11382"/>
        <v>0</v>
      </c>
      <c r="X3519" s="59"/>
      <c r="Y3519" s="58"/>
      <c r="Z3519" s="58">
        <f t="shared" si="11383"/>
        <v>0</v>
      </c>
      <c r="AA3519" s="60"/>
      <c r="AB3519" s="61">
        <f t="shared" ref="AB3519" si="11540">IF(AA3518=AA3516,AB3517+Y3518,Y3518)</f>
        <v>0</v>
      </c>
    </row>
    <row r="3520" spans="1:28" ht="12.95" customHeight="1">
      <c r="A3520" s="66"/>
      <c r="B3520" s="53"/>
      <c r="C3520" s="54"/>
      <c r="D3520" s="84"/>
      <c r="E3520" s="55"/>
      <c r="F3520" s="54"/>
      <c r="G3520" s="84"/>
      <c r="H3520" s="55"/>
      <c r="I3520" s="56"/>
      <c r="J3520" s="56"/>
      <c r="K3520" s="56"/>
      <c r="L3520" s="56"/>
      <c r="M3520" s="56"/>
      <c r="N3520" s="56"/>
      <c r="O3520" s="56">
        <f t="shared" ref="O3520" si="11541">I3521-I3519</f>
        <v>0</v>
      </c>
      <c r="P3520" s="56">
        <f t="shared" ref="P3520" si="11542">L3521-L3519</f>
        <v>0</v>
      </c>
      <c r="Q3520" s="56">
        <f t="shared" ref="Q3520" si="11543">M3521-M3519</f>
        <v>0</v>
      </c>
      <c r="R3520" s="56">
        <f t="shared" ref="R3520" si="11544">IF(ABS(N3521-N3519)&gt;180*60,ABS(N3521-N3519)-360*60,N3521-N3519)</f>
        <v>0</v>
      </c>
      <c r="S3520" s="56">
        <f t="shared" ref="S3520" si="11545">IF(P3520=0,PI()/2,ATAN(R3520/P3520))</f>
        <v>1.5707963267948966</v>
      </c>
      <c r="T3520" s="56">
        <f t="shared" ref="T3520" si="11546">IF(O3520=0,ABS(R3520*COS((J3519+J3521)/2)),ABS(Q3520/COS(S3520)))</f>
        <v>0</v>
      </c>
      <c r="U3520" s="67">
        <f t="shared" ref="U3520" si="11547">IF(O3520+0.0000001&lt;0,S3520*180/PI()+180,(IF(R3520+0.0000001&lt;0,S3520*180/PI()+360,S3520*180/PI())))</f>
        <v>90</v>
      </c>
      <c r="V3520" s="58">
        <f t="shared" ref="V3520" si="11548">T3520*1.85532</f>
        <v>0</v>
      </c>
      <c r="W3520" s="58"/>
      <c r="X3520" s="68"/>
      <c r="Y3520" s="58">
        <f t="shared" ref="Y3520" si="11549">V3520*(1+X3520/100)</f>
        <v>0</v>
      </c>
      <c r="Z3520" s="58"/>
      <c r="AA3520" s="57" t="s">
        <v>54</v>
      </c>
      <c r="AB3520" s="61"/>
    </row>
    <row r="3521" spans="1:28" ht="12.95" customHeight="1">
      <c r="A3521" s="52">
        <f t="shared" si="11365"/>
        <v>1758</v>
      </c>
      <c r="B3521" s="53" t="s">
        <v>53</v>
      </c>
      <c r="C3521" s="54"/>
      <c r="D3521" s="84"/>
      <c r="E3521" s="55"/>
      <c r="F3521" s="54"/>
      <c r="G3521" s="84"/>
      <c r="H3521" s="55"/>
      <c r="I3521" s="56">
        <f t="shared" ref="I3521" si="11550">IF(OR(C3521&lt;0,D3521&lt;0),C3521-ABS(D3521)/60,C3521+ABS(D3521)/60)</f>
        <v>0</v>
      </c>
      <c r="J3521" s="56">
        <f t="shared" si="11379"/>
        <v>0</v>
      </c>
      <c r="K3521" s="56">
        <f t="shared" si="11380"/>
        <v>0</v>
      </c>
      <c r="L3521" s="56">
        <f>3437.747*(LN(TAN(PI()/4+J3521/2))-EE*K3521-(EE^2)*(K3521^3)/3)</f>
        <v>-3.8166658722360578E-13</v>
      </c>
      <c r="M3521" s="56">
        <f>AA*(1-1/4*EE-3/64*EE^2-5/256*EE^3)*J3521-AA*(3/8*EE+3/32*EE^2+45/1024*EE^3)*SIN(2*J3521)+AA*(15/256*EE^2+45/1024*EE^3)*SIN(4*J3521)</f>
        <v>0</v>
      </c>
      <c r="N3521" s="56">
        <f t="shared" ref="N3521" si="11551">IF(OR(F3521&lt;0,G3521&lt;0),60*F3521-ABS(G3521),60*F3521+ABS(G3521))</f>
        <v>0</v>
      </c>
      <c r="O3521" s="56"/>
      <c r="P3521" s="56"/>
      <c r="Q3521" s="56"/>
      <c r="R3521" s="56"/>
      <c r="S3521" s="56"/>
      <c r="T3521" s="56"/>
      <c r="U3521" s="57"/>
      <c r="V3521" s="58"/>
      <c r="W3521" s="58">
        <f t="shared" si="11382"/>
        <v>0</v>
      </c>
      <c r="X3521" s="59"/>
      <c r="Y3521" s="58"/>
      <c r="Z3521" s="58">
        <f t="shared" si="11383"/>
        <v>0</v>
      </c>
      <c r="AA3521" s="60"/>
      <c r="AB3521" s="61">
        <f t="shared" ref="AB3521" si="11552">IF(AA3520=AA3518,AB3519+Y3520,Y3520)</f>
        <v>0</v>
      </c>
    </row>
    <row r="3522" spans="1:28" ht="12.95" customHeight="1">
      <c r="A3522" s="66"/>
      <c r="B3522" s="53"/>
      <c r="C3522" s="54"/>
      <c r="D3522" s="84"/>
      <c r="E3522" s="55"/>
      <c r="F3522" s="54"/>
      <c r="G3522" s="84"/>
      <c r="H3522" s="55"/>
      <c r="I3522" s="56"/>
      <c r="J3522" s="56"/>
      <c r="K3522" s="56"/>
      <c r="L3522" s="56"/>
      <c r="M3522" s="56"/>
      <c r="N3522" s="56"/>
      <c r="O3522" s="56">
        <f t="shared" ref="O3522" si="11553">I3523-I3521</f>
        <v>0</v>
      </c>
      <c r="P3522" s="56">
        <f t="shared" ref="P3522" si="11554">L3523-L3521</f>
        <v>0</v>
      </c>
      <c r="Q3522" s="56">
        <f t="shared" ref="Q3522" si="11555">M3523-M3521</f>
        <v>0</v>
      </c>
      <c r="R3522" s="56">
        <f t="shared" ref="R3522" si="11556">IF(ABS(N3523-N3521)&gt;180*60,ABS(N3523-N3521)-360*60,N3523-N3521)</f>
        <v>0</v>
      </c>
      <c r="S3522" s="56">
        <f t="shared" ref="S3522" si="11557">IF(P3522=0,PI()/2,ATAN(R3522/P3522))</f>
        <v>1.5707963267948966</v>
      </c>
      <c r="T3522" s="56">
        <f t="shared" ref="T3522" si="11558">IF(O3522=0,ABS(R3522*COS((J3521+J3523)/2)),ABS(Q3522/COS(S3522)))</f>
        <v>0</v>
      </c>
      <c r="U3522" s="67">
        <f t="shared" ref="U3522" si="11559">IF(O3522+0.0000001&lt;0,S3522*180/PI()+180,(IF(R3522+0.0000001&lt;0,S3522*180/PI()+360,S3522*180/PI())))</f>
        <v>90</v>
      </c>
      <c r="V3522" s="58">
        <f t="shared" ref="V3522" si="11560">T3522*1.85532</f>
        <v>0</v>
      </c>
      <c r="W3522" s="58"/>
      <c r="X3522" s="68"/>
      <c r="Y3522" s="58">
        <f t="shared" ref="Y3522" si="11561">V3522*(1+X3522/100)</f>
        <v>0</v>
      </c>
      <c r="Z3522" s="58"/>
      <c r="AA3522" s="57" t="s">
        <v>54</v>
      </c>
      <c r="AB3522" s="61"/>
    </row>
    <row r="3523" spans="1:28" ht="12.95" customHeight="1">
      <c r="A3523" s="52">
        <f t="shared" si="11365"/>
        <v>1759</v>
      </c>
      <c r="B3523" s="53" t="s">
        <v>53</v>
      </c>
      <c r="C3523" s="54"/>
      <c r="D3523" s="84"/>
      <c r="E3523" s="55"/>
      <c r="F3523" s="54"/>
      <c r="G3523" s="84"/>
      <c r="H3523" s="55"/>
      <c r="I3523" s="56">
        <f t="shared" ref="I3523" si="11562">IF(OR(C3523&lt;0,D3523&lt;0),C3523-ABS(D3523)/60,C3523+ABS(D3523)/60)</f>
        <v>0</v>
      </c>
      <c r="J3523" s="56">
        <f t="shared" si="11379"/>
        <v>0</v>
      </c>
      <c r="K3523" s="56">
        <f t="shared" si="11380"/>
        <v>0</v>
      </c>
      <c r="L3523" s="56">
        <f>3437.747*(LN(TAN(PI()/4+J3523/2))-EE*K3523-(EE^2)*(K3523^3)/3)</f>
        <v>-3.8166658722360578E-13</v>
      </c>
      <c r="M3523" s="56">
        <f>AA*(1-1/4*EE-3/64*EE^2-5/256*EE^3)*J3523-AA*(3/8*EE+3/32*EE^2+45/1024*EE^3)*SIN(2*J3523)+AA*(15/256*EE^2+45/1024*EE^3)*SIN(4*J3523)</f>
        <v>0</v>
      </c>
      <c r="N3523" s="56">
        <f t="shared" ref="N3523" si="11563">IF(OR(F3523&lt;0,G3523&lt;0),60*F3523-ABS(G3523),60*F3523+ABS(G3523))</f>
        <v>0</v>
      </c>
      <c r="O3523" s="56"/>
      <c r="P3523" s="56"/>
      <c r="Q3523" s="56"/>
      <c r="R3523" s="56"/>
      <c r="S3523" s="56"/>
      <c r="T3523" s="56"/>
      <c r="U3523" s="57"/>
      <c r="V3523" s="58"/>
      <c r="W3523" s="58">
        <f t="shared" si="11382"/>
        <v>0</v>
      </c>
      <c r="X3523" s="59"/>
      <c r="Y3523" s="58"/>
      <c r="Z3523" s="58">
        <f t="shared" si="11383"/>
        <v>0</v>
      </c>
      <c r="AA3523" s="60"/>
      <c r="AB3523" s="61">
        <f t="shared" ref="AB3523" si="11564">IF(AA3522=AA3520,AB3521+Y3522,Y3522)</f>
        <v>0</v>
      </c>
    </row>
    <row r="3524" spans="1:28" ht="12.95" customHeight="1">
      <c r="A3524" s="66"/>
      <c r="B3524" s="53"/>
      <c r="C3524" s="54"/>
      <c r="D3524" s="84"/>
      <c r="E3524" s="55"/>
      <c r="F3524" s="54"/>
      <c r="G3524" s="84"/>
      <c r="H3524" s="55"/>
      <c r="I3524" s="56"/>
      <c r="J3524" s="56"/>
      <c r="K3524" s="56"/>
      <c r="L3524" s="56"/>
      <c r="M3524" s="56"/>
      <c r="N3524" s="56"/>
      <c r="O3524" s="56">
        <f t="shared" ref="O3524" si="11565">I3525-I3523</f>
        <v>0</v>
      </c>
      <c r="P3524" s="56">
        <f t="shared" ref="P3524" si="11566">L3525-L3523</f>
        <v>0</v>
      </c>
      <c r="Q3524" s="56">
        <f t="shared" ref="Q3524" si="11567">M3525-M3523</f>
        <v>0</v>
      </c>
      <c r="R3524" s="56">
        <f t="shared" ref="R3524" si="11568">IF(ABS(N3525-N3523)&gt;180*60,ABS(N3525-N3523)-360*60,N3525-N3523)</f>
        <v>0</v>
      </c>
      <c r="S3524" s="56">
        <f t="shared" ref="S3524" si="11569">IF(P3524=0,PI()/2,ATAN(R3524/P3524))</f>
        <v>1.5707963267948966</v>
      </c>
      <c r="T3524" s="56">
        <f t="shared" ref="T3524" si="11570">IF(O3524=0,ABS(R3524*COS((J3523+J3525)/2)),ABS(Q3524/COS(S3524)))</f>
        <v>0</v>
      </c>
      <c r="U3524" s="67">
        <f t="shared" ref="U3524" si="11571">IF(O3524+0.0000001&lt;0,S3524*180/PI()+180,(IF(R3524+0.0000001&lt;0,S3524*180/PI()+360,S3524*180/PI())))</f>
        <v>90</v>
      </c>
      <c r="V3524" s="58">
        <f t="shared" ref="V3524" si="11572">T3524*1.85532</f>
        <v>0</v>
      </c>
      <c r="W3524" s="58"/>
      <c r="X3524" s="68"/>
      <c r="Y3524" s="58">
        <f t="shared" ref="Y3524" si="11573">V3524*(1+X3524/100)</f>
        <v>0</v>
      </c>
      <c r="Z3524" s="58"/>
      <c r="AA3524" s="57" t="s">
        <v>54</v>
      </c>
      <c r="AB3524" s="61"/>
    </row>
    <row r="3525" spans="1:28" ht="12.95" customHeight="1">
      <c r="A3525" s="52">
        <f t="shared" si="11365"/>
        <v>1760</v>
      </c>
      <c r="B3525" s="53" t="s">
        <v>53</v>
      </c>
      <c r="C3525" s="54"/>
      <c r="D3525" s="84"/>
      <c r="E3525" s="55"/>
      <c r="F3525" s="54"/>
      <c r="G3525" s="84"/>
      <c r="H3525" s="55"/>
      <c r="I3525" s="56">
        <f t="shared" ref="I3525" si="11574">IF(OR(C3525&lt;0,D3525&lt;0),C3525-ABS(D3525)/60,C3525+ABS(D3525)/60)</f>
        <v>0</v>
      </c>
      <c r="J3525" s="56">
        <f t="shared" si="11379"/>
        <v>0</v>
      </c>
      <c r="K3525" s="56">
        <f t="shared" si="11380"/>
        <v>0</v>
      </c>
      <c r="L3525" s="56">
        <f>3437.747*(LN(TAN(PI()/4+J3525/2))-EE*K3525-(EE^2)*(K3525^3)/3)</f>
        <v>-3.8166658722360578E-13</v>
      </c>
      <c r="M3525" s="56">
        <f>AA*(1-1/4*EE-3/64*EE^2-5/256*EE^3)*J3525-AA*(3/8*EE+3/32*EE^2+45/1024*EE^3)*SIN(2*J3525)+AA*(15/256*EE^2+45/1024*EE^3)*SIN(4*J3525)</f>
        <v>0</v>
      </c>
      <c r="N3525" s="56">
        <f t="shared" ref="N3525" si="11575">IF(OR(F3525&lt;0,G3525&lt;0),60*F3525-ABS(G3525),60*F3525+ABS(G3525))</f>
        <v>0</v>
      </c>
      <c r="O3525" s="56"/>
      <c r="P3525" s="56"/>
      <c r="Q3525" s="56"/>
      <c r="R3525" s="56"/>
      <c r="S3525" s="56"/>
      <c r="T3525" s="56"/>
      <c r="U3525" s="57"/>
      <c r="V3525" s="58"/>
      <c r="W3525" s="58">
        <f t="shared" si="11382"/>
        <v>0</v>
      </c>
      <c r="X3525" s="59"/>
      <c r="Y3525" s="58"/>
      <c r="Z3525" s="58">
        <f t="shared" si="11383"/>
        <v>0</v>
      </c>
      <c r="AA3525" s="60"/>
      <c r="AB3525" s="61">
        <f t="shared" ref="AB3525" si="11576">IF(AA3524=AA3522,AB3523+Y3524,Y3524)</f>
        <v>0</v>
      </c>
    </row>
    <row r="3526" spans="1:28" ht="12.95" customHeight="1">
      <c r="A3526" s="66"/>
      <c r="B3526" s="53"/>
      <c r="C3526" s="54"/>
      <c r="D3526" s="84"/>
      <c r="E3526" s="55"/>
      <c r="F3526" s="54"/>
      <c r="G3526" s="84"/>
      <c r="H3526" s="55"/>
      <c r="I3526" s="56"/>
      <c r="J3526" s="56"/>
      <c r="K3526" s="56"/>
      <c r="L3526" s="56"/>
      <c r="M3526" s="56"/>
      <c r="N3526" s="56"/>
      <c r="O3526" s="56">
        <f t="shared" ref="O3526" si="11577">I3527-I3525</f>
        <v>0</v>
      </c>
      <c r="P3526" s="56">
        <f t="shared" ref="P3526" si="11578">L3527-L3525</f>
        <v>0</v>
      </c>
      <c r="Q3526" s="56">
        <f t="shared" ref="Q3526" si="11579">M3527-M3525</f>
        <v>0</v>
      </c>
      <c r="R3526" s="56">
        <f t="shared" ref="R3526" si="11580">IF(ABS(N3527-N3525)&gt;180*60,ABS(N3527-N3525)-360*60,N3527-N3525)</f>
        <v>0</v>
      </c>
      <c r="S3526" s="56">
        <f t="shared" ref="S3526" si="11581">IF(P3526=0,PI()/2,ATAN(R3526/P3526))</f>
        <v>1.5707963267948966</v>
      </c>
      <c r="T3526" s="56">
        <f t="shared" ref="T3526" si="11582">IF(O3526=0,ABS(R3526*COS((J3525+J3527)/2)),ABS(Q3526/COS(S3526)))</f>
        <v>0</v>
      </c>
      <c r="U3526" s="67">
        <f t="shared" ref="U3526" si="11583">IF(O3526+0.0000001&lt;0,S3526*180/PI()+180,(IF(R3526+0.0000001&lt;0,S3526*180/PI()+360,S3526*180/PI())))</f>
        <v>90</v>
      </c>
      <c r="V3526" s="58">
        <f t="shared" ref="V3526" si="11584">T3526*1.85532</f>
        <v>0</v>
      </c>
      <c r="W3526" s="58"/>
      <c r="X3526" s="68"/>
      <c r="Y3526" s="58">
        <f t="shared" ref="Y3526" si="11585">V3526*(1+X3526/100)</f>
        <v>0</v>
      </c>
      <c r="Z3526" s="58"/>
      <c r="AA3526" s="57" t="s">
        <v>54</v>
      </c>
      <c r="AB3526" s="61"/>
    </row>
    <row r="3527" spans="1:28" ht="12.95" customHeight="1">
      <c r="A3527" s="52">
        <f t="shared" si="11365"/>
        <v>1761</v>
      </c>
      <c r="B3527" s="53" t="s">
        <v>53</v>
      </c>
      <c r="C3527" s="54"/>
      <c r="D3527" s="84"/>
      <c r="E3527" s="55"/>
      <c r="F3527" s="54"/>
      <c r="G3527" s="84"/>
      <c r="H3527" s="55"/>
      <c r="I3527" s="56">
        <f t="shared" ref="I3527" si="11586">IF(OR(C3527&lt;0,D3527&lt;0),C3527-ABS(D3527)/60,C3527+ABS(D3527)/60)</f>
        <v>0</v>
      </c>
      <c r="J3527" s="56">
        <f t="shared" si="11379"/>
        <v>0</v>
      </c>
      <c r="K3527" s="56">
        <f t="shared" si="11380"/>
        <v>0</v>
      </c>
      <c r="L3527" s="56">
        <f>3437.747*(LN(TAN(PI()/4+J3527/2))-EE*K3527-(EE^2)*(K3527^3)/3)</f>
        <v>-3.8166658722360578E-13</v>
      </c>
      <c r="M3527" s="56">
        <f>AA*(1-1/4*EE-3/64*EE^2-5/256*EE^3)*J3527-AA*(3/8*EE+3/32*EE^2+45/1024*EE^3)*SIN(2*J3527)+AA*(15/256*EE^2+45/1024*EE^3)*SIN(4*J3527)</f>
        <v>0</v>
      </c>
      <c r="N3527" s="56">
        <f t="shared" ref="N3527" si="11587">IF(OR(F3527&lt;0,G3527&lt;0),60*F3527-ABS(G3527),60*F3527+ABS(G3527))</f>
        <v>0</v>
      </c>
      <c r="O3527" s="56"/>
      <c r="P3527" s="56"/>
      <c r="Q3527" s="56"/>
      <c r="R3527" s="56"/>
      <c r="S3527" s="56"/>
      <c r="T3527" s="56"/>
      <c r="U3527" s="57"/>
      <c r="V3527" s="58"/>
      <c r="W3527" s="58">
        <f t="shared" si="11382"/>
        <v>0</v>
      </c>
      <c r="X3527" s="59"/>
      <c r="Y3527" s="58"/>
      <c r="Z3527" s="58">
        <f t="shared" si="11383"/>
        <v>0</v>
      </c>
      <c r="AA3527" s="60"/>
      <c r="AB3527" s="61">
        <f t="shared" ref="AB3527" si="11588">IF(AA3526=AA3524,AB3525+Y3526,Y3526)</f>
        <v>0</v>
      </c>
    </row>
    <row r="3528" spans="1:28" ht="12.95" customHeight="1">
      <c r="A3528" s="66"/>
      <c r="B3528" s="53"/>
      <c r="C3528" s="54"/>
      <c r="D3528" s="84"/>
      <c r="E3528" s="55"/>
      <c r="F3528" s="54"/>
      <c r="G3528" s="84"/>
      <c r="H3528" s="55"/>
      <c r="I3528" s="56"/>
      <c r="J3528" s="56"/>
      <c r="K3528" s="56"/>
      <c r="L3528" s="56"/>
      <c r="M3528" s="56"/>
      <c r="N3528" s="56"/>
      <c r="O3528" s="56">
        <f t="shared" ref="O3528" si="11589">I3529-I3527</f>
        <v>0</v>
      </c>
      <c r="P3528" s="56">
        <f t="shared" ref="P3528" si="11590">L3529-L3527</f>
        <v>0</v>
      </c>
      <c r="Q3528" s="56">
        <f t="shared" ref="Q3528" si="11591">M3529-M3527</f>
        <v>0</v>
      </c>
      <c r="R3528" s="56">
        <f t="shared" ref="R3528" si="11592">IF(ABS(N3529-N3527)&gt;180*60,ABS(N3529-N3527)-360*60,N3529-N3527)</f>
        <v>0</v>
      </c>
      <c r="S3528" s="56">
        <f t="shared" ref="S3528" si="11593">IF(P3528=0,PI()/2,ATAN(R3528/P3528))</f>
        <v>1.5707963267948966</v>
      </c>
      <c r="T3528" s="56">
        <f t="shared" ref="T3528" si="11594">IF(O3528=0,ABS(R3528*COS((J3527+J3529)/2)),ABS(Q3528/COS(S3528)))</f>
        <v>0</v>
      </c>
      <c r="U3528" s="67">
        <f t="shared" ref="U3528" si="11595">IF(O3528+0.0000001&lt;0,S3528*180/PI()+180,(IF(R3528+0.0000001&lt;0,S3528*180/PI()+360,S3528*180/PI())))</f>
        <v>90</v>
      </c>
      <c r="V3528" s="58">
        <f t="shared" ref="V3528" si="11596">T3528*1.85532</f>
        <v>0</v>
      </c>
      <c r="W3528" s="58"/>
      <c r="X3528" s="68"/>
      <c r="Y3528" s="58">
        <f t="shared" ref="Y3528" si="11597">V3528*(1+X3528/100)</f>
        <v>0</v>
      </c>
      <c r="Z3528" s="58"/>
      <c r="AA3528" s="57" t="s">
        <v>54</v>
      </c>
      <c r="AB3528" s="61"/>
    </row>
    <row r="3529" spans="1:28" ht="12.95" customHeight="1">
      <c r="A3529" s="52">
        <f t="shared" si="11365"/>
        <v>1762</v>
      </c>
      <c r="B3529" s="53" t="s">
        <v>53</v>
      </c>
      <c r="C3529" s="54"/>
      <c r="D3529" s="84"/>
      <c r="E3529" s="55"/>
      <c r="F3529" s="54"/>
      <c r="G3529" s="84"/>
      <c r="H3529" s="55"/>
      <c r="I3529" s="56">
        <f t="shared" ref="I3529" si="11598">IF(OR(C3529&lt;0,D3529&lt;0),C3529-ABS(D3529)/60,C3529+ABS(D3529)/60)</f>
        <v>0</v>
      </c>
      <c r="J3529" s="56">
        <f t="shared" si="11379"/>
        <v>0</v>
      </c>
      <c r="K3529" s="56">
        <f t="shared" si="11380"/>
        <v>0</v>
      </c>
      <c r="L3529" s="56">
        <f>3437.747*(LN(TAN(PI()/4+J3529/2))-EE*K3529-(EE^2)*(K3529^3)/3)</f>
        <v>-3.8166658722360578E-13</v>
      </c>
      <c r="M3529" s="56">
        <f>AA*(1-1/4*EE-3/64*EE^2-5/256*EE^3)*J3529-AA*(3/8*EE+3/32*EE^2+45/1024*EE^3)*SIN(2*J3529)+AA*(15/256*EE^2+45/1024*EE^3)*SIN(4*J3529)</f>
        <v>0</v>
      </c>
      <c r="N3529" s="56">
        <f t="shared" ref="N3529" si="11599">IF(OR(F3529&lt;0,G3529&lt;0),60*F3529-ABS(G3529),60*F3529+ABS(G3529))</f>
        <v>0</v>
      </c>
      <c r="O3529" s="56"/>
      <c r="P3529" s="56"/>
      <c r="Q3529" s="56"/>
      <c r="R3529" s="56"/>
      <c r="S3529" s="56"/>
      <c r="T3529" s="56"/>
      <c r="U3529" s="57"/>
      <c r="V3529" s="58"/>
      <c r="W3529" s="58">
        <f t="shared" si="11382"/>
        <v>0</v>
      </c>
      <c r="X3529" s="59"/>
      <c r="Y3529" s="58"/>
      <c r="Z3529" s="58">
        <f t="shared" si="11383"/>
        <v>0</v>
      </c>
      <c r="AA3529" s="60"/>
      <c r="AB3529" s="61">
        <f t="shared" ref="AB3529" si="11600">IF(AA3528=AA3526,AB3527+Y3528,Y3528)</f>
        <v>0</v>
      </c>
    </row>
    <row r="3530" spans="1:28" ht="12.95" customHeight="1">
      <c r="A3530" s="66"/>
      <c r="B3530" s="53"/>
      <c r="C3530" s="54"/>
      <c r="D3530" s="84"/>
      <c r="E3530" s="55"/>
      <c r="F3530" s="54"/>
      <c r="G3530" s="84"/>
      <c r="H3530" s="55"/>
      <c r="I3530" s="56"/>
      <c r="J3530" s="56"/>
      <c r="K3530" s="56"/>
      <c r="L3530" s="56"/>
      <c r="M3530" s="56"/>
      <c r="N3530" s="56"/>
      <c r="O3530" s="56">
        <f t="shared" ref="O3530" si="11601">I3531-I3529</f>
        <v>0</v>
      </c>
      <c r="P3530" s="56">
        <f t="shared" ref="P3530" si="11602">L3531-L3529</f>
        <v>0</v>
      </c>
      <c r="Q3530" s="56">
        <f t="shared" ref="Q3530" si="11603">M3531-M3529</f>
        <v>0</v>
      </c>
      <c r="R3530" s="56">
        <f t="shared" ref="R3530" si="11604">IF(ABS(N3531-N3529)&gt;180*60,ABS(N3531-N3529)-360*60,N3531-N3529)</f>
        <v>0</v>
      </c>
      <c r="S3530" s="56">
        <f t="shared" ref="S3530" si="11605">IF(P3530=0,PI()/2,ATAN(R3530/P3530))</f>
        <v>1.5707963267948966</v>
      </c>
      <c r="T3530" s="56">
        <f t="shared" ref="T3530" si="11606">IF(O3530=0,ABS(R3530*COS((J3529+J3531)/2)),ABS(Q3530/COS(S3530)))</f>
        <v>0</v>
      </c>
      <c r="U3530" s="67">
        <f t="shared" ref="U3530" si="11607">IF(O3530+0.0000001&lt;0,S3530*180/PI()+180,(IF(R3530+0.0000001&lt;0,S3530*180/PI()+360,S3530*180/PI())))</f>
        <v>90</v>
      </c>
      <c r="V3530" s="58">
        <f t="shared" ref="V3530" si="11608">T3530*1.85532</f>
        <v>0</v>
      </c>
      <c r="W3530" s="58"/>
      <c r="X3530" s="68"/>
      <c r="Y3530" s="58">
        <f t="shared" ref="Y3530" si="11609">V3530*(1+X3530/100)</f>
        <v>0</v>
      </c>
      <c r="Z3530" s="58"/>
      <c r="AA3530" s="57" t="s">
        <v>54</v>
      </c>
      <c r="AB3530" s="61"/>
    </row>
    <row r="3531" spans="1:28" ht="12.95" customHeight="1">
      <c r="A3531" s="52">
        <f t="shared" si="11365"/>
        <v>1763</v>
      </c>
      <c r="B3531" s="53" t="s">
        <v>53</v>
      </c>
      <c r="C3531" s="54"/>
      <c r="D3531" s="84"/>
      <c r="E3531" s="55"/>
      <c r="F3531" s="54"/>
      <c r="G3531" s="84"/>
      <c r="H3531" s="55"/>
      <c r="I3531" s="56">
        <f t="shared" ref="I3531" si="11610">IF(OR(C3531&lt;0,D3531&lt;0),C3531-ABS(D3531)/60,C3531+ABS(D3531)/60)</f>
        <v>0</v>
      </c>
      <c r="J3531" s="56">
        <f t="shared" si="11379"/>
        <v>0</v>
      </c>
      <c r="K3531" s="56">
        <f t="shared" si="11380"/>
        <v>0</v>
      </c>
      <c r="L3531" s="56">
        <f>3437.747*(LN(TAN(PI()/4+J3531/2))-EE*K3531-(EE^2)*(K3531^3)/3)</f>
        <v>-3.8166658722360578E-13</v>
      </c>
      <c r="M3531" s="56">
        <f>AA*(1-1/4*EE-3/64*EE^2-5/256*EE^3)*J3531-AA*(3/8*EE+3/32*EE^2+45/1024*EE^3)*SIN(2*J3531)+AA*(15/256*EE^2+45/1024*EE^3)*SIN(4*J3531)</f>
        <v>0</v>
      </c>
      <c r="N3531" s="56">
        <f t="shared" ref="N3531" si="11611">IF(OR(F3531&lt;0,G3531&lt;0),60*F3531-ABS(G3531),60*F3531+ABS(G3531))</f>
        <v>0</v>
      </c>
      <c r="O3531" s="56"/>
      <c r="P3531" s="56"/>
      <c r="Q3531" s="56"/>
      <c r="R3531" s="56"/>
      <c r="S3531" s="56"/>
      <c r="T3531" s="56"/>
      <c r="U3531" s="57"/>
      <c r="V3531" s="58"/>
      <c r="W3531" s="58">
        <f t="shared" si="11382"/>
        <v>0</v>
      </c>
      <c r="X3531" s="59"/>
      <c r="Y3531" s="58"/>
      <c r="Z3531" s="58">
        <f t="shared" si="11383"/>
        <v>0</v>
      </c>
      <c r="AA3531" s="60"/>
      <c r="AB3531" s="61">
        <f t="shared" ref="AB3531" si="11612">IF(AA3530=AA3528,AB3529+Y3530,Y3530)</f>
        <v>0</v>
      </c>
    </row>
    <row r="3532" spans="1:28" ht="12.95" customHeight="1">
      <c r="A3532" s="66"/>
      <c r="B3532" s="53"/>
      <c r="C3532" s="54"/>
      <c r="D3532" s="84"/>
      <c r="E3532" s="55"/>
      <c r="F3532" s="54"/>
      <c r="G3532" s="84"/>
      <c r="H3532" s="55"/>
      <c r="I3532" s="56"/>
      <c r="J3532" s="56"/>
      <c r="K3532" s="56"/>
      <c r="L3532" s="56"/>
      <c r="M3532" s="56"/>
      <c r="N3532" s="56"/>
      <c r="O3532" s="56">
        <f t="shared" ref="O3532" si="11613">I3533-I3531</f>
        <v>0</v>
      </c>
      <c r="P3532" s="56">
        <f t="shared" ref="P3532" si="11614">L3533-L3531</f>
        <v>0</v>
      </c>
      <c r="Q3532" s="56">
        <f t="shared" ref="Q3532" si="11615">M3533-M3531</f>
        <v>0</v>
      </c>
      <c r="R3532" s="56">
        <f t="shared" ref="R3532" si="11616">IF(ABS(N3533-N3531)&gt;180*60,ABS(N3533-N3531)-360*60,N3533-N3531)</f>
        <v>0</v>
      </c>
      <c r="S3532" s="56">
        <f t="shared" ref="S3532" si="11617">IF(P3532=0,PI()/2,ATAN(R3532/P3532))</f>
        <v>1.5707963267948966</v>
      </c>
      <c r="T3532" s="56">
        <f t="shared" ref="T3532" si="11618">IF(O3532=0,ABS(R3532*COS((J3531+J3533)/2)),ABS(Q3532/COS(S3532)))</f>
        <v>0</v>
      </c>
      <c r="U3532" s="67">
        <f t="shared" ref="U3532" si="11619">IF(O3532+0.0000001&lt;0,S3532*180/PI()+180,(IF(R3532+0.0000001&lt;0,S3532*180/PI()+360,S3532*180/PI())))</f>
        <v>90</v>
      </c>
      <c r="V3532" s="58">
        <f t="shared" ref="V3532" si="11620">T3532*1.85532</f>
        <v>0</v>
      </c>
      <c r="W3532" s="58"/>
      <c r="X3532" s="68"/>
      <c r="Y3532" s="58">
        <f t="shared" ref="Y3532" si="11621">V3532*(1+X3532/100)</f>
        <v>0</v>
      </c>
      <c r="Z3532" s="58"/>
      <c r="AA3532" s="57" t="s">
        <v>54</v>
      </c>
      <c r="AB3532" s="61"/>
    </row>
    <row r="3533" spans="1:28" ht="12.95" customHeight="1">
      <c r="A3533" s="52">
        <f t="shared" si="11365"/>
        <v>1764</v>
      </c>
      <c r="B3533" s="53" t="s">
        <v>53</v>
      </c>
      <c r="C3533" s="54"/>
      <c r="D3533" s="84"/>
      <c r="E3533" s="55"/>
      <c r="F3533" s="54"/>
      <c r="G3533" s="84"/>
      <c r="H3533" s="55"/>
      <c r="I3533" s="56">
        <f t="shared" ref="I3533" si="11622">IF(OR(C3533&lt;0,D3533&lt;0),C3533-ABS(D3533)/60,C3533+ABS(D3533)/60)</f>
        <v>0</v>
      </c>
      <c r="J3533" s="56">
        <f t="shared" si="11379"/>
        <v>0</v>
      </c>
      <c r="K3533" s="56">
        <f t="shared" si="11380"/>
        <v>0</v>
      </c>
      <c r="L3533" s="56">
        <f>3437.747*(LN(TAN(PI()/4+J3533/2))-EE*K3533-(EE^2)*(K3533^3)/3)</f>
        <v>-3.8166658722360578E-13</v>
      </c>
      <c r="M3533" s="56">
        <f>AA*(1-1/4*EE-3/64*EE^2-5/256*EE^3)*J3533-AA*(3/8*EE+3/32*EE^2+45/1024*EE^3)*SIN(2*J3533)+AA*(15/256*EE^2+45/1024*EE^3)*SIN(4*J3533)</f>
        <v>0</v>
      </c>
      <c r="N3533" s="56">
        <f t="shared" ref="N3533" si="11623">IF(OR(F3533&lt;0,G3533&lt;0),60*F3533-ABS(G3533),60*F3533+ABS(G3533))</f>
        <v>0</v>
      </c>
      <c r="O3533" s="56"/>
      <c r="P3533" s="56"/>
      <c r="Q3533" s="56"/>
      <c r="R3533" s="56"/>
      <c r="S3533" s="56"/>
      <c r="T3533" s="56"/>
      <c r="U3533" s="57"/>
      <c r="V3533" s="58"/>
      <c r="W3533" s="58">
        <f t="shared" si="11382"/>
        <v>0</v>
      </c>
      <c r="X3533" s="59"/>
      <c r="Y3533" s="58"/>
      <c r="Z3533" s="58">
        <f t="shared" si="11383"/>
        <v>0</v>
      </c>
      <c r="AA3533" s="60"/>
      <c r="AB3533" s="61">
        <f t="shared" ref="AB3533" si="11624">IF(AA3532=AA3530,AB3531+Y3532,Y3532)</f>
        <v>0</v>
      </c>
    </row>
    <row r="3534" spans="1:28" ht="12.95" customHeight="1">
      <c r="A3534" s="66"/>
      <c r="B3534" s="53"/>
      <c r="C3534" s="54"/>
      <c r="D3534" s="84"/>
      <c r="E3534" s="55"/>
      <c r="F3534" s="54"/>
      <c r="G3534" s="84"/>
      <c r="H3534" s="55"/>
      <c r="I3534" s="56"/>
      <c r="J3534" s="56"/>
      <c r="K3534" s="56"/>
      <c r="L3534" s="56"/>
      <c r="M3534" s="56"/>
      <c r="N3534" s="56"/>
      <c r="O3534" s="56">
        <f t="shared" ref="O3534" si="11625">I3535-I3533</f>
        <v>0</v>
      </c>
      <c r="P3534" s="56">
        <f t="shared" ref="P3534" si="11626">L3535-L3533</f>
        <v>0</v>
      </c>
      <c r="Q3534" s="56">
        <f t="shared" ref="Q3534" si="11627">M3535-M3533</f>
        <v>0</v>
      </c>
      <c r="R3534" s="56">
        <f t="shared" ref="R3534" si="11628">IF(ABS(N3535-N3533)&gt;180*60,ABS(N3535-N3533)-360*60,N3535-N3533)</f>
        <v>0</v>
      </c>
      <c r="S3534" s="56">
        <f t="shared" ref="S3534" si="11629">IF(P3534=0,PI()/2,ATAN(R3534/P3534))</f>
        <v>1.5707963267948966</v>
      </c>
      <c r="T3534" s="56">
        <f t="shared" ref="T3534" si="11630">IF(O3534=0,ABS(R3534*COS((J3533+J3535)/2)),ABS(Q3534/COS(S3534)))</f>
        <v>0</v>
      </c>
      <c r="U3534" s="67">
        <f t="shared" ref="U3534" si="11631">IF(O3534+0.0000001&lt;0,S3534*180/PI()+180,(IF(R3534+0.0000001&lt;0,S3534*180/PI()+360,S3534*180/PI())))</f>
        <v>90</v>
      </c>
      <c r="V3534" s="58">
        <f t="shared" ref="V3534" si="11632">T3534*1.85532</f>
        <v>0</v>
      </c>
      <c r="W3534" s="58"/>
      <c r="X3534" s="68"/>
      <c r="Y3534" s="58">
        <f t="shared" ref="Y3534" si="11633">V3534*(1+X3534/100)</f>
        <v>0</v>
      </c>
      <c r="Z3534" s="58"/>
      <c r="AA3534" s="57" t="s">
        <v>54</v>
      </c>
      <c r="AB3534" s="61"/>
    </row>
    <row r="3535" spans="1:28" ht="12.95" customHeight="1">
      <c r="A3535" s="52">
        <f t="shared" si="11365"/>
        <v>1765</v>
      </c>
      <c r="B3535" s="53" t="s">
        <v>53</v>
      </c>
      <c r="C3535" s="54"/>
      <c r="D3535" s="84"/>
      <c r="E3535" s="55"/>
      <c r="F3535" s="54"/>
      <c r="G3535" s="84"/>
      <c r="H3535" s="55"/>
      <c r="I3535" s="56">
        <f t="shared" ref="I3535" si="11634">IF(OR(C3535&lt;0,D3535&lt;0),C3535-ABS(D3535)/60,C3535+ABS(D3535)/60)</f>
        <v>0</v>
      </c>
      <c r="J3535" s="56">
        <f t="shared" si="11379"/>
        <v>0</v>
      </c>
      <c r="K3535" s="56">
        <f t="shared" si="11380"/>
        <v>0</v>
      </c>
      <c r="L3535" s="56">
        <f>3437.747*(LN(TAN(PI()/4+J3535/2))-EE*K3535-(EE^2)*(K3535^3)/3)</f>
        <v>-3.8166658722360578E-13</v>
      </c>
      <c r="M3535" s="56">
        <f>AA*(1-1/4*EE-3/64*EE^2-5/256*EE^3)*J3535-AA*(3/8*EE+3/32*EE^2+45/1024*EE^3)*SIN(2*J3535)+AA*(15/256*EE^2+45/1024*EE^3)*SIN(4*J3535)</f>
        <v>0</v>
      </c>
      <c r="N3535" s="56">
        <f t="shared" ref="N3535" si="11635">IF(OR(F3535&lt;0,G3535&lt;0),60*F3535-ABS(G3535),60*F3535+ABS(G3535))</f>
        <v>0</v>
      </c>
      <c r="O3535" s="56"/>
      <c r="P3535" s="56"/>
      <c r="Q3535" s="56"/>
      <c r="R3535" s="56"/>
      <c r="S3535" s="56"/>
      <c r="T3535" s="56"/>
      <c r="U3535" s="57"/>
      <c r="V3535" s="58"/>
      <c r="W3535" s="58">
        <f t="shared" si="11382"/>
        <v>0</v>
      </c>
      <c r="X3535" s="59"/>
      <c r="Y3535" s="58"/>
      <c r="Z3535" s="58">
        <f t="shared" si="11383"/>
        <v>0</v>
      </c>
      <c r="AA3535" s="60"/>
      <c r="AB3535" s="61">
        <f t="shared" ref="AB3535" si="11636">IF(AA3534=AA3532,AB3533+Y3534,Y3534)</f>
        <v>0</v>
      </c>
    </row>
    <row r="3536" spans="1:28" ht="12.95" customHeight="1">
      <c r="A3536" s="66"/>
      <c r="B3536" s="53"/>
      <c r="C3536" s="54"/>
      <c r="D3536" s="84"/>
      <c r="E3536" s="55"/>
      <c r="F3536" s="54"/>
      <c r="G3536" s="84"/>
      <c r="H3536" s="55"/>
      <c r="I3536" s="56"/>
      <c r="J3536" s="56"/>
      <c r="K3536" s="56"/>
      <c r="L3536" s="56"/>
      <c r="M3536" s="56"/>
      <c r="N3536" s="56"/>
      <c r="O3536" s="56">
        <f t="shared" ref="O3536" si="11637">I3537-I3535</f>
        <v>0</v>
      </c>
      <c r="P3536" s="56">
        <f t="shared" ref="P3536" si="11638">L3537-L3535</f>
        <v>0</v>
      </c>
      <c r="Q3536" s="56">
        <f t="shared" ref="Q3536" si="11639">M3537-M3535</f>
        <v>0</v>
      </c>
      <c r="R3536" s="56">
        <f t="shared" ref="R3536" si="11640">IF(ABS(N3537-N3535)&gt;180*60,ABS(N3537-N3535)-360*60,N3537-N3535)</f>
        <v>0</v>
      </c>
      <c r="S3536" s="56">
        <f t="shared" ref="S3536" si="11641">IF(P3536=0,PI()/2,ATAN(R3536/P3536))</f>
        <v>1.5707963267948966</v>
      </c>
      <c r="T3536" s="56">
        <f t="shared" ref="T3536" si="11642">IF(O3536=0,ABS(R3536*COS((J3535+J3537)/2)),ABS(Q3536/COS(S3536)))</f>
        <v>0</v>
      </c>
      <c r="U3536" s="67">
        <f t="shared" ref="U3536" si="11643">IF(O3536+0.0000001&lt;0,S3536*180/PI()+180,(IF(R3536+0.0000001&lt;0,S3536*180/PI()+360,S3536*180/PI())))</f>
        <v>90</v>
      </c>
      <c r="V3536" s="58">
        <f t="shared" ref="V3536" si="11644">T3536*1.85532</f>
        <v>0</v>
      </c>
      <c r="W3536" s="58"/>
      <c r="X3536" s="68"/>
      <c r="Y3536" s="58">
        <f t="shared" ref="Y3536" si="11645">V3536*(1+X3536/100)</f>
        <v>0</v>
      </c>
      <c r="Z3536" s="58"/>
      <c r="AA3536" s="57" t="s">
        <v>54</v>
      </c>
      <c r="AB3536" s="61"/>
    </row>
    <row r="3537" spans="1:28" ht="12.95" customHeight="1">
      <c r="A3537" s="52">
        <f t="shared" si="11365"/>
        <v>1766</v>
      </c>
      <c r="B3537" s="53" t="s">
        <v>53</v>
      </c>
      <c r="C3537" s="54"/>
      <c r="D3537" s="84"/>
      <c r="E3537" s="55"/>
      <c r="F3537" s="54"/>
      <c r="G3537" s="84"/>
      <c r="H3537" s="55"/>
      <c r="I3537" s="56">
        <f t="shared" ref="I3537" si="11646">IF(OR(C3537&lt;0,D3537&lt;0),C3537-ABS(D3537)/60,C3537+ABS(D3537)/60)</f>
        <v>0</v>
      </c>
      <c r="J3537" s="56">
        <f t="shared" si="11379"/>
        <v>0</v>
      </c>
      <c r="K3537" s="56">
        <f t="shared" si="11380"/>
        <v>0</v>
      </c>
      <c r="L3537" s="56">
        <f>3437.747*(LN(TAN(PI()/4+J3537/2))-EE*K3537-(EE^2)*(K3537^3)/3)</f>
        <v>-3.8166658722360578E-13</v>
      </c>
      <c r="M3537" s="56">
        <f>AA*(1-1/4*EE-3/64*EE^2-5/256*EE^3)*J3537-AA*(3/8*EE+3/32*EE^2+45/1024*EE^3)*SIN(2*J3537)+AA*(15/256*EE^2+45/1024*EE^3)*SIN(4*J3537)</f>
        <v>0</v>
      </c>
      <c r="N3537" s="56">
        <f t="shared" ref="N3537" si="11647">IF(OR(F3537&lt;0,G3537&lt;0),60*F3537-ABS(G3537),60*F3537+ABS(G3537))</f>
        <v>0</v>
      </c>
      <c r="O3537" s="56"/>
      <c r="P3537" s="56"/>
      <c r="Q3537" s="56"/>
      <c r="R3537" s="56"/>
      <c r="S3537" s="56"/>
      <c r="T3537" s="56"/>
      <c r="U3537" s="57"/>
      <c r="V3537" s="58"/>
      <c r="W3537" s="58">
        <f t="shared" si="11382"/>
        <v>0</v>
      </c>
      <c r="X3537" s="59"/>
      <c r="Y3537" s="58"/>
      <c r="Z3537" s="58">
        <f t="shared" si="11383"/>
        <v>0</v>
      </c>
      <c r="AA3537" s="60"/>
      <c r="AB3537" s="61">
        <f t="shared" ref="AB3537" si="11648">IF(AA3536=AA3534,AB3535+Y3536,Y3536)</f>
        <v>0</v>
      </c>
    </row>
    <row r="3538" spans="1:28" ht="12.95" customHeight="1">
      <c r="A3538" s="66"/>
      <c r="B3538" s="53"/>
      <c r="C3538" s="54"/>
      <c r="D3538" s="84"/>
      <c r="E3538" s="55"/>
      <c r="F3538" s="54"/>
      <c r="G3538" s="84"/>
      <c r="H3538" s="55"/>
      <c r="I3538" s="56"/>
      <c r="J3538" s="56"/>
      <c r="K3538" s="56"/>
      <c r="L3538" s="56"/>
      <c r="M3538" s="56"/>
      <c r="N3538" s="56"/>
      <c r="O3538" s="56">
        <f t="shared" ref="O3538" si="11649">I3539-I3537</f>
        <v>0</v>
      </c>
      <c r="P3538" s="56">
        <f t="shared" ref="P3538" si="11650">L3539-L3537</f>
        <v>0</v>
      </c>
      <c r="Q3538" s="56">
        <f t="shared" ref="Q3538" si="11651">M3539-M3537</f>
        <v>0</v>
      </c>
      <c r="R3538" s="56">
        <f t="shared" ref="R3538" si="11652">IF(ABS(N3539-N3537)&gt;180*60,ABS(N3539-N3537)-360*60,N3539-N3537)</f>
        <v>0</v>
      </c>
      <c r="S3538" s="56">
        <f t="shared" ref="S3538" si="11653">IF(P3538=0,PI()/2,ATAN(R3538/P3538))</f>
        <v>1.5707963267948966</v>
      </c>
      <c r="T3538" s="56">
        <f t="shared" ref="T3538" si="11654">IF(O3538=0,ABS(R3538*COS((J3537+J3539)/2)),ABS(Q3538/COS(S3538)))</f>
        <v>0</v>
      </c>
      <c r="U3538" s="67">
        <f t="shared" ref="U3538" si="11655">IF(O3538+0.0000001&lt;0,S3538*180/PI()+180,(IF(R3538+0.0000001&lt;0,S3538*180/PI()+360,S3538*180/PI())))</f>
        <v>90</v>
      </c>
      <c r="V3538" s="58">
        <f t="shared" ref="V3538" si="11656">T3538*1.85532</f>
        <v>0</v>
      </c>
      <c r="W3538" s="58"/>
      <c r="X3538" s="68"/>
      <c r="Y3538" s="58">
        <f t="shared" ref="Y3538" si="11657">V3538*(1+X3538/100)</f>
        <v>0</v>
      </c>
      <c r="Z3538" s="58"/>
      <c r="AA3538" s="57" t="s">
        <v>54</v>
      </c>
      <c r="AB3538" s="61"/>
    </row>
    <row r="3539" spans="1:28" ht="12.95" customHeight="1">
      <c r="A3539" s="52">
        <f t="shared" si="11365"/>
        <v>1767</v>
      </c>
      <c r="B3539" s="53" t="s">
        <v>53</v>
      </c>
      <c r="C3539" s="54"/>
      <c r="D3539" s="84"/>
      <c r="E3539" s="55"/>
      <c r="F3539" s="54"/>
      <c r="G3539" s="84"/>
      <c r="H3539" s="55"/>
      <c r="I3539" s="56">
        <f t="shared" ref="I3539" si="11658">IF(OR(C3539&lt;0,D3539&lt;0),C3539-ABS(D3539)/60,C3539+ABS(D3539)/60)</f>
        <v>0</v>
      </c>
      <c r="J3539" s="56">
        <f t="shared" si="11379"/>
        <v>0</v>
      </c>
      <c r="K3539" s="56">
        <f t="shared" si="11380"/>
        <v>0</v>
      </c>
      <c r="L3539" s="56">
        <f>3437.747*(LN(TAN(PI()/4+J3539/2))-EE*K3539-(EE^2)*(K3539^3)/3)</f>
        <v>-3.8166658722360578E-13</v>
      </c>
      <c r="M3539" s="56">
        <f>AA*(1-1/4*EE-3/64*EE^2-5/256*EE^3)*J3539-AA*(3/8*EE+3/32*EE^2+45/1024*EE^3)*SIN(2*J3539)+AA*(15/256*EE^2+45/1024*EE^3)*SIN(4*J3539)</f>
        <v>0</v>
      </c>
      <c r="N3539" s="56">
        <f t="shared" ref="N3539" si="11659">IF(OR(F3539&lt;0,G3539&lt;0),60*F3539-ABS(G3539),60*F3539+ABS(G3539))</f>
        <v>0</v>
      </c>
      <c r="O3539" s="56"/>
      <c r="P3539" s="56"/>
      <c r="Q3539" s="56"/>
      <c r="R3539" s="56"/>
      <c r="S3539" s="56"/>
      <c r="T3539" s="56"/>
      <c r="U3539" s="57"/>
      <c r="V3539" s="58"/>
      <c r="W3539" s="58">
        <f t="shared" si="11382"/>
        <v>0</v>
      </c>
      <c r="X3539" s="59"/>
      <c r="Y3539" s="58"/>
      <c r="Z3539" s="58">
        <f t="shared" si="11383"/>
        <v>0</v>
      </c>
      <c r="AA3539" s="60"/>
      <c r="AB3539" s="61">
        <f t="shared" ref="AB3539" si="11660">IF(AA3538=AA3536,AB3537+Y3538,Y3538)</f>
        <v>0</v>
      </c>
    </row>
    <row r="3540" spans="1:28" ht="12.95" customHeight="1">
      <c r="A3540" s="66"/>
      <c r="B3540" s="53"/>
      <c r="C3540" s="54"/>
      <c r="D3540" s="84"/>
      <c r="E3540" s="55"/>
      <c r="F3540" s="54"/>
      <c r="G3540" s="84"/>
      <c r="H3540" s="55"/>
      <c r="I3540" s="56"/>
      <c r="J3540" s="56"/>
      <c r="K3540" s="56"/>
      <c r="L3540" s="56"/>
      <c r="M3540" s="56"/>
      <c r="N3540" s="56"/>
      <c r="O3540" s="56">
        <f t="shared" ref="O3540" si="11661">I3541-I3539</f>
        <v>0</v>
      </c>
      <c r="P3540" s="56">
        <f t="shared" ref="P3540" si="11662">L3541-L3539</f>
        <v>0</v>
      </c>
      <c r="Q3540" s="56">
        <f t="shared" ref="Q3540" si="11663">M3541-M3539</f>
        <v>0</v>
      </c>
      <c r="R3540" s="56">
        <f t="shared" ref="R3540" si="11664">IF(ABS(N3541-N3539)&gt;180*60,ABS(N3541-N3539)-360*60,N3541-N3539)</f>
        <v>0</v>
      </c>
      <c r="S3540" s="56">
        <f t="shared" ref="S3540" si="11665">IF(P3540=0,PI()/2,ATAN(R3540/P3540))</f>
        <v>1.5707963267948966</v>
      </c>
      <c r="T3540" s="56">
        <f t="shared" ref="T3540" si="11666">IF(O3540=0,ABS(R3540*COS((J3539+J3541)/2)),ABS(Q3540/COS(S3540)))</f>
        <v>0</v>
      </c>
      <c r="U3540" s="67">
        <f t="shared" ref="U3540" si="11667">IF(O3540+0.0000001&lt;0,S3540*180/PI()+180,(IF(R3540+0.0000001&lt;0,S3540*180/PI()+360,S3540*180/PI())))</f>
        <v>90</v>
      </c>
      <c r="V3540" s="58">
        <f t="shared" ref="V3540" si="11668">T3540*1.85532</f>
        <v>0</v>
      </c>
      <c r="W3540" s="58"/>
      <c r="X3540" s="68"/>
      <c r="Y3540" s="58">
        <f t="shared" ref="Y3540" si="11669">V3540*(1+X3540/100)</f>
        <v>0</v>
      </c>
      <c r="Z3540" s="58"/>
      <c r="AA3540" s="57" t="s">
        <v>54</v>
      </c>
      <c r="AB3540" s="61"/>
    </row>
    <row r="3541" spans="1:28" ht="12.95" customHeight="1">
      <c r="A3541" s="52">
        <f t="shared" si="11365"/>
        <v>1768</v>
      </c>
      <c r="B3541" s="53" t="s">
        <v>53</v>
      </c>
      <c r="C3541" s="54"/>
      <c r="D3541" s="84"/>
      <c r="E3541" s="55"/>
      <c r="F3541" s="54"/>
      <c r="G3541" s="84"/>
      <c r="H3541" s="55"/>
      <c r="I3541" s="56">
        <f t="shared" ref="I3541" si="11670">IF(OR(C3541&lt;0,D3541&lt;0),C3541-ABS(D3541)/60,C3541+ABS(D3541)/60)</f>
        <v>0</v>
      </c>
      <c r="J3541" s="56">
        <f t="shared" si="11379"/>
        <v>0</v>
      </c>
      <c r="K3541" s="56">
        <f t="shared" si="11380"/>
        <v>0</v>
      </c>
      <c r="L3541" s="56">
        <f>3437.747*(LN(TAN(PI()/4+J3541/2))-EE*K3541-(EE^2)*(K3541^3)/3)</f>
        <v>-3.8166658722360578E-13</v>
      </c>
      <c r="M3541" s="56">
        <f>AA*(1-1/4*EE-3/64*EE^2-5/256*EE^3)*J3541-AA*(3/8*EE+3/32*EE^2+45/1024*EE^3)*SIN(2*J3541)+AA*(15/256*EE^2+45/1024*EE^3)*SIN(4*J3541)</f>
        <v>0</v>
      </c>
      <c r="N3541" s="56">
        <f t="shared" ref="N3541" si="11671">IF(OR(F3541&lt;0,G3541&lt;0),60*F3541-ABS(G3541),60*F3541+ABS(G3541))</f>
        <v>0</v>
      </c>
      <c r="O3541" s="56"/>
      <c r="P3541" s="56"/>
      <c r="Q3541" s="56"/>
      <c r="R3541" s="56"/>
      <c r="S3541" s="56"/>
      <c r="T3541" s="56"/>
      <c r="U3541" s="57"/>
      <c r="V3541" s="58"/>
      <c r="W3541" s="58">
        <f t="shared" si="11382"/>
        <v>0</v>
      </c>
      <c r="X3541" s="59"/>
      <c r="Y3541" s="58"/>
      <c r="Z3541" s="58">
        <f t="shared" si="11383"/>
        <v>0</v>
      </c>
      <c r="AA3541" s="60"/>
      <c r="AB3541" s="61">
        <f t="shared" ref="AB3541" si="11672">IF(AA3540=AA3538,AB3539+Y3540,Y3540)</f>
        <v>0</v>
      </c>
    </row>
    <row r="3542" spans="1:28" ht="12.95" customHeight="1">
      <c r="A3542" s="66"/>
      <c r="B3542" s="53"/>
      <c r="C3542" s="54"/>
      <c r="D3542" s="84"/>
      <c r="E3542" s="55"/>
      <c r="F3542" s="54"/>
      <c r="G3542" s="84"/>
      <c r="H3542" s="55"/>
      <c r="I3542" s="56"/>
      <c r="J3542" s="56"/>
      <c r="K3542" s="56"/>
      <c r="L3542" s="56"/>
      <c r="M3542" s="56"/>
      <c r="N3542" s="56"/>
      <c r="O3542" s="56">
        <f t="shared" ref="O3542" si="11673">I3543-I3541</f>
        <v>0</v>
      </c>
      <c r="P3542" s="56">
        <f t="shared" ref="P3542" si="11674">L3543-L3541</f>
        <v>0</v>
      </c>
      <c r="Q3542" s="56">
        <f t="shared" ref="Q3542" si="11675">M3543-M3541</f>
        <v>0</v>
      </c>
      <c r="R3542" s="56">
        <f t="shared" ref="R3542" si="11676">IF(ABS(N3543-N3541)&gt;180*60,ABS(N3543-N3541)-360*60,N3543-N3541)</f>
        <v>0</v>
      </c>
      <c r="S3542" s="56">
        <f t="shared" ref="S3542" si="11677">IF(P3542=0,PI()/2,ATAN(R3542/P3542))</f>
        <v>1.5707963267948966</v>
      </c>
      <c r="T3542" s="56">
        <f t="shared" ref="T3542" si="11678">IF(O3542=0,ABS(R3542*COS((J3541+J3543)/2)),ABS(Q3542/COS(S3542)))</f>
        <v>0</v>
      </c>
      <c r="U3542" s="67">
        <f t="shared" ref="U3542" si="11679">IF(O3542+0.0000001&lt;0,S3542*180/PI()+180,(IF(R3542+0.0000001&lt;0,S3542*180/PI()+360,S3542*180/PI())))</f>
        <v>90</v>
      </c>
      <c r="V3542" s="58">
        <f t="shared" ref="V3542" si="11680">T3542*1.85532</f>
        <v>0</v>
      </c>
      <c r="W3542" s="58"/>
      <c r="X3542" s="68"/>
      <c r="Y3542" s="58">
        <f t="shared" ref="Y3542" si="11681">V3542*(1+X3542/100)</f>
        <v>0</v>
      </c>
      <c r="Z3542" s="58"/>
      <c r="AA3542" s="57" t="s">
        <v>54</v>
      </c>
      <c r="AB3542" s="61"/>
    </row>
    <row r="3543" spans="1:28" ht="12.95" customHeight="1">
      <c r="A3543" s="52">
        <f t="shared" si="11365"/>
        <v>1769</v>
      </c>
      <c r="B3543" s="53" t="s">
        <v>53</v>
      </c>
      <c r="C3543" s="54"/>
      <c r="D3543" s="84"/>
      <c r="E3543" s="55"/>
      <c r="F3543" s="54"/>
      <c r="G3543" s="84"/>
      <c r="H3543" s="55"/>
      <c r="I3543" s="56">
        <f t="shared" ref="I3543" si="11682">IF(OR(C3543&lt;0,D3543&lt;0),C3543-ABS(D3543)/60,C3543+ABS(D3543)/60)</f>
        <v>0</v>
      </c>
      <c r="J3543" s="56">
        <f t="shared" si="11379"/>
        <v>0</v>
      </c>
      <c r="K3543" s="56">
        <f t="shared" si="11380"/>
        <v>0</v>
      </c>
      <c r="L3543" s="56">
        <f>3437.747*(LN(TAN(PI()/4+J3543/2))-EE*K3543-(EE^2)*(K3543^3)/3)</f>
        <v>-3.8166658722360578E-13</v>
      </c>
      <c r="M3543" s="56">
        <f>AA*(1-1/4*EE-3/64*EE^2-5/256*EE^3)*J3543-AA*(3/8*EE+3/32*EE^2+45/1024*EE^3)*SIN(2*J3543)+AA*(15/256*EE^2+45/1024*EE^3)*SIN(4*J3543)</f>
        <v>0</v>
      </c>
      <c r="N3543" s="56">
        <f t="shared" ref="N3543" si="11683">IF(OR(F3543&lt;0,G3543&lt;0),60*F3543-ABS(G3543),60*F3543+ABS(G3543))</f>
        <v>0</v>
      </c>
      <c r="O3543" s="56"/>
      <c r="P3543" s="56"/>
      <c r="Q3543" s="56"/>
      <c r="R3543" s="56"/>
      <c r="S3543" s="56"/>
      <c r="T3543" s="56"/>
      <c r="U3543" s="57"/>
      <c r="V3543" s="58"/>
      <c r="W3543" s="58">
        <f t="shared" si="11382"/>
        <v>0</v>
      </c>
      <c r="X3543" s="59"/>
      <c r="Y3543" s="58"/>
      <c r="Z3543" s="58">
        <f t="shared" si="11383"/>
        <v>0</v>
      </c>
      <c r="AA3543" s="60"/>
      <c r="AB3543" s="61">
        <f t="shared" ref="AB3543" si="11684">IF(AA3542=AA3540,AB3541+Y3542,Y3542)</f>
        <v>0</v>
      </c>
    </row>
    <row r="3544" spans="1:28" ht="12.95" customHeight="1">
      <c r="A3544" s="66"/>
      <c r="B3544" s="53"/>
      <c r="C3544" s="54"/>
      <c r="D3544" s="84"/>
      <c r="E3544" s="55"/>
      <c r="F3544" s="54"/>
      <c r="G3544" s="84"/>
      <c r="H3544" s="55"/>
      <c r="I3544" s="56"/>
      <c r="J3544" s="56"/>
      <c r="K3544" s="56"/>
      <c r="L3544" s="56"/>
      <c r="M3544" s="56"/>
      <c r="N3544" s="56"/>
      <c r="O3544" s="56">
        <f t="shared" ref="O3544" si="11685">I3545-I3543</f>
        <v>0</v>
      </c>
      <c r="P3544" s="56">
        <f t="shared" ref="P3544" si="11686">L3545-L3543</f>
        <v>0</v>
      </c>
      <c r="Q3544" s="56">
        <f t="shared" ref="Q3544" si="11687">M3545-M3543</f>
        <v>0</v>
      </c>
      <c r="R3544" s="56">
        <f t="shared" ref="R3544" si="11688">IF(ABS(N3545-N3543)&gt;180*60,ABS(N3545-N3543)-360*60,N3545-N3543)</f>
        <v>0</v>
      </c>
      <c r="S3544" s="56">
        <f t="shared" ref="S3544" si="11689">IF(P3544=0,PI()/2,ATAN(R3544/P3544))</f>
        <v>1.5707963267948966</v>
      </c>
      <c r="T3544" s="56">
        <f t="shared" ref="T3544" si="11690">IF(O3544=0,ABS(R3544*COS((J3543+J3545)/2)),ABS(Q3544/COS(S3544)))</f>
        <v>0</v>
      </c>
      <c r="U3544" s="67">
        <f t="shared" ref="U3544" si="11691">IF(O3544+0.0000001&lt;0,S3544*180/PI()+180,(IF(R3544+0.0000001&lt;0,S3544*180/PI()+360,S3544*180/PI())))</f>
        <v>90</v>
      </c>
      <c r="V3544" s="58">
        <f t="shared" ref="V3544" si="11692">T3544*1.85532</f>
        <v>0</v>
      </c>
      <c r="W3544" s="58"/>
      <c r="X3544" s="68"/>
      <c r="Y3544" s="58">
        <f t="shared" ref="Y3544" si="11693">V3544*(1+X3544/100)</f>
        <v>0</v>
      </c>
      <c r="Z3544" s="58"/>
      <c r="AA3544" s="57" t="s">
        <v>54</v>
      </c>
      <c r="AB3544" s="61"/>
    </row>
    <row r="3545" spans="1:28" ht="12.95" customHeight="1">
      <c r="A3545" s="52">
        <f t="shared" si="11365"/>
        <v>1770</v>
      </c>
      <c r="B3545" s="53" t="s">
        <v>53</v>
      </c>
      <c r="C3545" s="54"/>
      <c r="D3545" s="84"/>
      <c r="E3545" s="55"/>
      <c r="F3545" s="54"/>
      <c r="G3545" s="84"/>
      <c r="H3545" s="55"/>
      <c r="I3545" s="56">
        <f t="shared" ref="I3545" si="11694">IF(OR(C3545&lt;0,D3545&lt;0),C3545-ABS(D3545)/60,C3545+ABS(D3545)/60)</f>
        <v>0</v>
      </c>
      <c r="J3545" s="56">
        <f t="shared" si="11379"/>
        <v>0</v>
      </c>
      <c r="K3545" s="56">
        <f t="shared" si="11380"/>
        <v>0</v>
      </c>
      <c r="L3545" s="56">
        <f>3437.747*(LN(TAN(PI()/4+J3545/2))-EE*K3545-(EE^2)*(K3545^3)/3)</f>
        <v>-3.8166658722360578E-13</v>
      </c>
      <c r="M3545" s="56">
        <f>AA*(1-1/4*EE-3/64*EE^2-5/256*EE^3)*J3545-AA*(3/8*EE+3/32*EE^2+45/1024*EE^3)*SIN(2*J3545)+AA*(15/256*EE^2+45/1024*EE^3)*SIN(4*J3545)</f>
        <v>0</v>
      </c>
      <c r="N3545" s="56">
        <f t="shared" ref="N3545" si="11695">IF(OR(F3545&lt;0,G3545&lt;0),60*F3545-ABS(G3545),60*F3545+ABS(G3545))</f>
        <v>0</v>
      </c>
      <c r="O3545" s="56"/>
      <c r="P3545" s="56"/>
      <c r="Q3545" s="56"/>
      <c r="R3545" s="56"/>
      <c r="S3545" s="56"/>
      <c r="T3545" s="56"/>
      <c r="U3545" s="57"/>
      <c r="V3545" s="58"/>
      <c r="W3545" s="58">
        <f t="shared" si="11382"/>
        <v>0</v>
      </c>
      <c r="X3545" s="59"/>
      <c r="Y3545" s="58"/>
      <c r="Z3545" s="58">
        <f t="shared" si="11383"/>
        <v>0</v>
      </c>
      <c r="AA3545" s="60"/>
      <c r="AB3545" s="61">
        <f t="shared" ref="AB3545" si="11696">IF(AA3544=AA3542,AB3543+Y3544,Y3544)</f>
        <v>0</v>
      </c>
    </row>
    <row r="3546" spans="1:28" ht="12.95" customHeight="1">
      <c r="A3546" s="66"/>
      <c r="B3546" s="53"/>
      <c r="C3546" s="54"/>
      <c r="D3546" s="84"/>
      <c r="E3546" s="55"/>
      <c r="F3546" s="54"/>
      <c r="G3546" s="84"/>
      <c r="H3546" s="55"/>
      <c r="I3546" s="56"/>
      <c r="J3546" s="56"/>
      <c r="K3546" s="56"/>
      <c r="L3546" s="56"/>
      <c r="M3546" s="56"/>
      <c r="N3546" s="56"/>
      <c r="O3546" s="56">
        <f t="shared" ref="O3546" si="11697">I3547-I3545</f>
        <v>0</v>
      </c>
      <c r="P3546" s="56">
        <f t="shared" ref="P3546" si="11698">L3547-L3545</f>
        <v>0</v>
      </c>
      <c r="Q3546" s="56">
        <f t="shared" ref="Q3546" si="11699">M3547-M3545</f>
        <v>0</v>
      </c>
      <c r="R3546" s="56">
        <f t="shared" ref="R3546" si="11700">IF(ABS(N3547-N3545)&gt;180*60,ABS(N3547-N3545)-360*60,N3547-N3545)</f>
        <v>0</v>
      </c>
      <c r="S3546" s="56">
        <f t="shared" ref="S3546" si="11701">IF(P3546=0,PI()/2,ATAN(R3546/P3546))</f>
        <v>1.5707963267948966</v>
      </c>
      <c r="T3546" s="56">
        <f t="shared" ref="T3546" si="11702">IF(O3546=0,ABS(R3546*COS((J3545+J3547)/2)),ABS(Q3546/COS(S3546)))</f>
        <v>0</v>
      </c>
      <c r="U3546" s="67">
        <f t="shared" ref="U3546" si="11703">IF(O3546+0.0000001&lt;0,S3546*180/PI()+180,(IF(R3546+0.0000001&lt;0,S3546*180/PI()+360,S3546*180/PI())))</f>
        <v>90</v>
      </c>
      <c r="V3546" s="58">
        <f t="shared" ref="V3546" si="11704">T3546*1.85532</f>
        <v>0</v>
      </c>
      <c r="W3546" s="58"/>
      <c r="X3546" s="68"/>
      <c r="Y3546" s="58">
        <f t="shared" ref="Y3546" si="11705">V3546*(1+X3546/100)</f>
        <v>0</v>
      </c>
      <c r="Z3546" s="58"/>
      <c r="AA3546" s="57" t="s">
        <v>54</v>
      </c>
      <c r="AB3546" s="61"/>
    </row>
    <row r="3547" spans="1:28" ht="12.95" customHeight="1">
      <c r="A3547" s="52">
        <f t="shared" si="11365"/>
        <v>1771</v>
      </c>
      <c r="B3547" s="53" t="s">
        <v>53</v>
      </c>
      <c r="C3547" s="54"/>
      <c r="D3547" s="84"/>
      <c r="E3547" s="55"/>
      <c r="F3547" s="54"/>
      <c r="G3547" s="84"/>
      <c r="H3547" s="55"/>
      <c r="I3547" s="56">
        <f t="shared" ref="I3547" si="11706">IF(OR(C3547&lt;0,D3547&lt;0),C3547-ABS(D3547)/60,C3547+ABS(D3547)/60)</f>
        <v>0</v>
      </c>
      <c r="J3547" s="56">
        <f t="shared" si="11379"/>
        <v>0</v>
      </c>
      <c r="K3547" s="56">
        <f t="shared" si="11380"/>
        <v>0</v>
      </c>
      <c r="L3547" s="56">
        <f>3437.747*(LN(TAN(PI()/4+J3547/2))-EE*K3547-(EE^2)*(K3547^3)/3)</f>
        <v>-3.8166658722360578E-13</v>
      </c>
      <c r="M3547" s="56">
        <f>AA*(1-1/4*EE-3/64*EE^2-5/256*EE^3)*J3547-AA*(3/8*EE+3/32*EE^2+45/1024*EE^3)*SIN(2*J3547)+AA*(15/256*EE^2+45/1024*EE^3)*SIN(4*J3547)</f>
        <v>0</v>
      </c>
      <c r="N3547" s="56">
        <f t="shared" ref="N3547" si="11707">IF(OR(F3547&lt;0,G3547&lt;0),60*F3547-ABS(G3547),60*F3547+ABS(G3547))</f>
        <v>0</v>
      </c>
      <c r="O3547" s="56"/>
      <c r="P3547" s="56"/>
      <c r="Q3547" s="56"/>
      <c r="R3547" s="56"/>
      <c r="S3547" s="56"/>
      <c r="T3547" s="56"/>
      <c r="U3547" s="57"/>
      <c r="V3547" s="58"/>
      <c r="W3547" s="58">
        <f t="shared" si="11382"/>
        <v>0</v>
      </c>
      <c r="X3547" s="59"/>
      <c r="Y3547" s="58"/>
      <c r="Z3547" s="58">
        <f t="shared" si="11383"/>
        <v>0</v>
      </c>
      <c r="AA3547" s="60"/>
      <c r="AB3547" s="61">
        <f t="shared" ref="AB3547" si="11708">IF(AA3546=AA3544,AB3545+Y3546,Y3546)</f>
        <v>0</v>
      </c>
    </row>
    <row r="3548" spans="1:28" ht="12.95" customHeight="1">
      <c r="A3548" s="66"/>
      <c r="B3548" s="53"/>
      <c r="C3548" s="54"/>
      <c r="D3548" s="84"/>
      <c r="E3548" s="55"/>
      <c r="F3548" s="54"/>
      <c r="G3548" s="84"/>
      <c r="H3548" s="55"/>
      <c r="I3548" s="56"/>
      <c r="J3548" s="56"/>
      <c r="K3548" s="56"/>
      <c r="L3548" s="56"/>
      <c r="M3548" s="56"/>
      <c r="N3548" s="56"/>
      <c r="O3548" s="56">
        <f t="shared" ref="O3548" si="11709">I3549-I3547</f>
        <v>0</v>
      </c>
      <c r="P3548" s="56">
        <f t="shared" ref="P3548" si="11710">L3549-L3547</f>
        <v>0</v>
      </c>
      <c r="Q3548" s="56">
        <f t="shared" ref="Q3548" si="11711">M3549-M3547</f>
        <v>0</v>
      </c>
      <c r="R3548" s="56">
        <f t="shared" ref="R3548" si="11712">IF(ABS(N3549-N3547)&gt;180*60,ABS(N3549-N3547)-360*60,N3549-N3547)</f>
        <v>0</v>
      </c>
      <c r="S3548" s="56">
        <f t="shared" ref="S3548" si="11713">IF(P3548=0,PI()/2,ATAN(R3548/P3548))</f>
        <v>1.5707963267948966</v>
      </c>
      <c r="T3548" s="56">
        <f t="shared" ref="T3548" si="11714">IF(O3548=0,ABS(R3548*COS((J3547+J3549)/2)),ABS(Q3548/COS(S3548)))</f>
        <v>0</v>
      </c>
      <c r="U3548" s="67">
        <f t="shared" ref="U3548" si="11715">IF(O3548+0.0000001&lt;0,S3548*180/PI()+180,(IF(R3548+0.0000001&lt;0,S3548*180/PI()+360,S3548*180/PI())))</f>
        <v>90</v>
      </c>
      <c r="V3548" s="58">
        <f t="shared" ref="V3548" si="11716">T3548*1.85532</f>
        <v>0</v>
      </c>
      <c r="W3548" s="58"/>
      <c r="X3548" s="68"/>
      <c r="Y3548" s="58">
        <f t="shared" ref="Y3548" si="11717">V3548*(1+X3548/100)</f>
        <v>0</v>
      </c>
      <c r="Z3548" s="58"/>
      <c r="AA3548" s="57" t="s">
        <v>54</v>
      </c>
      <c r="AB3548" s="61"/>
    </row>
    <row r="3549" spans="1:28" ht="12.95" customHeight="1">
      <c r="A3549" s="52">
        <f t="shared" ref="A3549:A3591" si="11718">A3547+1</f>
        <v>1772</v>
      </c>
      <c r="B3549" s="53" t="s">
        <v>53</v>
      </c>
      <c r="C3549" s="54"/>
      <c r="D3549" s="84"/>
      <c r="E3549" s="55"/>
      <c r="F3549" s="54"/>
      <c r="G3549" s="84"/>
      <c r="H3549" s="55"/>
      <c r="I3549" s="56">
        <f t="shared" ref="I3549" si="11719">IF(OR(C3549&lt;0,D3549&lt;0),C3549-ABS(D3549)/60,C3549+ABS(D3549)/60)</f>
        <v>0</v>
      </c>
      <c r="J3549" s="56">
        <f t="shared" ref="J3549:J3593" si="11720">I3549*PI()/180</f>
        <v>0</v>
      </c>
      <c r="K3549" s="56">
        <f t="shared" ref="K3549:K3593" si="11721">SIN(J3549)</f>
        <v>0</v>
      </c>
      <c r="L3549" s="56">
        <f>3437.747*(LN(TAN(PI()/4+J3549/2))-EE*K3549-(EE^2)*(K3549^3)/3)</f>
        <v>-3.8166658722360578E-13</v>
      </c>
      <c r="M3549" s="56">
        <f>AA*(1-1/4*EE-3/64*EE^2-5/256*EE^3)*J3549-AA*(3/8*EE+3/32*EE^2+45/1024*EE^3)*SIN(2*J3549)+AA*(15/256*EE^2+45/1024*EE^3)*SIN(4*J3549)</f>
        <v>0</v>
      </c>
      <c r="N3549" s="56">
        <f t="shared" ref="N3549" si="11722">IF(OR(F3549&lt;0,G3549&lt;0),60*F3549-ABS(G3549),60*F3549+ABS(G3549))</f>
        <v>0</v>
      </c>
      <c r="O3549" s="56"/>
      <c r="P3549" s="56"/>
      <c r="Q3549" s="56"/>
      <c r="R3549" s="56"/>
      <c r="S3549" s="56"/>
      <c r="T3549" s="56"/>
      <c r="U3549" s="57"/>
      <c r="V3549" s="58"/>
      <c r="W3549" s="58">
        <f t="shared" ref="W3549:W3593" si="11723">W3547+V3548</f>
        <v>0</v>
      </c>
      <c r="X3549" s="59"/>
      <c r="Y3549" s="58"/>
      <c r="Z3549" s="58">
        <f t="shared" ref="Z3549:Z3593" si="11724">Z3547+Y3548</f>
        <v>0</v>
      </c>
      <c r="AA3549" s="60"/>
      <c r="AB3549" s="61">
        <f t="shared" ref="AB3549" si="11725">IF(AA3548=AA3546,AB3547+Y3548,Y3548)</f>
        <v>0</v>
      </c>
    </row>
    <row r="3550" spans="1:28" ht="12.95" customHeight="1">
      <c r="A3550" s="66"/>
      <c r="B3550" s="53"/>
      <c r="C3550" s="54"/>
      <c r="D3550" s="84"/>
      <c r="E3550" s="55"/>
      <c r="F3550" s="54"/>
      <c r="G3550" s="84"/>
      <c r="H3550" s="55"/>
      <c r="I3550" s="56"/>
      <c r="J3550" s="56"/>
      <c r="K3550" s="56"/>
      <c r="L3550" s="56"/>
      <c r="M3550" s="56"/>
      <c r="N3550" s="56"/>
      <c r="O3550" s="56">
        <f t="shared" ref="O3550" si="11726">I3551-I3549</f>
        <v>0</v>
      </c>
      <c r="P3550" s="56">
        <f t="shared" ref="P3550" si="11727">L3551-L3549</f>
        <v>0</v>
      </c>
      <c r="Q3550" s="56">
        <f t="shared" ref="Q3550" si="11728">M3551-M3549</f>
        <v>0</v>
      </c>
      <c r="R3550" s="56">
        <f t="shared" ref="R3550" si="11729">IF(ABS(N3551-N3549)&gt;180*60,ABS(N3551-N3549)-360*60,N3551-N3549)</f>
        <v>0</v>
      </c>
      <c r="S3550" s="56">
        <f t="shared" ref="S3550" si="11730">IF(P3550=0,PI()/2,ATAN(R3550/P3550))</f>
        <v>1.5707963267948966</v>
      </c>
      <c r="T3550" s="56">
        <f t="shared" ref="T3550" si="11731">IF(O3550=0,ABS(R3550*COS((J3549+J3551)/2)),ABS(Q3550/COS(S3550)))</f>
        <v>0</v>
      </c>
      <c r="U3550" s="67">
        <f t="shared" ref="U3550" si="11732">IF(O3550+0.0000001&lt;0,S3550*180/PI()+180,(IF(R3550+0.0000001&lt;0,S3550*180/PI()+360,S3550*180/PI())))</f>
        <v>90</v>
      </c>
      <c r="V3550" s="58">
        <f t="shared" ref="V3550" si="11733">T3550*1.85532</f>
        <v>0</v>
      </c>
      <c r="W3550" s="58"/>
      <c r="X3550" s="68"/>
      <c r="Y3550" s="58">
        <f t="shared" ref="Y3550" si="11734">V3550*(1+X3550/100)</f>
        <v>0</v>
      </c>
      <c r="Z3550" s="58"/>
      <c r="AA3550" s="57" t="s">
        <v>54</v>
      </c>
      <c r="AB3550" s="61"/>
    </row>
    <row r="3551" spans="1:28" ht="12.95" customHeight="1">
      <c r="A3551" s="52">
        <f t="shared" si="11718"/>
        <v>1773</v>
      </c>
      <c r="B3551" s="53" t="s">
        <v>53</v>
      </c>
      <c r="C3551" s="54"/>
      <c r="D3551" s="84"/>
      <c r="E3551" s="55"/>
      <c r="F3551" s="54"/>
      <c r="G3551" s="84"/>
      <c r="H3551" s="55"/>
      <c r="I3551" s="56">
        <f t="shared" ref="I3551" si="11735">IF(OR(C3551&lt;0,D3551&lt;0),C3551-ABS(D3551)/60,C3551+ABS(D3551)/60)</f>
        <v>0</v>
      </c>
      <c r="J3551" s="56">
        <f t="shared" si="11720"/>
        <v>0</v>
      </c>
      <c r="K3551" s="56">
        <f t="shared" si="11721"/>
        <v>0</v>
      </c>
      <c r="L3551" s="56">
        <f>3437.747*(LN(TAN(PI()/4+J3551/2))-EE*K3551-(EE^2)*(K3551^3)/3)</f>
        <v>-3.8166658722360578E-13</v>
      </c>
      <c r="M3551" s="56">
        <f>AA*(1-1/4*EE-3/64*EE^2-5/256*EE^3)*J3551-AA*(3/8*EE+3/32*EE^2+45/1024*EE^3)*SIN(2*J3551)+AA*(15/256*EE^2+45/1024*EE^3)*SIN(4*J3551)</f>
        <v>0</v>
      </c>
      <c r="N3551" s="56">
        <f t="shared" ref="N3551" si="11736">IF(OR(F3551&lt;0,G3551&lt;0),60*F3551-ABS(G3551),60*F3551+ABS(G3551))</f>
        <v>0</v>
      </c>
      <c r="O3551" s="56"/>
      <c r="P3551" s="56"/>
      <c r="Q3551" s="56"/>
      <c r="R3551" s="56"/>
      <c r="S3551" s="56"/>
      <c r="T3551" s="56"/>
      <c r="U3551" s="57"/>
      <c r="V3551" s="58"/>
      <c r="W3551" s="58">
        <f t="shared" si="11723"/>
        <v>0</v>
      </c>
      <c r="X3551" s="59"/>
      <c r="Y3551" s="58"/>
      <c r="Z3551" s="58">
        <f t="shared" si="11724"/>
        <v>0</v>
      </c>
      <c r="AA3551" s="60"/>
      <c r="AB3551" s="61">
        <f t="shared" ref="AB3551" si="11737">IF(AA3550=AA3548,AB3549+Y3550,Y3550)</f>
        <v>0</v>
      </c>
    </row>
    <row r="3552" spans="1:28" ht="12.95" customHeight="1">
      <c r="A3552" s="66"/>
      <c r="B3552" s="53"/>
      <c r="C3552" s="54"/>
      <c r="D3552" s="84"/>
      <c r="E3552" s="55"/>
      <c r="F3552" s="54"/>
      <c r="G3552" s="84"/>
      <c r="H3552" s="55"/>
      <c r="I3552" s="56"/>
      <c r="J3552" s="56"/>
      <c r="K3552" s="56"/>
      <c r="L3552" s="56"/>
      <c r="M3552" s="56"/>
      <c r="N3552" s="56"/>
      <c r="O3552" s="56">
        <f t="shared" ref="O3552" si="11738">I3553-I3551</f>
        <v>0</v>
      </c>
      <c r="P3552" s="56">
        <f t="shared" ref="P3552" si="11739">L3553-L3551</f>
        <v>0</v>
      </c>
      <c r="Q3552" s="56">
        <f t="shared" ref="Q3552" si="11740">M3553-M3551</f>
        <v>0</v>
      </c>
      <c r="R3552" s="56">
        <f t="shared" ref="R3552" si="11741">IF(ABS(N3553-N3551)&gt;180*60,ABS(N3553-N3551)-360*60,N3553-N3551)</f>
        <v>0</v>
      </c>
      <c r="S3552" s="56">
        <f t="shared" ref="S3552" si="11742">IF(P3552=0,PI()/2,ATAN(R3552/P3552))</f>
        <v>1.5707963267948966</v>
      </c>
      <c r="T3552" s="56">
        <f t="shared" ref="T3552" si="11743">IF(O3552=0,ABS(R3552*COS((J3551+J3553)/2)),ABS(Q3552/COS(S3552)))</f>
        <v>0</v>
      </c>
      <c r="U3552" s="67">
        <f t="shared" ref="U3552" si="11744">IF(O3552+0.0000001&lt;0,S3552*180/PI()+180,(IF(R3552+0.0000001&lt;0,S3552*180/PI()+360,S3552*180/PI())))</f>
        <v>90</v>
      </c>
      <c r="V3552" s="58">
        <f t="shared" ref="V3552" si="11745">T3552*1.85532</f>
        <v>0</v>
      </c>
      <c r="W3552" s="58"/>
      <c r="X3552" s="68"/>
      <c r="Y3552" s="58">
        <f t="shared" ref="Y3552" si="11746">V3552*(1+X3552/100)</f>
        <v>0</v>
      </c>
      <c r="Z3552" s="58"/>
      <c r="AA3552" s="57" t="s">
        <v>54</v>
      </c>
      <c r="AB3552" s="61"/>
    </row>
    <row r="3553" spans="1:28" ht="12.95" customHeight="1">
      <c r="A3553" s="52">
        <f t="shared" si="11718"/>
        <v>1774</v>
      </c>
      <c r="B3553" s="53" t="s">
        <v>53</v>
      </c>
      <c r="C3553" s="54"/>
      <c r="D3553" s="84"/>
      <c r="E3553" s="55"/>
      <c r="F3553" s="54"/>
      <c r="G3553" s="84"/>
      <c r="H3553" s="55"/>
      <c r="I3553" s="56">
        <f t="shared" ref="I3553" si="11747">IF(OR(C3553&lt;0,D3553&lt;0),C3553-ABS(D3553)/60,C3553+ABS(D3553)/60)</f>
        <v>0</v>
      </c>
      <c r="J3553" s="56">
        <f t="shared" si="11720"/>
        <v>0</v>
      </c>
      <c r="K3553" s="56">
        <f t="shared" si="11721"/>
        <v>0</v>
      </c>
      <c r="L3553" s="56">
        <f>3437.747*(LN(TAN(PI()/4+J3553/2))-EE*K3553-(EE^2)*(K3553^3)/3)</f>
        <v>-3.8166658722360578E-13</v>
      </c>
      <c r="M3553" s="56">
        <f>AA*(1-1/4*EE-3/64*EE^2-5/256*EE^3)*J3553-AA*(3/8*EE+3/32*EE^2+45/1024*EE^3)*SIN(2*J3553)+AA*(15/256*EE^2+45/1024*EE^3)*SIN(4*J3553)</f>
        <v>0</v>
      </c>
      <c r="N3553" s="56">
        <f t="shared" ref="N3553" si="11748">IF(OR(F3553&lt;0,G3553&lt;0),60*F3553-ABS(G3553),60*F3553+ABS(G3553))</f>
        <v>0</v>
      </c>
      <c r="O3553" s="56"/>
      <c r="P3553" s="56"/>
      <c r="Q3553" s="56"/>
      <c r="R3553" s="56"/>
      <c r="S3553" s="56"/>
      <c r="T3553" s="56"/>
      <c r="U3553" s="57"/>
      <c r="V3553" s="58"/>
      <c r="W3553" s="58">
        <f t="shared" si="11723"/>
        <v>0</v>
      </c>
      <c r="X3553" s="59"/>
      <c r="Y3553" s="58"/>
      <c r="Z3553" s="58">
        <f t="shared" si="11724"/>
        <v>0</v>
      </c>
      <c r="AA3553" s="60"/>
      <c r="AB3553" s="61">
        <f t="shared" ref="AB3553" si="11749">IF(AA3552=AA3550,AB3551+Y3552,Y3552)</f>
        <v>0</v>
      </c>
    </row>
    <row r="3554" spans="1:28" ht="12.95" customHeight="1">
      <c r="A3554" s="66"/>
      <c r="B3554" s="53"/>
      <c r="C3554" s="54"/>
      <c r="D3554" s="84"/>
      <c r="E3554" s="55"/>
      <c r="F3554" s="54"/>
      <c r="G3554" s="84"/>
      <c r="H3554" s="55"/>
      <c r="I3554" s="56"/>
      <c r="J3554" s="56"/>
      <c r="K3554" s="56"/>
      <c r="L3554" s="56"/>
      <c r="M3554" s="56"/>
      <c r="N3554" s="56"/>
      <c r="O3554" s="56">
        <f t="shared" ref="O3554" si="11750">I3555-I3553</f>
        <v>0</v>
      </c>
      <c r="P3554" s="56">
        <f t="shared" ref="P3554" si="11751">L3555-L3553</f>
        <v>0</v>
      </c>
      <c r="Q3554" s="56">
        <f t="shared" ref="Q3554" si="11752">M3555-M3553</f>
        <v>0</v>
      </c>
      <c r="R3554" s="56">
        <f t="shared" ref="R3554" si="11753">IF(ABS(N3555-N3553)&gt;180*60,ABS(N3555-N3553)-360*60,N3555-N3553)</f>
        <v>0</v>
      </c>
      <c r="S3554" s="56">
        <f t="shared" ref="S3554" si="11754">IF(P3554=0,PI()/2,ATAN(R3554/P3554))</f>
        <v>1.5707963267948966</v>
      </c>
      <c r="T3554" s="56">
        <f t="shared" ref="T3554" si="11755">IF(O3554=0,ABS(R3554*COS((J3553+J3555)/2)),ABS(Q3554/COS(S3554)))</f>
        <v>0</v>
      </c>
      <c r="U3554" s="67">
        <f t="shared" ref="U3554" si="11756">IF(O3554+0.0000001&lt;0,S3554*180/PI()+180,(IF(R3554+0.0000001&lt;0,S3554*180/PI()+360,S3554*180/PI())))</f>
        <v>90</v>
      </c>
      <c r="V3554" s="58">
        <f t="shared" ref="V3554" si="11757">T3554*1.85532</f>
        <v>0</v>
      </c>
      <c r="W3554" s="58"/>
      <c r="X3554" s="68"/>
      <c r="Y3554" s="58">
        <f t="shared" ref="Y3554" si="11758">V3554*(1+X3554/100)</f>
        <v>0</v>
      </c>
      <c r="Z3554" s="58"/>
      <c r="AA3554" s="57" t="s">
        <v>54</v>
      </c>
      <c r="AB3554" s="61"/>
    </row>
    <row r="3555" spans="1:28" ht="12.95" customHeight="1">
      <c r="A3555" s="52">
        <f t="shared" si="11718"/>
        <v>1775</v>
      </c>
      <c r="B3555" s="53" t="s">
        <v>53</v>
      </c>
      <c r="C3555" s="54"/>
      <c r="D3555" s="84"/>
      <c r="E3555" s="55"/>
      <c r="F3555" s="54"/>
      <c r="G3555" s="84"/>
      <c r="H3555" s="55"/>
      <c r="I3555" s="56">
        <f t="shared" ref="I3555" si="11759">IF(OR(C3555&lt;0,D3555&lt;0),C3555-ABS(D3555)/60,C3555+ABS(D3555)/60)</f>
        <v>0</v>
      </c>
      <c r="J3555" s="56">
        <f t="shared" si="11720"/>
        <v>0</v>
      </c>
      <c r="K3555" s="56">
        <f t="shared" si="11721"/>
        <v>0</v>
      </c>
      <c r="L3555" s="56">
        <f>3437.747*(LN(TAN(PI()/4+J3555/2))-EE*K3555-(EE^2)*(K3555^3)/3)</f>
        <v>-3.8166658722360578E-13</v>
      </c>
      <c r="M3555" s="56">
        <f>AA*(1-1/4*EE-3/64*EE^2-5/256*EE^3)*J3555-AA*(3/8*EE+3/32*EE^2+45/1024*EE^3)*SIN(2*J3555)+AA*(15/256*EE^2+45/1024*EE^3)*SIN(4*J3555)</f>
        <v>0</v>
      </c>
      <c r="N3555" s="56">
        <f t="shared" ref="N3555" si="11760">IF(OR(F3555&lt;0,G3555&lt;0),60*F3555-ABS(G3555),60*F3555+ABS(G3555))</f>
        <v>0</v>
      </c>
      <c r="O3555" s="56"/>
      <c r="P3555" s="56"/>
      <c r="Q3555" s="56"/>
      <c r="R3555" s="56"/>
      <c r="S3555" s="56"/>
      <c r="T3555" s="56"/>
      <c r="U3555" s="57"/>
      <c r="V3555" s="58"/>
      <c r="W3555" s="58">
        <f t="shared" si="11723"/>
        <v>0</v>
      </c>
      <c r="X3555" s="59"/>
      <c r="Y3555" s="58"/>
      <c r="Z3555" s="58">
        <f t="shared" si="11724"/>
        <v>0</v>
      </c>
      <c r="AA3555" s="60"/>
      <c r="AB3555" s="61">
        <f t="shared" ref="AB3555" si="11761">IF(AA3554=AA3552,AB3553+Y3554,Y3554)</f>
        <v>0</v>
      </c>
    </row>
    <row r="3556" spans="1:28" ht="12.95" customHeight="1">
      <c r="A3556" s="66"/>
      <c r="B3556" s="53"/>
      <c r="C3556" s="54"/>
      <c r="D3556" s="84"/>
      <c r="E3556" s="55"/>
      <c r="F3556" s="54"/>
      <c r="G3556" s="84"/>
      <c r="H3556" s="55"/>
      <c r="I3556" s="56"/>
      <c r="J3556" s="56"/>
      <c r="K3556" s="56"/>
      <c r="L3556" s="56"/>
      <c r="M3556" s="56"/>
      <c r="N3556" s="56"/>
      <c r="O3556" s="56">
        <f t="shared" ref="O3556" si="11762">I3557-I3555</f>
        <v>0</v>
      </c>
      <c r="P3556" s="56">
        <f t="shared" ref="P3556" si="11763">L3557-L3555</f>
        <v>0</v>
      </c>
      <c r="Q3556" s="56">
        <f t="shared" ref="Q3556" si="11764">M3557-M3555</f>
        <v>0</v>
      </c>
      <c r="R3556" s="56">
        <f t="shared" ref="R3556" si="11765">IF(ABS(N3557-N3555)&gt;180*60,ABS(N3557-N3555)-360*60,N3557-N3555)</f>
        <v>0</v>
      </c>
      <c r="S3556" s="56">
        <f t="shared" ref="S3556" si="11766">IF(P3556=0,PI()/2,ATAN(R3556/P3556))</f>
        <v>1.5707963267948966</v>
      </c>
      <c r="T3556" s="56">
        <f t="shared" ref="T3556" si="11767">IF(O3556=0,ABS(R3556*COS((J3555+J3557)/2)),ABS(Q3556/COS(S3556)))</f>
        <v>0</v>
      </c>
      <c r="U3556" s="67">
        <f t="shared" ref="U3556" si="11768">IF(O3556+0.0000001&lt;0,S3556*180/PI()+180,(IF(R3556+0.0000001&lt;0,S3556*180/PI()+360,S3556*180/PI())))</f>
        <v>90</v>
      </c>
      <c r="V3556" s="58">
        <f t="shared" ref="V3556" si="11769">T3556*1.85532</f>
        <v>0</v>
      </c>
      <c r="W3556" s="58"/>
      <c r="X3556" s="68"/>
      <c r="Y3556" s="58">
        <f t="shared" ref="Y3556" si="11770">V3556*(1+X3556/100)</f>
        <v>0</v>
      </c>
      <c r="Z3556" s="58"/>
      <c r="AA3556" s="57" t="s">
        <v>54</v>
      </c>
      <c r="AB3556" s="61"/>
    </row>
    <row r="3557" spans="1:28" ht="12.95" customHeight="1">
      <c r="A3557" s="52">
        <f t="shared" si="11718"/>
        <v>1776</v>
      </c>
      <c r="B3557" s="53" t="s">
        <v>53</v>
      </c>
      <c r="C3557" s="54"/>
      <c r="D3557" s="84"/>
      <c r="E3557" s="55"/>
      <c r="F3557" s="54"/>
      <c r="G3557" s="84"/>
      <c r="H3557" s="55"/>
      <c r="I3557" s="56">
        <f t="shared" ref="I3557" si="11771">IF(OR(C3557&lt;0,D3557&lt;0),C3557-ABS(D3557)/60,C3557+ABS(D3557)/60)</f>
        <v>0</v>
      </c>
      <c r="J3557" s="56">
        <f t="shared" si="11720"/>
        <v>0</v>
      </c>
      <c r="K3557" s="56">
        <f t="shared" si="11721"/>
        <v>0</v>
      </c>
      <c r="L3557" s="56">
        <f>3437.747*(LN(TAN(PI()/4+J3557/2))-EE*K3557-(EE^2)*(K3557^3)/3)</f>
        <v>-3.8166658722360578E-13</v>
      </c>
      <c r="M3557" s="56">
        <f>AA*(1-1/4*EE-3/64*EE^2-5/256*EE^3)*J3557-AA*(3/8*EE+3/32*EE^2+45/1024*EE^3)*SIN(2*J3557)+AA*(15/256*EE^2+45/1024*EE^3)*SIN(4*J3557)</f>
        <v>0</v>
      </c>
      <c r="N3557" s="56">
        <f t="shared" ref="N3557" si="11772">IF(OR(F3557&lt;0,G3557&lt;0),60*F3557-ABS(G3557),60*F3557+ABS(G3557))</f>
        <v>0</v>
      </c>
      <c r="O3557" s="56"/>
      <c r="P3557" s="56"/>
      <c r="Q3557" s="56"/>
      <c r="R3557" s="56"/>
      <c r="S3557" s="56"/>
      <c r="T3557" s="56"/>
      <c r="U3557" s="57"/>
      <c r="V3557" s="58"/>
      <c r="W3557" s="58">
        <f t="shared" si="11723"/>
        <v>0</v>
      </c>
      <c r="X3557" s="59"/>
      <c r="Y3557" s="58"/>
      <c r="Z3557" s="58">
        <f t="shared" si="11724"/>
        <v>0</v>
      </c>
      <c r="AA3557" s="60"/>
      <c r="AB3557" s="61">
        <f t="shared" ref="AB3557" si="11773">IF(AA3556=AA3554,AB3555+Y3556,Y3556)</f>
        <v>0</v>
      </c>
    </row>
    <row r="3558" spans="1:28" ht="12.95" customHeight="1">
      <c r="A3558" s="66"/>
      <c r="B3558" s="53"/>
      <c r="C3558" s="54"/>
      <c r="D3558" s="84"/>
      <c r="E3558" s="55"/>
      <c r="F3558" s="54"/>
      <c r="G3558" s="84"/>
      <c r="H3558" s="55"/>
      <c r="I3558" s="56"/>
      <c r="J3558" s="56"/>
      <c r="K3558" s="56"/>
      <c r="L3558" s="56"/>
      <c r="M3558" s="56"/>
      <c r="N3558" s="56"/>
      <c r="O3558" s="56">
        <f t="shared" ref="O3558" si="11774">I3559-I3557</f>
        <v>0</v>
      </c>
      <c r="P3558" s="56">
        <f t="shared" ref="P3558" si="11775">L3559-L3557</f>
        <v>0</v>
      </c>
      <c r="Q3558" s="56">
        <f t="shared" ref="Q3558" si="11776">M3559-M3557</f>
        <v>0</v>
      </c>
      <c r="R3558" s="56">
        <f t="shared" ref="R3558" si="11777">IF(ABS(N3559-N3557)&gt;180*60,ABS(N3559-N3557)-360*60,N3559-N3557)</f>
        <v>0</v>
      </c>
      <c r="S3558" s="56">
        <f t="shared" ref="S3558" si="11778">IF(P3558=0,PI()/2,ATAN(R3558/P3558))</f>
        <v>1.5707963267948966</v>
      </c>
      <c r="T3558" s="56">
        <f t="shared" ref="T3558" si="11779">IF(O3558=0,ABS(R3558*COS((J3557+J3559)/2)),ABS(Q3558/COS(S3558)))</f>
        <v>0</v>
      </c>
      <c r="U3558" s="67">
        <f t="shared" ref="U3558" si="11780">IF(O3558+0.0000001&lt;0,S3558*180/PI()+180,(IF(R3558+0.0000001&lt;0,S3558*180/PI()+360,S3558*180/PI())))</f>
        <v>90</v>
      </c>
      <c r="V3558" s="58">
        <f t="shared" ref="V3558" si="11781">T3558*1.85532</f>
        <v>0</v>
      </c>
      <c r="W3558" s="58"/>
      <c r="X3558" s="68"/>
      <c r="Y3558" s="58">
        <f t="shared" ref="Y3558" si="11782">V3558*(1+X3558/100)</f>
        <v>0</v>
      </c>
      <c r="Z3558" s="58"/>
      <c r="AA3558" s="57" t="s">
        <v>54</v>
      </c>
      <c r="AB3558" s="61"/>
    </row>
    <row r="3559" spans="1:28" ht="12.95" customHeight="1">
      <c r="A3559" s="52">
        <f t="shared" si="11718"/>
        <v>1777</v>
      </c>
      <c r="B3559" s="53" t="s">
        <v>53</v>
      </c>
      <c r="C3559" s="54"/>
      <c r="D3559" s="84"/>
      <c r="E3559" s="55"/>
      <c r="F3559" s="54"/>
      <c r="G3559" s="84"/>
      <c r="H3559" s="55"/>
      <c r="I3559" s="56">
        <f t="shared" ref="I3559" si="11783">IF(OR(C3559&lt;0,D3559&lt;0),C3559-ABS(D3559)/60,C3559+ABS(D3559)/60)</f>
        <v>0</v>
      </c>
      <c r="J3559" s="56">
        <f t="shared" si="11720"/>
        <v>0</v>
      </c>
      <c r="K3559" s="56">
        <f t="shared" si="11721"/>
        <v>0</v>
      </c>
      <c r="L3559" s="56">
        <f>3437.747*(LN(TAN(PI()/4+J3559/2))-EE*K3559-(EE^2)*(K3559^3)/3)</f>
        <v>-3.8166658722360578E-13</v>
      </c>
      <c r="M3559" s="56">
        <f>AA*(1-1/4*EE-3/64*EE^2-5/256*EE^3)*J3559-AA*(3/8*EE+3/32*EE^2+45/1024*EE^3)*SIN(2*J3559)+AA*(15/256*EE^2+45/1024*EE^3)*SIN(4*J3559)</f>
        <v>0</v>
      </c>
      <c r="N3559" s="56">
        <f t="shared" ref="N3559" si="11784">IF(OR(F3559&lt;0,G3559&lt;0),60*F3559-ABS(G3559),60*F3559+ABS(G3559))</f>
        <v>0</v>
      </c>
      <c r="O3559" s="56"/>
      <c r="P3559" s="56"/>
      <c r="Q3559" s="56"/>
      <c r="R3559" s="56"/>
      <c r="S3559" s="56"/>
      <c r="T3559" s="56"/>
      <c r="U3559" s="57"/>
      <c r="V3559" s="58"/>
      <c r="W3559" s="58">
        <f t="shared" si="11723"/>
        <v>0</v>
      </c>
      <c r="X3559" s="59"/>
      <c r="Y3559" s="58"/>
      <c r="Z3559" s="58">
        <f t="shared" si="11724"/>
        <v>0</v>
      </c>
      <c r="AA3559" s="60"/>
      <c r="AB3559" s="61">
        <f t="shared" ref="AB3559" si="11785">IF(AA3558=AA3556,AB3557+Y3558,Y3558)</f>
        <v>0</v>
      </c>
    </row>
    <row r="3560" spans="1:28" ht="12.95" customHeight="1">
      <c r="A3560" s="66"/>
      <c r="B3560" s="53"/>
      <c r="C3560" s="54"/>
      <c r="D3560" s="84"/>
      <c r="E3560" s="55"/>
      <c r="F3560" s="54"/>
      <c r="G3560" s="84"/>
      <c r="H3560" s="55"/>
      <c r="I3560" s="56"/>
      <c r="J3560" s="56"/>
      <c r="K3560" s="56"/>
      <c r="L3560" s="56"/>
      <c r="M3560" s="56"/>
      <c r="N3560" s="56"/>
      <c r="O3560" s="56">
        <f t="shared" ref="O3560" si="11786">I3561-I3559</f>
        <v>0</v>
      </c>
      <c r="P3560" s="56">
        <f t="shared" ref="P3560" si="11787">L3561-L3559</f>
        <v>0</v>
      </c>
      <c r="Q3560" s="56">
        <f t="shared" ref="Q3560" si="11788">M3561-M3559</f>
        <v>0</v>
      </c>
      <c r="R3560" s="56">
        <f t="shared" ref="R3560" si="11789">IF(ABS(N3561-N3559)&gt;180*60,ABS(N3561-N3559)-360*60,N3561-N3559)</f>
        <v>0</v>
      </c>
      <c r="S3560" s="56">
        <f t="shared" ref="S3560" si="11790">IF(P3560=0,PI()/2,ATAN(R3560/P3560))</f>
        <v>1.5707963267948966</v>
      </c>
      <c r="T3560" s="56">
        <f t="shared" ref="T3560" si="11791">IF(O3560=0,ABS(R3560*COS((J3559+J3561)/2)),ABS(Q3560/COS(S3560)))</f>
        <v>0</v>
      </c>
      <c r="U3560" s="67">
        <f t="shared" ref="U3560" si="11792">IF(O3560+0.0000001&lt;0,S3560*180/PI()+180,(IF(R3560+0.0000001&lt;0,S3560*180/PI()+360,S3560*180/PI())))</f>
        <v>90</v>
      </c>
      <c r="V3560" s="58">
        <f t="shared" ref="V3560" si="11793">T3560*1.85532</f>
        <v>0</v>
      </c>
      <c r="W3560" s="58"/>
      <c r="X3560" s="68"/>
      <c r="Y3560" s="58">
        <f t="shared" ref="Y3560" si="11794">V3560*(1+X3560/100)</f>
        <v>0</v>
      </c>
      <c r="Z3560" s="58"/>
      <c r="AA3560" s="57" t="s">
        <v>54</v>
      </c>
      <c r="AB3560" s="61"/>
    </row>
    <row r="3561" spans="1:28" ht="12.95" customHeight="1">
      <c r="A3561" s="52">
        <f t="shared" si="11718"/>
        <v>1778</v>
      </c>
      <c r="B3561" s="53" t="s">
        <v>53</v>
      </c>
      <c r="C3561" s="54"/>
      <c r="D3561" s="84"/>
      <c r="E3561" s="55"/>
      <c r="F3561" s="54"/>
      <c r="G3561" s="84"/>
      <c r="H3561" s="55"/>
      <c r="I3561" s="56">
        <f t="shared" ref="I3561" si="11795">IF(OR(C3561&lt;0,D3561&lt;0),C3561-ABS(D3561)/60,C3561+ABS(D3561)/60)</f>
        <v>0</v>
      </c>
      <c r="J3561" s="56">
        <f t="shared" si="11720"/>
        <v>0</v>
      </c>
      <c r="K3561" s="56">
        <f t="shared" si="11721"/>
        <v>0</v>
      </c>
      <c r="L3561" s="56">
        <f>3437.747*(LN(TAN(PI()/4+J3561/2))-EE*K3561-(EE^2)*(K3561^3)/3)</f>
        <v>-3.8166658722360578E-13</v>
      </c>
      <c r="M3561" s="56">
        <f>AA*(1-1/4*EE-3/64*EE^2-5/256*EE^3)*J3561-AA*(3/8*EE+3/32*EE^2+45/1024*EE^3)*SIN(2*J3561)+AA*(15/256*EE^2+45/1024*EE^3)*SIN(4*J3561)</f>
        <v>0</v>
      </c>
      <c r="N3561" s="56">
        <f t="shared" ref="N3561" si="11796">IF(OR(F3561&lt;0,G3561&lt;0),60*F3561-ABS(G3561),60*F3561+ABS(G3561))</f>
        <v>0</v>
      </c>
      <c r="O3561" s="56"/>
      <c r="P3561" s="56"/>
      <c r="Q3561" s="56"/>
      <c r="R3561" s="56"/>
      <c r="S3561" s="56"/>
      <c r="T3561" s="56"/>
      <c r="U3561" s="57"/>
      <c r="V3561" s="58"/>
      <c r="W3561" s="58">
        <f t="shared" si="11723"/>
        <v>0</v>
      </c>
      <c r="X3561" s="59"/>
      <c r="Y3561" s="58"/>
      <c r="Z3561" s="58">
        <f t="shared" si="11724"/>
        <v>0</v>
      </c>
      <c r="AA3561" s="60"/>
      <c r="AB3561" s="61">
        <f t="shared" ref="AB3561" si="11797">IF(AA3560=AA3558,AB3559+Y3560,Y3560)</f>
        <v>0</v>
      </c>
    </row>
    <row r="3562" spans="1:28" ht="12.95" customHeight="1">
      <c r="A3562" s="66"/>
      <c r="B3562" s="53"/>
      <c r="C3562" s="54"/>
      <c r="D3562" s="84"/>
      <c r="E3562" s="55"/>
      <c r="F3562" s="54"/>
      <c r="G3562" s="84"/>
      <c r="H3562" s="55"/>
      <c r="I3562" s="56"/>
      <c r="J3562" s="56"/>
      <c r="K3562" s="56"/>
      <c r="L3562" s="56"/>
      <c r="M3562" s="56"/>
      <c r="N3562" s="56"/>
      <c r="O3562" s="56">
        <f t="shared" ref="O3562" si="11798">I3563-I3561</f>
        <v>0</v>
      </c>
      <c r="P3562" s="56">
        <f t="shared" ref="P3562" si="11799">L3563-L3561</f>
        <v>0</v>
      </c>
      <c r="Q3562" s="56">
        <f t="shared" ref="Q3562" si="11800">M3563-M3561</f>
        <v>0</v>
      </c>
      <c r="R3562" s="56">
        <f t="shared" ref="R3562" si="11801">IF(ABS(N3563-N3561)&gt;180*60,ABS(N3563-N3561)-360*60,N3563-N3561)</f>
        <v>0</v>
      </c>
      <c r="S3562" s="56">
        <f t="shared" ref="S3562" si="11802">IF(P3562=0,PI()/2,ATAN(R3562/P3562))</f>
        <v>1.5707963267948966</v>
      </c>
      <c r="T3562" s="56">
        <f t="shared" ref="T3562" si="11803">IF(O3562=0,ABS(R3562*COS((J3561+J3563)/2)),ABS(Q3562/COS(S3562)))</f>
        <v>0</v>
      </c>
      <c r="U3562" s="67">
        <f t="shared" ref="U3562" si="11804">IF(O3562+0.0000001&lt;0,S3562*180/PI()+180,(IF(R3562+0.0000001&lt;0,S3562*180/PI()+360,S3562*180/PI())))</f>
        <v>90</v>
      </c>
      <c r="V3562" s="58">
        <f t="shared" ref="V3562" si="11805">T3562*1.85532</f>
        <v>0</v>
      </c>
      <c r="W3562" s="58"/>
      <c r="X3562" s="68"/>
      <c r="Y3562" s="58">
        <f t="shared" ref="Y3562" si="11806">V3562*(1+X3562/100)</f>
        <v>0</v>
      </c>
      <c r="Z3562" s="58"/>
      <c r="AA3562" s="57" t="s">
        <v>54</v>
      </c>
      <c r="AB3562" s="61"/>
    </row>
    <row r="3563" spans="1:28" ht="12.95" customHeight="1">
      <c r="A3563" s="52">
        <f t="shared" si="11718"/>
        <v>1779</v>
      </c>
      <c r="B3563" s="53" t="s">
        <v>53</v>
      </c>
      <c r="C3563" s="54"/>
      <c r="D3563" s="84"/>
      <c r="E3563" s="55"/>
      <c r="F3563" s="54"/>
      <c r="G3563" s="84"/>
      <c r="H3563" s="55"/>
      <c r="I3563" s="56">
        <f t="shared" ref="I3563" si="11807">IF(OR(C3563&lt;0,D3563&lt;0),C3563-ABS(D3563)/60,C3563+ABS(D3563)/60)</f>
        <v>0</v>
      </c>
      <c r="J3563" s="56">
        <f t="shared" si="11720"/>
        <v>0</v>
      </c>
      <c r="K3563" s="56">
        <f t="shared" si="11721"/>
        <v>0</v>
      </c>
      <c r="L3563" s="56">
        <f>3437.747*(LN(TAN(PI()/4+J3563/2))-EE*K3563-(EE^2)*(K3563^3)/3)</f>
        <v>-3.8166658722360578E-13</v>
      </c>
      <c r="M3563" s="56">
        <f>AA*(1-1/4*EE-3/64*EE^2-5/256*EE^3)*J3563-AA*(3/8*EE+3/32*EE^2+45/1024*EE^3)*SIN(2*J3563)+AA*(15/256*EE^2+45/1024*EE^3)*SIN(4*J3563)</f>
        <v>0</v>
      </c>
      <c r="N3563" s="56">
        <f t="shared" ref="N3563" si="11808">IF(OR(F3563&lt;0,G3563&lt;0),60*F3563-ABS(G3563),60*F3563+ABS(G3563))</f>
        <v>0</v>
      </c>
      <c r="O3563" s="56"/>
      <c r="P3563" s="56"/>
      <c r="Q3563" s="56"/>
      <c r="R3563" s="56"/>
      <c r="S3563" s="56"/>
      <c r="T3563" s="56"/>
      <c r="U3563" s="57"/>
      <c r="V3563" s="58"/>
      <c r="W3563" s="58">
        <f t="shared" si="11723"/>
        <v>0</v>
      </c>
      <c r="X3563" s="59"/>
      <c r="Y3563" s="58"/>
      <c r="Z3563" s="58">
        <f t="shared" si="11724"/>
        <v>0</v>
      </c>
      <c r="AA3563" s="60"/>
      <c r="AB3563" s="61">
        <f t="shared" ref="AB3563" si="11809">IF(AA3562=AA3560,AB3561+Y3562,Y3562)</f>
        <v>0</v>
      </c>
    </row>
    <row r="3564" spans="1:28" ht="12.95" customHeight="1">
      <c r="A3564" s="66"/>
      <c r="B3564" s="53"/>
      <c r="C3564" s="54"/>
      <c r="D3564" s="84"/>
      <c r="E3564" s="55"/>
      <c r="F3564" s="54"/>
      <c r="G3564" s="84"/>
      <c r="H3564" s="55"/>
      <c r="I3564" s="56"/>
      <c r="J3564" s="56"/>
      <c r="K3564" s="56"/>
      <c r="L3564" s="56"/>
      <c r="M3564" s="56"/>
      <c r="N3564" s="56"/>
      <c r="O3564" s="56">
        <f t="shared" ref="O3564" si="11810">I3565-I3563</f>
        <v>0</v>
      </c>
      <c r="P3564" s="56">
        <f t="shared" ref="P3564" si="11811">L3565-L3563</f>
        <v>0</v>
      </c>
      <c r="Q3564" s="56">
        <f t="shared" ref="Q3564" si="11812">M3565-M3563</f>
        <v>0</v>
      </c>
      <c r="R3564" s="56">
        <f t="shared" ref="R3564" si="11813">IF(ABS(N3565-N3563)&gt;180*60,ABS(N3565-N3563)-360*60,N3565-N3563)</f>
        <v>0</v>
      </c>
      <c r="S3564" s="56">
        <f t="shared" ref="S3564" si="11814">IF(P3564=0,PI()/2,ATAN(R3564/P3564))</f>
        <v>1.5707963267948966</v>
      </c>
      <c r="T3564" s="56">
        <f t="shared" ref="T3564" si="11815">IF(O3564=0,ABS(R3564*COS((J3563+J3565)/2)),ABS(Q3564/COS(S3564)))</f>
        <v>0</v>
      </c>
      <c r="U3564" s="67">
        <f t="shared" ref="U3564" si="11816">IF(O3564+0.0000001&lt;0,S3564*180/PI()+180,(IF(R3564+0.0000001&lt;0,S3564*180/PI()+360,S3564*180/PI())))</f>
        <v>90</v>
      </c>
      <c r="V3564" s="58">
        <f t="shared" ref="V3564" si="11817">T3564*1.85532</f>
        <v>0</v>
      </c>
      <c r="W3564" s="58"/>
      <c r="X3564" s="68"/>
      <c r="Y3564" s="58">
        <f t="shared" ref="Y3564" si="11818">V3564*(1+X3564/100)</f>
        <v>0</v>
      </c>
      <c r="Z3564" s="58"/>
      <c r="AA3564" s="57" t="s">
        <v>54</v>
      </c>
      <c r="AB3564" s="61"/>
    </row>
    <row r="3565" spans="1:28" ht="12.95" customHeight="1">
      <c r="A3565" s="52">
        <f t="shared" si="11718"/>
        <v>1780</v>
      </c>
      <c r="B3565" s="53" t="s">
        <v>53</v>
      </c>
      <c r="C3565" s="54"/>
      <c r="D3565" s="84"/>
      <c r="E3565" s="55"/>
      <c r="F3565" s="54"/>
      <c r="G3565" s="84"/>
      <c r="H3565" s="55"/>
      <c r="I3565" s="56">
        <f t="shared" ref="I3565" si="11819">IF(OR(C3565&lt;0,D3565&lt;0),C3565-ABS(D3565)/60,C3565+ABS(D3565)/60)</f>
        <v>0</v>
      </c>
      <c r="J3565" s="56">
        <f t="shared" si="11720"/>
        <v>0</v>
      </c>
      <c r="K3565" s="56">
        <f t="shared" si="11721"/>
        <v>0</v>
      </c>
      <c r="L3565" s="56">
        <f>3437.747*(LN(TAN(PI()/4+J3565/2))-EE*K3565-(EE^2)*(K3565^3)/3)</f>
        <v>-3.8166658722360578E-13</v>
      </c>
      <c r="M3565" s="56">
        <f>AA*(1-1/4*EE-3/64*EE^2-5/256*EE^3)*J3565-AA*(3/8*EE+3/32*EE^2+45/1024*EE^3)*SIN(2*J3565)+AA*(15/256*EE^2+45/1024*EE^3)*SIN(4*J3565)</f>
        <v>0</v>
      </c>
      <c r="N3565" s="56">
        <f t="shared" ref="N3565" si="11820">IF(OR(F3565&lt;0,G3565&lt;0),60*F3565-ABS(G3565),60*F3565+ABS(G3565))</f>
        <v>0</v>
      </c>
      <c r="O3565" s="56"/>
      <c r="P3565" s="56"/>
      <c r="Q3565" s="56"/>
      <c r="R3565" s="56"/>
      <c r="S3565" s="56"/>
      <c r="T3565" s="56"/>
      <c r="U3565" s="57"/>
      <c r="V3565" s="58"/>
      <c r="W3565" s="58">
        <f t="shared" si="11723"/>
        <v>0</v>
      </c>
      <c r="X3565" s="59"/>
      <c r="Y3565" s="58"/>
      <c r="Z3565" s="58">
        <f t="shared" si="11724"/>
        <v>0</v>
      </c>
      <c r="AA3565" s="60"/>
      <c r="AB3565" s="61">
        <f t="shared" ref="AB3565" si="11821">IF(AA3564=AA3562,AB3563+Y3564,Y3564)</f>
        <v>0</v>
      </c>
    </row>
    <row r="3566" spans="1:28" ht="12.95" customHeight="1">
      <c r="A3566" s="66"/>
      <c r="B3566" s="53"/>
      <c r="C3566" s="54"/>
      <c r="D3566" s="84"/>
      <c r="E3566" s="55"/>
      <c r="F3566" s="54"/>
      <c r="G3566" s="84"/>
      <c r="H3566" s="55"/>
      <c r="I3566" s="56"/>
      <c r="J3566" s="56"/>
      <c r="K3566" s="56"/>
      <c r="L3566" s="56"/>
      <c r="M3566" s="56"/>
      <c r="N3566" s="56"/>
      <c r="O3566" s="56">
        <f t="shared" ref="O3566" si="11822">I3567-I3565</f>
        <v>0</v>
      </c>
      <c r="P3566" s="56">
        <f t="shared" ref="P3566" si="11823">L3567-L3565</f>
        <v>0</v>
      </c>
      <c r="Q3566" s="56">
        <f t="shared" ref="Q3566" si="11824">M3567-M3565</f>
        <v>0</v>
      </c>
      <c r="R3566" s="56">
        <f t="shared" ref="R3566" si="11825">IF(ABS(N3567-N3565)&gt;180*60,ABS(N3567-N3565)-360*60,N3567-N3565)</f>
        <v>0</v>
      </c>
      <c r="S3566" s="56">
        <f t="shared" ref="S3566" si="11826">IF(P3566=0,PI()/2,ATAN(R3566/P3566))</f>
        <v>1.5707963267948966</v>
      </c>
      <c r="T3566" s="56">
        <f t="shared" ref="T3566" si="11827">IF(O3566=0,ABS(R3566*COS((J3565+J3567)/2)),ABS(Q3566/COS(S3566)))</f>
        <v>0</v>
      </c>
      <c r="U3566" s="67">
        <f t="shared" ref="U3566" si="11828">IF(O3566+0.0000001&lt;0,S3566*180/PI()+180,(IF(R3566+0.0000001&lt;0,S3566*180/PI()+360,S3566*180/PI())))</f>
        <v>90</v>
      </c>
      <c r="V3566" s="58">
        <f t="shared" ref="V3566" si="11829">T3566*1.85532</f>
        <v>0</v>
      </c>
      <c r="W3566" s="58"/>
      <c r="X3566" s="68"/>
      <c r="Y3566" s="58">
        <f t="shared" ref="Y3566" si="11830">V3566*(1+X3566/100)</f>
        <v>0</v>
      </c>
      <c r="Z3566" s="58"/>
      <c r="AA3566" s="57" t="s">
        <v>54</v>
      </c>
      <c r="AB3566" s="61"/>
    </row>
    <row r="3567" spans="1:28" ht="12.95" customHeight="1">
      <c r="A3567" s="52">
        <f t="shared" si="11718"/>
        <v>1781</v>
      </c>
      <c r="B3567" s="53" t="s">
        <v>53</v>
      </c>
      <c r="C3567" s="54"/>
      <c r="D3567" s="84"/>
      <c r="E3567" s="55"/>
      <c r="F3567" s="54"/>
      <c r="G3567" s="84"/>
      <c r="H3567" s="55"/>
      <c r="I3567" s="56">
        <f t="shared" ref="I3567" si="11831">IF(OR(C3567&lt;0,D3567&lt;0),C3567-ABS(D3567)/60,C3567+ABS(D3567)/60)</f>
        <v>0</v>
      </c>
      <c r="J3567" s="56">
        <f t="shared" si="11720"/>
        <v>0</v>
      </c>
      <c r="K3567" s="56">
        <f t="shared" si="11721"/>
        <v>0</v>
      </c>
      <c r="L3567" s="56">
        <f>3437.747*(LN(TAN(PI()/4+J3567/2))-EE*K3567-(EE^2)*(K3567^3)/3)</f>
        <v>-3.8166658722360578E-13</v>
      </c>
      <c r="M3567" s="56">
        <f>AA*(1-1/4*EE-3/64*EE^2-5/256*EE^3)*J3567-AA*(3/8*EE+3/32*EE^2+45/1024*EE^3)*SIN(2*J3567)+AA*(15/256*EE^2+45/1024*EE^3)*SIN(4*J3567)</f>
        <v>0</v>
      </c>
      <c r="N3567" s="56">
        <f t="shared" ref="N3567" si="11832">IF(OR(F3567&lt;0,G3567&lt;0),60*F3567-ABS(G3567),60*F3567+ABS(G3567))</f>
        <v>0</v>
      </c>
      <c r="O3567" s="56"/>
      <c r="P3567" s="56"/>
      <c r="Q3567" s="56"/>
      <c r="R3567" s="56"/>
      <c r="S3567" s="56"/>
      <c r="T3567" s="56"/>
      <c r="U3567" s="57"/>
      <c r="V3567" s="58"/>
      <c r="W3567" s="58">
        <f t="shared" si="11723"/>
        <v>0</v>
      </c>
      <c r="X3567" s="59"/>
      <c r="Y3567" s="58"/>
      <c r="Z3567" s="58">
        <f t="shared" si="11724"/>
        <v>0</v>
      </c>
      <c r="AA3567" s="60"/>
      <c r="AB3567" s="61">
        <f t="shared" ref="AB3567" si="11833">IF(AA3566=AA3564,AB3565+Y3566,Y3566)</f>
        <v>0</v>
      </c>
    </row>
    <row r="3568" spans="1:28" ht="12.95" customHeight="1">
      <c r="A3568" s="66"/>
      <c r="B3568" s="53"/>
      <c r="C3568" s="54"/>
      <c r="D3568" s="84"/>
      <c r="E3568" s="55"/>
      <c r="F3568" s="54"/>
      <c r="G3568" s="84"/>
      <c r="H3568" s="55"/>
      <c r="I3568" s="56"/>
      <c r="J3568" s="56"/>
      <c r="K3568" s="56"/>
      <c r="L3568" s="56"/>
      <c r="M3568" s="56"/>
      <c r="N3568" s="56"/>
      <c r="O3568" s="56">
        <f t="shared" ref="O3568" si="11834">I3569-I3567</f>
        <v>0</v>
      </c>
      <c r="P3568" s="56">
        <f t="shared" ref="P3568" si="11835">L3569-L3567</f>
        <v>0</v>
      </c>
      <c r="Q3568" s="56">
        <f t="shared" ref="Q3568" si="11836">M3569-M3567</f>
        <v>0</v>
      </c>
      <c r="R3568" s="56">
        <f t="shared" ref="R3568" si="11837">IF(ABS(N3569-N3567)&gt;180*60,ABS(N3569-N3567)-360*60,N3569-N3567)</f>
        <v>0</v>
      </c>
      <c r="S3568" s="56">
        <f t="shared" ref="S3568" si="11838">IF(P3568=0,PI()/2,ATAN(R3568/P3568))</f>
        <v>1.5707963267948966</v>
      </c>
      <c r="T3568" s="56">
        <f t="shared" ref="T3568" si="11839">IF(O3568=0,ABS(R3568*COS((J3567+J3569)/2)),ABS(Q3568/COS(S3568)))</f>
        <v>0</v>
      </c>
      <c r="U3568" s="67">
        <f t="shared" ref="U3568" si="11840">IF(O3568+0.0000001&lt;0,S3568*180/PI()+180,(IF(R3568+0.0000001&lt;0,S3568*180/PI()+360,S3568*180/PI())))</f>
        <v>90</v>
      </c>
      <c r="V3568" s="58">
        <f t="shared" ref="V3568" si="11841">T3568*1.85532</f>
        <v>0</v>
      </c>
      <c r="W3568" s="58"/>
      <c r="X3568" s="68"/>
      <c r="Y3568" s="58">
        <f t="shared" ref="Y3568" si="11842">V3568*(1+X3568/100)</f>
        <v>0</v>
      </c>
      <c r="Z3568" s="58"/>
      <c r="AA3568" s="57" t="s">
        <v>54</v>
      </c>
      <c r="AB3568" s="61"/>
    </row>
    <row r="3569" spans="1:28" ht="12.95" customHeight="1">
      <c r="A3569" s="52">
        <f t="shared" si="11718"/>
        <v>1782</v>
      </c>
      <c r="B3569" s="53" t="s">
        <v>53</v>
      </c>
      <c r="C3569" s="54"/>
      <c r="D3569" s="84"/>
      <c r="E3569" s="55"/>
      <c r="F3569" s="54"/>
      <c r="G3569" s="84"/>
      <c r="H3569" s="55"/>
      <c r="I3569" s="56">
        <f t="shared" ref="I3569" si="11843">IF(OR(C3569&lt;0,D3569&lt;0),C3569-ABS(D3569)/60,C3569+ABS(D3569)/60)</f>
        <v>0</v>
      </c>
      <c r="J3569" s="56">
        <f t="shared" si="11720"/>
        <v>0</v>
      </c>
      <c r="K3569" s="56">
        <f t="shared" si="11721"/>
        <v>0</v>
      </c>
      <c r="L3569" s="56">
        <f>3437.747*(LN(TAN(PI()/4+J3569/2))-EE*K3569-(EE^2)*(K3569^3)/3)</f>
        <v>-3.8166658722360578E-13</v>
      </c>
      <c r="M3569" s="56">
        <f>AA*(1-1/4*EE-3/64*EE^2-5/256*EE^3)*J3569-AA*(3/8*EE+3/32*EE^2+45/1024*EE^3)*SIN(2*J3569)+AA*(15/256*EE^2+45/1024*EE^3)*SIN(4*J3569)</f>
        <v>0</v>
      </c>
      <c r="N3569" s="56">
        <f t="shared" ref="N3569" si="11844">IF(OR(F3569&lt;0,G3569&lt;0),60*F3569-ABS(G3569),60*F3569+ABS(G3569))</f>
        <v>0</v>
      </c>
      <c r="O3569" s="56"/>
      <c r="P3569" s="56"/>
      <c r="Q3569" s="56"/>
      <c r="R3569" s="56"/>
      <c r="S3569" s="56"/>
      <c r="T3569" s="56"/>
      <c r="U3569" s="57"/>
      <c r="V3569" s="58"/>
      <c r="W3569" s="58">
        <f t="shared" si="11723"/>
        <v>0</v>
      </c>
      <c r="X3569" s="59"/>
      <c r="Y3569" s="58"/>
      <c r="Z3569" s="58">
        <f t="shared" si="11724"/>
        <v>0</v>
      </c>
      <c r="AA3569" s="60"/>
      <c r="AB3569" s="61">
        <f t="shared" ref="AB3569" si="11845">IF(AA3568=AA3566,AB3567+Y3568,Y3568)</f>
        <v>0</v>
      </c>
    </row>
    <row r="3570" spans="1:28" ht="12.95" customHeight="1">
      <c r="A3570" s="66"/>
      <c r="B3570" s="53"/>
      <c r="C3570" s="54"/>
      <c r="D3570" s="84"/>
      <c r="E3570" s="55"/>
      <c r="F3570" s="54"/>
      <c r="G3570" s="84"/>
      <c r="H3570" s="55"/>
      <c r="I3570" s="56"/>
      <c r="J3570" s="56"/>
      <c r="K3570" s="56"/>
      <c r="L3570" s="56"/>
      <c r="M3570" s="56"/>
      <c r="N3570" s="56"/>
      <c r="O3570" s="56">
        <f t="shared" ref="O3570" si="11846">I3571-I3569</f>
        <v>0</v>
      </c>
      <c r="P3570" s="56">
        <f t="shared" ref="P3570" si="11847">L3571-L3569</f>
        <v>0</v>
      </c>
      <c r="Q3570" s="56">
        <f t="shared" ref="Q3570" si="11848">M3571-M3569</f>
        <v>0</v>
      </c>
      <c r="R3570" s="56">
        <f t="shared" ref="R3570" si="11849">IF(ABS(N3571-N3569)&gt;180*60,ABS(N3571-N3569)-360*60,N3571-N3569)</f>
        <v>0</v>
      </c>
      <c r="S3570" s="56">
        <f t="shared" ref="S3570" si="11850">IF(P3570=0,PI()/2,ATAN(R3570/P3570))</f>
        <v>1.5707963267948966</v>
      </c>
      <c r="T3570" s="56">
        <f t="shared" ref="T3570" si="11851">IF(O3570=0,ABS(R3570*COS((J3569+J3571)/2)),ABS(Q3570/COS(S3570)))</f>
        <v>0</v>
      </c>
      <c r="U3570" s="67">
        <f t="shared" ref="U3570" si="11852">IF(O3570+0.0000001&lt;0,S3570*180/PI()+180,(IF(R3570+0.0000001&lt;0,S3570*180/PI()+360,S3570*180/PI())))</f>
        <v>90</v>
      </c>
      <c r="V3570" s="58">
        <f t="shared" ref="V3570" si="11853">T3570*1.85532</f>
        <v>0</v>
      </c>
      <c r="W3570" s="58"/>
      <c r="X3570" s="68"/>
      <c r="Y3570" s="58">
        <f t="shared" ref="Y3570" si="11854">V3570*(1+X3570/100)</f>
        <v>0</v>
      </c>
      <c r="Z3570" s="58"/>
      <c r="AA3570" s="57" t="s">
        <v>54</v>
      </c>
      <c r="AB3570" s="61"/>
    </row>
    <row r="3571" spans="1:28" ht="12.95" customHeight="1">
      <c r="A3571" s="52">
        <f t="shared" si="11718"/>
        <v>1783</v>
      </c>
      <c r="B3571" s="53" t="s">
        <v>53</v>
      </c>
      <c r="C3571" s="54"/>
      <c r="D3571" s="84"/>
      <c r="E3571" s="55"/>
      <c r="F3571" s="54"/>
      <c r="G3571" s="84"/>
      <c r="H3571" s="55"/>
      <c r="I3571" s="56">
        <f t="shared" ref="I3571" si="11855">IF(OR(C3571&lt;0,D3571&lt;0),C3571-ABS(D3571)/60,C3571+ABS(D3571)/60)</f>
        <v>0</v>
      </c>
      <c r="J3571" s="56">
        <f t="shared" si="11720"/>
        <v>0</v>
      </c>
      <c r="K3571" s="56">
        <f t="shared" si="11721"/>
        <v>0</v>
      </c>
      <c r="L3571" s="56">
        <f>3437.747*(LN(TAN(PI()/4+J3571/2))-EE*K3571-(EE^2)*(K3571^3)/3)</f>
        <v>-3.8166658722360578E-13</v>
      </c>
      <c r="M3571" s="56">
        <f>AA*(1-1/4*EE-3/64*EE^2-5/256*EE^3)*J3571-AA*(3/8*EE+3/32*EE^2+45/1024*EE^3)*SIN(2*J3571)+AA*(15/256*EE^2+45/1024*EE^3)*SIN(4*J3571)</f>
        <v>0</v>
      </c>
      <c r="N3571" s="56">
        <f t="shared" ref="N3571" si="11856">IF(OR(F3571&lt;0,G3571&lt;0),60*F3571-ABS(G3571),60*F3571+ABS(G3571))</f>
        <v>0</v>
      </c>
      <c r="O3571" s="56"/>
      <c r="P3571" s="56"/>
      <c r="Q3571" s="56"/>
      <c r="R3571" s="56"/>
      <c r="S3571" s="56"/>
      <c r="T3571" s="56"/>
      <c r="U3571" s="57"/>
      <c r="V3571" s="58"/>
      <c r="W3571" s="58">
        <f t="shared" si="11723"/>
        <v>0</v>
      </c>
      <c r="X3571" s="59"/>
      <c r="Y3571" s="58"/>
      <c r="Z3571" s="58">
        <f t="shared" si="11724"/>
        <v>0</v>
      </c>
      <c r="AA3571" s="60"/>
      <c r="AB3571" s="61">
        <f t="shared" ref="AB3571" si="11857">IF(AA3570=AA3568,AB3569+Y3570,Y3570)</f>
        <v>0</v>
      </c>
    </row>
    <row r="3572" spans="1:28" ht="12.95" customHeight="1">
      <c r="A3572" s="66"/>
      <c r="B3572" s="53"/>
      <c r="C3572" s="54"/>
      <c r="D3572" s="84"/>
      <c r="E3572" s="55"/>
      <c r="F3572" s="54"/>
      <c r="G3572" s="84"/>
      <c r="H3572" s="55"/>
      <c r="I3572" s="56"/>
      <c r="J3572" s="56"/>
      <c r="K3572" s="56"/>
      <c r="L3572" s="56"/>
      <c r="M3572" s="56"/>
      <c r="N3572" s="56"/>
      <c r="O3572" s="56">
        <f t="shared" ref="O3572" si="11858">I3573-I3571</f>
        <v>0</v>
      </c>
      <c r="P3572" s="56">
        <f t="shared" ref="P3572" si="11859">L3573-L3571</f>
        <v>0</v>
      </c>
      <c r="Q3572" s="56">
        <f t="shared" ref="Q3572" si="11860">M3573-M3571</f>
        <v>0</v>
      </c>
      <c r="R3572" s="56">
        <f t="shared" ref="R3572" si="11861">IF(ABS(N3573-N3571)&gt;180*60,ABS(N3573-N3571)-360*60,N3573-N3571)</f>
        <v>0</v>
      </c>
      <c r="S3572" s="56">
        <f t="shared" ref="S3572" si="11862">IF(P3572=0,PI()/2,ATAN(R3572/P3572))</f>
        <v>1.5707963267948966</v>
      </c>
      <c r="T3572" s="56">
        <f t="shared" ref="T3572" si="11863">IF(O3572=0,ABS(R3572*COS((J3571+J3573)/2)),ABS(Q3572/COS(S3572)))</f>
        <v>0</v>
      </c>
      <c r="U3572" s="67">
        <f t="shared" ref="U3572" si="11864">IF(O3572+0.0000001&lt;0,S3572*180/PI()+180,(IF(R3572+0.0000001&lt;0,S3572*180/PI()+360,S3572*180/PI())))</f>
        <v>90</v>
      </c>
      <c r="V3572" s="58">
        <f t="shared" ref="V3572" si="11865">T3572*1.85532</f>
        <v>0</v>
      </c>
      <c r="W3572" s="58"/>
      <c r="X3572" s="68"/>
      <c r="Y3572" s="58">
        <f t="shared" ref="Y3572" si="11866">V3572*(1+X3572/100)</f>
        <v>0</v>
      </c>
      <c r="Z3572" s="58"/>
      <c r="AA3572" s="57" t="s">
        <v>54</v>
      </c>
      <c r="AB3572" s="61"/>
    </row>
    <row r="3573" spans="1:28" ht="12.95" customHeight="1">
      <c r="A3573" s="52">
        <f t="shared" si="11718"/>
        <v>1784</v>
      </c>
      <c r="B3573" s="53" t="s">
        <v>53</v>
      </c>
      <c r="C3573" s="54"/>
      <c r="D3573" s="84"/>
      <c r="E3573" s="55"/>
      <c r="F3573" s="54"/>
      <c r="G3573" s="84"/>
      <c r="H3573" s="55"/>
      <c r="I3573" s="56">
        <f t="shared" ref="I3573" si="11867">IF(OR(C3573&lt;0,D3573&lt;0),C3573-ABS(D3573)/60,C3573+ABS(D3573)/60)</f>
        <v>0</v>
      </c>
      <c r="J3573" s="56">
        <f t="shared" si="11720"/>
        <v>0</v>
      </c>
      <c r="K3573" s="56">
        <f t="shared" si="11721"/>
        <v>0</v>
      </c>
      <c r="L3573" s="56">
        <f>3437.747*(LN(TAN(PI()/4+J3573/2))-EE*K3573-(EE^2)*(K3573^3)/3)</f>
        <v>-3.8166658722360578E-13</v>
      </c>
      <c r="M3573" s="56">
        <f>AA*(1-1/4*EE-3/64*EE^2-5/256*EE^3)*J3573-AA*(3/8*EE+3/32*EE^2+45/1024*EE^3)*SIN(2*J3573)+AA*(15/256*EE^2+45/1024*EE^3)*SIN(4*J3573)</f>
        <v>0</v>
      </c>
      <c r="N3573" s="56">
        <f t="shared" ref="N3573" si="11868">IF(OR(F3573&lt;0,G3573&lt;0),60*F3573-ABS(G3573),60*F3573+ABS(G3573))</f>
        <v>0</v>
      </c>
      <c r="O3573" s="56"/>
      <c r="P3573" s="56"/>
      <c r="Q3573" s="56"/>
      <c r="R3573" s="56"/>
      <c r="S3573" s="56"/>
      <c r="T3573" s="56"/>
      <c r="U3573" s="57"/>
      <c r="V3573" s="58"/>
      <c r="W3573" s="58">
        <f t="shared" si="11723"/>
        <v>0</v>
      </c>
      <c r="X3573" s="59"/>
      <c r="Y3573" s="58"/>
      <c r="Z3573" s="58">
        <f t="shared" si="11724"/>
        <v>0</v>
      </c>
      <c r="AA3573" s="60"/>
      <c r="AB3573" s="61">
        <f t="shared" ref="AB3573" si="11869">IF(AA3572=AA3570,AB3571+Y3572,Y3572)</f>
        <v>0</v>
      </c>
    </row>
    <row r="3574" spans="1:28" ht="12.95" customHeight="1">
      <c r="A3574" s="66"/>
      <c r="B3574" s="53"/>
      <c r="C3574" s="54"/>
      <c r="D3574" s="84"/>
      <c r="E3574" s="55"/>
      <c r="F3574" s="54"/>
      <c r="G3574" s="84"/>
      <c r="H3574" s="55"/>
      <c r="I3574" s="56"/>
      <c r="J3574" s="56"/>
      <c r="K3574" s="56"/>
      <c r="L3574" s="56"/>
      <c r="M3574" s="56"/>
      <c r="N3574" s="56"/>
      <c r="O3574" s="56">
        <f t="shared" ref="O3574" si="11870">I3575-I3573</f>
        <v>0</v>
      </c>
      <c r="P3574" s="56">
        <f t="shared" ref="P3574" si="11871">L3575-L3573</f>
        <v>0</v>
      </c>
      <c r="Q3574" s="56">
        <f t="shared" ref="Q3574" si="11872">M3575-M3573</f>
        <v>0</v>
      </c>
      <c r="R3574" s="56">
        <f t="shared" ref="R3574" si="11873">IF(ABS(N3575-N3573)&gt;180*60,ABS(N3575-N3573)-360*60,N3575-N3573)</f>
        <v>0</v>
      </c>
      <c r="S3574" s="56">
        <f t="shared" ref="S3574" si="11874">IF(P3574=0,PI()/2,ATAN(R3574/P3574))</f>
        <v>1.5707963267948966</v>
      </c>
      <c r="T3574" s="56">
        <f t="shared" ref="T3574" si="11875">IF(O3574=0,ABS(R3574*COS((J3573+J3575)/2)),ABS(Q3574/COS(S3574)))</f>
        <v>0</v>
      </c>
      <c r="U3574" s="67">
        <f t="shared" ref="U3574" si="11876">IF(O3574+0.0000001&lt;0,S3574*180/PI()+180,(IF(R3574+0.0000001&lt;0,S3574*180/PI()+360,S3574*180/PI())))</f>
        <v>90</v>
      </c>
      <c r="V3574" s="58">
        <f t="shared" ref="V3574" si="11877">T3574*1.85532</f>
        <v>0</v>
      </c>
      <c r="W3574" s="58"/>
      <c r="X3574" s="68"/>
      <c r="Y3574" s="58">
        <f t="shared" ref="Y3574" si="11878">V3574*(1+X3574/100)</f>
        <v>0</v>
      </c>
      <c r="Z3574" s="58"/>
      <c r="AA3574" s="57" t="s">
        <v>54</v>
      </c>
      <c r="AB3574" s="61"/>
    </row>
    <row r="3575" spans="1:28" ht="12.95" customHeight="1">
      <c r="A3575" s="52">
        <f t="shared" si="11718"/>
        <v>1785</v>
      </c>
      <c r="B3575" s="53" t="s">
        <v>53</v>
      </c>
      <c r="C3575" s="54"/>
      <c r="D3575" s="84"/>
      <c r="E3575" s="55"/>
      <c r="F3575" s="54"/>
      <c r="G3575" s="84"/>
      <c r="H3575" s="55"/>
      <c r="I3575" s="56">
        <f t="shared" ref="I3575" si="11879">IF(OR(C3575&lt;0,D3575&lt;0),C3575-ABS(D3575)/60,C3575+ABS(D3575)/60)</f>
        <v>0</v>
      </c>
      <c r="J3575" s="56">
        <f t="shared" si="11720"/>
        <v>0</v>
      </c>
      <c r="K3575" s="56">
        <f t="shared" si="11721"/>
        <v>0</v>
      </c>
      <c r="L3575" s="56">
        <f>3437.747*(LN(TAN(PI()/4+J3575/2))-EE*K3575-(EE^2)*(K3575^3)/3)</f>
        <v>-3.8166658722360578E-13</v>
      </c>
      <c r="M3575" s="56">
        <f>AA*(1-1/4*EE-3/64*EE^2-5/256*EE^3)*J3575-AA*(3/8*EE+3/32*EE^2+45/1024*EE^3)*SIN(2*J3575)+AA*(15/256*EE^2+45/1024*EE^3)*SIN(4*J3575)</f>
        <v>0</v>
      </c>
      <c r="N3575" s="56">
        <f t="shared" ref="N3575" si="11880">IF(OR(F3575&lt;0,G3575&lt;0),60*F3575-ABS(G3575),60*F3575+ABS(G3575))</f>
        <v>0</v>
      </c>
      <c r="O3575" s="56"/>
      <c r="P3575" s="56"/>
      <c r="Q3575" s="56"/>
      <c r="R3575" s="56"/>
      <c r="S3575" s="56"/>
      <c r="T3575" s="56"/>
      <c r="U3575" s="57"/>
      <c r="V3575" s="58"/>
      <c r="W3575" s="58">
        <f t="shared" si="11723"/>
        <v>0</v>
      </c>
      <c r="X3575" s="59"/>
      <c r="Y3575" s="58"/>
      <c r="Z3575" s="58">
        <f t="shared" si="11724"/>
        <v>0</v>
      </c>
      <c r="AA3575" s="60"/>
      <c r="AB3575" s="61">
        <f t="shared" ref="AB3575" si="11881">IF(AA3574=AA3572,AB3573+Y3574,Y3574)</f>
        <v>0</v>
      </c>
    </row>
    <row r="3576" spans="1:28" ht="12.95" customHeight="1">
      <c r="A3576" s="66"/>
      <c r="B3576" s="53"/>
      <c r="C3576" s="54"/>
      <c r="D3576" s="84"/>
      <c r="E3576" s="55"/>
      <c r="F3576" s="54"/>
      <c r="G3576" s="84"/>
      <c r="H3576" s="55"/>
      <c r="I3576" s="56"/>
      <c r="J3576" s="56"/>
      <c r="K3576" s="56"/>
      <c r="L3576" s="56"/>
      <c r="M3576" s="56"/>
      <c r="N3576" s="56"/>
      <c r="O3576" s="56">
        <f t="shared" ref="O3576" si="11882">I3577-I3575</f>
        <v>0</v>
      </c>
      <c r="P3576" s="56">
        <f t="shared" ref="P3576" si="11883">L3577-L3575</f>
        <v>0</v>
      </c>
      <c r="Q3576" s="56">
        <f t="shared" ref="Q3576" si="11884">M3577-M3575</f>
        <v>0</v>
      </c>
      <c r="R3576" s="56">
        <f t="shared" ref="R3576" si="11885">IF(ABS(N3577-N3575)&gt;180*60,ABS(N3577-N3575)-360*60,N3577-N3575)</f>
        <v>0</v>
      </c>
      <c r="S3576" s="56">
        <f t="shared" ref="S3576" si="11886">IF(P3576=0,PI()/2,ATAN(R3576/P3576))</f>
        <v>1.5707963267948966</v>
      </c>
      <c r="T3576" s="56">
        <f t="shared" ref="T3576" si="11887">IF(O3576=0,ABS(R3576*COS((J3575+J3577)/2)),ABS(Q3576/COS(S3576)))</f>
        <v>0</v>
      </c>
      <c r="U3576" s="67">
        <f t="shared" ref="U3576" si="11888">IF(O3576+0.0000001&lt;0,S3576*180/PI()+180,(IF(R3576+0.0000001&lt;0,S3576*180/PI()+360,S3576*180/PI())))</f>
        <v>90</v>
      </c>
      <c r="V3576" s="58">
        <f t="shared" ref="V3576" si="11889">T3576*1.85532</f>
        <v>0</v>
      </c>
      <c r="W3576" s="58"/>
      <c r="X3576" s="68"/>
      <c r="Y3576" s="58">
        <f t="shared" ref="Y3576" si="11890">V3576*(1+X3576/100)</f>
        <v>0</v>
      </c>
      <c r="Z3576" s="58"/>
      <c r="AA3576" s="57" t="s">
        <v>54</v>
      </c>
      <c r="AB3576" s="61"/>
    </row>
    <row r="3577" spans="1:28" ht="12.95" customHeight="1">
      <c r="A3577" s="52">
        <f t="shared" si="11718"/>
        <v>1786</v>
      </c>
      <c r="B3577" s="53" t="s">
        <v>53</v>
      </c>
      <c r="C3577" s="54"/>
      <c r="D3577" s="84"/>
      <c r="E3577" s="55"/>
      <c r="F3577" s="54"/>
      <c r="G3577" s="84"/>
      <c r="H3577" s="55"/>
      <c r="I3577" s="56">
        <f t="shared" ref="I3577" si="11891">IF(OR(C3577&lt;0,D3577&lt;0),C3577-ABS(D3577)/60,C3577+ABS(D3577)/60)</f>
        <v>0</v>
      </c>
      <c r="J3577" s="56">
        <f t="shared" si="11720"/>
        <v>0</v>
      </c>
      <c r="K3577" s="56">
        <f t="shared" si="11721"/>
        <v>0</v>
      </c>
      <c r="L3577" s="56">
        <f>3437.747*(LN(TAN(PI()/4+J3577/2))-EE*K3577-(EE^2)*(K3577^3)/3)</f>
        <v>-3.8166658722360578E-13</v>
      </c>
      <c r="M3577" s="56">
        <f>AA*(1-1/4*EE-3/64*EE^2-5/256*EE^3)*J3577-AA*(3/8*EE+3/32*EE^2+45/1024*EE^3)*SIN(2*J3577)+AA*(15/256*EE^2+45/1024*EE^3)*SIN(4*J3577)</f>
        <v>0</v>
      </c>
      <c r="N3577" s="56">
        <f t="shared" ref="N3577" si="11892">IF(OR(F3577&lt;0,G3577&lt;0),60*F3577-ABS(G3577),60*F3577+ABS(G3577))</f>
        <v>0</v>
      </c>
      <c r="O3577" s="56"/>
      <c r="P3577" s="56"/>
      <c r="Q3577" s="56"/>
      <c r="R3577" s="56"/>
      <c r="S3577" s="56"/>
      <c r="T3577" s="56"/>
      <c r="U3577" s="57"/>
      <c r="V3577" s="58"/>
      <c r="W3577" s="58">
        <f t="shared" si="11723"/>
        <v>0</v>
      </c>
      <c r="X3577" s="59"/>
      <c r="Y3577" s="58"/>
      <c r="Z3577" s="58">
        <f t="shared" si="11724"/>
        <v>0</v>
      </c>
      <c r="AA3577" s="60"/>
      <c r="AB3577" s="61">
        <f t="shared" ref="AB3577" si="11893">IF(AA3576=AA3574,AB3575+Y3576,Y3576)</f>
        <v>0</v>
      </c>
    </row>
    <row r="3578" spans="1:28" ht="12.95" customHeight="1">
      <c r="A3578" s="66"/>
      <c r="B3578" s="53"/>
      <c r="C3578" s="54"/>
      <c r="D3578" s="84"/>
      <c r="E3578" s="55"/>
      <c r="F3578" s="54"/>
      <c r="G3578" s="84"/>
      <c r="H3578" s="55"/>
      <c r="I3578" s="56"/>
      <c r="J3578" s="56"/>
      <c r="K3578" s="56"/>
      <c r="L3578" s="56"/>
      <c r="M3578" s="56"/>
      <c r="N3578" s="56"/>
      <c r="O3578" s="56">
        <f t="shared" ref="O3578" si="11894">I3579-I3577</f>
        <v>0</v>
      </c>
      <c r="P3578" s="56">
        <f t="shared" ref="P3578" si="11895">L3579-L3577</f>
        <v>0</v>
      </c>
      <c r="Q3578" s="56">
        <f t="shared" ref="Q3578" si="11896">M3579-M3577</f>
        <v>0</v>
      </c>
      <c r="R3578" s="56">
        <f t="shared" ref="R3578" si="11897">IF(ABS(N3579-N3577)&gt;180*60,ABS(N3579-N3577)-360*60,N3579-N3577)</f>
        <v>0</v>
      </c>
      <c r="S3578" s="56">
        <f t="shared" ref="S3578" si="11898">IF(P3578=0,PI()/2,ATAN(R3578/P3578))</f>
        <v>1.5707963267948966</v>
      </c>
      <c r="T3578" s="56">
        <f t="shared" ref="T3578" si="11899">IF(O3578=0,ABS(R3578*COS((J3577+J3579)/2)),ABS(Q3578/COS(S3578)))</f>
        <v>0</v>
      </c>
      <c r="U3578" s="67">
        <f t="shared" ref="U3578" si="11900">IF(O3578+0.0000001&lt;0,S3578*180/PI()+180,(IF(R3578+0.0000001&lt;0,S3578*180/PI()+360,S3578*180/PI())))</f>
        <v>90</v>
      </c>
      <c r="V3578" s="58">
        <f t="shared" ref="V3578" si="11901">T3578*1.85532</f>
        <v>0</v>
      </c>
      <c r="W3578" s="58"/>
      <c r="X3578" s="68"/>
      <c r="Y3578" s="58">
        <f t="shared" ref="Y3578" si="11902">V3578*(1+X3578/100)</f>
        <v>0</v>
      </c>
      <c r="Z3578" s="58"/>
      <c r="AA3578" s="57" t="s">
        <v>54</v>
      </c>
      <c r="AB3578" s="61"/>
    </row>
    <row r="3579" spans="1:28" ht="12.95" customHeight="1">
      <c r="A3579" s="52">
        <f t="shared" si="11718"/>
        <v>1787</v>
      </c>
      <c r="B3579" s="53" t="s">
        <v>53</v>
      </c>
      <c r="C3579" s="54"/>
      <c r="D3579" s="84"/>
      <c r="E3579" s="55"/>
      <c r="F3579" s="54"/>
      <c r="G3579" s="84"/>
      <c r="H3579" s="55"/>
      <c r="I3579" s="56">
        <f t="shared" ref="I3579" si="11903">IF(OR(C3579&lt;0,D3579&lt;0),C3579-ABS(D3579)/60,C3579+ABS(D3579)/60)</f>
        <v>0</v>
      </c>
      <c r="J3579" s="56">
        <f t="shared" si="11720"/>
        <v>0</v>
      </c>
      <c r="K3579" s="56">
        <f t="shared" si="11721"/>
        <v>0</v>
      </c>
      <c r="L3579" s="56">
        <f>3437.747*(LN(TAN(PI()/4+J3579/2))-EE*K3579-(EE^2)*(K3579^3)/3)</f>
        <v>-3.8166658722360578E-13</v>
      </c>
      <c r="M3579" s="56">
        <f>AA*(1-1/4*EE-3/64*EE^2-5/256*EE^3)*J3579-AA*(3/8*EE+3/32*EE^2+45/1024*EE^3)*SIN(2*J3579)+AA*(15/256*EE^2+45/1024*EE^3)*SIN(4*J3579)</f>
        <v>0</v>
      </c>
      <c r="N3579" s="56">
        <f t="shared" ref="N3579" si="11904">IF(OR(F3579&lt;0,G3579&lt;0),60*F3579-ABS(G3579),60*F3579+ABS(G3579))</f>
        <v>0</v>
      </c>
      <c r="O3579" s="56"/>
      <c r="P3579" s="56"/>
      <c r="Q3579" s="56"/>
      <c r="R3579" s="56"/>
      <c r="S3579" s="56"/>
      <c r="T3579" s="56"/>
      <c r="U3579" s="57"/>
      <c r="V3579" s="58"/>
      <c r="W3579" s="58">
        <f t="shared" si="11723"/>
        <v>0</v>
      </c>
      <c r="X3579" s="59"/>
      <c r="Y3579" s="58"/>
      <c r="Z3579" s="58">
        <f t="shared" si="11724"/>
        <v>0</v>
      </c>
      <c r="AA3579" s="60"/>
      <c r="AB3579" s="61">
        <f t="shared" ref="AB3579" si="11905">IF(AA3578=AA3576,AB3577+Y3578,Y3578)</f>
        <v>0</v>
      </c>
    </row>
    <row r="3580" spans="1:28" ht="12.95" customHeight="1">
      <c r="A3580" s="66"/>
      <c r="B3580" s="53"/>
      <c r="C3580" s="54"/>
      <c r="D3580" s="84"/>
      <c r="E3580" s="55"/>
      <c r="F3580" s="54"/>
      <c r="G3580" s="84"/>
      <c r="H3580" s="55"/>
      <c r="I3580" s="56"/>
      <c r="J3580" s="56"/>
      <c r="K3580" s="56"/>
      <c r="L3580" s="56"/>
      <c r="M3580" s="56"/>
      <c r="N3580" s="56"/>
      <c r="O3580" s="56">
        <f t="shared" ref="O3580" si="11906">I3581-I3579</f>
        <v>0</v>
      </c>
      <c r="P3580" s="56">
        <f t="shared" ref="P3580" si="11907">L3581-L3579</f>
        <v>0</v>
      </c>
      <c r="Q3580" s="56">
        <f t="shared" ref="Q3580" si="11908">M3581-M3579</f>
        <v>0</v>
      </c>
      <c r="R3580" s="56">
        <f t="shared" ref="R3580" si="11909">IF(ABS(N3581-N3579)&gt;180*60,ABS(N3581-N3579)-360*60,N3581-N3579)</f>
        <v>0</v>
      </c>
      <c r="S3580" s="56">
        <f t="shared" ref="S3580" si="11910">IF(P3580=0,PI()/2,ATAN(R3580/P3580))</f>
        <v>1.5707963267948966</v>
      </c>
      <c r="T3580" s="56">
        <f t="shared" ref="T3580" si="11911">IF(O3580=0,ABS(R3580*COS((J3579+J3581)/2)),ABS(Q3580/COS(S3580)))</f>
        <v>0</v>
      </c>
      <c r="U3580" s="67">
        <f t="shared" ref="U3580" si="11912">IF(O3580+0.0000001&lt;0,S3580*180/PI()+180,(IF(R3580+0.0000001&lt;0,S3580*180/PI()+360,S3580*180/PI())))</f>
        <v>90</v>
      </c>
      <c r="V3580" s="58">
        <f t="shared" ref="V3580" si="11913">T3580*1.85532</f>
        <v>0</v>
      </c>
      <c r="W3580" s="58"/>
      <c r="X3580" s="68"/>
      <c r="Y3580" s="58">
        <f t="shared" ref="Y3580" si="11914">V3580*(1+X3580/100)</f>
        <v>0</v>
      </c>
      <c r="Z3580" s="58"/>
      <c r="AA3580" s="57" t="s">
        <v>54</v>
      </c>
      <c r="AB3580" s="61"/>
    </row>
    <row r="3581" spans="1:28" ht="12.95" customHeight="1">
      <c r="A3581" s="52">
        <f t="shared" si="11718"/>
        <v>1788</v>
      </c>
      <c r="B3581" s="53" t="s">
        <v>53</v>
      </c>
      <c r="C3581" s="54"/>
      <c r="D3581" s="84"/>
      <c r="E3581" s="55"/>
      <c r="F3581" s="54"/>
      <c r="G3581" s="84"/>
      <c r="H3581" s="55"/>
      <c r="I3581" s="56">
        <f t="shared" ref="I3581" si="11915">IF(OR(C3581&lt;0,D3581&lt;0),C3581-ABS(D3581)/60,C3581+ABS(D3581)/60)</f>
        <v>0</v>
      </c>
      <c r="J3581" s="56">
        <f t="shared" si="11720"/>
        <v>0</v>
      </c>
      <c r="K3581" s="56">
        <f t="shared" si="11721"/>
        <v>0</v>
      </c>
      <c r="L3581" s="56">
        <f>3437.747*(LN(TAN(PI()/4+J3581/2))-EE*K3581-(EE^2)*(K3581^3)/3)</f>
        <v>-3.8166658722360578E-13</v>
      </c>
      <c r="M3581" s="56">
        <f>AA*(1-1/4*EE-3/64*EE^2-5/256*EE^3)*J3581-AA*(3/8*EE+3/32*EE^2+45/1024*EE^3)*SIN(2*J3581)+AA*(15/256*EE^2+45/1024*EE^3)*SIN(4*J3581)</f>
        <v>0</v>
      </c>
      <c r="N3581" s="56">
        <f t="shared" ref="N3581" si="11916">IF(OR(F3581&lt;0,G3581&lt;0),60*F3581-ABS(G3581),60*F3581+ABS(G3581))</f>
        <v>0</v>
      </c>
      <c r="O3581" s="56"/>
      <c r="P3581" s="56"/>
      <c r="Q3581" s="56"/>
      <c r="R3581" s="56"/>
      <c r="S3581" s="56"/>
      <c r="T3581" s="56"/>
      <c r="U3581" s="57"/>
      <c r="V3581" s="58"/>
      <c r="W3581" s="58">
        <f t="shared" si="11723"/>
        <v>0</v>
      </c>
      <c r="X3581" s="59"/>
      <c r="Y3581" s="58"/>
      <c r="Z3581" s="58">
        <f t="shared" si="11724"/>
        <v>0</v>
      </c>
      <c r="AA3581" s="60"/>
      <c r="AB3581" s="61">
        <f t="shared" ref="AB3581" si="11917">IF(AA3580=AA3578,AB3579+Y3580,Y3580)</f>
        <v>0</v>
      </c>
    </row>
    <row r="3582" spans="1:28" ht="12.95" customHeight="1">
      <c r="A3582" s="66"/>
      <c r="B3582" s="53"/>
      <c r="C3582" s="54"/>
      <c r="D3582" s="84"/>
      <c r="E3582" s="55"/>
      <c r="F3582" s="54"/>
      <c r="G3582" s="84"/>
      <c r="H3582" s="55"/>
      <c r="I3582" s="56"/>
      <c r="J3582" s="56"/>
      <c r="K3582" s="56"/>
      <c r="L3582" s="56"/>
      <c r="M3582" s="56"/>
      <c r="N3582" s="56"/>
      <c r="O3582" s="56">
        <f t="shared" ref="O3582" si="11918">I3583-I3581</f>
        <v>0</v>
      </c>
      <c r="P3582" s="56">
        <f t="shared" ref="P3582" si="11919">L3583-L3581</f>
        <v>0</v>
      </c>
      <c r="Q3582" s="56">
        <f t="shared" ref="Q3582" si="11920">M3583-M3581</f>
        <v>0</v>
      </c>
      <c r="R3582" s="56">
        <f t="shared" ref="R3582" si="11921">IF(ABS(N3583-N3581)&gt;180*60,ABS(N3583-N3581)-360*60,N3583-N3581)</f>
        <v>0</v>
      </c>
      <c r="S3582" s="56">
        <f t="shared" ref="S3582" si="11922">IF(P3582=0,PI()/2,ATAN(R3582/P3582))</f>
        <v>1.5707963267948966</v>
      </c>
      <c r="T3582" s="56">
        <f t="shared" ref="T3582" si="11923">IF(O3582=0,ABS(R3582*COS((J3581+J3583)/2)),ABS(Q3582/COS(S3582)))</f>
        <v>0</v>
      </c>
      <c r="U3582" s="67">
        <f t="shared" ref="U3582" si="11924">IF(O3582+0.0000001&lt;0,S3582*180/PI()+180,(IF(R3582+0.0000001&lt;0,S3582*180/PI()+360,S3582*180/PI())))</f>
        <v>90</v>
      </c>
      <c r="V3582" s="58">
        <f t="shared" ref="V3582" si="11925">T3582*1.85532</f>
        <v>0</v>
      </c>
      <c r="W3582" s="58"/>
      <c r="X3582" s="68"/>
      <c r="Y3582" s="58">
        <f t="shared" ref="Y3582" si="11926">V3582*(1+X3582/100)</f>
        <v>0</v>
      </c>
      <c r="Z3582" s="58"/>
      <c r="AA3582" s="57" t="s">
        <v>54</v>
      </c>
      <c r="AB3582" s="61"/>
    </row>
    <row r="3583" spans="1:28" ht="12.95" customHeight="1">
      <c r="A3583" s="52">
        <f t="shared" si="11718"/>
        <v>1789</v>
      </c>
      <c r="B3583" s="53" t="s">
        <v>53</v>
      </c>
      <c r="C3583" s="54"/>
      <c r="D3583" s="84"/>
      <c r="E3583" s="55"/>
      <c r="F3583" s="54"/>
      <c r="G3583" s="84"/>
      <c r="H3583" s="55"/>
      <c r="I3583" s="56">
        <f t="shared" ref="I3583" si="11927">IF(OR(C3583&lt;0,D3583&lt;0),C3583-ABS(D3583)/60,C3583+ABS(D3583)/60)</f>
        <v>0</v>
      </c>
      <c r="J3583" s="56">
        <f t="shared" si="11720"/>
        <v>0</v>
      </c>
      <c r="K3583" s="56">
        <f t="shared" si="11721"/>
        <v>0</v>
      </c>
      <c r="L3583" s="56">
        <f>3437.747*(LN(TAN(PI()/4+J3583/2))-EE*K3583-(EE^2)*(K3583^3)/3)</f>
        <v>-3.8166658722360578E-13</v>
      </c>
      <c r="M3583" s="56">
        <f>AA*(1-1/4*EE-3/64*EE^2-5/256*EE^3)*J3583-AA*(3/8*EE+3/32*EE^2+45/1024*EE^3)*SIN(2*J3583)+AA*(15/256*EE^2+45/1024*EE^3)*SIN(4*J3583)</f>
        <v>0</v>
      </c>
      <c r="N3583" s="56">
        <f t="shared" ref="N3583" si="11928">IF(OR(F3583&lt;0,G3583&lt;0),60*F3583-ABS(G3583),60*F3583+ABS(G3583))</f>
        <v>0</v>
      </c>
      <c r="O3583" s="56"/>
      <c r="P3583" s="56"/>
      <c r="Q3583" s="56"/>
      <c r="R3583" s="56"/>
      <c r="S3583" s="56"/>
      <c r="T3583" s="56"/>
      <c r="U3583" s="57"/>
      <c r="V3583" s="58"/>
      <c r="W3583" s="58">
        <f t="shared" si="11723"/>
        <v>0</v>
      </c>
      <c r="X3583" s="59"/>
      <c r="Y3583" s="58"/>
      <c r="Z3583" s="58">
        <f t="shared" si="11724"/>
        <v>0</v>
      </c>
      <c r="AA3583" s="60"/>
      <c r="AB3583" s="61">
        <f t="shared" ref="AB3583" si="11929">IF(AA3582=AA3580,AB3581+Y3582,Y3582)</f>
        <v>0</v>
      </c>
    </row>
    <row r="3584" spans="1:28" ht="12.95" customHeight="1">
      <c r="A3584" s="66"/>
      <c r="B3584" s="53"/>
      <c r="C3584" s="54"/>
      <c r="D3584" s="84"/>
      <c r="E3584" s="55"/>
      <c r="F3584" s="54"/>
      <c r="G3584" s="84"/>
      <c r="H3584" s="55"/>
      <c r="I3584" s="56"/>
      <c r="J3584" s="56"/>
      <c r="K3584" s="56"/>
      <c r="L3584" s="56"/>
      <c r="M3584" s="56"/>
      <c r="N3584" s="56"/>
      <c r="O3584" s="56">
        <f t="shared" ref="O3584" si="11930">I3585-I3583</f>
        <v>0</v>
      </c>
      <c r="P3584" s="56">
        <f t="shared" ref="P3584" si="11931">L3585-L3583</f>
        <v>0</v>
      </c>
      <c r="Q3584" s="56">
        <f t="shared" ref="Q3584" si="11932">M3585-M3583</f>
        <v>0</v>
      </c>
      <c r="R3584" s="56">
        <f t="shared" ref="R3584" si="11933">IF(ABS(N3585-N3583)&gt;180*60,ABS(N3585-N3583)-360*60,N3585-N3583)</f>
        <v>0</v>
      </c>
      <c r="S3584" s="56">
        <f t="shared" ref="S3584" si="11934">IF(P3584=0,PI()/2,ATAN(R3584/P3584))</f>
        <v>1.5707963267948966</v>
      </c>
      <c r="T3584" s="56">
        <f t="shared" ref="T3584" si="11935">IF(O3584=0,ABS(R3584*COS((J3583+J3585)/2)),ABS(Q3584/COS(S3584)))</f>
        <v>0</v>
      </c>
      <c r="U3584" s="67">
        <f t="shared" ref="U3584" si="11936">IF(O3584+0.0000001&lt;0,S3584*180/PI()+180,(IF(R3584+0.0000001&lt;0,S3584*180/PI()+360,S3584*180/PI())))</f>
        <v>90</v>
      </c>
      <c r="V3584" s="58">
        <f t="shared" ref="V3584" si="11937">T3584*1.85532</f>
        <v>0</v>
      </c>
      <c r="W3584" s="58"/>
      <c r="X3584" s="68"/>
      <c r="Y3584" s="58">
        <f t="shared" ref="Y3584" si="11938">V3584*(1+X3584/100)</f>
        <v>0</v>
      </c>
      <c r="Z3584" s="58"/>
      <c r="AA3584" s="57" t="s">
        <v>54</v>
      </c>
      <c r="AB3584" s="61"/>
    </row>
    <row r="3585" spans="1:28" ht="12.95" customHeight="1">
      <c r="A3585" s="52">
        <f t="shared" si="11718"/>
        <v>1790</v>
      </c>
      <c r="B3585" s="53" t="s">
        <v>53</v>
      </c>
      <c r="C3585" s="54"/>
      <c r="D3585" s="84"/>
      <c r="E3585" s="55"/>
      <c r="F3585" s="54"/>
      <c r="G3585" s="84"/>
      <c r="H3585" s="55"/>
      <c r="I3585" s="56">
        <f t="shared" ref="I3585" si="11939">IF(OR(C3585&lt;0,D3585&lt;0),C3585-ABS(D3585)/60,C3585+ABS(D3585)/60)</f>
        <v>0</v>
      </c>
      <c r="J3585" s="56">
        <f t="shared" si="11720"/>
        <v>0</v>
      </c>
      <c r="K3585" s="56">
        <f t="shared" si="11721"/>
        <v>0</v>
      </c>
      <c r="L3585" s="56">
        <f>3437.747*(LN(TAN(PI()/4+J3585/2))-EE*K3585-(EE^2)*(K3585^3)/3)</f>
        <v>-3.8166658722360578E-13</v>
      </c>
      <c r="M3585" s="56">
        <f>AA*(1-1/4*EE-3/64*EE^2-5/256*EE^3)*J3585-AA*(3/8*EE+3/32*EE^2+45/1024*EE^3)*SIN(2*J3585)+AA*(15/256*EE^2+45/1024*EE^3)*SIN(4*J3585)</f>
        <v>0</v>
      </c>
      <c r="N3585" s="56">
        <f t="shared" ref="N3585" si="11940">IF(OR(F3585&lt;0,G3585&lt;0),60*F3585-ABS(G3585),60*F3585+ABS(G3585))</f>
        <v>0</v>
      </c>
      <c r="O3585" s="56"/>
      <c r="P3585" s="56"/>
      <c r="Q3585" s="56"/>
      <c r="R3585" s="56"/>
      <c r="S3585" s="56"/>
      <c r="T3585" s="56"/>
      <c r="U3585" s="57"/>
      <c r="V3585" s="58"/>
      <c r="W3585" s="58">
        <f t="shared" si="11723"/>
        <v>0</v>
      </c>
      <c r="X3585" s="59"/>
      <c r="Y3585" s="58"/>
      <c r="Z3585" s="58">
        <f t="shared" si="11724"/>
        <v>0</v>
      </c>
      <c r="AA3585" s="60"/>
      <c r="AB3585" s="61">
        <f t="shared" ref="AB3585" si="11941">IF(AA3584=AA3582,AB3583+Y3584,Y3584)</f>
        <v>0</v>
      </c>
    </row>
    <row r="3586" spans="1:28" ht="12.95" customHeight="1">
      <c r="A3586" s="66"/>
      <c r="B3586" s="53"/>
      <c r="C3586" s="54"/>
      <c r="D3586" s="84"/>
      <c r="E3586" s="55"/>
      <c r="F3586" s="54"/>
      <c r="G3586" s="84"/>
      <c r="H3586" s="55"/>
      <c r="I3586" s="56"/>
      <c r="J3586" s="56"/>
      <c r="K3586" s="56"/>
      <c r="L3586" s="56"/>
      <c r="M3586" s="56"/>
      <c r="N3586" s="56"/>
      <c r="O3586" s="56">
        <f t="shared" ref="O3586" si="11942">I3587-I3585</f>
        <v>0</v>
      </c>
      <c r="P3586" s="56">
        <f t="shared" ref="P3586" si="11943">L3587-L3585</f>
        <v>0</v>
      </c>
      <c r="Q3586" s="56">
        <f t="shared" ref="Q3586" si="11944">M3587-M3585</f>
        <v>0</v>
      </c>
      <c r="R3586" s="56">
        <f t="shared" ref="R3586" si="11945">IF(ABS(N3587-N3585)&gt;180*60,ABS(N3587-N3585)-360*60,N3587-N3585)</f>
        <v>0</v>
      </c>
      <c r="S3586" s="56">
        <f t="shared" ref="S3586" si="11946">IF(P3586=0,PI()/2,ATAN(R3586/P3586))</f>
        <v>1.5707963267948966</v>
      </c>
      <c r="T3586" s="56">
        <f t="shared" ref="T3586" si="11947">IF(O3586=0,ABS(R3586*COS((J3585+J3587)/2)),ABS(Q3586/COS(S3586)))</f>
        <v>0</v>
      </c>
      <c r="U3586" s="67">
        <f t="shared" ref="U3586" si="11948">IF(O3586+0.0000001&lt;0,S3586*180/PI()+180,(IF(R3586+0.0000001&lt;0,S3586*180/PI()+360,S3586*180/PI())))</f>
        <v>90</v>
      </c>
      <c r="V3586" s="58">
        <f t="shared" ref="V3586" si="11949">T3586*1.85532</f>
        <v>0</v>
      </c>
      <c r="W3586" s="58"/>
      <c r="X3586" s="68"/>
      <c r="Y3586" s="58">
        <f t="shared" ref="Y3586" si="11950">V3586*(1+X3586/100)</f>
        <v>0</v>
      </c>
      <c r="Z3586" s="58"/>
      <c r="AA3586" s="57" t="s">
        <v>54</v>
      </c>
      <c r="AB3586" s="61"/>
    </row>
    <row r="3587" spans="1:28" ht="12.95" customHeight="1">
      <c r="A3587" s="52">
        <f t="shared" si="11718"/>
        <v>1791</v>
      </c>
      <c r="B3587" s="53" t="s">
        <v>53</v>
      </c>
      <c r="C3587" s="54"/>
      <c r="D3587" s="84"/>
      <c r="E3587" s="55"/>
      <c r="F3587" s="54"/>
      <c r="G3587" s="84"/>
      <c r="H3587" s="55"/>
      <c r="I3587" s="56">
        <f t="shared" ref="I3587" si="11951">IF(OR(C3587&lt;0,D3587&lt;0),C3587-ABS(D3587)/60,C3587+ABS(D3587)/60)</f>
        <v>0</v>
      </c>
      <c r="J3587" s="56">
        <f t="shared" si="11720"/>
        <v>0</v>
      </c>
      <c r="K3587" s="56">
        <f t="shared" si="11721"/>
        <v>0</v>
      </c>
      <c r="L3587" s="56">
        <f>3437.747*(LN(TAN(PI()/4+J3587/2))-EE*K3587-(EE^2)*(K3587^3)/3)</f>
        <v>-3.8166658722360578E-13</v>
      </c>
      <c r="M3587" s="56">
        <f>AA*(1-1/4*EE-3/64*EE^2-5/256*EE^3)*J3587-AA*(3/8*EE+3/32*EE^2+45/1024*EE^3)*SIN(2*J3587)+AA*(15/256*EE^2+45/1024*EE^3)*SIN(4*J3587)</f>
        <v>0</v>
      </c>
      <c r="N3587" s="56">
        <f t="shared" ref="N3587" si="11952">IF(OR(F3587&lt;0,G3587&lt;0),60*F3587-ABS(G3587),60*F3587+ABS(G3587))</f>
        <v>0</v>
      </c>
      <c r="O3587" s="56"/>
      <c r="P3587" s="56"/>
      <c r="Q3587" s="56"/>
      <c r="R3587" s="56"/>
      <c r="S3587" s="56"/>
      <c r="T3587" s="56"/>
      <c r="U3587" s="57"/>
      <c r="V3587" s="58"/>
      <c r="W3587" s="58">
        <f t="shared" si="11723"/>
        <v>0</v>
      </c>
      <c r="X3587" s="59"/>
      <c r="Y3587" s="58"/>
      <c r="Z3587" s="58">
        <f t="shared" si="11724"/>
        <v>0</v>
      </c>
      <c r="AA3587" s="60"/>
      <c r="AB3587" s="61">
        <f t="shared" ref="AB3587" si="11953">IF(AA3586=AA3584,AB3585+Y3586,Y3586)</f>
        <v>0</v>
      </c>
    </row>
    <row r="3588" spans="1:28" ht="12.95" customHeight="1">
      <c r="A3588" s="66"/>
      <c r="B3588" s="53"/>
      <c r="C3588" s="54"/>
      <c r="D3588" s="84"/>
      <c r="E3588" s="55"/>
      <c r="F3588" s="54"/>
      <c r="G3588" s="84"/>
      <c r="H3588" s="55"/>
      <c r="I3588" s="56"/>
      <c r="J3588" s="56"/>
      <c r="K3588" s="56"/>
      <c r="L3588" s="56"/>
      <c r="M3588" s="56"/>
      <c r="N3588" s="56"/>
      <c r="O3588" s="56">
        <f t="shared" ref="O3588" si="11954">I3589-I3587</f>
        <v>0</v>
      </c>
      <c r="P3588" s="56">
        <f t="shared" ref="P3588" si="11955">L3589-L3587</f>
        <v>0</v>
      </c>
      <c r="Q3588" s="56">
        <f t="shared" ref="Q3588" si="11956">M3589-M3587</f>
        <v>0</v>
      </c>
      <c r="R3588" s="56">
        <f t="shared" ref="R3588" si="11957">IF(ABS(N3589-N3587)&gt;180*60,ABS(N3589-N3587)-360*60,N3589-N3587)</f>
        <v>0</v>
      </c>
      <c r="S3588" s="56">
        <f t="shared" ref="S3588" si="11958">IF(P3588=0,PI()/2,ATAN(R3588/P3588))</f>
        <v>1.5707963267948966</v>
      </c>
      <c r="T3588" s="56">
        <f t="shared" ref="T3588" si="11959">IF(O3588=0,ABS(R3588*COS((J3587+J3589)/2)),ABS(Q3588/COS(S3588)))</f>
        <v>0</v>
      </c>
      <c r="U3588" s="67">
        <f t="shared" ref="U3588" si="11960">IF(O3588+0.0000001&lt;0,S3588*180/PI()+180,(IF(R3588+0.0000001&lt;0,S3588*180/PI()+360,S3588*180/PI())))</f>
        <v>90</v>
      </c>
      <c r="V3588" s="58">
        <f t="shared" ref="V3588" si="11961">T3588*1.85532</f>
        <v>0</v>
      </c>
      <c r="W3588" s="58"/>
      <c r="X3588" s="68"/>
      <c r="Y3588" s="58">
        <f t="shared" ref="Y3588" si="11962">V3588*(1+X3588/100)</f>
        <v>0</v>
      </c>
      <c r="Z3588" s="58"/>
      <c r="AA3588" s="57" t="s">
        <v>54</v>
      </c>
      <c r="AB3588" s="61"/>
    </row>
    <row r="3589" spans="1:28" ht="12.95" customHeight="1">
      <c r="A3589" s="52">
        <f t="shared" si="11718"/>
        <v>1792</v>
      </c>
      <c r="B3589" s="53" t="s">
        <v>53</v>
      </c>
      <c r="C3589" s="54"/>
      <c r="D3589" s="84"/>
      <c r="E3589" s="55"/>
      <c r="F3589" s="54"/>
      <c r="G3589" s="84"/>
      <c r="H3589" s="55"/>
      <c r="I3589" s="56">
        <f t="shared" ref="I3589" si="11963">IF(OR(C3589&lt;0,D3589&lt;0),C3589-ABS(D3589)/60,C3589+ABS(D3589)/60)</f>
        <v>0</v>
      </c>
      <c r="J3589" s="56">
        <f t="shared" si="11720"/>
        <v>0</v>
      </c>
      <c r="K3589" s="56">
        <f t="shared" si="11721"/>
        <v>0</v>
      </c>
      <c r="L3589" s="56">
        <f>3437.747*(LN(TAN(PI()/4+J3589/2))-EE*K3589-(EE^2)*(K3589^3)/3)</f>
        <v>-3.8166658722360578E-13</v>
      </c>
      <c r="M3589" s="56">
        <f>AA*(1-1/4*EE-3/64*EE^2-5/256*EE^3)*J3589-AA*(3/8*EE+3/32*EE^2+45/1024*EE^3)*SIN(2*J3589)+AA*(15/256*EE^2+45/1024*EE^3)*SIN(4*J3589)</f>
        <v>0</v>
      </c>
      <c r="N3589" s="56">
        <f t="shared" ref="N3589" si="11964">IF(OR(F3589&lt;0,G3589&lt;0),60*F3589-ABS(G3589),60*F3589+ABS(G3589))</f>
        <v>0</v>
      </c>
      <c r="O3589" s="56"/>
      <c r="P3589" s="56"/>
      <c r="Q3589" s="56"/>
      <c r="R3589" s="56"/>
      <c r="S3589" s="56"/>
      <c r="T3589" s="56"/>
      <c r="U3589" s="57"/>
      <c r="V3589" s="58"/>
      <c r="W3589" s="58">
        <f t="shared" si="11723"/>
        <v>0</v>
      </c>
      <c r="X3589" s="59"/>
      <c r="Y3589" s="58"/>
      <c r="Z3589" s="58">
        <f t="shared" si="11724"/>
        <v>0</v>
      </c>
      <c r="AA3589" s="60"/>
      <c r="AB3589" s="61">
        <f t="shared" ref="AB3589" si="11965">IF(AA3588=AA3586,AB3587+Y3588,Y3588)</f>
        <v>0</v>
      </c>
    </row>
    <row r="3590" spans="1:28" ht="12.95" customHeight="1">
      <c r="A3590" s="66"/>
      <c r="B3590" s="53"/>
      <c r="C3590" s="54"/>
      <c r="D3590" s="84"/>
      <c r="E3590" s="55"/>
      <c r="F3590" s="54"/>
      <c r="G3590" s="84"/>
      <c r="H3590" s="55"/>
      <c r="I3590" s="56"/>
      <c r="J3590" s="56"/>
      <c r="K3590" s="56"/>
      <c r="L3590" s="56"/>
      <c r="M3590" s="56"/>
      <c r="N3590" s="56"/>
      <c r="O3590" s="56">
        <f t="shared" ref="O3590" si="11966">I3591-I3589</f>
        <v>0</v>
      </c>
      <c r="P3590" s="56">
        <f t="shared" ref="P3590" si="11967">L3591-L3589</f>
        <v>0</v>
      </c>
      <c r="Q3590" s="56">
        <f t="shared" ref="Q3590" si="11968">M3591-M3589</f>
        <v>0</v>
      </c>
      <c r="R3590" s="56">
        <f t="shared" ref="R3590" si="11969">IF(ABS(N3591-N3589)&gt;180*60,ABS(N3591-N3589)-360*60,N3591-N3589)</f>
        <v>0</v>
      </c>
      <c r="S3590" s="56">
        <f t="shared" ref="S3590" si="11970">IF(P3590=0,PI()/2,ATAN(R3590/P3590))</f>
        <v>1.5707963267948966</v>
      </c>
      <c r="T3590" s="56">
        <f t="shared" ref="T3590" si="11971">IF(O3590=0,ABS(R3590*COS((J3589+J3591)/2)),ABS(Q3590/COS(S3590)))</f>
        <v>0</v>
      </c>
      <c r="U3590" s="67">
        <f t="shared" ref="U3590" si="11972">IF(O3590+0.0000001&lt;0,S3590*180/PI()+180,(IF(R3590+0.0000001&lt;0,S3590*180/PI()+360,S3590*180/PI())))</f>
        <v>90</v>
      </c>
      <c r="V3590" s="58">
        <f t="shared" ref="V3590" si="11973">T3590*1.85532</f>
        <v>0</v>
      </c>
      <c r="W3590" s="58"/>
      <c r="X3590" s="68"/>
      <c r="Y3590" s="58">
        <f t="shared" ref="Y3590" si="11974">V3590*(1+X3590/100)</f>
        <v>0</v>
      </c>
      <c r="Z3590" s="58"/>
      <c r="AA3590" s="57" t="s">
        <v>54</v>
      </c>
      <c r="AB3590" s="61"/>
    </row>
    <row r="3591" spans="1:28" ht="12.95" customHeight="1">
      <c r="A3591" s="52">
        <f t="shared" si="11718"/>
        <v>1793</v>
      </c>
      <c r="B3591" s="53" t="s">
        <v>53</v>
      </c>
      <c r="C3591" s="54"/>
      <c r="D3591" s="84"/>
      <c r="E3591" s="55"/>
      <c r="F3591" s="54"/>
      <c r="G3591" s="84"/>
      <c r="H3591" s="55"/>
      <c r="I3591" s="56">
        <f t="shared" ref="I3591" si="11975">IF(OR(C3591&lt;0,D3591&lt;0),C3591-ABS(D3591)/60,C3591+ABS(D3591)/60)</f>
        <v>0</v>
      </c>
      <c r="J3591" s="56">
        <f t="shared" si="11720"/>
        <v>0</v>
      </c>
      <c r="K3591" s="56">
        <f t="shared" si="11721"/>
        <v>0</v>
      </c>
      <c r="L3591" s="56">
        <f>3437.747*(LN(TAN(PI()/4+J3591/2))-EE*K3591-(EE^2)*(K3591^3)/3)</f>
        <v>-3.8166658722360578E-13</v>
      </c>
      <c r="M3591" s="56">
        <f>AA*(1-1/4*EE-3/64*EE^2-5/256*EE^3)*J3591-AA*(3/8*EE+3/32*EE^2+45/1024*EE^3)*SIN(2*J3591)+AA*(15/256*EE^2+45/1024*EE^3)*SIN(4*J3591)</f>
        <v>0</v>
      </c>
      <c r="N3591" s="56">
        <f t="shared" ref="N3591" si="11976">IF(OR(F3591&lt;0,G3591&lt;0),60*F3591-ABS(G3591),60*F3591+ABS(G3591))</f>
        <v>0</v>
      </c>
      <c r="O3591" s="56"/>
      <c r="P3591" s="56"/>
      <c r="Q3591" s="56"/>
      <c r="R3591" s="56"/>
      <c r="S3591" s="56"/>
      <c r="T3591" s="56"/>
      <c r="U3591" s="57"/>
      <c r="V3591" s="58"/>
      <c r="W3591" s="58">
        <f t="shared" si="11723"/>
        <v>0</v>
      </c>
      <c r="X3591" s="59"/>
      <c r="Y3591" s="58"/>
      <c r="Z3591" s="58">
        <f t="shared" si="11724"/>
        <v>0</v>
      </c>
      <c r="AA3591" s="60"/>
      <c r="AB3591" s="61">
        <f t="shared" ref="AB3591" si="11977">IF(AA3590=AA3588,AB3589+Y3590,Y3590)</f>
        <v>0</v>
      </c>
    </row>
    <row r="3592" spans="1:28" ht="12.95" customHeight="1">
      <c r="A3592" s="66"/>
      <c r="B3592" s="53"/>
      <c r="C3592" s="54"/>
      <c r="D3592" s="84"/>
      <c r="E3592" s="55"/>
      <c r="F3592" s="54"/>
      <c r="G3592" s="84"/>
      <c r="H3592" s="55"/>
      <c r="I3592" s="56"/>
      <c r="J3592" s="56"/>
      <c r="K3592" s="56"/>
      <c r="L3592" s="56"/>
      <c r="M3592" s="56"/>
      <c r="N3592" s="56"/>
      <c r="O3592" s="56">
        <f t="shared" ref="O3592" si="11978">I3593-I3591</f>
        <v>0</v>
      </c>
      <c r="P3592" s="56">
        <f t="shared" ref="P3592" si="11979">L3593-L3591</f>
        <v>0</v>
      </c>
      <c r="Q3592" s="56">
        <f t="shared" ref="Q3592" si="11980">M3593-M3591</f>
        <v>0</v>
      </c>
      <c r="R3592" s="56">
        <f t="shared" ref="R3592" si="11981">IF(ABS(N3593-N3591)&gt;180*60,ABS(N3593-N3591)-360*60,N3593-N3591)</f>
        <v>0</v>
      </c>
      <c r="S3592" s="56">
        <f t="shared" ref="S3592" si="11982">IF(P3592=0,PI()/2,ATAN(R3592/P3592))</f>
        <v>1.5707963267948966</v>
      </c>
      <c r="T3592" s="56">
        <f t="shared" ref="T3592" si="11983">IF(O3592=0,ABS(R3592*COS((J3591+J3593)/2)),ABS(Q3592/COS(S3592)))</f>
        <v>0</v>
      </c>
      <c r="U3592" s="67">
        <f t="shared" ref="U3592" si="11984">IF(O3592+0.0000001&lt;0,S3592*180/PI()+180,(IF(R3592+0.0000001&lt;0,S3592*180/PI()+360,S3592*180/PI())))</f>
        <v>90</v>
      </c>
      <c r="V3592" s="58">
        <f t="shared" ref="V3592" si="11985">T3592*1.85532</f>
        <v>0</v>
      </c>
      <c r="W3592" s="58"/>
      <c r="X3592" s="68"/>
      <c r="Y3592" s="58">
        <f t="shared" ref="Y3592" si="11986">V3592*(1+X3592/100)</f>
        <v>0</v>
      </c>
      <c r="Z3592" s="58"/>
      <c r="AA3592" s="57" t="s">
        <v>54</v>
      </c>
      <c r="AB3592" s="61"/>
    </row>
    <row r="3593" spans="1:28" ht="12.95" customHeight="1">
      <c r="A3593" s="52">
        <f t="shared" ref="A3593:A3655" si="11987">A3591+1</f>
        <v>1794</v>
      </c>
      <c r="B3593" s="53" t="s">
        <v>53</v>
      </c>
      <c r="C3593" s="54"/>
      <c r="D3593" s="84"/>
      <c r="E3593" s="55"/>
      <c r="F3593" s="54"/>
      <c r="G3593" s="84"/>
      <c r="H3593" s="55"/>
      <c r="I3593" s="56">
        <f t="shared" ref="I3593" si="11988">IF(OR(C3593&lt;0,D3593&lt;0),C3593-ABS(D3593)/60,C3593+ABS(D3593)/60)</f>
        <v>0</v>
      </c>
      <c r="J3593" s="56">
        <f t="shared" si="11720"/>
        <v>0</v>
      </c>
      <c r="K3593" s="56">
        <f t="shared" si="11721"/>
        <v>0</v>
      </c>
      <c r="L3593" s="56">
        <f>3437.747*(LN(TAN(PI()/4+J3593/2))-EE*K3593-(EE^2)*(K3593^3)/3)</f>
        <v>-3.8166658722360578E-13</v>
      </c>
      <c r="M3593" s="56">
        <f>AA*(1-1/4*EE-3/64*EE^2-5/256*EE^3)*J3593-AA*(3/8*EE+3/32*EE^2+45/1024*EE^3)*SIN(2*J3593)+AA*(15/256*EE^2+45/1024*EE^3)*SIN(4*J3593)</f>
        <v>0</v>
      </c>
      <c r="N3593" s="56">
        <f t="shared" ref="N3593" si="11989">IF(OR(F3593&lt;0,G3593&lt;0),60*F3593-ABS(G3593),60*F3593+ABS(G3593))</f>
        <v>0</v>
      </c>
      <c r="O3593" s="56"/>
      <c r="P3593" s="56"/>
      <c r="Q3593" s="56"/>
      <c r="R3593" s="56"/>
      <c r="S3593" s="56"/>
      <c r="T3593" s="56"/>
      <c r="U3593" s="57"/>
      <c r="V3593" s="58"/>
      <c r="W3593" s="58">
        <f t="shared" si="11723"/>
        <v>0</v>
      </c>
      <c r="X3593" s="59"/>
      <c r="Y3593" s="58"/>
      <c r="Z3593" s="58">
        <f t="shared" si="11724"/>
        <v>0</v>
      </c>
      <c r="AA3593" s="60"/>
      <c r="AB3593" s="61">
        <f t="shared" ref="AB3593" si="11990">IF(AA3592=AA3590,AB3591+Y3592,Y3592)</f>
        <v>0</v>
      </c>
    </row>
    <row r="3594" spans="1:28" ht="12.95" customHeight="1">
      <c r="A3594" s="66"/>
      <c r="B3594" s="53"/>
      <c r="C3594" s="54"/>
      <c r="D3594" s="84"/>
      <c r="E3594" s="55"/>
      <c r="F3594" s="54"/>
      <c r="G3594" s="84"/>
      <c r="H3594" s="55"/>
      <c r="I3594" s="56"/>
      <c r="J3594" s="56"/>
      <c r="K3594" s="56"/>
      <c r="L3594" s="56"/>
      <c r="M3594" s="56"/>
      <c r="N3594" s="56"/>
      <c r="O3594" s="56">
        <f t="shared" ref="O3594" si="11991">I3595-I3593</f>
        <v>0</v>
      </c>
      <c r="P3594" s="56">
        <f t="shared" ref="P3594" si="11992">L3595-L3593</f>
        <v>0</v>
      </c>
      <c r="Q3594" s="56">
        <f t="shared" ref="Q3594" si="11993">M3595-M3593</f>
        <v>0</v>
      </c>
      <c r="R3594" s="56">
        <f t="shared" ref="R3594" si="11994">IF(ABS(N3595-N3593)&gt;180*60,ABS(N3595-N3593)-360*60,N3595-N3593)</f>
        <v>0</v>
      </c>
      <c r="S3594" s="56">
        <f t="shared" ref="S3594" si="11995">IF(P3594=0,PI()/2,ATAN(R3594/P3594))</f>
        <v>1.5707963267948966</v>
      </c>
      <c r="T3594" s="56">
        <f t="shared" ref="T3594" si="11996">IF(O3594=0,ABS(R3594*COS((J3593+J3595)/2)),ABS(Q3594/COS(S3594)))</f>
        <v>0</v>
      </c>
      <c r="U3594" s="67">
        <f t="shared" ref="U3594" si="11997">IF(O3594+0.0000001&lt;0,S3594*180/PI()+180,(IF(R3594+0.0000001&lt;0,S3594*180/PI()+360,S3594*180/PI())))</f>
        <v>90</v>
      </c>
      <c r="V3594" s="58">
        <f t="shared" ref="V3594" si="11998">T3594*1.85532</f>
        <v>0</v>
      </c>
      <c r="W3594" s="58"/>
      <c r="X3594" s="68"/>
      <c r="Y3594" s="58">
        <f t="shared" ref="Y3594" si="11999">V3594*(1+X3594/100)</f>
        <v>0</v>
      </c>
      <c r="Z3594" s="58"/>
      <c r="AA3594" s="57" t="s">
        <v>54</v>
      </c>
      <c r="AB3594" s="61"/>
    </row>
    <row r="3595" spans="1:28" ht="12.95" customHeight="1">
      <c r="A3595" s="52">
        <f t="shared" si="11987"/>
        <v>1795</v>
      </c>
      <c r="B3595" s="53" t="s">
        <v>53</v>
      </c>
      <c r="C3595" s="54"/>
      <c r="D3595" s="84"/>
      <c r="E3595" s="55"/>
      <c r="F3595" s="54"/>
      <c r="G3595" s="84"/>
      <c r="H3595" s="55"/>
      <c r="I3595" s="56">
        <f t="shared" ref="I3595" si="12000">IF(OR(C3595&lt;0,D3595&lt;0),C3595-ABS(D3595)/60,C3595+ABS(D3595)/60)</f>
        <v>0</v>
      </c>
      <c r="J3595" s="56">
        <f t="shared" ref="J3595:J3657" si="12001">I3595*PI()/180</f>
        <v>0</v>
      </c>
      <c r="K3595" s="56">
        <f t="shared" ref="K3595:K3657" si="12002">SIN(J3595)</f>
        <v>0</v>
      </c>
      <c r="L3595" s="56">
        <f>3437.747*(LN(TAN(PI()/4+J3595/2))-EE*K3595-(EE^2)*(K3595^3)/3)</f>
        <v>-3.8166658722360578E-13</v>
      </c>
      <c r="M3595" s="56">
        <f>AA*(1-1/4*EE-3/64*EE^2-5/256*EE^3)*J3595-AA*(3/8*EE+3/32*EE^2+45/1024*EE^3)*SIN(2*J3595)+AA*(15/256*EE^2+45/1024*EE^3)*SIN(4*J3595)</f>
        <v>0</v>
      </c>
      <c r="N3595" s="56">
        <f t="shared" ref="N3595" si="12003">IF(OR(F3595&lt;0,G3595&lt;0),60*F3595-ABS(G3595),60*F3595+ABS(G3595))</f>
        <v>0</v>
      </c>
      <c r="O3595" s="56"/>
      <c r="P3595" s="56"/>
      <c r="Q3595" s="56"/>
      <c r="R3595" s="56"/>
      <c r="S3595" s="56"/>
      <c r="T3595" s="56"/>
      <c r="U3595" s="57"/>
      <c r="V3595" s="58"/>
      <c r="W3595" s="58">
        <f t="shared" ref="W3595:W3657" si="12004">W3593+V3594</f>
        <v>0</v>
      </c>
      <c r="X3595" s="59"/>
      <c r="Y3595" s="58"/>
      <c r="Z3595" s="58">
        <f t="shared" ref="Z3595:Z3657" si="12005">Z3593+Y3594</f>
        <v>0</v>
      </c>
      <c r="AA3595" s="60"/>
      <c r="AB3595" s="61">
        <f t="shared" ref="AB3595" si="12006">IF(AA3594=AA3592,AB3593+Y3594,Y3594)</f>
        <v>0</v>
      </c>
    </row>
    <row r="3596" spans="1:28" ht="12.95" customHeight="1">
      <c r="A3596" s="66"/>
      <c r="B3596" s="53"/>
      <c r="C3596" s="54"/>
      <c r="D3596" s="84"/>
      <c r="E3596" s="55"/>
      <c r="F3596" s="54"/>
      <c r="G3596" s="84"/>
      <c r="H3596" s="55"/>
      <c r="I3596" s="56"/>
      <c r="J3596" s="56"/>
      <c r="K3596" s="56"/>
      <c r="L3596" s="56"/>
      <c r="M3596" s="56"/>
      <c r="N3596" s="56"/>
      <c r="O3596" s="56">
        <f t="shared" ref="O3596" si="12007">I3597-I3595</f>
        <v>0</v>
      </c>
      <c r="P3596" s="56">
        <f t="shared" ref="P3596" si="12008">L3597-L3595</f>
        <v>0</v>
      </c>
      <c r="Q3596" s="56">
        <f t="shared" ref="Q3596" si="12009">M3597-M3595</f>
        <v>0</v>
      </c>
      <c r="R3596" s="56">
        <f t="shared" ref="R3596" si="12010">IF(ABS(N3597-N3595)&gt;180*60,ABS(N3597-N3595)-360*60,N3597-N3595)</f>
        <v>0</v>
      </c>
      <c r="S3596" s="56">
        <f t="shared" ref="S3596" si="12011">IF(P3596=0,PI()/2,ATAN(R3596/P3596))</f>
        <v>1.5707963267948966</v>
      </c>
      <c r="T3596" s="56">
        <f t="shared" ref="T3596" si="12012">IF(O3596=0,ABS(R3596*COS((J3595+J3597)/2)),ABS(Q3596/COS(S3596)))</f>
        <v>0</v>
      </c>
      <c r="U3596" s="67">
        <f t="shared" ref="U3596" si="12013">IF(O3596+0.0000001&lt;0,S3596*180/PI()+180,(IF(R3596+0.0000001&lt;0,S3596*180/PI()+360,S3596*180/PI())))</f>
        <v>90</v>
      </c>
      <c r="V3596" s="58">
        <f t="shared" ref="V3596" si="12014">T3596*1.85532</f>
        <v>0</v>
      </c>
      <c r="W3596" s="58"/>
      <c r="X3596" s="68"/>
      <c r="Y3596" s="58">
        <f t="shared" ref="Y3596" si="12015">V3596*(1+X3596/100)</f>
        <v>0</v>
      </c>
      <c r="Z3596" s="58"/>
      <c r="AA3596" s="57" t="s">
        <v>54</v>
      </c>
      <c r="AB3596" s="61"/>
    </row>
    <row r="3597" spans="1:28" ht="12.95" customHeight="1">
      <c r="A3597" s="52">
        <f t="shared" si="11987"/>
        <v>1796</v>
      </c>
      <c r="B3597" s="53" t="s">
        <v>53</v>
      </c>
      <c r="C3597" s="54"/>
      <c r="D3597" s="84"/>
      <c r="E3597" s="55"/>
      <c r="F3597" s="54"/>
      <c r="G3597" s="84"/>
      <c r="H3597" s="55"/>
      <c r="I3597" s="56">
        <f t="shared" ref="I3597" si="12016">IF(OR(C3597&lt;0,D3597&lt;0),C3597-ABS(D3597)/60,C3597+ABS(D3597)/60)</f>
        <v>0</v>
      </c>
      <c r="J3597" s="56">
        <f t="shared" si="12001"/>
        <v>0</v>
      </c>
      <c r="K3597" s="56">
        <f t="shared" si="12002"/>
        <v>0</v>
      </c>
      <c r="L3597" s="56">
        <f>3437.747*(LN(TAN(PI()/4+J3597/2))-EE*K3597-(EE^2)*(K3597^3)/3)</f>
        <v>-3.8166658722360578E-13</v>
      </c>
      <c r="M3597" s="56">
        <f>AA*(1-1/4*EE-3/64*EE^2-5/256*EE^3)*J3597-AA*(3/8*EE+3/32*EE^2+45/1024*EE^3)*SIN(2*J3597)+AA*(15/256*EE^2+45/1024*EE^3)*SIN(4*J3597)</f>
        <v>0</v>
      </c>
      <c r="N3597" s="56">
        <f t="shared" ref="N3597" si="12017">IF(OR(F3597&lt;0,G3597&lt;0),60*F3597-ABS(G3597),60*F3597+ABS(G3597))</f>
        <v>0</v>
      </c>
      <c r="O3597" s="56"/>
      <c r="P3597" s="56"/>
      <c r="Q3597" s="56"/>
      <c r="R3597" s="56"/>
      <c r="S3597" s="56"/>
      <c r="T3597" s="56"/>
      <c r="U3597" s="57"/>
      <c r="V3597" s="58"/>
      <c r="W3597" s="58">
        <f t="shared" si="12004"/>
        <v>0</v>
      </c>
      <c r="X3597" s="59"/>
      <c r="Y3597" s="58"/>
      <c r="Z3597" s="58">
        <f t="shared" si="12005"/>
        <v>0</v>
      </c>
      <c r="AA3597" s="60"/>
      <c r="AB3597" s="61">
        <f t="shared" ref="AB3597" si="12018">IF(AA3596=AA3594,AB3595+Y3596,Y3596)</f>
        <v>0</v>
      </c>
    </row>
    <row r="3598" spans="1:28" ht="12.95" customHeight="1">
      <c r="A3598" s="66"/>
      <c r="B3598" s="53"/>
      <c r="C3598" s="54"/>
      <c r="D3598" s="84"/>
      <c r="E3598" s="55"/>
      <c r="F3598" s="54"/>
      <c r="G3598" s="84"/>
      <c r="H3598" s="55"/>
      <c r="I3598" s="56"/>
      <c r="J3598" s="56"/>
      <c r="K3598" s="56"/>
      <c r="L3598" s="56"/>
      <c r="M3598" s="56"/>
      <c r="N3598" s="56"/>
      <c r="O3598" s="56">
        <f t="shared" ref="O3598" si="12019">I3599-I3597</f>
        <v>0</v>
      </c>
      <c r="P3598" s="56">
        <f t="shared" ref="P3598" si="12020">L3599-L3597</f>
        <v>0</v>
      </c>
      <c r="Q3598" s="56">
        <f t="shared" ref="Q3598" si="12021">M3599-M3597</f>
        <v>0</v>
      </c>
      <c r="R3598" s="56">
        <f t="shared" ref="R3598" si="12022">IF(ABS(N3599-N3597)&gt;180*60,ABS(N3599-N3597)-360*60,N3599-N3597)</f>
        <v>0</v>
      </c>
      <c r="S3598" s="56">
        <f t="shared" ref="S3598" si="12023">IF(P3598=0,PI()/2,ATAN(R3598/P3598))</f>
        <v>1.5707963267948966</v>
      </c>
      <c r="T3598" s="56">
        <f t="shared" ref="T3598" si="12024">IF(O3598=0,ABS(R3598*COS((J3597+J3599)/2)),ABS(Q3598/COS(S3598)))</f>
        <v>0</v>
      </c>
      <c r="U3598" s="67">
        <f t="shared" ref="U3598" si="12025">IF(O3598+0.0000001&lt;0,S3598*180/PI()+180,(IF(R3598+0.0000001&lt;0,S3598*180/PI()+360,S3598*180/PI())))</f>
        <v>90</v>
      </c>
      <c r="V3598" s="58">
        <f t="shared" ref="V3598" si="12026">T3598*1.85532</f>
        <v>0</v>
      </c>
      <c r="W3598" s="58"/>
      <c r="X3598" s="68"/>
      <c r="Y3598" s="58">
        <f t="shared" ref="Y3598" si="12027">V3598*(1+X3598/100)</f>
        <v>0</v>
      </c>
      <c r="Z3598" s="58"/>
      <c r="AA3598" s="57" t="s">
        <v>54</v>
      </c>
      <c r="AB3598" s="61"/>
    </row>
    <row r="3599" spans="1:28" ht="12.95" customHeight="1">
      <c r="A3599" s="52">
        <f t="shared" si="11987"/>
        <v>1797</v>
      </c>
      <c r="B3599" s="53" t="s">
        <v>53</v>
      </c>
      <c r="C3599" s="54"/>
      <c r="D3599" s="84"/>
      <c r="E3599" s="55"/>
      <c r="F3599" s="54"/>
      <c r="G3599" s="84"/>
      <c r="H3599" s="55"/>
      <c r="I3599" s="56">
        <f t="shared" ref="I3599" si="12028">IF(OR(C3599&lt;0,D3599&lt;0),C3599-ABS(D3599)/60,C3599+ABS(D3599)/60)</f>
        <v>0</v>
      </c>
      <c r="J3599" s="56">
        <f t="shared" si="12001"/>
        <v>0</v>
      </c>
      <c r="K3599" s="56">
        <f t="shared" si="12002"/>
        <v>0</v>
      </c>
      <c r="L3599" s="56">
        <f>3437.747*(LN(TAN(PI()/4+J3599/2))-EE*K3599-(EE^2)*(K3599^3)/3)</f>
        <v>-3.8166658722360578E-13</v>
      </c>
      <c r="M3599" s="56">
        <f>AA*(1-1/4*EE-3/64*EE^2-5/256*EE^3)*J3599-AA*(3/8*EE+3/32*EE^2+45/1024*EE^3)*SIN(2*J3599)+AA*(15/256*EE^2+45/1024*EE^3)*SIN(4*J3599)</f>
        <v>0</v>
      </c>
      <c r="N3599" s="56">
        <f t="shared" ref="N3599" si="12029">IF(OR(F3599&lt;0,G3599&lt;0),60*F3599-ABS(G3599),60*F3599+ABS(G3599))</f>
        <v>0</v>
      </c>
      <c r="O3599" s="56"/>
      <c r="P3599" s="56"/>
      <c r="Q3599" s="56"/>
      <c r="R3599" s="56"/>
      <c r="S3599" s="56"/>
      <c r="T3599" s="56"/>
      <c r="U3599" s="57"/>
      <c r="V3599" s="58"/>
      <c r="W3599" s="58">
        <f t="shared" si="12004"/>
        <v>0</v>
      </c>
      <c r="X3599" s="59"/>
      <c r="Y3599" s="58"/>
      <c r="Z3599" s="58">
        <f t="shared" si="12005"/>
        <v>0</v>
      </c>
      <c r="AA3599" s="60"/>
      <c r="AB3599" s="61">
        <f t="shared" ref="AB3599" si="12030">IF(AA3598=AA3596,AB3597+Y3598,Y3598)</f>
        <v>0</v>
      </c>
    </row>
    <row r="3600" spans="1:28" ht="12.95" customHeight="1">
      <c r="A3600" s="66"/>
      <c r="B3600" s="53"/>
      <c r="C3600" s="54"/>
      <c r="D3600" s="84"/>
      <c r="E3600" s="55"/>
      <c r="F3600" s="54"/>
      <c r="G3600" s="84"/>
      <c r="H3600" s="55"/>
      <c r="I3600" s="56"/>
      <c r="J3600" s="56"/>
      <c r="K3600" s="56"/>
      <c r="L3600" s="56"/>
      <c r="M3600" s="56"/>
      <c r="N3600" s="56"/>
      <c r="O3600" s="56">
        <f t="shared" ref="O3600" si="12031">I3601-I3599</f>
        <v>0</v>
      </c>
      <c r="P3600" s="56">
        <f t="shared" ref="P3600" si="12032">L3601-L3599</f>
        <v>0</v>
      </c>
      <c r="Q3600" s="56">
        <f t="shared" ref="Q3600" si="12033">M3601-M3599</f>
        <v>0</v>
      </c>
      <c r="R3600" s="56">
        <f t="shared" ref="R3600" si="12034">IF(ABS(N3601-N3599)&gt;180*60,ABS(N3601-N3599)-360*60,N3601-N3599)</f>
        <v>0</v>
      </c>
      <c r="S3600" s="56">
        <f t="shared" ref="S3600" si="12035">IF(P3600=0,PI()/2,ATAN(R3600/P3600))</f>
        <v>1.5707963267948966</v>
      </c>
      <c r="T3600" s="56">
        <f t="shared" ref="T3600" si="12036">IF(O3600=0,ABS(R3600*COS((J3599+J3601)/2)),ABS(Q3600/COS(S3600)))</f>
        <v>0</v>
      </c>
      <c r="U3600" s="67">
        <f t="shared" ref="U3600" si="12037">IF(O3600+0.0000001&lt;0,S3600*180/PI()+180,(IF(R3600+0.0000001&lt;0,S3600*180/PI()+360,S3600*180/PI())))</f>
        <v>90</v>
      </c>
      <c r="V3600" s="58">
        <f t="shared" ref="V3600" si="12038">T3600*1.85532</f>
        <v>0</v>
      </c>
      <c r="W3600" s="58"/>
      <c r="X3600" s="68"/>
      <c r="Y3600" s="58">
        <f t="shared" ref="Y3600" si="12039">V3600*(1+X3600/100)</f>
        <v>0</v>
      </c>
      <c r="Z3600" s="58"/>
      <c r="AA3600" s="57" t="s">
        <v>54</v>
      </c>
      <c r="AB3600" s="61"/>
    </row>
    <row r="3601" spans="1:28" ht="12.95" customHeight="1">
      <c r="A3601" s="52">
        <f t="shared" si="11987"/>
        <v>1798</v>
      </c>
      <c r="B3601" s="53" t="s">
        <v>53</v>
      </c>
      <c r="C3601" s="54"/>
      <c r="D3601" s="84"/>
      <c r="E3601" s="55"/>
      <c r="F3601" s="54"/>
      <c r="G3601" s="84"/>
      <c r="H3601" s="55"/>
      <c r="I3601" s="56">
        <f t="shared" ref="I3601" si="12040">IF(OR(C3601&lt;0,D3601&lt;0),C3601-ABS(D3601)/60,C3601+ABS(D3601)/60)</f>
        <v>0</v>
      </c>
      <c r="J3601" s="56">
        <f t="shared" si="12001"/>
        <v>0</v>
      </c>
      <c r="K3601" s="56">
        <f t="shared" si="12002"/>
        <v>0</v>
      </c>
      <c r="L3601" s="56">
        <f>3437.747*(LN(TAN(PI()/4+J3601/2))-EE*K3601-(EE^2)*(K3601^3)/3)</f>
        <v>-3.8166658722360578E-13</v>
      </c>
      <c r="M3601" s="56">
        <f>AA*(1-1/4*EE-3/64*EE^2-5/256*EE^3)*J3601-AA*(3/8*EE+3/32*EE^2+45/1024*EE^3)*SIN(2*J3601)+AA*(15/256*EE^2+45/1024*EE^3)*SIN(4*J3601)</f>
        <v>0</v>
      </c>
      <c r="N3601" s="56">
        <f t="shared" ref="N3601" si="12041">IF(OR(F3601&lt;0,G3601&lt;0),60*F3601-ABS(G3601),60*F3601+ABS(G3601))</f>
        <v>0</v>
      </c>
      <c r="O3601" s="56"/>
      <c r="P3601" s="56"/>
      <c r="Q3601" s="56"/>
      <c r="R3601" s="56"/>
      <c r="S3601" s="56"/>
      <c r="T3601" s="56"/>
      <c r="U3601" s="57"/>
      <c r="V3601" s="58"/>
      <c r="W3601" s="58">
        <f t="shared" si="12004"/>
        <v>0</v>
      </c>
      <c r="X3601" s="59"/>
      <c r="Y3601" s="58"/>
      <c r="Z3601" s="58">
        <f t="shared" si="12005"/>
        <v>0</v>
      </c>
      <c r="AA3601" s="60"/>
      <c r="AB3601" s="61">
        <f t="shared" ref="AB3601" si="12042">IF(AA3600=AA3598,AB3599+Y3600,Y3600)</f>
        <v>0</v>
      </c>
    </row>
    <row r="3602" spans="1:28" ht="12.95" customHeight="1">
      <c r="A3602" s="66"/>
      <c r="B3602" s="53"/>
      <c r="C3602" s="54"/>
      <c r="D3602" s="84"/>
      <c r="E3602" s="55"/>
      <c r="F3602" s="54"/>
      <c r="G3602" s="84"/>
      <c r="H3602" s="55"/>
      <c r="I3602" s="56"/>
      <c r="J3602" s="56"/>
      <c r="K3602" s="56"/>
      <c r="L3602" s="56"/>
      <c r="M3602" s="56"/>
      <c r="N3602" s="56"/>
      <c r="O3602" s="56">
        <f t="shared" ref="O3602" si="12043">I3603-I3601</f>
        <v>0</v>
      </c>
      <c r="P3602" s="56">
        <f t="shared" ref="P3602" si="12044">L3603-L3601</f>
        <v>0</v>
      </c>
      <c r="Q3602" s="56">
        <f t="shared" ref="Q3602" si="12045">M3603-M3601</f>
        <v>0</v>
      </c>
      <c r="R3602" s="56">
        <f t="shared" ref="R3602" si="12046">IF(ABS(N3603-N3601)&gt;180*60,ABS(N3603-N3601)-360*60,N3603-N3601)</f>
        <v>0</v>
      </c>
      <c r="S3602" s="56">
        <f t="shared" ref="S3602" si="12047">IF(P3602=0,PI()/2,ATAN(R3602/P3602))</f>
        <v>1.5707963267948966</v>
      </c>
      <c r="T3602" s="56">
        <f t="shared" ref="T3602" si="12048">IF(O3602=0,ABS(R3602*COS((J3601+J3603)/2)),ABS(Q3602/COS(S3602)))</f>
        <v>0</v>
      </c>
      <c r="U3602" s="67">
        <f t="shared" ref="U3602" si="12049">IF(O3602+0.0000001&lt;0,S3602*180/PI()+180,(IF(R3602+0.0000001&lt;0,S3602*180/PI()+360,S3602*180/PI())))</f>
        <v>90</v>
      </c>
      <c r="V3602" s="58">
        <f t="shared" ref="V3602" si="12050">T3602*1.85532</f>
        <v>0</v>
      </c>
      <c r="W3602" s="58"/>
      <c r="X3602" s="68"/>
      <c r="Y3602" s="58">
        <f t="shared" ref="Y3602" si="12051">V3602*(1+X3602/100)</f>
        <v>0</v>
      </c>
      <c r="Z3602" s="58"/>
      <c r="AA3602" s="57" t="s">
        <v>54</v>
      </c>
      <c r="AB3602" s="61"/>
    </row>
    <row r="3603" spans="1:28" ht="12.95" customHeight="1">
      <c r="A3603" s="52">
        <f t="shared" si="11987"/>
        <v>1799</v>
      </c>
      <c r="B3603" s="53" t="s">
        <v>53</v>
      </c>
      <c r="C3603" s="54"/>
      <c r="D3603" s="84"/>
      <c r="E3603" s="55"/>
      <c r="F3603" s="54"/>
      <c r="G3603" s="84"/>
      <c r="H3603" s="55"/>
      <c r="I3603" s="56">
        <f t="shared" ref="I3603" si="12052">IF(OR(C3603&lt;0,D3603&lt;0),C3603-ABS(D3603)/60,C3603+ABS(D3603)/60)</f>
        <v>0</v>
      </c>
      <c r="J3603" s="56">
        <f t="shared" si="12001"/>
        <v>0</v>
      </c>
      <c r="K3603" s="56">
        <f t="shared" si="12002"/>
        <v>0</v>
      </c>
      <c r="L3603" s="56">
        <f>3437.747*(LN(TAN(PI()/4+J3603/2))-EE*K3603-(EE^2)*(K3603^3)/3)</f>
        <v>-3.8166658722360578E-13</v>
      </c>
      <c r="M3603" s="56">
        <f>AA*(1-1/4*EE-3/64*EE^2-5/256*EE^3)*J3603-AA*(3/8*EE+3/32*EE^2+45/1024*EE^3)*SIN(2*J3603)+AA*(15/256*EE^2+45/1024*EE^3)*SIN(4*J3603)</f>
        <v>0</v>
      </c>
      <c r="N3603" s="56">
        <f t="shared" ref="N3603" si="12053">IF(OR(F3603&lt;0,G3603&lt;0),60*F3603-ABS(G3603),60*F3603+ABS(G3603))</f>
        <v>0</v>
      </c>
      <c r="O3603" s="56"/>
      <c r="P3603" s="56"/>
      <c r="Q3603" s="56"/>
      <c r="R3603" s="56"/>
      <c r="S3603" s="56"/>
      <c r="T3603" s="56"/>
      <c r="U3603" s="57"/>
      <c r="V3603" s="58"/>
      <c r="W3603" s="58">
        <f t="shared" si="12004"/>
        <v>0</v>
      </c>
      <c r="X3603" s="59"/>
      <c r="Y3603" s="58"/>
      <c r="Z3603" s="58">
        <f t="shared" si="12005"/>
        <v>0</v>
      </c>
      <c r="AA3603" s="60"/>
      <c r="AB3603" s="61">
        <f t="shared" ref="AB3603" si="12054">IF(AA3602=AA3600,AB3601+Y3602,Y3602)</f>
        <v>0</v>
      </c>
    </row>
    <row r="3604" spans="1:28" ht="12.95" customHeight="1">
      <c r="A3604" s="66"/>
      <c r="B3604" s="53"/>
      <c r="C3604" s="54"/>
      <c r="D3604" s="84"/>
      <c r="E3604" s="55"/>
      <c r="F3604" s="54"/>
      <c r="G3604" s="84"/>
      <c r="H3604" s="55"/>
      <c r="I3604" s="56"/>
      <c r="J3604" s="56"/>
      <c r="K3604" s="56"/>
      <c r="L3604" s="56"/>
      <c r="M3604" s="56"/>
      <c r="N3604" s="56"/>
      <c r="O3604" s="56">
        <f t="shared" ref="O3604" si="12055">I3605-I3603</f>
        <v>0</v>
      </c>
      <c r="P3604" s="56">
        <f t="shared" ref="P3604" si="12056">L3605-L3603</f>
        <v>0</v>
      </c>
      <c r="Q3604" s="56">
        <f t="shared" ref="Q3604" si="12057">M3605-M3603</f>
        <v>0</v>
      </c>
      <c r="R3604" s="56">
        <f t="shared" ref="R3604" si="12058">IF(ABS(N3605-N3603)&gt;180*60,ABS(N3605-N3603)-360*60,N3605-N3603)</f>
        <v>0</v>
      </c>
      <c r="S3604" s="56">
        <f t="shared" ref="S3604" si="12059">IF(P3604=0,PI()/2,ATAN(R3604/P3604))</f>
        <v>1.5707963267948966</v>
      </c>
      <c r="T3604" s="56">
        <f t="shared" ref="T3604" si="12060">IF(O3604=0,ABS(R3604*COS((J3603+J3605)/2)),ABS(Q3604/COS(S3604)))</f>
        <v>0</v>
      </c>
      <c r="U3604" s="67">
        <f t="shared" ref="U3604" si="12061">IF(O3604+0.0000001&lt;0,S3604*180/PI()+180,(IF(R3604+0.0000001&lt;0,S3604*180/PI()+360,S3604*180/PI())))</f>
        <v>90</v>
      </c>
      <c r="V3604" s="58">
        <f t="shared" ref="V3604" si="12062">T3604*1.85532</f>
        <v>0</v>
      </c>
      <c r="W3604" s="58"/>
      <c r="X3604" s="68"/>
      <c r="Y3604" s="58">
        <f t="shared" ref="Y3604" si="12063">V3604*(1+X3604/100)</f>
        <v>0</v>
      </c>
      <c r="Z3604" s="58"/>
      <c r="AA3604" s="57" t="s">
        <v>54</v>
      </c>
      <c r="AB3604" s="61"/>
    </row>
    <row r="3605" spans="1:28" ht="12.95" customHeight="1">
      <c r="A3605" s="52">
        <f t="shared" si="11987"/>
        <v>1800</v>
      </c>
      <c r="B3605" s="53" t="s">
        <v>53</v>
      </c>
      <c r="C3605" s="54"/>
      <c r="D3605" s="84"/>
      <c r="E3605" s="55"/>
      <c r="F3605" s="54"/>
      <c r="G3605" s="84"/>
      <c r="H3605" s="55"/>
      <c r="I3605" s="56">
        <f t="shared" ref="I3605" si="12064">IF(OR(C3605&lt;0,D3605&lt;0),C3605-ABS(D3605)/60,C3605+ABS(D3605)/60)</f>
        <v>0</v>
      </c>
      <c r="J3605" s="56">
        <f t="shared" si="12001"/>
        <v>0</v>
      </c>
      <c r="K3605" s="56">
        <f t="shared" si="12002"/>
        <v>0</v>
      </c>
      <c r="L3605" s="56">
        <f>3437.747*(LN(TAN(PI()/4+J3605/2))-EE*K3605-(EE^2)*(K3605^3)/3)</f>
        <v>-3.8166658722360578E-13</v>
      </c>
      <c r="M3605" s="56">
        <f>AA*(1-1/4*EE-3/64*EE^2-5/256*EE^3)*J3605-AA*(3/8*EE+3/32*EE^2+45/1024*EE^3)*SIN(2*J3605)+AA*(15/256*EE^2+45/1024*EE^3)*SIN(4*J3605)</f>
        <v>0</v>
      </c>
      <c r="N3605" s="56">
        <f t="shared" ref="N3605" si="12065">IF(OR(F3605&lt;0,G3605&lt;0),60*F3605-ABS(G3605),60*F3605+ABS(G3605))</f>
        <v>0</v>
      </c>
      <c r="O3605" s="56"/>
      <c r="P3605" s="56"/>
      <c r="Q3605" s="56"/>
      <c r="R3605" s="56"/>
      <c r="S3605" s="56"/>
      <c r="T3605" s="56"/>
      <c r="U3605" s="57"/>
      <c r="V3605" s="58"/>
      <c r="W3605" s="58">
        <f t="shared" si="12004"/>
        <v>0</v>
      </c>
      <c r="X3605" s="59"/>
      <c r="Y3605" s="58"/>
      <c r="Z3605" s="58">
        <f t="shared" si="12005"/>
        <v>0</v>
      </c>
      <c r="AA3605" s="60"/>
      <c r="AB3605" s="61">
        <f t="shared" ref="AB3605" si="12066">IF(AA3604=AA3602,AB3603+Y3604,Y3604)</f>
        <v>0</v>
      </c>
    </row>
    <row r="3606" spans="1:28" ht="12.95" customHeight="1">
      <c r="A3606" s="66"/>
      <c r="B3606" s="53"/>
      <c r="C3606" s="54"/>
      <c r="D3606" s="84"/>
      <c r="E3606" s="55"/>
      <c r="F3606" s="54"/>
      <c r="G3606" s="84"/>
      <c r="H3606" s="55"/>
      <c r="I3606" s="56"/>
      <c r="J3606" s="56"/>
      <c r="K3606" s="56"/>
      <c r="L3606" s="56"/>
      <c r="M3606" s="56"/>
      <c r="N3606" s="56"/>
      <c r="O3606" s="56">
        <f t="shared" ref="O3606" si="12067">I3607-I3605</f>
        <v>0</v>
      </c>
      <c r="P3606" s="56">
        <f t="shared" ref="P3606" si="12068">L3607-L3605</f>
        <v>0</v>
      </c>
      <c r="Q3606" s="56">
        <f t="shared" ref="Q3606" si="12069">M3607-M3605</f>
        <v>0</v>
      </c>
      <c r="R3606" s="56">
        <f t="shared" ref="R3606" si="12070">IF(ABS(N3607-N3605)&gt;180*60,ABS(N3607-N3605)-360*60,N3607-N3605)</f>
        <v>0</v>
      </c>
      <c r="S3606" s="56">
        <f t="shared" ref="S3606" si="12071">IF(P3606=0,PI()/2,ATAN(R3606/P3606))</f>
        <v>1.5707963267948966</v>
      </c>
      <c r="T3606" s="56">
        <f t="shared" ref="T3606" si="12072">IF(O3606=0,ABS(R3606*COS((J3605+J3607)/2)),ABS(Q3606/COS(S3606)))</f>
        <v>0</v>
      </c>
      <c r="U3606" s="67">
        <f t="shared" ref="U3606" si="12073">IF(O3606+0.0000001&lt;0,S3606*180/PI()+180,(IF(R3606+0.0000001&lt;0,S3606*180/PI()+360,S3606*180/PI())))</f>
        <v>90</v>
      </c>
      <c r="V3606" s="58">
        <f t="shared" ref="V3606" si="12074">T3606*1.85532</f>
        <v>0</v>
      </c>
      <c r="W3606" s="58"/>
      <c r="X3606" s="68"/>
      <c r="Y3606" s="58">
        <f t="shared" ref="Y3606" si="12075">V3606*(1+X3606/100)</f>
        <v>0</v>
      </c>
      <c r="Z3606" s="58"/>
      <c r="AA3606" s="57" t="s">
        <v>54</v>
      </c>
      <c r="AB3606" s="61"/>
    </row>
    <row r="3607" spans="1:28" ht="12.95" customHeight="1">
      <c r="A3607" s="52">
        <f t="shared" si="11987"/>
        <v>1801</v>
      </c>
      <c r="B3607" s="53" t="s">
        <v>53</v>
      </c>
      <c r="C3607" s="54"/>
      <c r="D3607" s="84"/>
      <c r="E3607" s="55"/>
      <c r="F3607" s="54"/>
      <c r="G3607" s="84"/>
      <c r="H3607" s="55"/>
      <c r="I3607" s="56">
        <f t="shared" ref="I3607" si="12076">IF(OR(C3607&lt;0,D3607&lt;0),C3607-ABS(D3607)/60,C3607+ABS(D3607)/60)</f>
        <v>0</v>
      </c>
      <c r="J3607" s="56">
        <f t="shared" si="12001"/>
        <v>0</v>
      </c>
      <c r="K3607" s="56">
        <f t="shared" si="12002"/>
        <v>0</v>
      </c>
      <c r="L3607" s="56">
        <f>3437.747*(LN(TAN(PI()/4+J3607/2))-EE*K3607-(EE^2)*(K3607^3)/3)</f>
        <v>-3.8166658722360578E-13</v>
      </c>
      <c r="M3607" s="56">
        <f>AA*(1-1/4*EE-3/64*EE^2-5/256*EE^3)*J3607-AA*(3/8*EE+3/32*EE^2+45/1024*EE^3)*SIN(2*J3607)+AA*(15/256*EE^2+45/1024*EE^3)*SIN(4*J3607)</f>
        <v>0</v>
      </c>
      <c r="N3607" s="56">
        <f t="shared" ref="N3607" si="12077">IF(OR(F3607&lt;0,G3607&lt;0),60*F3607-ABS(G3607),60*F3607+ABS(G3607))</f>
        <v>0</v>
      </c>
      <c r="O3607" s="56"/>
      <c r="P3607" s="56"/>
      <c r="Q3607" s="56"/>
      <c r="R3607" s="56"/>
      <c r="S3607" s="56"/>
      <c r="T3607" s="56"/>
      <c r="U3607" s="57"/>
      <c r="V3607" s="58"/>
      <c r="W3607" s="58">
        <f t="shared" si="12004"/>
        <v>0</v>
      </c>
      <c r="X3607" s="59"/>
      <c r="Y3607" s="58"/>
      <c r="Z3607" s="58">
        <f t="shared" si="12005"/>
        <v>0</v>
      </c>
      <c r="AA3607" s="60"/>
      <c r="AB3607" s="61">
        <f t="shared" ref="AB3607" si="12078">IF(AA3606=AA3604,AB3605+Y3606,Y3606)</f>
        <v>0</v>
      </c>
    </row>
    <row r="3608" spans="1:28" ht="12.95" customHeight="1">
      <c r="A3608" s="66"/>
      <c r="B3608" s="53"/>
      <c r="C3608" s="54"/>
      <c r="D3608" s="84"/>
      <c r="E3608" s="55"/>
      <c r="F3608" s="54"/>
      <c r="G3608" s="84"/>
      <c r="H3608" s="55"/>
      <c r="I3608" s="56"/>
      <c r="J3608" s="56"/>
      <c r="K3608" s="56"/>
      <c r="L3608" s="56"/>
      <c r="M3608" s="56"/>
      <c r="N3608" s="56"/>
      <c r="O3608" s="56">
        <f t="shared" ref="O3608" si="12079">I3609-I3607</f>
        <v>0</v>
      </c>
      <c r="P3608" s="56">
        <f t="shared" ref="P3608" si="12080">L3609-L3607</f>
        <v>0</v>
      </c>
      <c r="Q3608" s="56">
        <f t="shared" ref="Q3608" si="12081">M3609-M3607</f>
        <v>0</v>
      </c>
      <c r="R3608" s="56">
        <f t="shared" ref="R3608" si="12082">IF(ABS(N3609-N3607)&gt;180*60,ABS(N3609-N3607)-360*60,N3609-N3607)</f>
        <v>0</v>
      </c>
      <c r="S3608" s="56">
        <f t="shared" ref="S3608" si="12083">IF(P3608=0,PI()/2,ATAN(R3608/P3608))</f>
        <v>1.5707963267948966</v>
      </c>
      <c r="T3608" s="56">
        <f t="shared" ref="T3608" si="12084">IF(O3608=0,ABS(R3608*COS((J3607+J3609)/2)),ABS(Q3608/COS(S3608)))</f>
        <v>0</v>
      </c>
      <c r="U3608" s="67">
        <f t="shared" ref="U3608" si="12085">IF(O3608+0.0000001&lt;0,S3608*180/PI()+180,(IF(R3608+0.0000001&lt;0,S3608*180/PI()+360,S3608*180/PI())))</f>
        <v>90</v>
      </c>
      <c r="V3608" s="58">
        <f t="shared" ref="V3608" si="12086">T3608*1.85532</f>
        <v>0</v>
      </c>
      <c r="W3608" s="58"/>
      <c r="X3608" s="68"/>
      <c r="Y3608" s="58">
        <f t="shared" ref="Y3608" si="12087">V3608*(1+X3608/100)</f>
        <v>0</v>
      </c>
      <c r="Z3608" s="58"/>
      <c r="AA3608" s="57" t="s">
        <v>54</v>
      </c>
      <c r="AB3608" s="61"/>
    </row>
    <row r="3609" spans="1:28" ht="12.95" customHeight="1">
      <c r="A3609" s="52">
        <f t="shared" si="11987"/>
        <v>1802</v>
      </c>
      <c r="B3609" s="53" t="s">
        <v>53</v>
      </c>
      <c r="C3609" s="54"/>
      <c r="D3609" s="84"/>
      <c r="E3609" s="55"/>
      <c r="F3609" s="54"/>
      <c r="G3609" s="84"/>
      <c r="H3609" s="55"/>
      <c r="I3609" s="56">
        <f t="shared" ref="I3609" si="12088">IF(OR(C3609&lt;0,D3609&lt;0),C3609-ABS(D3609)/60,C3609+ABS(D3609)/60)</f>
        <v>0</v>
      </c>
      <c r="J3609" s="56">
        <f t="shared" si="12001"/>
        <v>0</v>
      </c>
      <c r="K3609" s="56">
        <f t="shared" si="12002"/>
        <v>0</v>
      </c>
      <c r="L3609" s="56">
        <f>3437.747*(LN(TAN(PI()/4+J3609/2))-EE*K3609-(EE^2)*(K3609^3)/3)</f>
        <v>-3.8166658722360578E-13</v>
      </c>
      <c r="M3609" s="56">
        <f>AA*(1-1/4*EE-3/64*EE^2-5/256*EE^3)*J3609-AA*(3/8*EE+3/32*EE^2+45/1024*EE^3)*SIN(2*J3609)+AA*(15/256*EE^2+45/1024*EE^3)*SIN(4*J3609)</f>
        <v>0</v>
      </c>
      <c r="N3609" s="56">
        <f t="shared" ref="N3609" si="12089">IF(OR(F3609&lt;0,G3609&lt;0),60*F3609-ABS(G3609),60*F3609+ABS(G3609))</f>
        <v>0</v>
      </c>
      <c r="O3609" s="56"/>
      <c r="P3609" s="56"/>
      <c r="Q3609" s="56"/>
      <c r="R3609" s="56"/>
      <c r="S3609" s="56"/>
      <c r="T3609" s="56"/>
      <c r="U3609" s="57"/>
      <c r="V3609" s="58"/>
      <c r="W3609" s="58">
        <f t="shared" si="12004"/>
        <v>0</v>
      </c>
      <c r="X3609" s="59"/>
      <c r="Y3609" s="58"/>
      <c r="Z3609" s="58">
        <f t="shared" si="12005"/>
        <v>0</v>
      </c>
      <c r="AA3609" s="60"/>
      <c r="AB3609" s="61">
        <f t="shared" ref="AB3609" si="12090">IF(AA3608=AA3606,AB3607+Y3608,Y3608)</f>
        <v>0</v>
      </c>
    </row>
    <row r="3610" spans="1:28" ht="12.95" customHeight="1">
      <c r="A3610" s="66"/>
      <c r="B3610" s="53"/>
      <c r="C3610" s="54"/>
      <c r="D3610" s="84"/>
      <c r="E3610" s="55"/>
      <c r="F3610" s="54"/>
      <c r="G3610" s="84"/>
      <c r="H3610" s="55"/>
      <c r="I3610" s="56"/>
      <c r="J3610" s="56"/>
      <c r="K3610" s="56"/>
      <c r="L3610" s="56"/>
      <c r="M3610" s="56"/>
      <c r="N3610" s="56"/>
      <c r="O3610" s="56">
        <f t="shared" ref="O3610" si="12091">I3611-I3609</f>
        <v>0</v>
      </c>
      <c r="P3610" s="56">
        <f t="shared" ref="P3610" si="12092">L3611-L3609</f>
        <v>0</v>
      </c>
      <c r="Q3610" s="56">
        <f t="shared" ref="Q3610" si="12093">M3611-M3609</f>
        <v>0</v>
      </c>
      <c r="R3610" s="56">
        <f t="shared" ref="R3610" si="12094">IF(ABS(N3611-N3609)&gt;180*60,ABS(N3611-N3609)-360*60,N3611-N3609)</f>
        <v>0</v>
      </c>
      <c r="S3610" s="56">
        <f t="shared" ref="S3610" si="12095">IF(P3610=0,PI()/2,ATAN(R3610/P3610))</f>
        <v>1.5707963267948966</v>
      </c>
      <c r="T3610" s="56">
        <f t="shared" ref="T3610" si="12096">IF(O3610=0,ABS(R3610*COS((J3609+J3611)/2)),ABS(Q3610/COS(S3610)))</f>
        <v>0</v>
      </c>
      <c r="U3610" s="67">
        <f t="shared" ref="U3610" si="12097">IF(O3610+0.0000001&lt;0,S3610*180/PI()+180,(IF(R3610+0.0000001&lt;0,S3610*180/PI()+360,S3610*180/PI())))</f>
        <v>90</v>
      </c>
      <c r="V3610" s="58">
        <f t="shared" ref="V3610" si="12098">T3610*1.85532</f>
        <v>0</v>
      </c>
      <c r="W3610" s="58"/>
      <c r="X3610" s="68"/>
      <c r="Y3610" s="58">
        <f t="shared" ref="Y3610" si="12099">V3610*(1+X3610/100)</f>
        <v>0</v>
      </c>
      <c r="Z3610" s="58"/>
      <c r="AA3610" s="57" t="s">
        <v>54</v>
      </c>
      <c r="AB3610" s="61"/>
    </row>
    <row r="3611" spans="1:28" ht="12.95" customHeight="1">
      <c r="A3611" s="52">
        <f t="shared" si="11987"/>
        <v>1803</v>
      </c>
      <c r="B3611" s="53" t="s">
        <v>53</v>
      </c>
      <c r="C3611" s="54"/>
      <c r="D3611" s="84"/>
      <c r="E3611" s="55"/>
      <c r="F3611" s="54"/>
      <c r="G3611" s="84"/>
      <c r="H3611" s="55"/>
      <c r="I3611" s="56">
        <f t="shared" ref="I3611" si="12100">IF(OR(C3611&lt;0,D3611&lt;0),C3611-ABS(D3611)/60,C3611+ABS(D3611)/60)</f>
        <v>0</v>
      </c>
      <c r="J3611" s="56">
        <f t="shared" si="12001"/>
        <v>0</v>
      </c>
      <c r="K3611" s="56">
        <f t="shared" si="12002"/>
        <v>0</v>
      </c>
      <c r="L3611" s="56">
        <f>3437.747*(LN(TAN(PI()/4+J3611/2))-EE*K3611-(EE^2)*(K3611^3)/3)</f>
        <v>-3.8166658722360578E-13</v>
      </c>
      <c r="M3611" s="56">
        <f>AA*(1-1/4*EE-3/64*EE^2-5/256*EE^3)*J3611-AA*(3/8*EE+3/32*EE^2+45/1024*EE^3)*SIN(2*J3611)+AA*(15/256*EE^2+45/1024*EE^3)*SIN(4*J3611)</f>
        <v>0</v>
      </c>
      <c r="N3611" s="56">
        <f t="shared" ref="N3611" si="12101">IF(OR(F3611&lt;0,G3611&lt;0),60*F3611-ABS(G3611),60*F3611+ABS(G3611))</f>
        <v>0</v>
      </c>
      <c r="O3611" s="56"/>
      <c r="P3611" s="56"/>
      <c r="Q3611" s="56"/>
      <c r="R3611" s="56"/>
      <c r="S3611" s="56"/>
      <c r="T3611" s="56"/>
      <c r="U3611" s="57"/>
      <c r="V3611" s="58"/>
      <c r="W3611" s="58">
        <f t="shared" si="12004"/>
        <v>0</v>
      </c>
      <c r="X3611" s="59"/>
      <c r="Y3611" s="58"/>
      <c r="Z3611" s="58">
        <f t="shared" si="12005"/>
        <v>0</v>
      </c>
      <c r="AA3611" s="60"/>
      <c r="AB3611" s="61">
        <f t="shared" ref="AB3611" si="12102">IF(AA3610=AA3608,AB3609+Y3610,Y3610)</f>
        <v>0</v>
      </c>
    </row>
    <row r="3612" spans="1:28" ht="12.95" customHeight="1">
      <c r="A3612" s="66"/>
      <c r="B3612" s="53"/>
      <c r="C3612" s="54"/>
      <c r="D3612" s="84"/>
      <c r="E3612" s="55"/>
      <c r="F3612" s="54"/>
      <c r="G3612" s="84"/>
      <c r="H3612" s="55"/>
      <c r="I3612" s="56"/>
      <c r="J3612" s="56"/>
      <c r="K3612" s="56"/>
      <c r="L3612" s="56"/>
      <c r="M3612" s="56"/>
      <c r="N3612" s="56"/>
      <c r="O3612" s="56">
        <f t="shared" ref="O3612" si="12103">I3613-I3611</f>
        <v>0</v>
      </c>
      <c r="P3612" s="56">
        <f t="shared" ref="P3612" si="12104">L3613-L3611</f>
        <v>0</v>
      </c>
      <c r="Q3612" s="56">
        <f t="shared" ref="Q3612" si="12105">M3613-M3611</f>
        <v>0</v>
      </c>
      <c r="R3612" s="56">
        <f t="shared" ref="R3612" si="12106">IF(ABS(N3613-N3611)&gt;180*60,ABS(N3613-N3611)-360*60,N3613-N3611)</f>
        <v>0</v>
      </c>
      <c r="S3612" s="56">
        <f t="shared" ref="S3612" si="12107">IF(P3612=0,PI()/2,ATAN(R3612/P3612))</f>
        <v>1.5707963267948966</v>
      </c>
      <c r="T3612" s="56">
        <f t="shared" ref="T3612" si="12108">IF(O3612=0,ABS(R3612*COS((J3611+J3613)/2)),ABS(Q3612/COS(S3612)))</f>
        <v>0</v>
      </c>
      <c r="U3612" s="67">
        <f t="shared" ref="U3612" si="12109">IF(O3612+0.0000001&lt;0,S3612*180/PI()+180,(IF(R3612+0.0000001&lt;0,S3612*180/PI()+360,S3612*180/PI())))</f>
        <v>90</v>
      </c>
      <c r="V3612" s="58">
        <f t="shared" ref="V3612" si="12110">T3612*1.85532</f>
        <v>0</v>
      </c>
      <c r="W3612" s="58"/>
      <c r="X3612" s="68"/>
      <c r="Y3612" s="58">
        <f t="shared" ref="Y3612" si="12111">V3612*(1+X3612/100)</f>
        <v>0</v>
      </c>
      <c r="Z3612" s="58"/>
      <c r="AA3612" s="57" t="s">
        <v>54</v>
      </c>
      <c r="AB3612" s="61"/>
    </row>
    <row r="3613" spans="1:28" ht="12.95" customHeight="1">
      <c r="A3613" s="52">
        <f t="shared" si="11987"/>
        <v>1804</v>
      </c>
      <c r="B3613" s="53" t="s">
        <v>53</v>
      </c>
      <c r="C3613" s="54"/>
      <c r="D3613" s="84"/>
      <c r="E3613" s="55"/>
      <c r="F3613" s="54"/>
      <c r="G3613" s="84"/>
      <c r="H3613" s="55"/>
      <c r="I3613" s="56">
        <f t="shared" ref="I3613" si="12112">IF(OR(C3613&lt;0,D3613&lt;0),C3613-ABS(D3613)/60,C3613+ABS(D3613)/60)</f>
        <v>0</v>
      </c>
      <c r="J3613" s="56">
        <f t="shared" si="12001"/>
        <v>0</v>
      </c>
      <c r="K3613" s="56">
        <f t="shared" si="12002"/>
        <v>0</v>
      </c>
      <c r="L3613" s="56">
        <f>3437.747*(LN(TAN(PI()/4+J3613/2))-EE*K3613-(EE^2)*(K3613^3)/3)</f>
        <v>-3.8166658722360578E-13</v>
      </c>
      <c r="M3613" s="56">
        <f>AA*(1-1/4*EE-3/64*EE^2-5/256*EE^3)*J3613-AA*(3/8*EE+3/32*EE^2+45/1024*EE^3)*SIN(2*J3613)+AA*(15/256*EE^2+45/1024*EE^3)*SIN(4*J3613)</f>
        <v>0</v>
      </c>
      <c r="N3613" s="56">
        <f t="shared" ref="N3613" si="12113">IF(OR(F3613&lt;0,G3613&lt;0),60*F3613-ABS(G3613),60*F3613+ABS(G3613))</f>
        <v>0</v>
      </c>
      <c r="O3613" s="56"/>
      <c r="P3613" s="56"/>
      <c r="Q3613" s="56"/>
      <c r="R3613" s="56"/>
      <c r="S3613" s="56"/>
      <c r="T3613" s="56"/>
      <c r="U3613" s="57"/>
      <c r="V3613" s="58"/>
      <c r="W3613" s="58">
        <f t="shared" si="12004"/>
        <v>0</v>
      </c>
      <c r="X3613" s="59"/>
      <c r="Y3613" s="58"/>
      <c r="Z3613" s="58">
        <f t="shared" si="12005"/>
        <v>0</v>
      </c>
      <c r="AA3613" s="60"/>
      <c r="AB3613" s="61">
        <f t="shared" ref="AB3613" si="12114">IF(AA3612=AA3610,AB3611+Y3612,Y3612)</f>
        <v>0</v>
      </c>
    </row>
    <row r="3614" spans="1:28" ht="12.95" customHeight="1">
      <c r="A3614" s="66"/>
      <c r="B3614" s="53"/>
      <c r="C3614" s="54"/>
      <c r="D3614" s="84"/>
      <c r="E3614" s="55"/>
      <c r="F3614" s="54"/>
      <c r="G3614" s="84"/>
      <c r="H3614" s="55"/>
      <c r="I3614" s="56"/>
      <c r="J3614" s="56"/>
      <c r="K3614" s="56"/>
      <c r="L3614" s="56"/>
      <c r="M3614" s="56"/>
      <c r="N3614" s="56"/>
      <c r="O3614" s="56">
        <f t="shared" ref="O3614" si="12115">I3615-I3613</f>
        <v>0</v>
      </c>
      <c r="P3614" s="56">
        <f t="shared" ref="P3614" si="12116">L3615-L3613</f>
        <v>0</v>
      </c>
      <c r="Q3614" s="56">
        <f t="shared" ref="Q3614" si="12117">M3615-M3613</f>
        <v>0</v>
      </c>
      <c r="R3614" s="56">
        <f t="shared" ref="R3614" si="12118">IF(ABS(N3615-N3613)&gt;180*60,ABS(N3615-N3613)-360*60,N3615-N3613)</f>
        <v>0</v>
      </c>
      <c r="S3614" s="56">
        <f t="shared" ref="S3614" si="12119">IF(P3614=0,PI()/2,ATAN(R3614/P3614))</f>
        <v>1.5707963267948966</v>
      </c>
      <c r="T3614" s="56">
        <f t="shared" ref="T3614" si="12120">IF(O3614=0,ABS(R3614*COS((J3613+J3615)/2)),ABS(Q3614/COS(S3614)))</f>
        <v>0</v>
      </c>
      <c r="U3614" s="67">
        <f t="shared" ref="U3614" si="12121">IF(O3614+0.0000001&lt;0,S3614*180/PI()+180,(IF(R3614+0.0000001&lt;0,S3614*180/PI()+360,S3614*180/PI())))</f>
        <v>90</v>
      </c>
      <c r="V3614" s="58">
        <f t="shared" ref="V3614" si="12122">T3614*1.85532</f>
        <v>0</v>
      </c>
      <c r="W3614" s="58"/>
      <c r="X3614" s="68"/>
      <c r="Y3614" s="58">
        <f t="shared" ref="Y3614" si="12123">V3614*(1+X3614/100)</f>
        <v>0</v>
      </c>
      <c r="Z3614" s="58"/>
      <c r="AA3614" s="57" t="s">
        <v>54</v>
      </c>
      <c r="AB3614" s="61"/>
    </row>
    <row r="3615" spans="1:28" ht="12.95" customHeight="1">
      <c r="A3615" s="52">
        <f t="shared" si="11987"/>
        <v>1805</v>
      </c>
      <c r="B3615" s="53" t="s">
        <v>53</v>
      </c>
      <c r="C3615" s="54"/>
      <c r="D3615" s="84"/>
      <c r="E3615" s="55"/>
      <c r="F3615" s="54"/>
      <c r="G3615" s="84"/>
      <c r="H3615" s="55"/>
      <c r="I3615" s="56">
        <f t="shared" ref="I3615" si="12124">IF(OR(C3615&lt;0,D3615&lt;0),C3615-ABS(D3615)/60,C3615+ABS(D3615)/60)</f>
        <v>0</v>
      </c>
      <c r="J3615" s="56">
        <f t="shared" si="12001"/>
        <v>0</v>
      </c>
      <c r="K3615" s="56">
        <f t="shared" si="12002"/>
        <v>0</v>
      </c>
      <c r="L3615" s="56">
        <f>3437.747*(LN(TAN(PI()/4+J3615/2))-EE*K3615-(EE^2)*(K3615^3)/3)</f>
        <v>-3.8166658722360578E-13</v>
      </c>
      <c r="M3615" s="56">
        <f>AA*(1-1/4*EE-3/64*EE^2-5/256*EE^3)*J3615-AA*(3/8*EE+3/32*EE^2+45/1024*EE^3)*SIN(2*J3615)+AA*(15/256*EE^2+45/1024*EE^3)*SIN(4*J3615)</f>
        <v>0</v>
      </c>
      <c r="N3615" s="56">
        <f t="shared" ref="N3615" si="12125">IF(OR(F3615&lt;0,G3615&lt;0),60*F3615-ABS(G3615),60*F3615+ABS(G3615))</f>
        <v>0</v>
      </c>
      <c r="O3615" s="56"/>
      <c r="P3615" s="56"/>
      <c r="Q3615" s="56"/>
      <c r="R3615" s="56"/>
      <c r="S3615" s="56"/>
      <c r="T3615" s="56"/>
      <c r="U3615" s="57"/>
      <c r="V3615" s="58"/>
      <c r="W3615" s="58">
        <f t="shared" si="12004"/>
        <v>0</v>
      </c>
      <c r="X3615" s="59"/>
      <c r="Y3615" s="58"/>
      <c r="Z3615" s="58">
        <f t="shared" si="12005"/>
        <v>0</v>
      </c>
      <c r="AA3615" s="60"/>
      <c r="AB3615" s="61">
        <f t="shared" ref="AB3615" si="12126">IF(AA3614=AA3612,AB3613+Y3614,Y3614)</f>
        <v>0</v>
      </c>
    </row>
    <row r="3616" spans="1:28" ht="12.95" customHeight="1">
      <c r="A3616" s="66"/>
      <c r="B3616" s="53"/>
      <c r="C3616" s="54"/>
      <c r="D3616" s="84"/>
      <c r="E3616" s="55"/>
      <c r="F3616" s="54"/>
      <c r="G3616" s="84"/>
      <c r="H3616" s="55"/>
      <c r="I3616" s="56"/>
      <c r="J3616" s="56"/>
      <c r="K3616" s="56"/>
      <c r="L3616" s="56"/>
      <c r="M3616" s="56"/>
      <c r="N3616" s="56"/>
      <c r="O3616" s="56">
        <f t="shared" ref="O3616" si="12127">I3617-I3615</f>
        <v>0</v>
      </c>
      <c r="P3616" s="56">
        <f t="shared" ref="P3616" si="12128">L3617-L3615</f>
        <v>0</v>
      </c>
      <c r="Q3616" s="56">
        <f t="shared" ref="Q3616" si="12129">M3617-M3615</f>
        <v>0</v>
      </c>
      <c r="R3616" s="56">
        <f t="shared" ref="R3616" si="12130">IF(ABS(N3617-N3615)&gt;180*60,ABS(N3617-N3615)-360*60,N3617-N3615)</f>
        <v>0</v>
      </c>
      <c r="S3616" s="56">
        <f t="shared" ref="S3616" si="12131">IF(P3616=0,PI()/2,ATAN(R3616/P3616))</f>
        <v>1.5707963267948966</v>
      </c>
      <c r="T3616" s="56">
        <f t="shared" ref="T3616" si="12132">IF(O3616=0,ABS(R3616*COS((J3615+J3617)/2)),ABS(Q3616/COS(S3616)))</f>
        <v>0</v>
      </c>
      <c r="U3616" s="67">
        <f t="shared" ref="U3616" si="12133">IF(O3616+0.0000001&lt;0,S3616*180/PI()+180,(IF(R3616+0.0000001&lt;0,S3616*180/PI()+360,S3616*180/PI())))</f>
        <v>90</v>
      </c>
      <c r="V3616" s="58">
        <f t="shared" ref="V3616" si="12134">T3616*1.85532</f>
        <v>0</v>
      </c>
      <c r="W3616" s="58"/>
      <c r="X3616" s="68"/>
      <c r="Y3616" s="58">
        <f t="shared" ref="Y3616" si="12135">V3616*(1+X3616/100)</f>
        <v>0</v>
      </c>
      <c r="Z3616" s="58"/>
      <c r="AA3616" s="57" t="s">
        <v>54</v>
      </c>
      <c r="AB3616" s="61"/>
    </row>
    <row r="3617" spans="1:28" ht="12.95" customHeight="1">
      <c r="A3617" s="52">
        <f t="shared" si="11987"/>
        <v>1806</v>
      </c>
      <c r="B3617" s="53" t="s">
        <v>53</v>
      </c>
      <c r="C3617" s="54"/>
      <c r="D3617" s="84"/>
      <c r="E3617" s="55"/>
      <c r="F3617" s="54"/>
      <c r="G3617" s="84"/>
      <c r="H3617" s="55"/>
      <c r="I3617" s="56">
        <f t="shared" ref="I3617" si="12136">IF(OR(C3617&lt;0,D3617&lt;0),C3617-ABS(D3617)/60,C3617+ABS(D3617)/60)</f>
        <v>0</v>
      </c>
      <c r="J3617" s="56">
        <f t="shared" si="12001"/>
        <v>0</v>
      </c>
      <c r="K3617" s="56">
        <f t="shared" si="12002"/>
        <v>0</v>
      </c>
      <c r="L3617" s="56">
        <f>3437.747*(LN(TAN(PI()/4+J3617/2))-EE*K3617-(EE^2)*(K3617^3)/3)</f>
        <v>-3.8166658722360578E-13</v>
      </c>
      <c r="M3617" s="56">
        <f>AA*(1-1/4*EE-3/64*EE^2-5/256*EE^3)*J3617-AA*(3/8*EE+3/32*EE^2+45/1024*EE^3)*SIN(2*J3617)+AA*(15/256*EE^2+45/1024*EE^3)*SIN(4*J3617)</f>
        <v>0</v>
      </c>
      <c r="N3617" s="56">
        <f t="shared" ref="N3617" si="12137">IF(OR(F3617&lt;0,G3617&lt;0),60*F3617-ABS(G3617),60*F3617+ABS(G3617))</f>
        <v>0</v>
      </c>
      <c r="O3617" s="56"/>
      <c r="P3617" s="56"/>
      <c r="Q3617" s="56"/>
      <c r="R3617" s="56"/>
      <c r="S3617" s="56"/>
      <c r="T3617" s="56"/>
      <c r="U3617" s="57"/>
      <c r="V3617" s="58"/>
      <c r="W3617" s="58">
        <f t="shared" si="12004"/>
        <v>0</v>
      </c>
      <c r="X3617" s="59"/>
      <c r="Y3617" s="58"/>
      <c r="Z3617" s="58">
        <f t="shared" si="12005"/>
        <v>0</v>
      </c>
      <c r="AA3617" s="60"/>
      <c r="AB3617" s="61">
        <f t="shared" ref="AB3617" si="12138">IF(AA3616=AA3614,AB3615+Y3616,Y3616)</f>
        <v>0</v>
      </c>
    </row>
    <row r="3618" spans="1:28" ht="12.95" customHeight="1">
      <c r="A3618" s="66"/>
      <c r="B3618" s="53"/>
      <c r="C3618" s="54"/>
      <c r="D3618" s="84"/>
      <c r="E3618" s="55"/>
      <c r="F3618" s="54"/>
      <c r="G3618" s="84"/>
      <c r="H3618" s="55"/>
      <c r="I3618" s="56"/>
      <c r="J3618" s="56"/>
      <c r="K3618" s="56"/>
      <c r="L3618" s="56"/>
      <c r="M3618" s="56"/>
      <c r="N3618" s="56"/>
      <c r="O3618" s="56">
        <f t="shared" ref="O3618" si="12139">I3619-I3617</f>
        <v>0</v>
      </c>
      <c r="P3618" s="56">
        <f t="shared" ref="P3618" si="12140">L3619-L3617</f>
        <v>0</v>
      </c>
      <c r="Q3618" s="56">
        <f t="shared" ref="Q3618" si="12141">M3619-M3617</f>
        <v>0</v>
      </c>
      <c r="R3618" s="56">
        <f t="shared" ref="R3618" si="12142">IF(ABS(N3619-N3617)&gt;180*60,ABS(N3619-N3617)-360*60,N3619-N3617)</f>
        <v>0</v>
      </c>
      <c r="S3618" s="56">
        <f t="shared" ref="S3618" si="12143">IF(P3618=0,PI()/2,ATAN(R3618/P3618))</f>
        <v>1.5707963267948966</v>
      </c>
      <c r="T3618" s="56">
        <f t="shared" ref="T3618" si="12144">IF(O3618=0,ABS(R3618*COS((J3617+J3619)/2)),ABS(Q3618/COS(S3618)))</f>
        <v>0</v>
      </c>
      <c r="U3618" s="67">
        <f t="shared" ref="U3618" si="12145">IF(O3618+0.0000001&lt;0,S3618*180/PI()+180,(IF(R3618+0.0000001&lt;0,S3618*180/PI()+360,S3618*180/PI())))</f>
        <v>90</v>
      </c>
      <c r="V3618" s="58">
        <f t="shared" ref="V3618" si="12146">T3618*1.85532</f>
        <v>0</v>
      </c>
      <c r="W3618" s="58"/>
      <c r="X3618" s="68"/>
      <c r="Y3618" s="58">
        <f t="shared" ref="Y3618" si="12147">V3618*(1+X3618/100)</f>
        <v>0</v>
      </c>
      <c r="Z3618" s="58"/>
      <c r="AA3618" s="57" t="s">
        <v>54</v>
      </c>
      <c r="AB3618" s="61"/>
    </row>
    <row r="3619" spans="1:28" ht="12.95" customHeight="1">
      <c r="A3619" s="52">
        <f t="shared" si="11987"/>
        <v>1807</v>
      </c>
      <c r="B3619" s="53" t="s">
        <v>53</v>
      </c>
      <c r="C3619" s="54"/>
      <c r="D3619" s="84"/>
      <c r="E3619" s="55"/>
      <c r="F3619" s="54"/>
      <c r="G3619" s="84"/>
      <c r="H3619" s="55"/>
      <c r="I3619" s="56">
        <f t="shared" ref="I3619" si="12148">IF(OR(C3619&lt;0,D3619&lt;0),C3619-ABS(D3619)/60,C3619+ABS(D3619)/60)</f>
        <v>0</v>
      </c>
      <c r="J3619" s="56">
        <f t="shared" si="12001"/>
        <v>0</v>
      </c>
      <c r="K3619" s="56">
        <f t="shared" si="12002"/>
        <v>0</v>
      </c>
      <c r="L3619" s="56">
        <f>3437.747*(LN(TAN(PI()/4+J3619/2))-EE*K3619-(EE^2)*(K3619^3)/3)</f>
        <v>-3.8166658722360578E-13</v>
      </c>
      <c r="M3619" s="56">
        <f>AA*(1-1/4*EE-3/64*EE^2-5/256*EE^3)*J3619-AA*(3/8*EE+3/32*EE^2+45/1024*EE^3)*SIN(2*J3619)+AA*(15/256*EE^2+45/1024*EE^3)*SIN(4*J3619)</f>
        <v>0</v>
      </c>
      <c r="N3619" s="56">
        <f t="shared" ref="N3619" si="12149">IF(OR(F3619&lt;0,G3619&lt;0),60*F3619-ABS(G3619),60*F3619+ABS(G3619))</f>
        <v>0</v>
      </c>
      <c r="O3619" s="56"/>
      <c r="P3619" s="56"/>
      <c r="Q3619" s="56"/>
      <c r="R3619" s="56"/>
      <c r="S3619" s="56"/>
      <c r="T3619" s="56"/>
      <c r="U3619" s="57"/>
      <c r="V3619" s="58"/>
      <c r="W3619" s="58">
        <f t="shared" si="12004"/>
        <v>0</v>
      </c>
      <c r="X3619" s="59"/>
      <c r="Y3619" s="58"/>
      <c r="Z3619" s="58">
        <f t="shared" si="12005"/>
        <v>0</v>
      </c>
      <c r="AA3619" s="60"/>
      <c r="AB3619" s="61">
        <f t="shared" ref="AB3619" si="12150">IF(AA3618=AA3616,AB3617+Y3618,Y3618)</f>
        <v>0</v>
      </c>
    </row>
    <row r="3620" spans="1:28" ht="12.95" customHeight="1">
      <c r="A3620" s="66"/>
      <c r="B3620" s="53"/>
      <c r="C3620" s="54"/>
      <c r="D3620" s="84"/>
      <c r="E3620" s="55"/>
      <c r="F3620" s="54"/>
      <c r="G3620" s="84"/>
      <c r="H3620" s="55"/>
      <c r="I3620" s="56"/>
      <c r="J3620" s="56"/>
      <c r="K3620" s="56"/>
      <c r="L3620" s="56"/>
      <c r="M3620" s="56"/>
      <c r="N3620" s="56"/>
      <c r="O3620" s="56">
        <f t="shared" ref="O3620" si="12151">I3621-I3619</f>
        <v>0</v>
      </c>
      <c r="P3620" s="56">
        <f t="shared" ref="P3620" si="12152">L3621-L3619</f>
        <v>0</v>
      </c>
      <c r="Q3620" s="56">
        <f t="shared" ref="Q3620" si="12153">M3621-M3619</f>
        <v>0</v>
      </c>
      <c r="R3620" s="56">
        <f t="shared" ref="R3620" si="12154">IF(ABS(N3621-N3619)&gt;180*60,ABS(N3621-N3619)-360*60,N3621-N3619)</f>
        <v>0</v>
      </c>
      <c r="S3620" s="56">
        <f t="shared" ref="S3620" si="12155">IF(P3620=0,PI()/2,ATAN(R3620/P3620))</f>
        <v>1.5707963267948966</v>
      </c>
      <c r="T3620" s="56">
        <f t="shared" ref="T3620" si="12156">IF(O3620=0,ABS(R3620*COS((J3619+J3621)/2)),ABS(Q3620/COS(S3620)))</f>
        <v>0</v>
      </c>
      <c r="U3620" s="67">
        <f t="shared" ref="U3620" si="12157">IF(O3620+0.0000001&lt;0,S3620*180/PI()+180,(IF(R3620+0.0000001&lt;0,S3620*180/PI()+360,S3620*180/PI())))</f>
        <v>90</v>
      </c>
      <c r="V3620" s="58">
        <f t="shared" ref="V3620" si="12158">T3620*1.85532</f>
        <v>0</v>
      </c>
      <c r="W3620" s="58"/>
      <c r="X3620" s="68"/>
      <c r="Y3620" s="58">
        <f t="shared" ref="Y3620" si="12159">V3620*(1+X3620/100)</f>
        <v>0</v>
      </c>
      <c r="Z3620" s="58"/>
      <c r="AA3620" s="57" t="s">
        <v>54</v>
      </c>
      <c r="AB3620" s="61"/>
    </row>
    <row r="3621" spans="1:28" ht="12.95" customHeight="1">
      <c r="A3621" s="52">
        <f t="shared" si="11987"/>
        <v>1808</v>
      </c>
      <c r="B3621" s="53" t="s">
        <v>53</v>
      </c>
      <c r="C3621" s="54"/>
      <c r="D3621" s="84"/>
      <c r="E3621" s="55"/>
      <c r="F3621" s="54"/>
      <c r="G3621" s="84"/>
      <c r="H3621" s="55"/>
      <c r="I3621" s="56">
        <f t="shared" ref="I3621" si="12160">IF(OR(C3621&lt;0,D3621&lt;0),C3621-ABS(D3621)/60,C3621+ABS(D3621)/60)</f>
        <v>0</v>
      </c>
      <c r="J3621" s="56">
        <f t="shared" si="12001"/>
        <v>0</v>
      </c>
      <c r="K3621" s="56">
        <f t="shared" si="12002"/>
        <v>0</v>
      </c>
      <c r="L3621" s="56">
        <f>3437.747*(LN(TAN(PI()/4+J3621/2))-EE*K3621-(EE^2)*(K3621^3)/3)</f>
        <v>-3.8166658722360578E-13</v>
      </c>
      <c r="M3621" s="56">
        <f>AA*(1-1/4*EE-3/64*EE^2-5/256*EE^3)*J3621-AA*(3/8*EE+3/32*EE^2+45/1024*EE^3)*SIN(2*J3621)+AA*(15/256*EE^2+45/1024*EE^3)*SIN(4*J3621)</f>
        <v>0</v>
      </c>
      <c r="N3621" s="56">
        <f t="shared" ref="N3621" si="12161">IF(OR(F3621&lt;0,G3621&lt;0),60*F3621-ABS(G3621),60*F3621+ABS(G3621))</f>
        <v>0</v>
      </c>
      <c r="O3621" s="56"/>
      <c r="P3621" s="56"/>
      <c r="Q3621" s="56"/>
      <c r="R3621" s="56"/>
      <c r="S3621" s="56"/>
      <c r="T3621" s="56"/>
      <c r="U3621" s="57"/>
      <c r="V3621" s="58"/>
      <c r="W3621" s="58">
        <f t="shared" si="12004"/>
        <v>0</v>
      </c>
      <c r="X3621" s="59"/>
      <c r="Y3621" s="58"/>
      <c r="Z3621" s="58">
        <f t="shared" si="12005"/>
        <v>0</v>
      </c>
      <c r="AA3621" s="60"/>
      <c r="AB3621" s="61">
        <f t="shared" ref="AB3621" si="12162">IF(AA3620=AA3618,AB3619+Y3620,Y3620)</f>
        <v>0</v>
      </c>
    </row>
    <row r="3622" spans="1:28" ht="12.95" customHeight="1">
      <c r="A3622" s="66"/>
      <c r="B3622" s="53"/>
      <c r="C3622" s="54"/>
      <c r="D3622" s="84"/>
      <c r="E3622" s="55"/>
      <c r="F3622" s="54"/>
      <c r="G3622" s="84"/>
      <c r="H3622" s="55"/>
      <c r="I3622" s="56"/>
      <c r="J3622" s="56"/>
      <c r="K3622" s="56"/>
      <c r="L3622" s="56"/>
      <c r="M3622" s="56"/>
      <c r="N3622" s="56"/>
      <c r="O3622" s="56">
        <f t="shared" ref="O3622" si="12163">I3623-I3621</f>
        <v>0</v>
      </c>
      <c r="P3622" s="56">
        <f t="shared" ref="P3622" si="12164">L3623-L3621</f>
        <v>0</v>
      </c>
      <c r="Q3622" s="56">
        <f t="shared" ref="Q3622" si="12165">M3623-M3621</f>
        <v>0</v>
      </c>
      <c r="R3622" s="56">
        <f t="shared" ref="R3622" si="12166">IF(ABS(N3623-N3621)&gt;180*60,ABS(N3623-N3621)-360*60,N3623-N3621)</f>
        <v>0</v>
      </c>
      <c r="S3622" s="56">
        <f t="shared" ref="S3622" si="12167">IF(P3622=0,PI()/2,ATAN(R3622/P3622))</f>
        <v>1.5707963267948966</v>
      </c>
      <c r="T3622" s="56">
        <f t="shared" ref="T3622" si="12168">IF(O3622=0,ABS(R3622*COS((J3621+J3623)/2)),ABS(Q3622/COS(S3622)))</f>
        <v>0</v>
      </c>
      <c r="U3622" s="67">
        <f t="shared" ref="U3622" si="12169">IF(O3622+0.0000001&lt;0,S3622*180/PI()+180,(IF(R3622+0.0000001&lt;0,S3622*180/PI()+360,S3622*180/PI())))</f>
        <v>90</v>
      </c>
      <c r="V3622" s="58">
        <f t="shared" ref="V3622" si="12170">T3622*1.85532</f>
        <v>0</v>
      </c>
      <c r="W3622" s="58"/>
      <c r="X3622" s="68"/>
      <c r="Y3622" s="58">
        <f t="shared" ref="Y3622" si="12171">V3622*(1+X3622/100)</f>
        <v>0</v>
      </c>
      <c r="Z3622" s="58"/>
      <c r="AA3622" s="57" t="s">
        <v>54</v>
      </c>
      <c r="AB3622" s="61"/>
    </row>
    <row r="3623" spans="1:28" ht="12.95" customHeight="1">
      <c r="A3623" s="52">
        <f t="shared" si="11987"/>
        <v>1809</v>
      </c>
      <c r="B3623" s="53" t="s">
        <v>53</v>
      </c>
      <c r="C3623" s="54"/>
      <c r="D3623" s="84"/>
      <c r="E3623" s="55"/>
      <c r="F3623" s="54"/>
      <c r="G3623" s="84"/>
      <c r="H3623" s="55"/>
      <c r="I3623" s="56">
        <f t="shared" ref="I3623" si="12172">IF(OR(C3623&lt;0,D3623&lt;0),C3623-ABS(D3623)/60,C3623+ABS(D3623)/60)</f>
        <v>0</v>
      </c>
      <c r="J3623" s="56">
        <f t="shared" si="12001"/>
        <v>0</v>
      </c>
      <c r="K3623" s="56">
        <f t="shared" si="12002"/>
        <v>0</v>
      </c>
      <c r="L3623" s="56">
        <f>3437.747*(LN(TAN(PI()/4+J3623/2))-EE*K3623-(EE^2)*(K3623^3)/3)</f>
        <v>-3.8166658722360578E-13</v>
      </c>
      <c r="M3623" s="56">
        <f>AA*(1-1/4*EE-3/64*EE^2-5/256*EE^3)*J3623-AA*(3/8*EE+3/32*EE^2+45/1024*EE^3)*SIN(2*J3623)+AA*(15/256*EE^2+45/1024*EE^3)*SIN(4*J3623)</f>
        <v>0</v>
      </c>
      <c r="N3623" s="56">
        <f t="shared" ref="N3623" si="12173">IF(OR(F3623&lt;0,G3623&lt;0),60*F3623-ABS(G3623),60*F3623+ABS(G3623))</f>
        <v>0</v>
      </c>
      <c r="O3623" s="56"/>
      <c r="P3623" s="56"/>
      <c r="Q3623" s="56"/>
      <c r="R3623" s="56"/>
      <c r="S3623" s="56"/>
      <c r="T3623" s="56"/>
      <c r="U3623" s="57"/>
      <c r="V3623" s="58"/>
      <c r="W3623" s="58">
        <f t="shared" si="12004"/>
        <v>0</v>
      </c>
      <c r="X3623" s="59"/>
      <c r="Y3623" s="58"/>
      <c r="Z3623" s="58">
        <f t="shared" si="12005"/>
        <v>0</v>
      </c>
      <c r="AA3623" s="60"/>
      <c r="AB3623" s="61">
        <f t="shared" ref="AB3623" si="12174">IF(AA3622=AA3620,AB3621+Y3622,Y3622)</f>
        <v>0</v>
      </c>
    </row>
    <row r="3624" spans="1:28" ht="12.95" customHeight="1">
      <c r="A3624" s="66"/>
      <c r="B3624" s="53"/>
      <c r="C3624" s="54"/>
      <c r="D3624" s="84"/>
      <c r="E3624" s="55"/>
      <c r="F3624" s="54"/>
      <c r="G3624" s="84"/>
      <c r="H3624" s="55"/>
      <c r="I3624" s="56"/>
      <c r="J3624" s="56"/>
      <c r="K3624" s="56"/>
      <c r="L3624" s="56"/>
      <c r="M3624" s="56"/>
      <c r="N3624" s="56"/>
      <c r="O3624" s="56">
        <f t="shared" ref="O3624" si="12175">I3625-I3623</f>
        <v>0</v>
      </c>
      <c r="P3624" s="56">
        <f t="shared" ref="P3624" si="12176">L3625-L3623</f>
        <v>0</v>
      </c>
      <c r="Q3624" s="56">
        <f t="shared" ref="Q3624" si="12177">M3625-M3623</f>
        <v>0</v>
      </c>
      <c r="R3624" s="56">
        <f t="shared" ref="R3624" si="12178">IF(ABS(N3625-N3623)&gt;180*60,ABS(N3625-N3623)-360*60,N3625-N3623)</f>
        <v>0</v>
      </c>
      <c r="S3624" s="56">
        <f t="shared" ref="S3624" si="12179">IF(P3624=0,PI()/2,ATAN(R3624/P3624))</f>
        <v>1.5707963267948966</v>
      </c>
      <c r="T3624" s="56">
        <f t="shared" ref="T3624" si="12180">IF(O3624=0,ABS(R3624*COS((J3623+J3625)/2)),ABS(Q3624/COS(S3624)))</f>
        <v>0</v>
      </c>
      <c r="U3624" s="67">
        <f t="shared" ref="U3624" si="12181">IF(O3624+0.0000001&lt;0,S3624*180/PI()+180,(IF(R3624+0.0000001&lt;0,S3624*180/PI()+360,S3624*180/PI())))</f>
        <v>90</v>
      </c>
      <c r="V3624" s="58">
        <f t="shared" ref="V3624" si="12182">T3624*1.85532</f>
        <v>0</v>
      </c>
      <c r="W3624" s="58"/>
      <c r="X3624" s="68"/>
      <c r="Y3624" s="58">
        <f t="shared" ref="Y3624" si="12183">V3624*(1+X3624/100)</f>
        <v>0</v>
      </c>
      <c r="Z3624" s="58"/>
      <c r="AA3624" s="57" t="s">
        <v>54</v>
      </c>
      <c r="AB3624" s="61"/>
    </row>
    <row r="3625" spans="1:28" ht="12.95" customHeight="1">
      <c r="A3625" s="52">
        <f t="shared" si="11987"/>
        <v>1810</v>
      </c>
      <c r="B3625" s="53" t="s">
        <v>53</v>
      </c>
      <c r="C3625" s="54"/>
      <c r="D3625" s="84"/>
      <c r="E3625" s="55"/>
      <c r="F3625" s="54"/>
      <c r="G3625" s="84"/>
      <c r="H3625" s="55"/>
      <c r="I3625" s="56">
        <f t="shared" ref="I3625" si="12184">IF(OR(C3625&lt;0,D3625&lt;0),C3625-ABS(D3625)/60,C3625+ABS(D3625)/60)</f>
        <v>0</v>
      </c>
      <c r="J3625" s="56">
        <f t="shared" si="12001"/>
        <v>0</v>
      </c>
      <c r="K3625" s="56">
        <f t="shared" si="12002"/>
        <v>0</v>
      </c>
      <c r="L3625" s="56">
        <f>3437.747*(LN(TAN(PI()/4+J3625/2))-EE*K3625-(EE^2)*(K3625^3)/3)</f>
        <v>-3.8166658722360578E-13</v>
      </c>
      <c r="M3625" s="56">
        <f>AA*(1-1/4*EE-3/64*EE^2-5/256*EE^3)*J3625-AA*(3/8*EE+3/32*EE^2+45/1024*EE^3)*SIN(2*J3625)+AA*(15/256*EE^2+45/1024*EE^3)*SIN(4*J3625)</f>
        <v>0</v>
      </c>
      <c r="N3625" s="56">
        <f t="shared" ref="N3625" si="12185">IF(OR(F3625&lt;0,G3625&lt;0),60*F3625-ABS(G3625),60*F3625+ABS(G3625))</f>
        <v>0</v>
      </c>
      <c r="O3625" s="56"/>
      <c r="P3625" s="56"/>
      <c r="Q3625" s="56"/>
      <c r="R3625" s="56"/>
      <c r="S3625" s="56"/>
      <c r="T3625" s="56"/>
      <c r="U3625" s="57"/>
      <c r="V3625" s="58"/>
      <c r="W3625" s="58">
        <f t="shared" si="12004"/>
        <v>0</v>
      </c>
      <c r="X3625" s="59"/>
      <c r="Y3625" s="58"/>
      <c r="Z3625" s="58">
        <f t="shared" si="12005"/>
        <v>0</v>
      </c>
      <c r="AA3625" s="60"/>
      <c r="AB3625" s="61">
        <f t="shared" ref="AB3625" si="12186">IF(AA3624=AA3622,AB3623+Y3624,Y3624)</f>
        <v>0</v>
      </c>
    </row>
    <row r="3626" spans="1:28" ht="12.95" customHeight="1">
      <c r="A3626" s="66"/>
      <c r="B3626" s="53"/>
      <c r="C3626" s="54"/>
      <c r="D3626" s="84"/>
      <c r="E3626" s="55"/>
      <c r="F3626" s="54"/>
      <c r="G3626" s="84"/>
      <c r="H3626" s="55"/>
      <c r="I3626" s="56"/>
      <c r="J3626" s="56"/>
      <c r="K3626" s="56"/>
      <c r="L3626" s="56"/>
      <c r="M3626" s="56"/>
      <c r="N3626" s="56"/>
      <c r="O3626" s="56">
        <f t="shared" ref="O3626" si="12187">I3627-I3625</f>
        <v>0</v>
      </c>
      <c r="P3626" s="56">
        <f t="shared" ref="P3626" si="12188">L3627-L3625</f>
        <v>0</v>
      </c>
      <c r="Q3626" s="56">
        <f t="shared" ref="Q3626" si="12189">M3627-M3625</f>
        <v>0</v>
      </c>
      <c r="R3626" s="56">
        <f t="shared" ref="R3626" si="12190">IF(ABS(N3627-N3625)&gt;180*60,ABS(N3627-N3625)-360*60,N3627-N3625)</f>
        <v>0</v>
      </c>
      <c r="S3626" s="56">
        <f t="shared" ref="S3626" si="12191">IF(P3626=0,PI()/2,ATAN(R3626/P3626))</f>
        <v>1.5707963267948966</v>
      </c>
      <c r="T3626" s="56">
        <f t="shared" ref="T3626" si="12192">IF(O3626=0,ABS(R3626*COS((J3625+J3627)/2)),ABS(Q3626/COS(S3626)))</f>
        <v>0</v>
      </c>
      <c r="U3626" s="67">
        <f t="shared" ref="U3626" si="12193">IF(O3626+0.0000001&lt;0,S3626*180/PI()+180,(IF(R3626+0.0000001&lt;0,S3626*180/PI()+360,S3626*180/PI())))</f>
        <v>90</v>
      </c>
      <c r="V3626" s="58">
        <f t="shared" ref="V3626" si="12194">T3626*1.85532</f>
        <v>0</v>
      </c>
      <c r="W3626" s="58"/>
      <c r="X3626" s="68"/>
      <c r="Y3626" s="58">
        <f t="shared" ref="Y3626" si="12195">V3626*(1+X3626/100)</f>
        <v>0</v>
      </c>
      <c r="Z3626" s="58"/>
      <c r="AA3626" s="57" t="s">
        <v>54</v>
      </c>
      <c r="AB3626" s="61"/>
    </row>
    <row r="3627" spans="1:28" ht="12.95" customHeight="1">
      <c r="A3627" s="52">
        <f t="shared" si="11987"/>
        <v>1811</v>
      </c>
      <c r="B3627" s="53" t="s">
        <v>53</v>
      </c>
      <c r="C3627" s="54"/>
      <c r="D3627" s="84"/>
      <c r="E3627" s="55"/>
      <c r="F3627" s="54"/>
      <c r="G3627" s="84"/>
      <c r="H3627" s="55"/>
      <c r="I3627" s="56">
        <f t="shared" ref="I3627" si="12196">IF(OR(C3627&lt;0,D3627&lt;0),C3627-ABS(D3627)/60,C3627+ABS(D3627)/60)</f>
        <v>0</v>
      </c>
      <c r="J3627" s="56">
        <f t="shared" si="12001"/>
        <v>0</v>
      </c>
      <c r="K3627" s="56">
        <f t="shared" si="12002"/>
        <v>0</v>
      </c>
      <c r="L3627" s="56">
        <f>3437.747*(LN(TAN(PI()/4+J3627/2))-EE*K3627-(EE^2)*(K3627^3)/3)</f>
        <v>-3.8166658722360578E-13</v>
      </c>
      <c r="M3627" s="56">
        <f>AA*(1-1/4*EE-3/64*EE^2-5/256*EE^3)*J3627-AA*(3/8*EE+3/32*EE^2+45/1024*EE^3)*SIN(2*J3627)+AA*(15/256*EE^2+45/1024*EE^3)*SIN(4*J3627)</f>
        <v>0</v>
      </c>
      <c r="N3627" s="56">
        <f t="shared" ref="N3627" si="12197">IF(OR(F3627&lt;0,G3627&lt;0),60*F3627-ABS(G3627),60*F3627+ABS(G3627))</f>
        <v>0</v>
      </c>
      <c r="O3627" s="56"/>
      <c r="P3627" s="56"/>
      <c r="Q3627" s="56"/>
      <c r="R3627" s="56"/>
      <c r="S3627" s="56"/>
      <c r="T3627" s="56"/>
      <c r="U3627" s="57"/>
      <c r="V3627" s="58"/>
      <c r="W3627" s="58">
        <f t="shared" si="12004"/>
        <v>0</v>
      </c>
      <c r="X3627" s="59"/>
      <c r="Y3627" s="58"/>
      <c r="Z3627" s="58">
        <f t="shared" si="12005"/>
        <v>0</v>
      </c>
      <c r="AA3627" s="60"/>
      <c r="AB3627" s="61">
        <f t="shared" ref="AB3627" si="12198">IF(AA3626=AA3624,AB3625+Y3626,Y3626)</f>
        <v>0</v>
      </c>
    </row>
    <row r="3628" spans="1:28" ht="12.95" customHeight="1">
      <c r="A3628" s="66"/>
      <c r="B3628" s="53"/>
      <c r="C3628" s="54"/>
      <c r="D3628" s="84"/>
      <c r="E3628" s="55"/>
      <c r="F3628" s="54"/>
      <c r="G3628" s="84"/>
      <c r="H3628" s="55"/>
      <c r="I3628" s="56"/>
      <c r="J3628" s="56"/>
      <c r="K3628" s="56"/>
      <c r="L3628" s="56"/>
      <c r="M3628" s="56"/>
      <c r="N3628" s="56"/>
      <c r="O3628" s="56">
        <f t="shared" ref="O3628" si="12199">I3629-I3627</f>
        <v>0</v>
      </c>
      <c r="P3628" s="56">
        <f t="shared" ref="P3628" si="12200">L3629-L3627</f>
        <v>0</v>
      </c>
      <c r="Q3628" s="56">
        <f t="shared" ref="Q3628" si="12201">M3629-M3627</f>
        <v>0</v>
      </c>
      <c r="R3628" s="56">
        <f t="shared" ref="R3628" si="12202">IF(ABS(N3629-N3627)&gt;180*60,ABS(N3629-N3627)-360*60,N3629-N3627)</f>
        <v>0</v>
      </c>
      <c r="S3628" s="56">
        <f t="shared" ref="S3628" si="12203">IF(P3628=0,PI()/2,ATAN(R3628/P3628))</f>
        <v>1.5707963267948966</v>
      </c>
      <c r="T3628" s="56">
        <f t="shared" ref="T3628" si="12204">IF(O3628=0,ABS(R3628*COS((J3627+J3629)/2)),ABS(Q3628/COS(S3628)))</f>
        <v>0</v>
      </c>
      <c r="U3628" s="67">
        <f t="shared" ref="U3628" si="12205">IF(O3628+0.0000001&lt;0,S3628*180/PI()+180,(IF(R3628+0.0000001&lt;0,S3628*180/PI()+360,S3628*180/PI())))</f>
        <v>90</v>
      </c>
      <c r="V3628" s="58">
        <f t="shared" ref="V3628" si="12206">T3628*1.85532</f>
        <v>0</v>
      </c>
      <c r="W3628" s="58"/>
      <c r="X3628" s="68"/>
      <c r="Y3628" s="58">
        <f t="shared" ref="Y3628" si="12207">V3628*(1+X3628/100)</f>
        <v>0</v>
      </c>
      <c r="Z3628" s="58"/>
      <c r="AA3628" s="57" t="s">
        <v>54</v>
      </c>
      <c r="AB3628" s="61"/>
    </row>
    <row r="3629" spans="1:28" ht="12.95" customHeight="1">
      <c r="A3629" s="52">
        <f t="shared" si="11987"/>
        <v>1812</v>
      </c>
      <c r="B3629" s="53" t="s">
        <v>53</v>
      </c>
      <c r="C3629" s="54"/>
      <c r="D3629" s="84"/>
      <c r="E3629" s="55"/>
      <c r="F3629" s="54"/>
      <c r="G3629" s="84"/>
      <c r="H3629" s="55"/>
      <c r="I3629" s="56">
        <f t="shared" ref="I3629" si="12208">IF(OR(C3629&lt;0,D3629&lt;0),C3629-ABS(D3629)/60,C3629+ABS(D3629)/60)</f>
        <v>0</v>
      </c>
      <c r="J3629" s="56">
        <f t="shared" si="12001"/>
        <v>0</v>
      </c>
      <c r="K3629" s="56">
        <f t="shared" si="12002"/>
        <v>0</v>
      </c>
      <c r="L3629" s="56">
        <f>3437.747*(LN(TAN(PI()/4+J3629/2))-EE*K3629-(EE^2)*(K3629^3)/3)</f>
        <v>-3.8166658722360578E-13</v>
      </c>
      <c r="M3629" s="56">
        <f>AA*(1-1/4*EE-3/64*EE^2-5/256*EE^3)*J3629-AA*(3/8*EE+3/32*EE^2+45/1024*EE^3)*SIN(2*J3629)+AA*(15/256*EE^2+45/1024*EE^3)*SIN(4*J3629)</f>
        <v>0</v>
      </c>
      <c r="N3629" s="56">
        <f t="shared" ref="N3629" si="12209">IF(OR(F3629&lt;0,G3629&lt;0),60*F3629-ABS(G3629),60*F3629+ABS(G3629))</f>
        <v>0</v>
      </c>
      <c r="O3629" s="56"/>
      <c r="P3629" s="56"/>
      <c r="Q3629" s="56"/>
      <c r="R3629" s="56"/>
      <c r="S3629" s="56"/>
      <c r="T3629" s="56"/>
      <c r="U3629" s="57"/>
      <c r="V3629" s="58"/>
      <c r="W3629" s="58">
        <f t="shared" si="12004"/>
        <v>0</v>
      </c>
      <c r="X3629" s="59"/>
      <c r="Y3629" s="58"/>
      <c r="Z3629" s="58">
        <f t="shared" si="12005"/>
        <v>0</v>
      </c>
      <c r="AA3629" s="60"/>
      <c r="AB3629" s="61">
        <f t="shared" ref="AB3629" si="12210">IF(AA3628=AA3626,AB3627+Y3628,Y3628)</f>
        <v>0</v>
      </c>
    </row>
    <row r="3630" spans="1:28" ht="12.95" customHeight="1">
      <c r="A3630" s="66"/>
      <c r="B3630" s="53"/>
      <c r="C3630" s="54"/>
      <c r="D3630" s="84"/>
      <c r="E3630" s="55"/>
      <c r="F3630" s="54"/>
      <c r="G3630" s="84"/>
      <c r="H3630" s="55"/>
      <c r="I3630" s="56"/>
      <c r="J3630" s="56"/>
      <c r="K3630" s="56"/>
      <c r="L3630" s="56"/>
      <c r="M3630" s="56"/>
      <c r="N3630" s="56"/>
      <c r="O3630" s="56">
        <f t="shared" ref="O3630" si="12211">I3631-I3629</f>
        <v>0</v>
      </c>
      <c r="P3630" s="56">
        <f t="shared" ref="P3630" si="12212">L3631-L3629</f>
        <v>0</v>
      </c>
      <c r="Q3630" s="56">
        <f t="shared" ref="Q3630" si="12213">M3631-M3629</f>
        <v>0</v>
      </c>
      <c r="R3630" s="56">
        <f t="shared" ref="R3630" si="12214">IF(ABS(N3631-N3629)&gt;180*60,ABS(N3631-N3629)-360*60,N3631-N3629)</f>
        <v>0</v>
      </c>
      <c r="S3630" s="56">
        <f t="shared" ref="S3630" si="12215">IF(P3630=0,PI()/2,ATAN(R3630/P3630))</f>
        <v>1.5707963267948966</v>
      </c>
      <c r="T3630" s="56">
        <f t="shared" ref="T3630" si="12216">IF(O3630=0,ABS(R3630*COS((J3629+J3631)/2)),ABS(Q3630/COS(S3630)))</f>
        <v>0</v>
      </c>
      <c r="U3630" s="67">
        <f t="shared" ref="U3630" si="12217">IF(O3630+0.0000001&lt;0,S3630*180/PI()+180,(IF(R3630+0.0000001&lt;0,S3630*180/PI()+360,S3630*180/PI())))</f>
        <v>90</v>
      </c>
      <c r="V3630" s="58">
        <f t="shared" ref="V3630" si="12218">T3630*1.85532</f>
        <v>0</v>
      </c>
      <c r="W3630" s="58"/>
      <c r="X3630" s="68"/>
      <c r="Y3630" s="58">
        <f t="shared" ref="Y3630" si="12219">V3630*(1+X3630/100)</f>
        <v>0</v>
      </c>
      <c r="Z3630" s="58"/>
      <c r="AA3630" s="57" t="s">
        <v>54</v>
      </c>
      <c r="AB3630" s="61"/>
    </row>
    <row r="3631" spans="1:28" ht="12.95" customHeight="1">
      <c r="A3631" s="52">
        <f t="shared" si="11987"/>
        <v>1813</v>
      </c>
      <c r="B3631" s="53" t="s">
        <v>53</v>
      </c>
      <c r="C3631" s="54"/>
      <c r="D3631" s="84"/>
      <c r="E3631" s="55"/>
      <c r="F3631" s="54"/>
      <c r="G3631" s="84"/>
      <c r="H3631" s="55"/>
      <c r="I3631" s="56">
        <f t="shared" ref="I3631" si="12220">IF(OR(C3631&lt;0,D3631&lt;0),C3631-ABS(D3631)/60,C3631+ABS(D3631)/60)</f>
        <v>0</v>
      </c>
      <c r="J3631" s="56">
        <f t="shared" si="12001"/>
        <v>0</v>
      </c>
      <c r="K3631" s="56">
        <f t="shared" si="12002"/>
        <v>0</v>
      </c>
      <c r="L3631" s="56">
        <f>3437.747*(LN(TAN(PI()/4+J3631/2))-EE*K3631-(EE^2)*(K3631^3)/3)</f>
        <v>-3.8166658722360578E-13</v>
      </c>
      <c r="M3631" s="56">
        <f>AA*(1-1/4*EE-3/64*EE^2-5/256*EE^3)*J3631-AA*(3/8*EE+3/32*EE^2+45/1024*EE^3)*SIN(2*J3631)+AA*(15/256*EE^2+45/1024*EE^3)*SIN(4*J3631)</f>
        <v>0</v>
      </c>
      <c r="N3631" s="56">
        <f t="shared" ref="N3631" si="12221">IF(OR(F3631&lt;0,G3631&lt;0),60*F3631-ABS(G3631),60*F3631+ABS(G3631))</f>
        <v>0</v>
      </c>
      <c r="O3631" s="56"/>
      <c r="P3631" s="56"/>
      <c r="Q3631" s="56"/>
      <c r="R3631" s="56"/>
      <c r="S3631" s="56"/>
      <c r="T3631" s="56"/>
      <c r="U3631" s="57"/>
      <c r="V3631" s="58"/>
      <c r="W3631" s="58">
        <f t="shared" si="12004"/>
        <v>0</v>
      </c>
      <c r="X3631" s="59"/>
      <c r="Y3631" s="58"/>
      <c r="Z3631" s="58">
        <f t="shared" si="12005"/>
        <v>0</v>
      </c>
      <c r="AA3631" s="60"/>
      <c r="AB3631" s="61">
        <f t="shared" ref="AB3631" si="12222">IF(AA3630=AA3628,AB3629+Y3630,Y3630)</f>
        <v>0</v>
      </c>
    </row>
    <row r="3632" spans="1:28" ht="12.95" customHeight="1">
      <c r="A3632" s="66"/>
      <c r="B3632" s="53"/>
      <c r="C3632" s="54"/>
      <c r="D3632" s="84"/>
      <c r="E3632" s="55"/>
      <c r="F3632" s="54"/>
      <c r="G3632" s="84"/>
      <c r="H3632" s="55"/>
      <c r="I3632" s="56"/>
      <c r="J3632" s="56"/>
      <c r="K3632" s="56"/>
      <c r="L3632" s="56"/>
      <c r="M3632" s="56"/>
      <c r="N3632" s="56"/>
      <c r="O3632" s="56">
        <f t="shared" ref="O3632" si="12223">I3633-I3631</f>
        <v>0</v>
      </c>
      <c r="P3632" s="56">
        <f t="shared" ref="P3632" si="12224">L3633-L3631</f>
        <v>0</v>
      </c>
      <c r="Q3632" s="56">
        <f t="shared" ref="Q3632" si="12225">M3633-M3631</f>
        <v>0</v>
      </c>
      <c r="R3632" s="56">
        <f t="shared" ref="R3632" si="12226">IF(ABS(N3633-N3631)&gt;180*60,ABS(N3633-N3631)-360*60,N3633-N3631)</f>
        <v>0</v>
      </c>
      <c r="S3632" s="56">
        <f t="shared" ref="S3632" si="12227">IF(P3632=0,PI()/2,ATAN(R3632/P3632))</f>
        <v>1.5707963267948966</v>
      </c>
      <c r="T3632" s="56">
        <f t="shared" ref="T3632" si="12228">IF(O3632=0,ABS(R3632*COS((J3631+J3633)/2)),ABS(Q3632/COS(S3632)))</f>
        <v>0</v>
      </c>
      <c r="U3632" s="67">
        <f t="shared" ref="U3632" si="12229">IF(O3632+0.0000001&lt;0,S3632*180/PI()+180,(IF(R3632+0.0000001&lt;0,S3632*180/PI()+360,S3632*180/PI())))</f>
        <v>90</v>
      </c>
      <c r="V3632" s="58">
        <f t="shared" ref="V3632" si="12230">T3632*1.85532</f>
        <v>0</v>
      </c>
      <c r="W3632" s="58"/>
      <c r="X3632" s="68"/>
      <c r="Y3632" s="58">
        <f t="shared" ref="Y3632" si="12231">V3632*(1+X3632/100)</f>
        <v>0</v>
      </c>
      <c r="Z3632" s="58"/>
      <c r="AA3632" s="57" t="s">
        <v>54</v>
      </c>
      <c r="AB3632" s="61"/>
    </row>
    <row r="3633" spans="1:28" ht="12.95" customHeight="1">
      <c r="A3633" s="52">
        <f t="shared" si="11987"/>
        <v>1814</v>
      </c>
      <c r="B3633" s="53" t="s">
        <v>53</v>
      </c>
      <c r="C3633" s="54"/>
      <c r="D3633" s="84"/>
      <c r="E3633" s="55"/>
      <c r="F3633" s="54"/>
      <c r="G3633" s="84"/>
      <c r="H3633" s="55"/>
      <c r="I3633" s="56">
        <f t="shared" ref="I3633" si="12232">IF(OR(C3633&lt;0,D3633&lt;0),C3633-ABS(D3633)/60,C3633+ABS(D3633)/60)</f>
        <v>0</v>
      </c>
      <c r="J3633" s="56">
        <f t="shared" si="12001"/>
        <v>0</v>
      </c>
      <c r="K3633" s="56">
        <f t="shared" si="12002"/>
        <v>0</v>
      </c>
      <c r="L3633" s="56">
        <f>3437.747*(LN(TAN(PI()/4+J3633/2))-EE*K3633-(EE^2)*(K3633^3)/3)</f>
        <v>-3.8166658722360578E-13</v>
      </c>
      <c r="M3633" s="56">
        <f>AA*(1-1/4*EE-3/64*EE^2-5/256*EE^3)*J3633-AA*(3/8*EE+3/32*EE^2+45/1024*EE^3)*SIN(2*J3633)+AA*(15/256*EE^2+45/1024*EE^3)*SIN(4*J3633)</f>
        <v>0</v>
      </c>
      <c r="N3633" s="56">
        <f t="shared" ref="N3633" si="12233">IF(OR(F3633&lt;0,G3633&lt;0),60*F3633-ABS(G3633),60*F3633+ABS(G3633))</f>
        <v>0</v>
      </c>
      <c r="O3633" s="56"/>
      <c r="P3633" s="56"/>
      <c r="Q3633" s="56"/>
      <c r="R3633" s="56"/>
      <c r="S3633" s="56"/>
      <c r="T3633" s="56"/>
      <c r="U3633" s="57"/>
      <c r="V3633" s="58"/>
      <c r="W3633" s="58">
        <f t="shared" si="12004"/>
        <v>0</v>
      </c>
      <c r="X3633" s="59"/>
      <c r="Y3633" s="58"/>
      <c r="Z3633" s="58">
        <f t="shared" si="12005"/>
        <v>0</v>
      </c>
      <c r="AA3633" s="60"/>
      <c r="AB3633" s="61">
        <f t="shared" ref="AB3633" si="12234">IF(AA3632=AA3630,AB3631+Y3632,Y3632)</f>
        <v>0</v>
      </c>
    </row>
    <row r="3634" spans="1:28" ht="12.95" customHeight="1">
      <c r="A3634" s="66"/>
      <c r="B3634" s="53"/>
      <c r="C3634" s="54"/>
      <c r="D3634" s="84"/>
      <c r="E3634" s="55"/>
      <c r="F3634" s="54"/>
      <c r="G3634" s="84"/>
      <c r="H3634" s="55"/>
      <c r="I3634" s="56"/>
      <c r="J3634" s="56"/>
      <c r="K3634" s="56"/>
      <c r="L3634" s="56"/>
      <c r="M3634" s="56"/>
      <c r="N3634" s="56"/>
      <c r="O3634" s="56">
        <f t="shared" ref="O3634" si="12235">I3635-I3633</f>
        <v>0</v>
      </c>
      <c r="P3634" s="56">
        <f t="shared" ref="P3634" si="12236">L3635-L3633</f>
        <v>0</v>
      </c>
      <c r="Q3634" s="56">
        <f t="shared" ref="Q3634" si="12237">M3635-M3633</f>
        <v>0</v>
      </c>
      <c r="R3634" s="56">
        <f t="shared" ref="R3634" si="12238">IF(ABS(N3635-N3633)&gt;180*60,ABS(N3635-N3633)-360*60,N3635-N3633)</f>
        <v>0</v>
      </c>
      <c r="S3634" s="56">
        <f t="shared" ref="S3634" si="12239">IF(P3634=0,PI()/2,ATAN(R3634/P3634))</f>
        <v>1.5707963267948966</v>
      </c>
      <c r="T3634" s="56">
        <f t="shared" ref="T3634" si="12240">IF(O3634=0,ABS(R3634*COS((J3633+J3635)/2)),ABS(Q3634/COS(S3634)))</f>
        <v>0</v>
      </c>
      <c r="U3634" s="67">
        <f t="shared" ref="U3634" si="12241">IF(O3634+0.0000001&lt;0,S3634*180/PI()+180,(IF(R3634+0.0000001&lt;0,S3634*180/PI()+360,S3634*180/PI())))</f>
        <v>90</v>
      </c>
      <c r="V3634" s="58">
        <f t="shared" ref="V3634" si="12242">T3634*1.85532</f>
        <v>0</v>
      </c>
      <c r="W3634" s="58"/>
      <c r="X3634" s="68"/>
      <c r="Y3634" s="58">
        <f t="shared" ref="Y3634" si="12243">V3634*(1+X3634/100)</f>
        <v>0</v>
      </c>
      <c r="Z3634" s="58"/>
      <c r="AA3634" s="57" t="s">
        <v>54</v>
      </c>
      <c r="AB3634" s="61"/>
    </row>
    <row r="3635" spans="1:28" ht="12.95" customHeight="1">
      <c r="A3635" s="52">
        <f t="shared" si="11987"/>
        <v>1815</v>
      </c>
      <c r="B3635" s="53" t="s">
        <v>53</v>
      </c>
      <c r="C3635" s="54"/>
      <c r="D3635" s="84"/>
      <c r="E3635" s="55"/>
      <c r="F3635" s="54"/>
      <c r="G3635" s="84"/>
      <c r="H3635" s="55"/>
      <c r="I3635" s="56">
        <f t="shared" ref="I3635" si="12244">IF(OR(C3635&lt;0,D3635&lt;0),C3635-ABS(D3635)/60,C3635+ABS(D3635)/60)</f>
        <v>0</v>
      </c>
      <c r="J3635" s="56">
        <f t="shared" si="12001"/>
        <v>0</v>
      </c>
      <c r="K3635" s="56">
        <f t="shared" si="12002"/>
        <v>0</v>
      </c>
      <c r="L3635" s="56">
        <f>3437.747*(LN(TAN(PI()/4+J3635/2))-EE*K3635-(EE^2)*(K3635^3)/3)</f>
        <v>-3.8166658722360578E-13</v>
      </c>
      <c r="M3635" s="56">
        <f>AA*(1-1/4*EE-3/64*EE^2-5/256*EE^3)*J3635-AA*(3/8*EE+3/32*EE^2+45/1024*EE^3)*SIN(2*J3635)+AA*(15/256*EE^2+45/1024*EE^3)*SIN(4*J3635)</f>
        <v>0</v>
      </c>
      <c r="N3635" s="56">
        <f t="shared" ref="N3635" si="12245">IF(OR(F3635&lt;0,G3635&lt;0),60*F3635-ABS(G3635),60*F3635+ABS(G3635))</f>
        <v>0</v>
      </c>
      <c r="O3635" s="56"/>
      <c r="P3635" s="56"/>
      <c r="Q3635" s="56"/>
      <c r="R3635" s="56"/>
      <c r="S3635" s="56"/>
      <c r="T3635" s="56"/>
      <c r="U3635" s="57"/>
      <c r="V3635" s="58"/>
      <c r="W3635" s="58">
        <f t="shared" si="12004"/>
        <v>0</v>
      </c>
      <c r="X3635" s="59"/>
      <c r="Y3635" s="58"/>
      <c r="Z3635" s="58">
        <f t="shared" si="12005"/>
        <v>0</v>
      </c>
      <c r="AA3635" s="60"/>
      <c r="AB3635" s="61">
        <f t="shared" ref="AB3635" si="12246">IF(AA3634=AA3632,AB3633+Y3634,Y3634)</f>
        <v>0</v>
      </c>
    </row>
    <row r="3636" spans="1:28" ht="12.95" customHeight="1">
      <c r="A3636" s="66"/>
      <c r="B3636" s="53"/>
      <c r="C3636" s="54"/>
      <c r="D3636" s="84"/>
      <c r="E3636" s="55"/>
      <c r="F3636" s="54"/>
      <c r="G3636" s="84"/>
      <c r="H3636" s="55"/>
      <c r="I3636" s="56"/>
      <c r="J3636" s="56"/>
      <c r="K3636" s="56"/>
      <c r="L3636" s="56"/>
      <c r="M3636" s="56"/>
      <c r="N3636" s="56"/>
      <c r="O3636" s="56">
        <f t="shared" ref="O3636" si="12247">I3637-I3635</f>
        <v>0</v>
      </c>
      <c r="P3636" s="56">
        <f t="shared" ref="P3636" si="12248">L3637-L3635</f>
        <v>0</v>
      </c>
      <c r="Q3636" s="56">
        <f t="shared" ref="Q3636" si="12249">M3637-M3635</f>
        <v>0</v>
      </c>
      <c r="R3636" s="56">
        <f t="shared" ref="R3636" si="12250">IF(ABS(N3637-N3635)&gt;180*60,ABS(N3637-N3635)-360*60,N3637-N3635)</f>
        <v>0</v>
      </c>
      <c r="S3636" s="56">
        <f t="shared" ref="S3636" si="12251">IF(P3636=0,PI()/2,ATAN(R3636/P3636))</f>
        <v>1.5707963267948966</v>
      </c>
      <c r="T3636" s="56">
        <f t="shared" ref="T3636" si="12252">IF(O3636=0,ABS(R3636*COS((J3635+J3637)/2)),ABS(Q3636/COS(S3636)))</f>
        <v>0</v>
      </c>
      <c r="U3636" s="67">
        <f t="shared" ref="U3636" si="12253">IF(O3636+0.0000001&lt;0,S3636*180/PI()+180,(IF(R3636+0.0000001&lt;0,S3636*180/PI()+360,S3636*180/PI())))</f>
        <v>90</v>
      </c>
      <c r="V3636" s="58">
        <f t="shared" ref="V3636" si="12254">T3636*1.85532</f>
        <v>0</v>
      </c>
      <c r="W3636" s="58"/>
      <c r="X3636" s="68"/>
      <c r="Y3636" s="58">
        <f t="shared" ref="Y3636" si="12255">V3636*(1+X3636/100)</f>
        <v>0</v>
      </c>
      <c r="Z3636" s="58"/>
      <c r="AA3636" s="57" t="s">
        <v>54</v>
      </c>
      <c r="AB3636" s="61"/>
    </row>
    <row r="3637" spans="1:28" ht="12.95" customHeight="1">
      <c r="A3637" s="52">
        <f t="shared" si="11987"/>
        <v>1816</v>
      </c>
      <c r="B3637" s="53" t="s">
        <v>53</v>
      </c>
      <c r="C3637" s="54"/>
      <c r="D3637" s="84"/>
      <c r="E3637" s="55"/>
      <c r="F3637" s="54"/>
      <c r="G3637" s="84"/>
      <c r="H3637" s="55"/>
      <c r="I3637" s="56">
        <f t="shared" ref="I3637" si="12256">IF(OR(C3637&lt;0,D3637&lt;0),C3637-ABS(D3637)/60,C3637+ABS(D3637)/60)</f>
        <v>0</v>
      </c>
      <c r="J3637" s="56">
        <f t="shared" si="12001"/>
        <v>0</v>
      </c>
      <c r="K3637" s="56">
        <f t="shared" si="12002"/>
        <v>0</v>
      </c>
      <c r="L3637" s="56">
        <f>3437.747*(LN(TAN(PI()/4+J3637/2))-EE*K3637-(EE^2)*(K3637^3)/3)</f>
        <v>-3.8166658722360578E-13</v>
      </c>
      <c r="M3637" s="56">
        <f>AA*(1-1/4*EE-3/64*EE^2-5/256*EE^3)*J3637-AA*(3/8*EE+3/32*EE^2+45/1024*EE^3)*SIN(2*J3637)+AA*(15/256*EE^2+45/1024*EE^3)*SIN(4*J3637)</f>
        <v>0</v>
      </c>
      <c r="N3637" s="56">
        <f t="shared" ref="N3637" si="12257">IF(OR(F3637&lt;0,G3637&lt;0),60*F3637-ABS(G3637),60*F3637+ABS(G3637))</f>
        <v>0</v>
      </c>
      <c r="O3637" s="56"/>
      <c r="P3637" s="56"/>
      <c r="Q3637" s="56"/>
      <c r="R3637" s="56"/>
      <c r="S3637" s="56"/>
      <c r="T3637" s="56"/>
      <c r="U3637" s="57"/>
      <c r="V3637" s="58"/>
      <c r="W3637" s="58">
        <f t="shared" si="12004"/>
        <v>0</v>
      </c>
      <c r="X3637" s="59"/>
      <c r="Y3637" s="58"/>
      <c r="Z3637" s="58">
        <f t="shared" si="12005"/>
        <v>0</v>
      </c>
      <c r="AA3637" s="60"/>
      <c r="AB3637" s="61">
        <f t="shared" ref="AB3637" si="12258">IF(AA3636=AA3634,AB3635+Y3636,Y3636)</f>
        <v>0</v>
      </c>
    </row>
    <row r="3638" spans="1:28" ht="12.95" customHeight="1">
      <c r="A3638" s="66"/>
      <c r="B3638" s="53"/>
      <c r="C3638" s="54"/>
      <c r="D3638" s="84"/>
      <c r="E3638" s="55"/>
      <c r="F3638" s="54"/>
      <c r="G3638" s="84"/>
      <c r="H3638" s="55"/>
      <c r="I3638" s="56"/>
      <c r="J3638" s="56"/>
      <c r="K3638" s="56"/>
      <c r="L3638" s="56"/>
      <c r="M3638" s="56"/>
      <c r="N3638" s="56"/>
      <c r="O3638" s="56">
        <f t="shared" ref="O3638" si="12259">I3639-I3637</f>
        <v>0</v>
      </c>
      <c r="P3638" s="56">
        <f t="shared" ref="P3638" si="12260">L3639-L3637</f>
        <v>0</v>
      </c>
      <c r="Q3638" s="56">
        <f t="shared" ref="Q3638" si="12261">M3639-M3637</f>
        <v>0</v>
      </c>
      <c r="R3638" s="56">
        <f t="shared" ref="R3638" si="12262">IF(ABS(N3639-N3637)&gt;180*60,ABS(N3639-N3637)-360*60,N3639-N3637)</f>
        <v>0</v>
      </c>
      <c r="S3638" s="56">
        <f t="shared" ref="S3638" si="12263">IF(P3638=0,PI()/2,ATAN(R3638/P3638))</f>
        <v>1.5707963267948966</v>
      </c>
      <c r="T3638" s="56">
        <f t="shared" ref="T3638" si="12264">IF(O3638=0,ABS(R3638*COS((J3637+J3639)/2)),ABS(Q3638/COS(S3638)))</f>
        <v>0</v>
      </c>
      <c r="U3638" s="67">
        <f t="shared" ref="U3638" si="12265">IF(O3638+0.0000001&lt;0,S3638*180/PI()+180,(IF(R3638+0.0000001&lt;0,S3638*180/PI()+360,S3638*180/PI())))</f>
        <v>90</v>
      </c>
      <c r="V3638" s="58">
        <f t="shared" ref="V3638" si="12266">T3638*1.85532</f>
        <v>0</v>
      </c>
      <c r="W3638" s="58"/>
      <c r="X3638" s="68"/>
      <c r="Y3638" s="58">
        <f t="shared" ref="Y3638" si="12267">V3638*(1+X3638/100)</f>
        <v>0</v>
      </c>
      <c r="Z3638" s="58"/>
      <c r="AA3638" s="57" t="s">
        <v>54</v>
      </c>
      <c r="AB3638" s="61"/>
    </row>
    <row r="3639" spans="1:28" ht="12.95" customHeight="1">
      <c r="A3639" s="52">
        <f t="shared" si="11987"/>
        <v>1817</v>
      </c>
      <c r="B3639" s="53" t="s">
        <v>53</v>
      </c>
      <c r="C3639" s="54"/>
      <c r="D3639" s="84"/>
      <c r="E3639" s="55"/>
      <c r="F3639" s="54"/>
      <c r="G3639" s="84"/>
      <c r="H3639" s="55"/>
      <c r="I3639" s="56">
        <f t="shared" ref="I3639" si="12268">IF(OR(C3639&lt;0,D3639&lt;0),C3639-ABS(D3639)/60,C3639+ABS(D3639)/60)</f>
        <v>0</v>
      </c>
      <c r="J3639" s="56">
        <f t="shared" si="12001"/>
        <v>0</v>
      </c>
      <c r="K3639" s="56">
        <f t="shared" si="12002"/>
        <v>0</v>
      </c>
      <c r="L3639" s="56">
        <f>3437.747*(LN(TAN(PI()/4+J3639/2))-EE*K3639-(EE^2)*(K3639^3)/3)</f>
        <v>-3.8166658722360578E-13</v>
      </c>
      <c r="M3639" s="56">
        <f>AA*(1-1/4*EE-3/64*EE^2-5/256*EE^3)*J3639-AA*(3/8*EE+3/32*EE^2+45/1024*EE^3)*SIN(2*J3639)+AA*(15/256*EE^2+45/1024*EE^3)*SIN(4*J3639)</f>
        <v>0</v>
      </c>
      <c r="N3639" s="56">
        <f t="shared" ref="N3639" si="12269">IF(OR(F3639&lt;0,G3639&lt;0),60*F3639-ABS(G3639),60*F3639+ABS(G3639))</f>
        <v>0</v>
      </c>
      <c r="O3639" s="56"/>
      <c r="P3639" s="56"/>
      <c r="Q3639" s="56"/>
      <c r="R3639" s="56"/>
      <c r="S3639" s="56"/>
      <c r="T3639" s="56"/>
      <c r="U3639" s="57"/>
      <c r="V3639" s="58"/>
      <c r="W3639" s="58">
        <f t="shared" si="12004"/>
        <v>0</v>
      </c>
      <c r="X3639" s="59"/>
      <c r="Y3639" s="58"/>
      <c r="Z3639" s="58">
        <f t="shared" si="12005"/>
        <v>0</v>
      </c>
      <c r="AA3639" s="60"/>
      <c r="AB3639" s="61">
        <f t="shared" ref="AB3639" si="12270">IF(AA3638=AA3636,AB3637+Y3638,Y3638)</f>
        <v>0</v>
      </c>
    </row>
    <row r="3640" spans="1:28" ht="12.95" customHeight="1">
      <c r="A3640" s="66"/>
      <c r="B3640" s="53"/>
      <c r="C3640" s="54"/>
      <c r="D3640" s="84"/>
      <c r="E3640" s="55"/>
      <c r="F3640" s="54"/>
      <c r="G3640" s="84"/>
      <c r="H3640" s="55"/>
      <c r="I3640" s="56"/>
      <c r="J3640" s="56"/>
      <c r="K3640" s="56"/>
      <c r="L3640" s="56"/>
      <c r="M3640" s="56"/>
      <c r="N3640" s="56"/>
      <c r="O3640" s="56">
        <f t="shared" ref="O3640" si="12271">I3641-I3639</f>
        <v>0</v>
      </c>
      <c r="P3640" s="56">
        <f t="shared" ref="P3640" si="12272">L3641-L3639</f>
        <v>0</v>
      </c>
      <c r="Q3640" s="56">
        <f t="shared" ref="Q3640" si="12273">M3641-M3639</f>
        <v>0</v>
      </c>
      <c r="R3640" s="56">
        <f t="shared" ref="R3640" si="12274">IF(ABS(N3641-N3639)&gt;180*60,ABS(N3641-N3639)-360*60,N3641-N3639)</f>
        <v>0</v>
      </c>
      <c r="S3640" s="56">
        <f t="shared" ref="S3640" si="12275">IF(P3640=0,PI()/2,ATAN(R3640/P3640))</f>
        <v>1.5707963267948966</v>
      </c>
      <c r="T3640" s="56">
        <f t="shared" ref="T3640" si="12276">IF(O3640=0,ABS(R3640*COS((J3639+J3641)/2)),ABS(Q3640/COS(S3640)))</f>
        <v>0</v>
      </c>
      <c r="U3640" s="67">
        <f t="shared" ref="U3640" si="12277">IF(O3640+0.0000001&lt;0,S3640*180/PI()+180,(IF(R3640+0.0000001&lt;0,S3640*180/PI()+360,S3640*180/PI())))</f>
        <v>90</v>
      </c>
      <c r="V3640" s="58">
        <f t="shared" ref="V3640" si="12278">T3640*1.85532</f>
        <v>0</v>
      </c>
      <c r="W3640" s="58"/>
      <c r="X3640" s="68"/>
      <c r="Y3640" s="58">
        <f t="shared" ref="Y3640" si="12279">V3640*(1+X3640/100)</f>
        <v>0</v>
      </c>
      <c r="Z3640" s="58"/>
      <c r="AA3640" s="57" t="s">
        <v>54</v>
      </c>
      <c r="AB3640" s="61"/>
    </row>
    <row r="3641" spans="1:28" ht="12.95" customHeight="1">
      <c r="A3641" s="52">
        <f t="shared" si="11987"/>
        <v>1818</v>
      </c>
      <c r="B3641" s="53" t="s">
        <v>53</v>
      </c>
      <c r="C3641" s="54"/>
      <c r="D3641" s="84"/>
      <c r="E3641" s="55"/>
      <c r="F3641" s="54"/>
      <c r="G3641" s="84"/>
      <c r="H3641" s="55"/>
      <c r="I3641" s="56">
        <f t="shared" ref="I3641" si="12280">IF(OR(C3641&lt;0,D3641&lt;0),C3641-ABS(D3641)/60,C3641+ABS(D3641)/60)</f>
        <v>0</v>
      </c>
      <c r="J3641" s="56">
        <f t="shared" si="12001"/>
        <v>0</v>
      </c>
      <c r="K3641" s="56">
        <f t="shared" si="12002"/>
        <v>0</v>
      </c>
      <c r="L3641" s="56">
        <f>3437.747*(LN(TAN(PI()/4+J3641/2))-EE*K3641-(EE^2)*(K3641^3)/3)</f>
        <v>-3.8166658722360578E-13</v>
      </c>
      <c r="M3641" s="56">
        <f>AA*(1-1/4*EE-3/64*EE^2-5/256*EE^3)*J3641-AA*(3/8*EE+3/32*EE^2+45/1024*EE^3)*SIN(2*J3641)+AA*(15/256*EE^2+45/1024*EE^3)*SIN(4*J3641)</f>
        <v>0</v>
      </c>
      <c r="N3641" s="56">
        <f t="shared" ref="N3641" si="12281">IF(OR(F3641&lt;0,G3641&lt;0),60*F3641-ABS(G3641),60*F3641+ABS(G3641))</f>
        <v>0</v>
      </c>
      <c r="O3641" s="56"/>
      <c r="P3641" s="56"/>
      <c r="Q3641" s="56"/>
      <c r="R3641" s="56"/>
      <c r="S3641" s="56"/>
      <c r="T3641" s="56"/>
      <c r="U3641" s="57"/>
      <c r="V3641" s="58"/>
      <c r="W3641" s="58">
        <f t="shared" si="12004"/>
        <v>0</v>
      </c>
      <c r="X3641" s="59"/>
      <c r="Y3641" s="58"/>
      <c r="Z3641" s="58">
        <f t="shared" si="12005"/>
        <v>0</v>
      </c>
      <c r="AA3641" s="60"/>
      <c r="AB3641" s="61">
        <f t="shared" ref="AB3641" si="12282">IF(AA3640=AA3638,AB3639+Y3640,Y3640)</f>
        <v>0</v>
      </c>
    </row>
    <row r="3642" spans="1:28" ht="12.95" customHeight="1">
      <c r="A3642" s="66"/>
      <c r="B3642" s="53"/>
      <c r="C3642" s="54"/>
      <c r="D3642" s="84"/>
      <c r="E3642" s="55"/>
      <c r="F3642" s="54"/>
      <c r="G3642" s="84"/>
      <c r="H3642" s="55"/>
      <c r="I3642" s="56"/>
      <c r="J3642" s="56"/>
      <c r="K3642" s="56"/>
      <c r="L3642" s="56"/>
      <c r="M3642" s="56"/>
      <c r="N3642" s="56"/>
      <c r="O3642" s="56">
        <f t="shared" ref="O3642" si="12283">I3643-I3641</f>
        <v>0</v>
      </c>
      <c r="P3642" s="56">
        <f t="shared" ref="P3642" si="12284">L3643-L3641</f>
        <v>0</v>
      </c>
      <c r="Q3642" s="56">
        <f t="shared" ref="Q3642" si="12285">M3643-M3641</f>
        <v>0</v>
      </c>
      <c r="R3642" s="56">
        <f t="shared" ref="R3642" si="12286">IF(ABS(N3643-N3641)&gt;180*60,ABS(N3643-N3641)-360*60,N3643-N3641)</f>
        <v>0</v>
      </c>
      <c r="S3642" s="56">
        <f t="shared" ref="S3642" si="12287">IF(P3642=0,PI()/2,ATAN(R3642/P3642))</f>
        <v>1.5707963267948966</v>
      </c>
      <c r="T3642" s="56">
        <f t="shared" ref="T3642" si="12288">IF(O3642=0,ABS(R3642*COS((J3641+J3643)/2)),ABS(Q3642/COS(S3642)))</f>
        <v>0</v>
      </c>
      <c r="U3642" s="67">
        <f t="shared" ref="U3642" si="12289">IF(O3642+0.0000001&lt;0,S3642*180/PI()+180,(IF(R3642+0.0000001&lt;0,S3642*180/PI()+360,S3642*180/PI())))</f>
        <v>90</v>
      </c>
      <c r="V3642" s="58">
        <f t="shared" ref="V3642" si="12290">T3642*1.85532</f>
        <v>0</v>
      </c>
      <c r="W3642" s="58"/>
      <c r="X3642" s="68"/>
      <c r="Y3642" s="58">
        <f t="shared" ref="Y3642" si="12291">V3642*(1+X3642/100)</f>
        <v>0</v>
      </c>
      <c r="Z3642" s="58"/>
      <c r="AA3642" s="57" t="s">
        <v>54</v>
      </c>
      <c r="AB3642" s="61"/>
    </row>
    <row r="3643" spans="1:28" ht="12.95" customHeight="1">
      <c r="A3643" s="52">
        <f t="shared" si="11987"/>
        <v>1819</v>
      </c>
      <c r="B3643" s="53" t="s">
        <v>53</v>
      </c>
      <c r="C3643" s="54"/>
      <c r="D3643" s="84"/>
      <c r="E3643" s="55"/>
      <c r="F3643" s="54"/>
      <c r="G3643" s="84"/>
      <c r="H3643" s="55"/>
      <c r="I3643" s="56">
        <f t="shared" ref="I3643" si="12292">IF(OR(C3643&lt;0,D3643&lt;0),C3643-ABS(D3643)/60,C3643+ABS(D3643)/60)</f>
        <v>0</v>
      </c>
      <c r="J3643" s="56">
        <f t="shared" si="12001"/>
        <v>0</v>
      </c>
      <c r="K3643" s="56">
        <f t="shared" si="12002"/>
        <v>0</v>
      </c>
      <c r="L3643" s="56">
        <f>3437.747*(LN(TAN(PI()/4+J3643/2))-EE*K3643-(EE^2)*(K3643^3)/3)</f>
        <v>-3.8166658722360578E-13</v>
      </c>
      <c r="M3643" s="56">
        <f>AA*(1-1/4*EE-3/64*EE^2-5/256*EE^3)*J3643-AA*(3/8*EE+3/32*EE^2+45/1024*EE^3)*SIN(2*J3643)+AA*(15/256*EE^2+45/1024*EE^3)*SIN(4*J3643)</f>
        <v>0</v>
      </c>
      <c r="N3643" s="56">
        <f t="shared" ref="N3643" si="12293">IF(OR(F3643&lt;0,G3643&lt;0),60*F3643-ABS(G3643),60*F3643+ABS(G3643))</f>
        <v>0</v>
      </c>
      <c r="O3643" s="56"/>
      <c r="P3643" s="56"/>
      <c r="Q3643" s="56"/>
      <c r="R3643" s="56"/>
      <c r="S3643" s="56"/>
      <c r="T3643" s="56"/>
      <c r="U3643" s="57"/>
      <c r="V3643" s="58"/>
      <c r="W3643" s="58">
        <f t="shared" si="12004"/>
        <v>0</v>
      </c>
      <c r="X3643" s="59"/>
      <c r="Y3643" s="58"/>
      <c r="Z3643" s="58">
        <f t="shared" si="12005"/>
        <v>0</v>
      </c>
      <c r="AA3643" s="60"/>
      <c r="AB3643" s="61">
        <f t="shared" ref="AB3643" si="12294">IF(AA3642=AA3640,AB3641+Y3642,Y3642)</f>
        <v>0</v>
      </c>
    </row>
    <row r="3644" spans="1:28" ht="12.95" customHeight="1">
      <c r="A3644" s="66"/>
      <c r="B3644" s="53"/>
      <c r="C3644" s="54"/>
      <c r="D3644" s="84"/>
      <c r="E3644" s="55"/>
      <c r="F3644" s="54"/>
      <c r="G3644" s="84"/>
      <c r="H3644" s="55"/>
      <c r="I3644" s="56"/>
      <c r="J3644" s="56"/>
      <c r="K3644" s="56"/>
      <c r="L3644" s="56"/>
      <c r="M3644" s="56"/>
      <c r="N3644" s="56"/>
      <c r="O3644" s="56">
        <f t="shared" ref="O3644" si="12295">I3645-I3643</f>
        <v>0</v>
      </c>
      <c r="P3644" s="56">
        <f t="shared" ref="P3644" si="12296">L3645-L3643</f>
        <v>0</v>
      </c>
      <c r="Q3644" s="56">
        <f t="shared" ref="Q3644" si="12297">M3645-M3643</f>
        <v>0</v>
      </c>
      <c r="R3644" s="56">
        <f t="shared" ref="R3644" si="12298">IF(ABS(N3645-N3643)&gt;180*60,ABS(N3645-N3643)-360*60,N3645-N3643)</f>
        <v>0</v>
      </c>
      <c r="S3644" s="56">
        <f t="shared" ref="S3644" si="12299">IF(P3644=0,PI()/2,ATAN(R3644/P3644))</f>
        <v>1.5707963267948966</v>
      </c>
      <c r="T3644" s="56">
        <f t="shared" ref="T3644" si="12300">IF(O3644=0,ABS(R3644*COS((J3643+J3645)/2)),ABS(Q3644/COS(S3644)))</f>
        <v>0</v>
      </c>
      <c r="U3644" s="67">
        <f t="shared" ref="U3644" si="12301">IF(O3644+0.0000001&lt;0,S3644*180/PI()+180,(IF(R3644+0.0000001&lt;0,S3644*180/PI()+360,S3644*180/PI())))</f>
        <v>90</v>
      </c>
      <c r="V3644" s="58">
        <f t="shared" ref="V3644" si="12302">T3644*1.85532</f>
        <v>0</v>
      </c>
      <c r="W3644" s="58"/>
      <c r="X3644" s="68"/>
      <c r="Y3644" s="58">
        <f t="shared" ref="Y3644" si="12303">V3644*(1+X3644/100)</f>
        <v>0</v>
      </c>
      <c r="Z3644" s="58"/>
      <c r="AA3644" s="57" t="s">
        <v>54</v>
      </c>
      <c r="AB3644" s="61"/>
    </row>
    <row r="3645" spans="1:28" ht="12.95" customHeight="1">
      <c r="A3645" s="52">
        <f t="shared" si="11987"/>
        <v>1820</v>
      </c>
      <c r="B3645" s="53" t="s">
        <v>53</v>
      </c>
      <c r="C3645" s="54"/>
      <c r="D3645" s="84"/>
      <c r="E3645" s="55"/>
      <c r="F3645" s="54"/>
      <c r="G3645" s="84"/>
      <c r="H3645" s="55"/>
      <c r="I3645" s="56">
        <f t="shared" ref="I3645" si="12304">IF(OR(C3645&lt;0,D3645&lt;0),C3645-ABS(D3645)/60,C3645+ABS(D3645)/60)</f>
        <v>0</v>
      </c>
      <c r="J3645" s="56">
        <f t="shared" si="12001"/>
        <v>0</v>
      </c>
      <c r="K3645" s="56">
        <f t="shared" si="12002"/>
        <v>0</v>
      </c>
      <c r="L3645" s="56">
        <f>3437.747*(LN(TAN(PI()/4+J3645/2))-EE*K3645-(EE^2)*(K3645^3)/3)</f>
        <v>-3.8166658722360578E-13</v>
      </c>
      <c r="M3645" s="56">
        <f>AA*(1-1/4*EE-3/64*EE^2-5/256*EE^3)*J3645-AA*(3/8*EE+3/32*EE^2+45/1024*EE^3)*SIN(2*J3645)+AA*(15/256*EE^2+45/1024*EE^3)*SIN(4*J3645)</f>
        <v>0</v>
      </c>
      <c r="N3645" s="56">
        <f t="shared" ref="N3645" si="12305">IF(OR(F3645&lt;0,G3645&lt;0),60*F3645-ABS(G3645),60*F3645+ABS(G3645))</f>
        <v>0</v>
      </c>
      <c r="O3645" s="56"/>
      <c r="P3645" s="56"/>
      <c r="Q3645" s="56"/>
      <c r="R3645" s="56"/>
      <c r="S3645" s="56"/>
      <c r="T3645" s="56"/>
      <c r="U3645" s="57"/>
      <c r="V3645" s="58"/>
      <c r="W3645" s="58">
        <f t="shared" si="12004"/>
        <v>0</v>
      </c>
      <c r="X3645" s="59"/>
      <c r="Y3645" s="58"/>
      <c r="Z3645" s="58">
        <f t="shared" si="12005"/>
        <v>0</v>
      </c>
      <c r="AA3645" s="60"/>
      <c r="AB3645" s="61">
        <f t="shared" ref="AB3645" si="12306">IF(AA3644=AA3642,AB3643+Y3644,Y3644)</f>
        <v>0</v>
      </c>
    </row>
    <row r="3646" spans="1:28" ht="12.95" customHeight="1">
      <c r="A3646" s="66"/>
      <c r="B3646" s="53"/>
      <c r="C3646" s="54"/>
      <c r="D3646" s="84"/>
      <c r="E3646" s="55"/>
      <c r="F3646" s="54"/>
      <c r="G3646" s="84"/>
      <c r="H3646" s="55"/>
      <c r="I3646" s="56"/>
      <c r="J3646" s="56"/>
      <c r="K3646" s="56"/>
      <c r="L3646" s="56"/>
      <c r="M3646" s="56"/>
      <c r="N3646" s="56"/>
      <c r="O3646" s="56">
        <f t="shared" ref="O3646" si="12307">I3647-I3645</f>
        <v>0</v>
      </c>
      <c r="P3646" s="56">
        <f t="shared" ref="P3646" si="12308">L3647-L3645</f>
        <v>0</v>
      </c>
      <c r="Q3646" s="56">
        <f t="shared" ref="Q3646" si="12309">M3647-M3645</f>
        <v>0</v>
      </c>
      <c r="R3646" s="56">
        <f t="shared" ref="R3646" si="12310">IF(ABS(N3647-N3645)&gt;180*60,ABS(N3647-N3645)-360*60,N3647-N3645)</f>
        <v>0</v>
      </c>
      <c r="S3646" s="56">
        <f t="shared" ref="S3646" si="12311">IF(P3646=0,PI()/2,ATAN(R3646/P3646))</f>
        <v>1.5707963267948966</v>
      </c>
      <c r="T3646" s="56">
        <f t="shared" ref="T3646" si="12312">IF(O3646=0,ABS(R3646*COS((J3645+J3647)/2)),ABS(Q3646/COS(S3646)))</f>
        <v>0</v>
      </c>
      <c r="U3646" s="67">
        <f t="shared" ref="U3646" si="12313">IF(O3646+0.0000001&lt;0,S3646*180/PI()+180,(IF(R3646+0.0000001&lt;0,S3646*180/PI()+360,S3646*180/PI())))</f>
        <v>90</v>
      </c>
      <c r="V3646" s="58">
        <f t="shared" ref="V3646" si="12314">T3646*1.85532</f>
        <v>0</v>
      </c>
      <c r="W3646" s="58"/>
      <c r="X3646" s="68"/>
      <c r="Y3646" s="58">
        <f t="shared" ref="Y3646" si="12315">V3646*(1+X3646/100)</f>
        <v>0</v>
      </c>
      <c r="Z3646" s="58"/>
      <c r="AA3646" s="57" t="s">
        <v>54</v>
      </c>
      <c r="AB3646" s="61"/>
    </row>
    <row r="3647" spans="1:28" ht="12.95" customHeight="1">
      <c r="A3647" s="52">
        <f t="shared" si="11987"/>
        <v>1821</v>
      </c>
      <c r="B3647" s="53" t="s">
        <v>53</v>
      </c>
      <c r="C3647" s="54"/>
      <c r="D3647" s="84"/>
      <c r="E3647" s="55"/>
      <c r="F3647" s="54"/>
      <c r="G3647" s="84"/>
      <c r="H3647" s="55"/>
      <c r="I3647" s="56">
        <f t="shared" ref="I3647" si="12316">IF(OR(C3647&lt;0,D3647&lt;0),C3647-ABS(D3647)/60,C3647+ABS(D3647)/60)</f>
        <v>0</v>
      </c>
      <c r="J3647" s="56">
        <f t="shared" si="12001"/>
        <v>0</v>
      </c>
      <c r="K3647" s="56">
        <f t="shared" si="12002"/>
        <v>0</v>
      </c>
      <c r="L3647" s="56">
        <f>3437.747*(LN(TAN(PI()/4+J3647/2))-EE*K3647-(EE^2)*(K3647^3)/3)</f>
        <v>-3.8166658722360578E-13</v>
      </c>
      <c r="M3647" s="56">
        <f>AA*(1-1/4*EE-3/64*EE^2-5/256*EE^3)*J3647-AA*(3/8*EE+3/32*EE^2+45/1024*EE^3)*SIN(2*J3647)+AA*(15/256*EE^2+45/1024*EE^3)*SIN(4*J3647)</f>
        <v>0</v>
      </c>
      <c r="N3647" s="56">
        <f t="shared" ref="N3647" si="12317">IF(OR(F3647&lt;0,G3647&lt;0),60*F3647-ABS(G3647),60*F3647+ABS(G3647))</f>
        <v>0</v>
      </c>
      <c r="O3647" s="56"/>
      <c r="P3647" s="56"/>
      <c r="Q3647" s="56"/>
      <c r="R3647" s="56"/>
      <c r="S3647" s="56"/>
      <c r="T3647" s="56"/>
      <c r="U3647" s="57"/>
      <c r="V3647" s="58"/>
      <c r="W3647" s="58">
        <f t="shared" si="12004"/>
        <v>0</v>
      </c>
      <c r="X3647" s="59"/>
      <c r="Y3647" s="58"/>
      <c r="Z3647" s="58">
        <f t="shared" si="12005"/>
        <v>0</v>
      </c>
      <c r="AA3647" s="60"/>
      <c r="AB3647" s="61">
        <f t="shared" ref="AB3647" si="12318">IF(AA3646=AA3644,AB3645+Y3646,Y3646)</f>
        <v>0</v>
      </c>
    </row>
    <row r="3648" spans="1:28" ht="12.95" customHeight="1">
      <c r="A3648" s="66"/>
      <c r="B3648" s="53"/>
      <c r="C3648" s="54"/>
      <c r="D3648" s="84"/>
      <c r="E3648" s="55"/>
      <c r="F3648" s="54"/>
      <c r="G3648" s="84"/>
      <c r="H3648" s="55"/>
      <c r="I3648" s="56"/>
      <c r="J3648" s="56"/>
      <c r="K3648" s="56"/>
      <c r="L3648" s="56"/>
      <c r="M3648" s="56"/>
      <c r="N3648" s="56"/>
      <c r="O3648" s="56">
        <f t="shared" ref="O3648" si="12319">I3649-I3647</f>
        <v>0</v>
      </c>
      <c r="P3648" s="56">
        <f t="shared" ref="P3648" si="12320">L3649-L3647</f>
        <v>0</v>
      </c>
      <c r="Q3648" s="56">
        <f t="shared" ref="Q3648" si="12321">M3649-M3647</f>
        <v>0</v>
      </c>
      <c r="R3648" s="56">
        <f t="shared" ref="R3648" si="12322">IF(ABS(N3649-N3647)&gt;180*60,ABS(N3649-N3647)-360*60,N3649-N3647)</f>
        <v>0</v>
      </c>
      <c r="S3648" s="56">
        <f t="shared" ref="S3648" si="12323">IF(P3648=0,PI()/2,ATAN(R3648/P3648))</f>
        <v>1.5707963267948966</v>
      </c>
      <c r="T3648" s="56">
        <f t="shared" ref="T3648" si="12324">IF(O3648=0,ABS(R3648*COS((J3647+J3649)/2)),ABS(Q3648/COS(S3648)))</f>
        <v>0</v>
      </c>
      <c r="U3648" s="67">
        <f t="shared" ref="U3648" si="12325">IF(O3648+0.0000001&lt;0,S3648*180/PI()+180,(IF(R3648+0.0000001&lt;0,S3648*180/PI()+360,S3648*180/PI())))</f>
        <v>90</v>
      </c>
      <c r="V3648" s="58">
        <f t="shared" ref="V3648" si="12326">T3648*1.85532</f>
        <v>0</v>
      </c>
      <c r="W3648" s="58"/>
      <c r="X3648" s="68"/>
      <c r="Y3648" s="58">
        <f t="shared" ref="Y3648" si="12327">V3648*(1+X3648/100)</f>
        <v>0</v>
      </c>
      <c r="Z3648" s="58"/>
      <c r="AA3648" s="57" t="s">
        <v>54</v>
      </c>
      <c r="AB3648" s="61"/>
    </row>
    <row r="3649" spans="1:28" ht="12.95" customHeight="1">
      <c r="A3649" s="52">
        <f t="shared" si="11987"/>
        <v>1822</v>
      </c>
      <c r="B3649" s="53" t="s">
        <v>53</v>
      </c>
      <c r="C3649" s="54"/>
      <c r="D3649" s="84"/>
      <c r="E3649" s="55"/>
      <c r="F3649" s="54"/>
      <c r="G3649" s="84"/>
      <c r="H3649" s="55"/>
      <c r="I3649" s="56">
        <f t="shared" ref="I3649" si="12328">IF(OR(C3649&lt;0,D3649&lt;0),C3649-ABS(D3649)/60,C3649+ABS(D3649)/60)</f>
        <v>0</v>
      </c>
      <c r="J3649" s="56">
        <f t="shared" si="12001"/>
        <v>0</v>
      </c>
      <c r="K3649" s="56">
        <f t="shared" si="12002"/>
        <v>0</v>
      </c>
      <c r="L3649" s="56">
        <f>3437.747*(LN(TAN(PI()/4+J3649/2))-EE*K3649-(EE^2)*(K3649^3)/3)</f>
        <v>-3.8166658722360578E-13</v>
      </c>
      <c r="M3649" s="56">
        <f>AA*(1-1/4*EE-3/64*EE^2-5/256*EE^3)*J3649-AA*(3/8*EE+3/32*EE^2+45/1024*EE^3)*SIN(2*J3649)+AA*(15/256*EE^2+45/1024*EE^3)*SIN(4*J3649)</f>
        <v>0</v>
      </c>
      <c r="N3649" s="56">
        <f t="shared" ref="N3649" si="12329">IF(OR(F3649&lt;0,G3649&lt;0),60*F3649-ABS(G3649),60*F3649+ABS(G3649))</f>
        <v>0</v>
      </c>
      <c r="O3649" s="56"/>
      <c r="P3649" s="56"/>
      <c r="Q3649" s="56"/>
      <c r="R3649" s="56"/>
      <c r="S3649" s="56"/>
      <c r="T3649" s="56"/>
      <c r="U3649" s="57"/>
      <c r="V3649" s="58"/>
      <c r="W3649" s="58">
        <f t="shared" si="12004"/>
        <v>0</v>
      </c>
      <c r="X3649" s="59"/>
      <c r="Y3649" s="58"/>
      <c r="Z3649" s="58">
        <f t="shared" si="12005"/>
        <v>0</v>
      </c>
      <c r="AA3649" s="60"/>
      <c r="AB3649" s="61">
        <f t="shared" ref="AB3649" si="12330">IF(AA3648=AA3646,AB3647+Y3648,Y3648)</f>
        <v>0</v>
      </c>
    </row>
    <row r="3650" spans="1:28" ht="12.95" customHeight="1">
      <c r="A3650" s="66"/>
      <c r="B3650" s="53"/>
      <c r="C3650" s="54"/>
      <c r="D3650" s="84"/>
      <c r="E3650" s="55"/>
      <c r="F3650" s="54"/>
      <c r="G3650" s="84"/>
      <c r="H3650" s="55"/>
      <c r="I3650" s="56"/>
      <c r="J3650" s="56"/>
      <c r="K3650" s="56"/>
      <c r="L3650" s="56"/>
      <c r="M3650" s="56"/>
      <c r="N3650" s="56"/>
      <c r="O3650" s="56">
        <f t="shared" ref="O3650" si="12331">I3651-I3649</f>
        <v>0</v>
      </c>
      <c r="P3650" s="56">
        <f t="shared" ref="P3650" si="12332">L3651-L3649</f>
        <v>0</v>
      </c>
      <c r="Q3650" s="56">
        <f t="shared" ref="Q3650" si="12333">M3651-M3649</f>
        <v>0</v>
      </c>
      <c r="R3650" s="56">
        <f t="shared" ref="R3650" si="12334">IF(ABS(N3651-N3649)&gt;180*60,ABS(N3651-N3649)-360*60,N3651-N3649)</f>
        <v>0</v>
      </c>
      <c r="S3650" s="56">
        <f t="shared" ref="S3650" si="12335">IF(P3650=0,PI()/2,ATAN(R3650/P3650))</f>
        <v>1.5707963267948966</v>
      </c>
      <c r="T3650" s="56">
        <f t="shared" ref="T3650" si="12336">IF(O3650=0,ABS(R3650*COS((J3649+J3651)/2)),ABS(Q3650/COS(S3650)))</f>
        <v>0</v>
      </c>
      <c r="U3650" s="67">
        <f t="shared" ref="U3650" si="12337">IF(O3650+0.0000001&lt;0,S3650*180/PI()+180,(IF(R3650+0.0000001&lt;0,S3650*180/PI()+360,S3650*180/PI())))</f>
        <v>90</v>
      </c>
      <c r="V3650" s="58">
        <f t="shared" ref="V3650" si="12338">T3650*1.85532</f>
        <v>0</v>
      </c>
      <c r="W3650" s="58"/>
      <c r="X3650" s="68"/>
      <c r="Y3650" s="58">
        <f t="shared" ref="Y3650" si="12339">V3650*(1+X3650/100)</f>
        <v>0</v>
      </c>
      <c r="Z3650" s="58"/>
      <c r="AA3650" s="57" t="s">
        <v>54</v>
      </c>
      <c r="AB3650" s="61"/>
    </row>
    <row r="3651" spans="1:28" ht="12.95" customHeight="1">
      <c r="A3651" s="52">
        <f t="shared" si="11987"/>
        <v>1823</v>
      </c>
      <c r="B3651" s="53" t="s">
        <v>53</v>
      </c>
      <c r="C3651" s="54"/>
      <c r="D3651" s="84"/>
      <c r="E3651" s="55"/>
      <c r="F3651" s="54"/>
      <c r="G3651" s="84"/>
      <c r="H3651" s="55"/>
      <c r="I3651" s="56">
        <f t="shared" ref="I3651" si="12340">IF(OR(C3651&lt;0,D3651&lt;0),C3651-ABS(D3651)/60,C3651+ABS(D3651)/60)</f>
        <v>0</v>
      </c>
      <c r="J3651" s="56">
        <f t="shared" si="12001"/>
        <v>0</v>
      </c>
      <c r="K3651" s="56">
        <f t="shared" si="12002"/>
        <v>0</v>
      </c>
      <c r="L3651" s="56">
        <f>3437.747*(LN(TAN(PI()/4+J3651/2))-EE*K3651-(EE^2)*(K3651^3)/3)</f>
        <v>-3.8166658722360578E-13</v>
      </c>
      <c r="M3651" s="56">
        <f>AA*(1-1/4*EE-3/64*EE^2-5/256*EE^3)*J3651-AA*(3/8*EE+3/32*EE^2+45/1024*EE^3)*SIN(2*J3651)+AA*(15/256*EE^2+45/1024*EE^3)*SIN(4*J3651)</f>
        <v>0</v>
      </c>
      <c r="N3651" s="56">
        <f t="shared" ref="N3651" si="12341">IF(OR(F3651&lt;0,G3651&lt;0),60*F3651-ABS(G3651),60*F3651+ABS(G3651))</f>
        <v>0</v>
      </c>
      <c r="O3651" s="56"/>
      <c r="P3651" s="56"/>
      <c r="Q3651" s="56"/>
      <c r="R3651" s="56"/>
      <c r="S3651" s="56"/>
      <c r="T3651" s="56"/>
      <c r="U3651" s="57"/>
      <c r="V3651" s="58"/>
      <c r="W3651" s="58">
        <f t="shared" si="12004"/>
        <v>0</v>
      </c>
      <c r="X3651" s="59"/>
      <c r="Y3651" s="58"/>
      <c r="Z3651" s="58">
        <f t="shared" si="12005"/>
        <v>0</v>
      </c>
      <c r="AA3651" s="60"/>
      <c r="AB3651" s="61">
        <f t="shared" ref="AB3651" si="12342">IF(AA3650=AA3648,AB3649+Y3650,Y3650)</f>
        <v>0</v>
      </c>
    </row>
    <row r="3652" spans="1:28" ht="12.95" customHeight="1">
      <c r="A3652" s="66"/>
      <c r="B3652" s="53"/>
      <c r="C3652" s="54"/>
      <c r="D3652" s="84"/>
      <c r="E3652" s="55"/>
      <c r="F3652" s="54"/>
      <c r="G3652" s="84"/>
      <c r="H3652" s="55"/>
      <c r="I3652" s="56"/>
      <c r="J3652" s="56"/>
      <c r="K3652" s="56"/>
      <c r="L3652" s="56"/>
      <c r="M3652" s="56"/>
      <c r="N3652" s="56"/>
      <c r="O3652" s="56">
        <f t="shared" ref="O3652" si="12343">I3653-I3651</f>
        <v>0</v>
      </c>
      <c r="P3652" s="56">
        <f t="shared" ref="P3652" si="12344">L3653-L3651</f>
        <v>0</v>
      </c>
      <c r="Q3652" s="56">
        <f t="shared" ref="Q3652" si="12345">M3653-M3651</f>
        <v>0</v>
      </c>
      <c r="R3652" s="56">
        <f t="shared" ref="R3652" si="12346">IF(ABS(N3653-N3651)&gt;180*60,ABS(N3653-N3651)-360*60,N3653-N3651)</f>
        <v>0</v>
      </c>
      <c r="S3652" s="56">
        <f t="shared" ref="S3652" si="12347">IF(P3652=0,PI()/2,ATAN(R3652/P3652))</f>
        <v>1.5707963267948966</v>
      </c>
      <c r="T3652" s="56">
        <f t="shared" ref="T3652" si="12348">IF(O3652=0,ABS(R3652*COS((J3651+J3653)/2)),ABS(Q3652/COS(S3652)))</f>
        <v>0</v>
      </c>
      <c r="U3652" s="67">
        <f t="shared" ref="U3652" si="12349">IF(O3652+0.0000001&lt;0,S3652*180/PI()+180,(IF(R3652+0.0000001&lt;0,S3652*180/PI()+360,S3652*180/PI())))</f>
        <v>90</v>
      </c>
      <c r="V3652" s="58">
        <f t="shared" ref="V3652" si="12350">T3652*1.85532</f>
        <v>0</v>
      </c>
      <c r="W3652" s="58"/>
      <c r="X3652" s="68"/>
      <c r="Y3652" s="58">
        <f t="shared" ref="Y3652" si="12351">V3652*(1+X3652/100)</f>
        <v>0</v>
      </c>
      <c r="Z3652" s="58"/>
      <c r="AA3652" s="57" t="s">
        <v>54</v>
      </c>
      <c r="AB3652" s="61"/>
    </row>
    <row r="3653" spans="1:28" ht="12.95" customHeight="1">
      <c r="A3653" s="52">
        <f t="shared" si="11987"/>
        <v>1824</v>
      </c>
      <c r="B3653" s="53" t="s">
        <v>53</v>
      </c>
      <c r="C3653" s="54"/>
      <c r="D3653" s="84"/>
      <c r="E3653" s="55"/>
      <c r="F3653" s="54"/>
      <c r="G3653" s="84"/>
      <c r="H3653" s="55"/>
      <c r="I3653" s="56">
        <f t="shared" ref="I3653" si="12352">IF(OR(C3653&lt;0,D3653&lt;0),C3653-ABS(D3653)/60,C3653+ABS(D3653)/60)</f>
        <v>0</v>
      </c>
      <c r="J3653" s="56">
        <f t="shared" si="12001"/>
        <v>0</v>
      </c>
      <c r="K3653" s="56">
        <f t="shared" si="12002"/>
        <v>0</v>
      </c>
      <c r="L3653" s="56">
        <f>3437.747*(LN(TAN(PI()/4+J3653/2))-EE*K3653-(EE^2)*(K3653^3)/3)</f>
        <v>-3.8166658722360578E-13</v>
      </c>
      <c r="M3653" s="56">
        <f>AA*(1-1/4*EE-3/64*EE^2-5/256*EE^3)*J3653-AA*(3/8*EE+3/32*EE^2+45/1024*EE^3)*SIN(2*J3653)+AA*(15/256*EE^2+45/1024*EE^3)*SIN(4*J3653)</f>
        <v>0</v>
      </c>
      <c r="N3653" s="56">
        <f t="shared" ref="N3653" si="12353">IF(OR(F3653&lt;0,G3653&lt;0),60*F3653-ABS(G3653),60*F3653+ABS(G3653))</f>
        <v>0</v>
      </c>
      <c r="O3653" s="56"/>
      <c r="P3653" s="56"/>
      <c r="Q3653" s="56"/>
      <c r="R3653" s="56"/>
      <c r="S3653" s="56"/>
      <c r="T3653" s="56"/>
      <c r="U3653" s="57"/>
      <c r="V3653" s="58"/>
      <c r="W3653" s="58">
        <f t="shared" si="12004"/>
        <v>0</v>
      </c>
      <c r="X3653" s="59"/>
      <c r="Y3653" s="58"/>
      <c r="Z3653" s="58">
        <f t="shared" si="12005"/>
        <v>0</v>
      </c>
      <c r="AA3653" s="60"/>
      <c r="AB3653" s="61">
        <f t="shared" ref="AB3653" si="12354">IF(AA3652=AA3650,AB3651+Y3652,Y3652)</f>
        <v>0</v>
      </c>
    </row>
    <row r="3654" spans="1:28" ht="12.95" customHeight="1">
      <c r="A3654" s="66"/>
      <c r="B3654" s="53"/>
      <c r="C3654" s="54"/>
      <c r="D3654" s="84"/>
      <c r="E3654" s="55"/>
      <c r="F3654" s="54"/>
      <c r="G3654" s="84"/>
      <c r="H3654" s="55"/>
      <c r="I3654" s="56"/>
      <c r="J3654" s="56"/>
      <c r="K3654" s="56"/>
      <c r="L3654" s="56"/>
      <c r="M3654" s="56"/>
      <c r="N3654" s="56"/>
      <c r="O3654" s="56">
        <f t="shared" ref="O3654" si="12355">I3655-I3653</f>
        <v>0</v>
      </c>
      <c r="P3654" s="56">
        <f t="shared" ref="P3654" si="12356">L3655-L3653</f>
        <v>0</v>
      </c>
      <c r="Q3654" s="56">
        <f t="shared" ref="Q3654" si="12357">M3655-M3653</f>
        <v>0</v>
      </c>
      <c r="R3654" s="56">
        <f t="shared" ref="R3654" si="12358">IF(ABS(N3655-N3653)&gt;180*60,ABS(N3655-N3653)-360*60,N3655-N3653)</f>
        <v>0</v>
      </c>
      <c r="S3654" s="56">
        <f t="shared" ref="S3654" si="12359">IF(P3654=0,PI()/2,ATAN(R3654/P3654))</f>
        <v>1.5707963267948966</v>
      </c>
      <c r="T3654" s="56">
        <f t="shared" ref="T3654" si="12360">IF(O3654=0,ABS(R3654*COS((J3653+J3655)/2)),ABS(Q3654/COS(S3654)))</f>
        <v>0</v>
      </c>
      <c r="U3654" s="67">
        <f t="shared" ref="U3654" si="12361">IF(O3654+0.0000001&lt;0,S3654*180/PI()+180,(IF(R3654+0.0000001&lt;0,S3654*180/PI()+360,S3654*180/PI())))</f>
        <v>90</v>
      </c>
      <c r="V3654" s="58">
        <f t="shared" ref="V3654" si="12362">T3654*1.85532</f>
        <v>0</v>
      </c>
      <c r="W3654" s="58"/>
      <c r="X3654" s="68"/>
      <c r="Y3654" s="58">
        <f t="shared" ref="Y3654" si="12363">V3654*(1+X3654/100)</f>
        <v>0</v>
      </c>
      <c r="Z3654" s="58"/>
      <c r="AA3654" s="57" t="s">
        <v>54</v>
      </c>
      <c r="AB3654" s="61"/>
    </row>
    <row r="3655" spans="1:28" ht="12.95" customHeight="1">
      <c r="A3655" s="52">
        <f t="shared" si="11987"/>
        <v>1825</v>
      </c>
      <c r="B3655" s="53" t="s">
        <v>53</v>
      </c>
      <c r="C3655" s="54"/>
      <c r="D3655" s="84"/>
      <c r="E3655" s="55"/>
      <c r="F3655" s="54"/>
      <c r="G3655" s="84"/>
      <c r="H3655" s="55"/>
      <c r="I3655" s="56">
        <f t="shared" ref="I3655" si="12364">IF(OR(C3655&lt;0,D3655&lt;0),C3655-ABS(D3655)/60,C3655+ABS(D3655)/60)</f>
        <v>0</v>
      </c>
      <c r="J3655" s="56">
        <f t="shared" si="12001"/>
        <v>0</v>
      </c>
      <c r="K3655" s="56">
        <f t="shared" si="12002"/>
        <v>0</v>
      </c>
      <c r="L3655" s="56">
        <f>3437.747*(LN(TAN(PI()/4+J3655/2))-EE*K3655-(EE^2)*(K3655^3)/3)</f>
        <v>-3.8166658722360578E-13</v>
      </c>
      <c r="M3655" s="56">
        <f>AA*(1-1/4*EE-3/64*EE^2-5/256*EE^3)*J3655-AA*(3/8*EE+3/32*EE^2+45/1024*EE^3)*SIN(2*J3655)+AA*(15/256*EE^2+45/1024*EE^3)*SIN(4*J3655)</f>
        <v>0</v>
      </c>
      <c r="N3655" s="56">
        <f t="shared" ref="N3655" si="12365">IF(OR(F3655&lt;0,G3655&lt;0),60*F3655-ABS(G3655),60*F3655+ABS(G3655))</f>
        <v>0</v>
      </c>
      <c r="O3655" s="56"/>
      <c r="P3655" s="56"/>
      <c r="Q3655" s="56"/>
      <c r="R3655" s="56"/>
      <c r="S3655" s="56"/>
      <c r="T3655" s="56"/>
      <c r="U3655" s="57"/>
      <c r="V3655" s="58"/>
      <c r="W3655" s="58">
        <f t="shared" si="12004"/>
        <v>0</v>
      </c>
      <c r="X3655" s="59"/>
      <c r="Y3655" s="58"/>
      <c r="Z3655" s="58">
        <f t="shared" si="12005"/>
        <v>0</v>
      </c>
      <c r="AA3655" s="60"/>
      <c r="AB3655" s="61">
        <f t="shared" ref="AB3655" si="12366">IF(AA3654=AA3652,AB3653+Y3654,Y3654)</f>
        <v>0</v>
      </c>
    </row>
    <row r="3656" spans="1:28" ht="12.95" customHeight="1">
      <c r="A3656" s="66"/>
      <c r="B3656" s="53"/>
      <c r="C3656" s="54"/>
      <c r="D3656" s="84"/>
      <c r="E3656" s="55"/>
      <c r="F3656" s="54"/>
      <c r="G3656" s="84"/>
      <c r="H3656" s="55"/>
      <c r="I3656" s="56"/>
      <c r="J3656" s="56"/>
      <c r="K3656" s="56"/>
      <c r="L3656" s="56"/>
      <c r="M3656" s="56"/>
      <c r="N3656" s="56"/>
      <c r="O3656" s="56">
        <f t="shared" ref="O3656" si="12367">I3657-I3655</f>
        <v>0</v>
      </c>
      <c r="P3656" s="56">
        <f t="shared" ref="P3656" si="12368">L3657-L3655</f>
        <v>0</v>
      </c>
      <c r="Q3656" s="56">
        <f t="shared" ref="Q3656" si="12369">M3657-M3655</f>
        <v>0</v>
      </c>
      <c r="R3656" s="56">
        <f t="shared" ref="R3656" si="12370">IF(ABS(N3657-N3655)&gt;180*60,ABS(N3657-N3655)-360*60,N3657-N3655)</f>
        <v>0</v>
      </c>
      <c r="S3656" s="56">
        <f t="shared" ref="S3656" si="12371">IF(P3656=0,PI()/2,ATAN(R3656/P3656))</f>
        <v>1.5707963267948966</v>
      </c>
      <c r="T3656" s="56">
        <f t="shared" ref="T3656" si="12372">IF(O3656=0,ABS(R3656*COS((J3655+J3657)/2)),ABS(Q3656/COS(S3656)))</f>
        <v>0</v>
      </c>
      <c r="U3656" s="67">
        <f t="shared" ref="U3656" si="12373">IF(O3656+0.0000001&lt;0,S3656*180/PI()+180,(IF(R3656+0.0000001&lt;0,S3656*180/PI()+360,S3656*180/PI())))</f>
        <v>90</v>
      </c>
      <c r="V3656" s="58">
        <f t="shared" ref="V3656" si="12374">T3656*1.85532</f>
        <v>0</v>
      </c>
      <c r="W3656" s="58"/>
      <c r="X3656" s="68"/>
      <c r="Y3656" s="58">
        <f t="shared" ref="Y3656" si="12375">V3656*(1+X3656/100)</f>
        <v>0</v>
      </c>
      <c r="Z3656" s="58"/>
      <c r="AA3656" s="57" t="s">
        <v>54</v>
      </c>
      <c r="AB3656" s="61"/>
    </row>
    <row r="3657" spans="1:28" ht="12.95" customHeight="1">
      <c r="A3657" s="52">
        <f t="shared" ref="A3657:A3719" si="12376">A3655+1</f>
        <v>1826</v>
      </c>
      <c r="B3657" s="53" t="s">
        <v>53</v>
      </c>
      <c r="C3657" s="54"/>
      <c r="D3657" s="84"/>
      <c r="E3657" s="55"/>
      <c r="F3657" s="54"/>
      <c r="G3657" s="84"/>
      <c r="H3657" s="55"/>
      <c r="I3657" s="56">
        <f t="shared" ref="I3657" si="12377">IF(OR(C3657&lt;0,D3657&lt;0),C3657-ABS(D3657)/60,C3657+ABS(D3657)/60)</f>
        <v>0</v>
      </c>
      <c r="J3657" s="56">
        <f t="shared" si="12001"/>
        <v>0</v>
      </c>
      <c r="K3657" s="56">
        <f t="shared" si="12002"/>
        <v>0</v>
      </c>
      <c r="L3657" s="56">
        <f>3437.747*(LN(TAN(PI()/4+J3657/2))-EE*K3657-(EE^2)*(K3657^3)/3)</f>
        <v>-3.8166658722360578E-13</v>
      </c>
      <c r="M3657" s="56">
        <f>AA*(1-1/4*EE-3/64*EE^2-5/256*EE^3)*J3657-AA*(3/8*EE+3/32*EE^2+45/1024*EE^3)*SIN(2*J3657)+AA*(15/256*EE^2+45/1024*EE^3)*SIN(4*J3657)</f>
        <v>0</v>
      </c>
      <c r="N3657" s="56">
        <f t="shared" ref="N3657" si="12378">IF(OR(F3657&lt;0,G3657&lt;0),60*F3657-ABS(G3657),60*F3657+ABS(G3657))</f>
        <v>0</v>
      </c>
      <c r="O3657" s="56"/>
      <c r="P3657" s="56"/>
      <c r="Q3657" s="56"/>
      <c r="R3657" s="56"/>
      <c r="S3657" s="56"/>
      <c r="T3657" s="56"/>
      <c r="U3657" s="57"/>
      <c r="V3657" s="58"/>
      <c r="W3657" s="58">
        <f t="shared" si="12004"/>
        <v>0</v>
      </c>
      <c r="X3657" s="59"/>
      <c r="Y3657" s="58"/>
      <c r="Z3657" s="58">
        <f t="shared" si="12005"/>
        <v>0</v>
      </c>
      <c r="AA3657" s="60"/>
      <c r="AB3657" s="61">
        <f t="shared" ref="AB3657" si="12379">IF(AA3656=AA3654,AB3655+Y3656,Y3656)</f>
        <v>0</v>
      </c>
    </row>
    <row r="3658" spans="1:28" ht="12.95" customHeight="1">
      <c r="A3658" s="66"/>
      <c r="B3658" s="53"/>
      <c r="C3658" s="54"/>
      <c r="D3658" s="84"/>
      <c r="E3658" s="55"/>
      <c r="F3658" s="54"/>
      <c r="G3658" s="84"/>
      <c r="H3658" s="55"/>
      <c r="I3658" s="56"/>
      <c r="J3658" s="56"/>
      <c r="K3658" s="56"/>
      <c r="L3658" s="56"/>
      <c r="M3658" s="56"/>
      <c r="N3658" s="56"/>
      <c r="O3658" s="56">
        <f t="shared" ref="O3658" si="12380">I3659-I3657</f>
        <v>0</v>
      </c>
      <c r="P3658" s="56">
        <f t="shared" ref="P3658" si="12381">L3659-L3657</f>
        <v>0</v>
      </c>
      <c r="Q3658" s="56">
        <f t="shared" ref="Q3658" si="12382">M3659-M3657</f>
        <v>0</v>
      </c>
      <c r="R3658" s="56">
        <f t="shared" ref="R3658" si="12383">IF(ABS(N3659-N3657)&gt;180*60,ABS(N3659-N3657)-360*60,N3659-N3657)</f>
        <v>0</v>
      </c>
      <c r="S3658" s="56">
        <f t="shared" ref="S3658" si="12384">IF(P3658=0,PI()/2,ATAN(R3658/P3658))</f>
        <v>1.5707963267948966</v>
      </c>
      <c r="T3658" s="56">
        <f t="shared" ref="T3658" si="12385">IF(O3658=0,ABS(R3658*COS((J3657+J3659)/2)),ABS(Q3658/COS(S3658)))</f>
        <v>0</v>
      </c>
      <c r="U3658" s="67">
        <f t="shared" ref="U3658" si="12386">IF(O3658+0.0000001&lt;0,S3658*180/PI()+180,(IF(R3658+0.0000001&lt;0,S3658*180/PI()+360,S3658*180/PI())))</f>
        <v>90</v>
      </c>
      <c r="V3658" s="58">
        <f t="shared" ref="V3658" si="12387">T3658*1.85532</f>
        <v>0</v>
      </c>
      <c r="W3658" s="58"/>
      <c r="X3658" s="68"/>
      <c r="Y3658" s="58">
        <f t="shared" ref="Y3658" si="12388">V3658*(1+X3658/100)</f>
        <v>0</v>
      </c>
      <c r="Z3658" s="58"/>
      <c r="AA3658" s="57" t="s">
        <v>54</v>
      </c>
      <c r="AB3658" s="61"/>
    </row>
    <row r="3659" spans="1:28" ht="12.95" customHeight="1">
      <c r="A3659" s="52">
        <f t="shared" si="12376"/>
        <v>1827</v>
      </c>
      <c r="B3659" s="53" t="s">
        <v>53</v>
      </c>
      <c r="C3659" s="54"/>
      <c r="D3659" s="84"/>
      <c r="E3659" s="55"/>
      <c r="F3659" s="54"/>
      <c r="G3659" s="84"/>
      <c r="H3659" s="55"/>
      <c r="I3659" s="56">
        <f t="shared" ref="I3659" si="12389">IF(OR(C3659&lt;0,D3659&lt;0),C3659-ABS(D3659)/60,C3659+ABS(D3659)/60)</f>
        <v>0</v>
      </c>
      <c r="J3659" s="56">
        <f t="shared" ref="J3659:J3721" si="12390">I3659*PI()/180</f>
        <v>0</v>
      </c>
      <c r="K3659" s="56">
        <f t="shared" ref="K3659:K3721" si="12391">SIN(J3659)</f>
        <v>0</v>
      </c>
      <c r="L3659" s="56">
        <f>3437.747*(LN(TAN(PI()/4+J3659/2))-EE*K3659-(EE^2)*(K3659^3)/3)</f>
        <v>-3.8166658722360578E-13</v>
      </c>
      <c r="M3659" s="56">
        <f>AA*(1-1/4*EE-3/64*EE^2-5/256*EE^3)*J3659-AA*(3/8*EE+3/32*EE^2+45/1024*EE^3)*SIN(2*J3659)+AA*(15/256*EE^2+45/1024*EE^3)*SIN(4*J3659)</f>
        <v>0</v>
      </c>
      <c r="N3659" s="56">
        <f t="shared" ref="N3659" si="12392">IF(OR(F3659&lt;0,G3659&lt;0),60*F3659-ABS(G3659),60*F3659+ABS(G3659))</f>
        <v>0</v>
      </c>
      <c r="O3659" s="56"/>
      <c r="P3659" s="56"/>
      <c r="Q3659" s="56"/>
      <c r="R3659" s="56"/>
      <c r="S3659" s="56"/>
      <c r="T3659" s="56"/>
      <c r="U3659" s="57"/>
      <c r="V3659" s="58"/>
      <c r="W3659" s="58">
        <f t="shared" ref="W3659:W3721" si="12393">W3657+V3658</f>
        <v>0</v>
      </c>
      <c r="X3659" s="59"/>
      <c r="Y3659" s="58"/>
      <c r="Z3659" s="58">
        <f t="shared" ref="Z3659:Z3721" si="12394">Z3657+Y3658</f>
        <v>0</v>
      </c>
      <c r="AA3659" s="60"/>
      <c r="AB3659" s="61">
        <f t="shared" ref="AB3659" si="12395">IF(AA3658=AA3656,AB3657+Y3658,Y3658)</f>
        <v>0</v>
      </c>
    </row>
    <row r="3660" spans="1:28" ht="12.95" customHeight="1">
      <c r="A3660" s="66"/>
      <c r="B3660" s="53"/>
      <c r="C3660" s="54"/>
      <c r="D3660" s="84"/>
      <c r="E3660" s="55"/>
      <c r="F3660" s="54"/>
      <c r="G3660" s="84"/>
      <c r="H3660" s="55"/>
      <c r="I3660" s="56"/>
      <c r="J3660" s="56"/>
      <c r="K3660" s="56"/>
      <c r="L3660" s="56"/>
      <c r="M3660" s="56"/>
      <c r="N3660" s="56"/>
      <c r="O3660" s="56">
        <f t="shared" ref="O3660" si="12396">I3661-I3659</f>
        <v>0</v>
      </c>
      <c r="P3660" s="56">
        <f t="shared" ref="P3660" si="12397">L3661-L3659</f>
        <v>0</v>
      </c>
      <c r="Q3660" s="56">
        <f t="shared" ref="Q3660" si="12398">M3661-M3659</f>
        <v>0</v>
      </c>
      <c r="R3660" s="56">
        <f t="shared" ref="R3660" si="12399">IF(ABS(N3661-N3659)&gt;180*60,ABS(N3661-N3659)-360*60,N3661-N3659)</f>
        <v>0</v>
      </c>
      <c r="S3660" s="56">
        <f t="shared" ref="S3660" si="12400">IF(P3660=0,PI()/2,ATAN(R3660/P3660))</f>
        <v>1.5707963267948966</v>
      </c>
      <c r="T3660" s="56">
        <f t="shared" ref="T3660" si="12401">IF(O3660=0,ABS(R3660*COS((J3659+J3661)/2)),ABS(Q3660/COS(S3660)))</f>
        <v>0</v>
      </c>
      <c r="U3660" s="67">
        <f t="shared" ref="U3660" si="12402">IF(O3660+0.0000001&lt;0,S3660*180/PI()+180,(IF(R3660+0.0000001&lt;0,S3660*180/PI()+360,S3660*180/PI())))</f>
        <v>90</v>
      </c>
      <c r="V3660" s="58">
        <f t="shared" ref="V3660" si="12403">T3660*1.85532</f>
        <v>0</v>
      </c>
      <c r="W3660" s="58"/>
      <c r="X3660" s="68"/>
      <c r="Y3660" s="58">
        <f t="shared" ref="Y3660" si="12404">V3660*(1+X3660/100)</f>
        <v>0</v>
      </c>
      <c r="Z3660" s="58"/>
      <c r="AA3660" s="57" t="s">
        <v>54</v>
      </c>
      <c r="AB3660" s="61"/>
    </row>
    <row r="3661" spans="1:28" ht="12.95" customHeight="1">
      <c r="A3661" s="52">
        <f t="shared" si="12376"/>
        <v>1828</v>
      </c>
      <c r="B3661" s="53" t="s">
        <v>53</v>
      </c>
      <c r="C3661" s="54"/>
      <c r="D3661" s="84"/>
      <c r="E3661" s="55"/>
      <c r="F3661" s="54"/>
      <c r="G3661" s="84"/>
      <c r="H3661" s="55"/>
      <c r="I3661" s="56">
        <f t="shared" ref="I3661" si="12405">IF(OR(C3661&lt;0,D3661&lt;0),C3661-ABS(D3661)/60,C3661+ABS(D3661)/60)</f>
        <v>0</v>
      </c>
      <c r="J3661" s="56">
        <f t="shared" si="12390"/>
        <v>0</v>
      </c>
      <c r="K3661" s="56">
        <f t="shared" si="12391"/>
        <v>0</v>
      </c>
      <c r="L3661" s="56">
        <f>3437.747*(LN(TAN(PI()/4+J3661/2))-EE*K3661-(EE^2)*(K3661^3)/3)</f>
        <v>-3.8166658722360578E-13</v>
      </c>
      <c r="M3661" s="56">
        <f>AA*(1-1/4*EE-3/64*EE^2-5/256*EE^3)*J3661-AA*(3/8*EE+3/32*EE^2+45/1024*EE^3)*SIN(2*J3661)+AA*(15/256*EE^2+45/1024*EE^3)*SIN(4*J3661)</f>
        <v>0</v>
      </c>
      <c r="N3661" s="56">
        <f t="shared" ref="N3661" si="12406">IF(OR(F3661&lt;0,G3661&lt;0),60*F3661-ABS(G3661),60*F3661+ABS(G3661))</f>
        <v>0</v>
      </c>
      <c r="O3661" s="56"/>
      <c r="P3661" s="56"/>
      <c r="Q3661" s="56"/>
      <c r="R3661" s="56"/>
      <c r="S3661" s="56"/>
      <c r="T3661" s="56"/>
      <c r="U3661" s="57"/>
      <c r="V3661" s="58"/>
      <c r="W3661" s="58">
        <f t="shared" si="12393"/>
        <v>0</v>
      </c>
      <c r="X3661" s="59"/>
      <c r="Y3661" s="58"/>
      <c r="Z3661" s="58">
        <f t="shared" si="12394"/>
        <v>0</v>
      </c>
      <c r="AA3661" s="60"/>
      <c r="AB3661" s="61">
        <f t="shared" ref="AB3661" si="12407">IF(AA3660=AA3658,AB3659+Y3660,Y3660)</f>
        <v>0</v>
      </c>
    </row>
    <row r="3662" spans="1:28" ht="12.95" customHeight="1">
      <c r="A3662" s="66"/>
      <c r="B3662" s="53"/>
      <c r="C3662" s="54"/>
      <c r="D3662" s="84"/>
      <c r="E3662" s="55"/>
      <c r="F3662" s="54"/>
      <c r="G3662" s="84"/>
      <c r="H3662" s="55"/>
      <c r="I3662" s="56"/>
      <c r="J3662" s="56"/>
      <c r="K3662" s="56"/>
      <c r="L3662" s="56"/>
      <c r="M3662" s="56"/>
      <c r="N3662" s="56"/>
      <c r="O3662" s="56">
        <f t="shared" ref="O3662" si="12408">I3663-I3661</f>
        <v>0</v>
      </c>
      <c r="P3662" s="56">
        <f t="shared" ref="P3662" si="12409">L3663-L3661</f>
        <v>0</v>
      </c>
      <c r="Q3662" s="56">
        <f t="shared" ref="Q3662" si="12410">M3663-M3661</f>
        <v>0</v>
      </c>
      <c r="R3662" s="56">
        <f t="shared" ref="R3662" si="12411">IF(ABS(N3663-N3661)&gt;180*60,ABS(N3663-N3661)-360*60,N3663-N3661)</f>
        <v>0</v>
      </c>
      <c r="S3662" s="56">
        <f t="shared" ref="S3662" si="12412">IF(P3662=0,PI()/2,ATAN(R3662/P3662))</f>
        <v>1.5707963267948966</v>
      </c>
      <c r="T3662" s="56">
        <f t="shared" ref="T3662" si="12413">IF(O3662=0,ABS(R3662*COS((J3661+J3663)/2)),ABS(Q3662/COS(S3662)))</f>
        <v>0</v>
      </c>
      <c r="U3662" s="67">
        <f t="shared" ref="U3662" si="12414">IF(O3662+0.0000001&lt;0,S3662*180/PI()+180,(IF(R3662+0.0000001&lt;0,S3662*180/PI()+360,S3662*180/PI())))</f>
        <v>90</v>
      </c>
      <c r="V3662" s="58">
        <f t="shared" ref="V3662" si="12415">T3662*1.85532</f>
        <v>0</v>
      </c>
      <c r="W3662" s="58"/>
      <c r="X3662" s="68"/>
      <c r="Y3662" s="58">
        <f t="shared" ref="Y3662" si="12416">V3662*(1+X3662/100)</f>
        <v>0</v>
      </c>
      <c r="Z3662" s="58"/>
      <c r="AA3662" s="57" t="s">
        <v>54</v>
      </c>
      <c r="AB3662" s="61"/>
    </row>
    <row r="3663" spans="1:28" ht="12.95" customHeight="1">
      <c r="A3663" s="52">
        <f t="shared" si="12376"/>
        <v>1829</v>
      </c>
      <c r="B3663" s="53" t="s">
        <v>53</v>
      </c>
      <c r="C3663" s="54"/>
      <c r="D3663" s="84"/>
      <c r="E3663" s="55"/>
      <c r="F3663" s="54"/>
      <c r="G3663" s="84"/>
      <c r="H3663" s="55"/>
      <c r="I3663" s="56">
        <f t="shared" ref="I3663" si="12417">IF(OR(C3663&lt;0,D3663&lt;0),C3663-ABS(D3663)/60,C3663+ABS(D3663)/60)</f>
        <v>0</v>
      </c>
      <c r="J3663" s="56">
        <f t="shared" si="12390"/>
        <v>0</v>
      </c>
      <c r="K3663" s="56">
        <f t="shared" si="12391"/>
        <v>0</v>
      </c>
      <c r="L3663" s="56">
        <f>3437.747*(LN(TAN(PI()/4+J3663/2))-EE*K3663-(EE^2)*(K3663^3)/3)</f>
        <v>-3.8166658722360578E-13</v>
      </c>
      <c r="M3663" s="56">
        <f>AA*(1-1/4*EE-3/64*EE^2-5/256*EE^3)*J3663-AA*(3/8*EE+3/32*EE^2+45/1024*EE^3)*SIN(2*J3663)+AA*(15/256*EE^2+45/1024*EE^3)*SIN(4*J3663)</f>
        <v>0</v>
      </c>
      <c r="N3663" s="56">
        <f t="shared" ref="N3663" si="12418">IF(OR(F3663&lt;0,G3663&lt;0),60*F3663-ABS(G3663),60*F3663+ABS(G3663))</f>
        <v>0</v>
      </c>
      <c r="O3663" s="56"/>
      <c r="P3663" s="56"/>
      <c r="Q3663" s="56"/>
      <c r="R3663" s="56"/>
      <c r="S3663" s="56"/>
      <c r="T3663" s="56"/>
      <c r="U3663" s="57"/>
      <c r="V3663" s="58"/>
      <c r="W3663" s="58">
        <f t="shared" si="12393"/>
        <v>0</v>
      </c>
      <c r="X3663" s="59"/>
      <c r="Y3663" s="58"/>
      <c r="Z3663" s="58">
        <f t="shared" si="12394"/>
        <v>0</v>
      </c>
      <c r="AA3663" s="60"/>
      <c r="AB3663" s="61">
        <f t="shared" ref="AB3663" si="12419">IF(AA3662=AA3660,AB3661+Y3662,Y3662)</f>
        <v>0</v>
      </c>
    </row>
    <row r="3664" spans="1:28" ht="12.95" customHeight="1">
      <c r="A3664" s="66"/>
      <c r="B3664" s="53"/>
      <c r="C3664" s="54"/>
      <c r="D3664" s="84"/>
      <c r="E3664" s="55"/>
      <c r="F3664" s="54"/>
      <c r="G3664" s="84"/>
      <c r="H3664" s="55"/>
      <c r="I3664" s="56"/>
      <c r="J3664" s="56"/>
      <c r="K3664" s="56"/>
      <c r="L3664" s="56"/>
      <c r="M3664" s="56"/>
      <c r="N3664" s="56"/>
      <c r="O3664" s="56">
        <f t="shared" ref="O3664" si="12420">I3665-I3663</f>
        <v>0</v>
      </c>
      <c r="P3664" s="56">
        <f t="shared" ref="P3664" si="12421">L3665-L3663</f>
        <v>0</v>
      </c>
      <c r="Q3664" s="56">
        <f t="shared" ref="Q3664" si="12422">M3665-M3663</f>
        <v>0</v>
      </c>
      <c r="R3664" s="56">
        <f t="shared" ref="R3664" si="12423">IF(ABS(N3665-N3663)&gt;180*60,ABS(N3665-N3663)-360*60,N3665-N3663)</f>
        <v>0</v>
      </c>
      <c r="S3664" s="56">
        <f t="shared" ref="S3664" si="12424">IF(P3664=0,PI()/2,ATAN(R3664/P3664))</f>
        <v>1.5707963267948966</v>
      </c>
      <c r="T3664" s="56">
        <f t="shared" ref="T3664" si="12425">IF(O3664=0,ABS(R3664*COS((J3663+J3665)/2)),ABS(Q3664/COS(S3664)))</f>
        <v>0</v>
      </c>
      <c r="U3664" s="67">
        <f t="shared" ref="U3664" si="12426">IF(O3664+0.0000001&lt;0,S3664*180/PI()+180,(IF(R3664+0.0000001&lt;0,S3664*180/PI()+360,S3664*180/PI())))</f>
        <v>90</v>
      </c>
      <c r="V3664" s="58">
        <f t="shared" ref="V3664" si="12427">T3664*1.85532</f>
        <v>0</v>
      </c>
      <c r="W3664" s="58"/>
      <c r="X3664" s="68"/>
      <c r="Y3664" s="58">
        <f t="shared" ref="Y3664" si="12428">V3664*(1+X3664/100)</f>
        <v>0</v>
      </c>
      <c r="Z3664" s="58"/>
      <c r="AA3664" s="57" t="s">
        <v>54</v>
      </c>
      <c r="AB3664" s="61"/>
    </row>
    <row r="3665" spans="1:28" ht="12.95" customHeight="1">
      <c r="A3665" s="52">
        <f t="shared" si="12376"/>
        <v>1830</v>
      </c>
      <c r="B3665" s="53" t="s">
        <v>53</v>
      </c>
      <c r="C3665" s="54"/>
      <c r="D3665" s="84"/>
      <c r="E3665" s="55"/>
      <c r="F3665" s="54"/>
      <c r="G3665" s="84"/>
      <c r="H3665" s="55"/>
      <c r="I3665" s="56">
        <f t="shared" ref="I3665" si="12429">IF(OR(C3665&lt;0,D3665&lt;0),C3665-ABS(D3665)/60,C3665+ABS(D3665)/60)</f>
        <v>0</v>
      </c>
      <c r="J3665" s="56">
        <f t="shared" si="12390"/>
        <v>0</v>
      </c>
      <c r="K3665" s="56">
        <f t="shared" si="12391"/>
        <v>0</v>
      </c>
      <c r="L3665" s="56">
        <f>3437.747*(LN(TAN(PI()/4+J3665/2))-EE*K3665-(EE^2)*(K3665^3)/3)</f>
        <v>-3.8166658722360578E-13</v>
      </c>
      <c r="M3665" s="56">
        <f>AA*(1-1/4*EE-3/64*EE^2-5/256*EE^3)*J3665-AA*(3/8*EE+3/32*EE^2+45/1024*EE^3)*SIN(2*J3665)+AA*(15/256*EE^2+45/1024*EE^3)*SIN(4*J3665)</f>
        <v>0</v>
      </c>
      <c r="N3665" s="56">
        <f t="shared" ref="N3665" si="12430">IF(OR(F3665&lt;0,G3665&lt;0),60*F3665-ABS(G3665),60*F3665+ABS(G3665))</f>
        <v>0</v>
      </c>
      <c r="O3665" s="56"/>
      <c r="P3665" s="56"/>
      <c r="Q3665" s="56"/>
      <c r="R3665" s="56"/>
      <c r="S3665" s="56"/>
      <c r="T3665" s="56"/>
      <c r="U3665" s="57"/>
      <c r="V3665" s="58"/>
      <c r="W3665" s="58">
        <f t="shared" si="12393"/>
        <v>0</v>
      </c>
      <c r="X3665" s="59"/>
      <c r="Y3665" s="58"/>
      <c r="Z3665" s="58">
        <f t="shared" si="12394"/>
        <v>0</v>
      </c>
      <c r="AA3665" s="60"/>
      <c r="AB3665" s="61">
        <f t="shared" ref="AB3665" si="12431">IF(AA3664=AA3662,AB3663+Y3664,Y3664)</f>
        <v>0</v>
      </c>
    </row>
    <row r="3666" spans="1:28" ht="12.95" customHeight="1">
      <c r="A3666" s="66"/>
      <c r="B3666" s="53"/>
      <c r="C3666" s="54"/>
      <c r="D3666" s="84"/>
      <c r="E3666" s="55"/>
      <c r="F3666" s="54"/>
      <c r="G3666" s="84"/>
      <c r="H3666" s="55"/>
      <c r="I3666" s="56"/>
      <c r="J3666" s="56"/>
      <c r="K3666" s="56"/>
      <c r="L3666" s="56"/>
      <c r="M3666" s="56"/>
      <c r="N3666" s="56"/>
      <c r="O3666" s="56">
        <f t="shared" ref="O3666" si="12432">I3667-I3665</f>
        <v>0</v>
      </c>
      <c r="P3666" s="56">
        <f t="shared" ref="P3666" si="12433">L3667-L3665</f>
        <v>0</v>
      </c>
      <c r="Q3666" s="56">
        <f t="shared" ref="Q3666" si="12434">M3667-M3665</f>
        <v>0</v>
      </c>
      <c r="R3666" s="56">
        <f t="shared" ref="R3666" si="12435">IF(ABS(N3667-N3665)&gt;180*60,ABS(N3667-N3665)-360*60,N3667-N3665)</f>
        <v>0</v>
      </c>
      <c r="S3666" s="56">
        <f t="shared" ref="S3666" si="12436">IF(P3666=0,PI()/2,ATAN(R3666/P3666))</f>
        <v>1.5707963267948966</v>
      </c>
      <c r="T3666" s="56">
        <f t="shared" ref="T3666" si="12437">IF(O3666=0,ABS(R3666*COS((J3665+J3667)/2)),ABS(Q3666/COS(S3666)))</f>
        <v>0</v>
      </c>
      <c r="U3666" s="67">
        <f t="shared" ref="U3666" si="12438">IF(O3666+0.0000001&lt;0,S3666*180/PI()+180,(IF(R3666+0.0000001&lt;0,S3666*180/PI()+360,S3666*180/PI())))</f>
        <v>90</v>
      </c>
      <c r="V3666" s="58">
        <f t="shared" ref="V3666" si="12439">T3666*1.85532</f>
        <v>0</v>
      </c>
      <c r="W3666" s="58"/>
      <c r="X3666" s="68"/>
      <c r="Y3666" s="58">
        <f t="shared" ref="Y3666" si="12440">V3666*(1+X3666/100)</f>
        <v>0</v>
      </c>
      <c r="Z3666" s="58"/>
      <c r="AA3666" s="57" t="s">
        <v>54</v>
      </c>
      <c r="AB3666" s="61"/>
    </row>
    <row r="3667" spans="1:28" ht="12.95" customHeight="1">
      <c r="A3667" s="52">
        <f t="shared" si="12376"/>
        <v>1831</v>
      </c>
      <c r="B3667" s="53" t="s">
        <v>53</v>
      </c>
      <c r="C3667" s="54"/>
      <c r="D3667" s="84"/>
      <c r="E3667" s="55"/>
      <c r="F3667" s="54"/>
      <c r="G3667" s="84"/>
      <c r="H3667" s="55"/>
      <c r="I3667" s="56">
        <f t="shared" ref="I3667" si="12441">IF(OR(C3667&lt;0,D3667&lt;0),C3667-ABS(D3667)/60,C3667+ABS(D3667)/60)</f>
        <v>0</v>
      </c>
      <c r="J3667" s="56">
        <f t="shared" si="12390"/>
        <v>0</v>
      </c>
      <c r="K3667" s="56">
        <f t="shared" si="12391"/>
        <v>0</v>
      </c>
      <c r="L3667" s="56">
        <f>3437.747*(LN(TAN(PI()/4+J3667/2))-EE*K3667-(EE^2)*(K3667^3)/3)</f>
        <v>-3.8166658722360578E-13</v>
      </c>
      <c r="M3667" s="56">
        <f>AA*(1-1/4*EE-3/64*EE^2-5/256*EE^3)*J3667-AA*(3/8*EE+3/32*EE^2+45/1024*EE^3)*SIN(2*J3667)+AA*(15/256*EE^2+45/1024*EE^3)*SIN(4*J3667)</f>
        <v>0</v>
      </c>
      <c r="N3667" s="56">
        <f t="shared" ref="N3667" si="12442">IF(OR(F3667&lt;0,G3667&lt;0),60*F3667-ABS(G3667),60*F3667+ABS(G3667))</f>
        <v>0</v>
      </c>
      <c r="O3667" s="56"/>
      <c r="P3667" s="56"/>
      <c r="Q3667" s="56"/>
      <c r="R3667" s="56"/>
      <c r="S3667" s="56"/>
      <c r="T3667" s="56"/>
      <c r="U3667" s="57"/>
      <c r="V3667" s="58"/>
      <c r="W3667" s="58">
        <f t="shared" si="12393"/>
        <v>0</v>
      </c>
      <c r="X3667" s="59"/>
      <c r="Y3667" s="58"/>
      <c r="Z3667" s="58">
        <f t="shared" si="12394"/>
        <v>0</v>
      </c>
      <c r="AA3667" s="60"/>
      <c r="AB3667" s="61">
        <f t="shared" ref="AB3667" si="12443">IF(AA3666=AA3664,AB3665+Y3666,Y3666)</f>
        <v>0</v>
      </c>
    </row>
    <row r="3668" spans="1:28" ht="12.95" customHeight="1">
      <c r="A3668" s="66"/>
      <c r="B3668" s="53"/>
      <c r="C3668" s="54"/>
      <c r="D3668" s="84"/>
      <c r="E3668" s="55"/>
      <c r="F3668" s="54"/>
      <c r="G3668" s="84"/>
      <c r="H3668" s="55"/>
      <c r="I3668" s="56"/>
      <c r="J3668" s="56"/>
      <c r="K3668" s="56"/>
      <c r="L3668" s="56"/>
      <c r="M3668" s="56"/>
      <c r="N3668" s="56"/>
      <c r="O3668" s="56">
        <f t="shared" ref="O3668" si="12444">I3669-I3667</f>
        <v>0</v>
      </c>
      <c r="P3668" s="56">
        <f t="shared" ref="P3668" si="12445">L3669-L3667</f>
        <v>0</v>
      </c>
      <c r="Q3668" s="56">
        <f t="shared" ref="Q3668" si="12446">M3669-M3667</f>
        <v>0</v>
      </c>
      <c r="R3668" s="56">
        <f t="shared" ref="R3668" si="12447">IF(ABS(N3669-N3667)&gt;180*60,ABS(N3669-N3667)-360*60,N3669-N3667)</f>
        <v>0</v>
      </c>
      <c r="S3668" s="56">
        <f t="shared" ref="S3668" si="12448">IF(P3668=0,PI()/2,ATAN(R3668/P3668))</f>
        <v>1.5707963267948966</v>
      </c>
      <c r="T3668" s="56">
        <f t="shared" ref="T3668" si="12449">IF(O3668=0,ABS(R3668*COS((J3667+J3669)/2)),ABS(Q3668/COS(S3668)))</f>
        <v>0</v>
      </c>
      <c r="U3668" s="67">
        <f t="shared" ref="U3668" si="12450">IF(O3668+0.0000001&lt;0,S3668*180/PI()+180,(IF(R3668+0.0000001&lt;0,S3668*180/PI()+360,S3668*180/PI())))</f>
        <v>90</v>
      </c>
      <c r="V3668" s="58">
        <f t="shared" ref="V3668" si="12451">T3668*1.85532</f>
        <v>0</v>
      </c>
      <c r="W3668" s="58"/>
      <c r="X3668" s="68"/>
      <c r="Y3668" s="58">
        <f t="shared" ref="Y3668" si="12452">V3668*(1+X3668/100)</f>
        <v>0</v>
      </c>
      <c r="Z3668" s="58"/>
      <c r="AA3668" s="57" t="s">
        <v>54</v>
      </c>
      <c r="AB3668" s="61"/>
    </row>
    <row r="3669" spans="1:28" ht="12.95" customHeight="1">
      <c r="A3669" s="52">
        <f t="shared" si="12376"/>
        <v>1832</v>
      </c>
      <c r="B3669" s="53" t="s">
        <v>53</v>
      </c>
      <c r="C3669" s="54"/>
      <c r="D3669" s="84"/>
      <c r="E3669" s="55"/>
      <c r="F3669" s="54"/>
      <c r="G3669" s="84"/>
      <c r="H3669" s="55"/>
      <c r="I3669" s="56">
        <f t="shared" ref="I3669" si="12453">IF(OR(C3669&lt;0,D3669&lt;0),C3669-ABS(D3669)/60,C3669+ABS(D3669)/60)</f>
        <v>0</v>
      </c>
      <c r="J3669" s="56">
        <f t="shared" si="12390"/>
        <v>0</v>
      </c>
      <c r="K3669" s="56">
        <f t="shared" si="12391"/>
        <v>0</v>
      </c>
      <c r="L3669" s="56">
        <f>3437.747*(LN(TAN(PI()/4+J3669/2))-EE*K3669-(EE^2)*(K3669^3)/3)</f>
        <v>-3.8166658722360578E-13</v>
      </c>
      <c r="M3669" s="56">
        <f>AA*(1-1/4*EE-3/64*EE^2-5/256*EE^3)*J3669-AA*(3/8*EE+3/32*EE^2+45/1024*EE^3)*SIN(2*J3669)+AA*(15/256*EE^2+45/1024*EE^3)*SIN(4*J3669)</f>
        <v>0</v>
      </c>
      <c r="N3669" s="56">
        <f t="shared" ref="N3669" si="12454">IF(OR(F3669&lt;0,G3669&lt;0),60*F3669-ABS(G3669),60*F3669+ABS(G3669))</f>
        <v>0</v>
      </c>
      <c r="O3669" s="56"/>
      <c r="P3669" s="56"/>
      <c r="Q3669" s="56"/>
      <c r="R3669" s="56"/>
      <c r="S3669" s="56"/>
      <c r="T3669" s="56"/>
      <c r="U3669" s="57"/>
      <c r="V3669" s="58"/>
      <c r="W3669" s="58">
        <f t="shared" si="12393"/>
        <v>0</v>
      </c>
      <c r="X3669" s="59"/>
      <c r="Y3669" s="58"/>
      <c r="Z3669" s="58">
        <f t="shared" si="12394"/>
        <v>0</v>
      </c>
      <c r="AA3669" s="60"/>
      <c r="AB3669" s="61">
        <f t="shared" ref="AB3669" si="12455">IF(AA3668=AA3666,AB3667+Y3668,Y3668)</f>
        <v>0</v>
      </c>
    </row>
    <row r="3670" spans="1:28" ht="12.95" customHeight="1">
      <c r="A3670" s="66"/>
      <c r="B3670" s="53"/>
      <c r="C3670" s="54"/>
      <c r="D3670" s="84"/>
      <c r="E3670" s="55"/>
      <c r="F3670" s="54"/>
      <c r="G3670" s="84"/>
      <c r="H3670" s="55"/>
      <c r="I3670" s="56"/>
      <c r="J3670" s="56"/>
      <c r="K3670" s="56"/>
      <c r="L3670" s="56"/>
      <c r="M3670" s="56"/>
      <c r="N3670" s="56"/>
      <c r="O3670" s="56">
        <f t="shared" ref="O3670" si="12456">I3671-I3669</f>
        <v>0</v>
      </c>
      <c r="P3670" s="56">
        <f t="shared" ref="P3670" si="12457">L3671-L3669</f>
        <v>0</v>
      </c>
      <c r="Q3670" s="56">
        <f t="shared" ref="Q3670" si="12458">M3671-M3669</f>
        <v>0</v>
      </c>
      <c r="R3670" s="56">
        <f t="shared" ref="R3670" si="12459">IF(ABS(N3671-N3669)&gt;180*60,ABS(N3671-N3669)-360*60,N3671-N3669)</f>
        <v>0</v>
      </c>
      <c r="S3670" s="56">
        <f t="shared" ref="S3670" si="12460">IF(P3670=0,PI()/2,ATAN(R3670/P3670))</f>
        <v>1.5707963267948966</v>
      </c>
      <c r="T3670" s="56">
        <f t="shared" ref="T3670" si="12461">IF(O3670=0,ABS(R3670*COS((J3669+J3671)/2)),ABS(Q3670/COS(S3670)))</f>
        <v>0</v>
      </c>
      <c r="U3670" s="67">
        <f t="shared" ref="U3670" si="12462">IF(O3670+0.0000001&lt;0,S3670*180/PI()+180,(IF(R3670+0.0000001&lt;0,S3670*180/PI()+360,S3670*180/PI())))</f>
        <v>90</v>
      </c>
      <c r="V3670" s="58">
        <f t="shared" ref="V3670" si="12463">T3670*1.85532</f>
        <v>0</v>
      </c>
      <c r="W3670" s="58"/>
      <c r="X3670" s="68"/>
      <c r="Y3670" s="58">
        <f t="shared" ref="Y3670" si="12464">V3670*(1+X3670/100)</f>
        <v>0</v>
      </c>
      <c r="Z3670" s="58"/>
      <c r="AA3670" s="57" t="s">
        <v>54</v>
      </c>
      <c r="AB3670" s="61"/>
    </row>
    <row r="3671" spans="1:28" ht="12.95" customHeight="1">
      <c r="A3671" s="52">
        <f t="shared" si="12376"/>
        <v>1833</v>
      </c>
      <c r="B3671" s="53" t="s">
        <v>53</v>
      </c>
      <c r="C3671" s="54"/>
      <c r="D3671" s="84"/>
      <c r="E3671" s="55"/>
      <c r="F3671" s="54"/>
      <c r="G3671" s="84"/>
      <c r="H3671" s="55"/>
      <c r="I3671" s="56">
        <f t="shared" ref="I3671" si="12465">IF(OR(C3671&lt;0,D3671&lt;0),C3671-ABS(D3671)/60,C3671+ABS(D3671)/60)</f>
        <v>0</v>
      </c>
      <c r="J3671" s="56">
        <f t="shared" si="12390"/>
        <v>0</v>
      </c>
      <c r="K3671" s="56">
        <f t="shared" si="12391"/>
        <v>0</v>
      </c>
      <c r="L3671" s="56">
        <f>3437.747*(LN(TAN(PI()/4+J3671/2))-EE*K3671-(EE^2)*(K3671^3)/3)</f>
        <v>-3.8166658722360578E-13</v>
      </c>
      <c r="M3671" s="56">
        <f>AA*(1-1/4*EE-3/64*EE^2-5/256*EE^3)*J3671-AA*(3/8*EE+3/32*EE^2+45/1024*EE^3)*SIN(2*J3671)+AA*(15/256*EE^2+45/1024*EE^3)*SIN(4*J3671)</f>
        <v>0</v>
      </c>
      <c r="N3671" s="56">
        <f t="shared" ref="N3671" si="12466">IF(OR(F3671&lt;0,G3671&lt;0),60*F3671-ABS(G3671),60*F3671+ABS(G3671))</f>
        <v>0</v>
      </c>
      <c r="O3671" s="56"/>
      <c r="P3671" s="56"/>
      <c r="Q3671" s="56"/>
      <c r="R3671" s="56"/>
      <c r="S3671" s="56"/>
      <c r="T3671" s="56"/>
      <c r="U3671" s="57"/>
      <c r="V3671" s="58"/>
      <c r="W3671" s="58">
        <f t="shared" si="12393"/>
        <v>0</v>
      </c>
      <c r="X3671" s="59"/>
      <c r="Y3671" s="58"/>
      <c r="Z3671" s="58">
        <f t="shared" si="12394"/>
        <v>0</v>
      </c>
      <c r="AA3671" s="60"/>
      <c r="AB3671" s="61">
        <f t="shared" ref="AB3671" si="12467">IF(AA3670=AA3668,AB3669+Y3670,Y3670)</f>
        <v>0</v>
      </c>
    </row>
    <row r="3672" spans="1:28" ht="12.95" customHeight="1">
      <c r="A3672" s="66"/>
      <c r="B3672" s="53"/>
      <c r="C3672" s="54"/>
      <c r="D3672" s="84"/>
      <c r="E3672" s="55"/>
      <c r="F3672" s="54"/>
      <c r="G3672" s="84"/>
      <c r="H3672" s="55"/>
      <c r="I3672" s="56"/>
      <c r="J3672" s="56"/>
      <c r="K3672" s="56"/>
      <c r="L3672" s="56"/>
      <c r="M3672" s="56"/>
      <c r="N3672" s="56"/>
      <c r="O3672" s="56">
        <f t="shared" ref="O3672" si="12468">I3673-I3671</f>
        <v>0</v>
      </c>
      <c r="P3672" s="56">
        <f t="shared" ref="P3672" si="12469">L3673-L3671</f>
        <v>0</v>
      </c>
      <c r="Q3672" s="56">
        <f t="shared" ref="Q3672" si="12470">M3673-M3671</f>
        <v>0</v>
      </c>
      <c r="R3672" s="56">
        <f t="shared" ref="R3672" si="12471">IF(ABS(N3673-N3671)&gt;180*60,ABS(N3673-N3671)-360*60,N3673-N3671)</f>
        <v>0</v>
      </c>
      <c r="S3672" s="56">
        <f t="shared" ref="S3672" si="12472">IF(P3672=0,PI()/2,ATAN(R3672/P3672))</f>
        <v>1.5707963267948966</v>
      </c>
      <c r="T3672" s="56">
        <f t="shared" ref="T3672" si="12473">IF(O3672=0,ABS(R3672*COS((J3671+J3673)/2)),ABS(Q3672/COS(S3672)))</f>
        <v>0</v>
      </c>
      <c r="U3672" s="67">
        <f t="shared" ref="U3672" si="12474">IF(O3672+0.0000001&lt;0,S3672*180/PI()+180,(IF(R3672+0.0000001&lt;0,S3672*180/PI()+360,S3672*180/PI())))</f>
        <v>90</v>
      </c>
      <c r="V3672" s="58">
        <f t="shared" ref="V3672" si="12475">T3672*1.85532</f>
        <v>0</v>
      </c>
      <c r="W3672" s="58"/>
      <c r="X3672" s="68"/>
      <c r="Y3672" s="58">
        <f t="shared" ref="Y3672" si="12476">V3672*(1+X3672/100)</f>
        <v>0</v>
      </c>
      <c r="Z3672" s="58"/>
      <c r="AA3672" s="57" t="s">
        <v>54</v>
      </c>
      <c r="AB3672" s="61"/>
    </row>
    <row r="3673" spans="1:28" ht="12.95" customHeight="1">
      <c r="A3673" s="52">
        <f t="shared" si="12376"/>
        <v>1834</v>
      </c>
      <c r="B3673" s="53" t="s">
        <v>53</v>
      </c>
      <c r="C3673" s="54"/>
      <c r="D3673" s="84"/>
      <c r="E3673" s="55"/>
      <c r="F3673" s="54"/>
      <c r="G3673" s="84"/>
      <c r="H3673" s="55"/>
      <c r="I3673" s="56">
        <f t="shared" ref="I3673" si="12477">IF(OR(C3673&lt;0,D3673&lt;0),C3673-ABS(D3673)/60,C3673+ABS(D3673)/60)</f>
        <v>0</v>
      </c>
      <c r="J3673" s="56">
        <f t="shared" si="12390"/>
        <v>0</v>
      </c>
      <c r="K3673" s="56">
        <f t="shared" si="12391"/>
        <v>0</v>
      </c>
      <c r="L3673" s="56">
        <f>3437.747*(LN(TAN(PI()/4+J3673/2))-EE*K3673-(EE^2)*(K3673^3)/3)</f>
        <v>-3.8166658722360578E-13</v>
      </c>
      <c r="M3673" s="56">
        <f>AA*(1-1/4*EE-3/64*EE^2-5/256*EE^3)*J3673-AA*(3/8*EE+3/32*EE^2+45/1024*EE^3)*SIN(2*J3673)+AA*(15/256*EE^2+45/1024*EE^3)*SIN(4*J3673)</f>
        <v>0</v>
      </c>
      <c r="N3673" s="56">
        <f t="shared" ref="N3673" si="12478">IF(OR(F3673&lt;0,G3673&lt;0),60*F3673-ABS(G3673),60*F3673+ABS(G3673))</f>
        <v>0</v>
      </c>
      <c r="O3673" s="56"/>
      <c r="P3673" s="56"/>
      <c r="Q3673" s="56"/>
      <c r="R3673" s="56"/>
      <c r="S3673" s="56"/>
      <c r="T3673" s="56"/>
      <c r="U3673" s="57"/>
      <c r="V3673" s="58"/>
      <c r="W3673" s="58">
        <f t="shared" si="12393"/>
        <v>0</v>
      </c>
      <c r="X3673" s="59"/>
      <c r="Y3673" s="58"/>
      <c r="Z3673" s="58">
        <f t="shared" si="12394"/>
        <v>0</v>
      </c>
      <c r="AA3673" s="60"/>
      <c r="AB3673" s="61">
        <f t="shared" ref="AB3673" si="12479">IF(AA3672=AA3670,AB3671+Y3672,Y3672)</f>
        <v>0</v>
      </c>
    </row>
    <row r="3674" spans="1:28" ht="12.95" customHeight="1">
      <c r="A3674" s="66"/>
      <c r="B3674" s="53"/>
      <c r="C3674" s="54"/>
      <c r="D3674" s="84"/>
      <c r="E3674" s="55"/>
      <c r="F3674" s="54"/>
      <c r="G3674" s="84"/>
      <c r="H3674" s="55"/>
      <c r="I3674" s="56"/>
      <c r="J3674" s="56"/>
      <c r="K3674" s="56"/>
      <c r="L3674" s="56"/>
      <c r="M3674" s="56"/>
      <c r="N3674" s="56"/>
      <c r="O3674" s="56">
        <f t="shared" ref="O3674" si="12480">I3675-I3673</f>
        <v>0</v>
      </c>
      <c r="P3674" s="56">
        <f t="shared" ref="P3674" si="12481">L3675-L3673</f>
        <v>0</v>
      </c>
      <c r="Q3674" s="56">
        <f t="shared" ref="Q3674" si="12482">M3675-M3673</f>
        <v>0</v>
      </c>
      <c r="R3674" s="56">
        <f t="shared" ref="R3674" si="12483">IF(ABS(N3675-N3673)&gt;180*60,ABS(N3675-N3673)-360*60,N3675-N3673)</f>
        <v>0</v>
      </c>
      <c r="S3674" s="56">
        <f t="shared" ref="S3674" si="12484">IF(P3674=0,PI()/2,ATAN(R3674/P3674))</f>
        <v>1.5707963267948966</v>
      </c>
      <c r="T3674" s="56">
        <f t="shared" ref="T3674" si="12485">IF(O3674=0,ABS(R3674*COS((J3673+J3675)/2)),ABS(Q3674/COS(S3674)))</f>
        <v>0</v>
      </c>
      <c r="U3674" s="67">
        <f t="shared" ref="U3674" si="12486">IF(O3674+0.0000001&lt;0,S3674*180/PI()+180,(IF(R3674+0.0000001&lt;0,S3674*180/PI()+360,S3674*180/PI())))</f>
        <v>90</v>
      </c>
      <c r="V3674" s="58">
        <f t="shared" ref="V3674" si="12487">T3674*1.85532</f>
        <v>0</v>
      </c>
      <c r="W3674" s="58"/>
      <c r="X3674" s="68"/>
      <c r="Y3674" s="58">
        <f t="shared" ref="Y3674" si="12488">V3674*(1+X3674/100)</f>
        <v>0</v>
      </c>
      <c r="Z3674" s="58"/>
      <c r="AA3674" s="57" t="s">
        <v>54</v>
      </c>
      <c r="AB3674" s="61"/>
    </row>
    <row r="3675" spans="1:28" ht="12.95" customHeight="1">
      <c r="A3675" s="52">
        <f t="shared" si="12376"/>
        <v>1835</v>
      </c>
      <c r="B3675" s="53" t="s">
        <v>53</v>
      </c>
      <c r="C3675" s="54"/>
      <c r="D3675" s="84"/>
      <c r="E3675" s="55"/>
      <c r="F3675" s="54"/>
      <c r="G3675" s="84"/>
      <c r="H3675" s="55"/>
      <c r="I3675" s="56">
        <f t="shared" ref="I3675" si="12489">IF(OR(C3675&lt;0,D3675&lt;0),C3675-ABS(D3675)/60,C3675+ABS(D3675)/60)</f>
        <v>0</v>
      </c>
      <c r="J3675" s="56">
        <f t="shared" si="12390"/>
        <v>0</v>
      </c>
      <c r="K3675" s="56">
        <f t="shared" si="12391"/>
        <v>0</v>
      </c>
      <c r="L3675" s="56">
        <f>3437.747*(LN(TAN(PI()/4+J3675/2))-EE*K3675-(EE^2)*(K3675^3)/3)</f>
        <v>-3.8166658722360578E-13</v>
      </c>
      <c r="M3675" s="56">
        <f>AA*(1-1/4*EE-3/64*EE^2-5/256*EE^3)*J3675-AA*(3/8*EE+3/32*EE^2+45/1024*EE^3)*SIN(2*J3675)+AA*(15/256*EE^2+45/1024*EE^3)*SIN(4*J3675)</f>
        <v>0</v>
      </c>
      <c r="N3675" s="56">
        <f t="shared" ref="N3675" si="12490">IF(OR(F3675&lt;0,G3675&lt;0),60*F3675-ABS(G3675),60*F3675+ABS(G3675))</f>
        <v>0</v>
      </c>
      <c r="O3675" s="56"/>
      <c r="P3675" s="56"/>
      <c r="Q3675" s="56"/>
      <c r="R3675" s="56"/>
      <c r="S3675" s="56"/>
      <c r="T3675" s="56"/>
      <c r="U3675" s="57"/>
      <c r="V3675" s="58"/>
      <c r="W3675" s="58">
        <f t="shared" si="12393"/>
        <v>0</v>
      </c>
      <c r="X3675" s="59"/>
      <c r="Y3675" s="58"/>
      <c r="Z3675" s="58">
        <f t="shared" si="12394"/>
        <v>0</v>
      </c>
      <c r="AA3675" s="60"/>
      <c r="AB3675" s="61">
        <f t="shared" ref="AB3675" si="12491">IF(AA3674=AA3672,AB3673+Y3674,Y3674)</f>
        <v>0</v>
      </c>
    </row>
    <row r="3676" spans="1:28" ht="12.95" customHeight="1">
      <c r="A3676" s="66"/>
      <c r="B3676" s="53"/>
      <c r="C3676" s="54"/>
      <c r="D3676" s="84"/>
      <c r="E3676" s="55"/>
      <c r="F3676" s="54"/>
      <c r="G3676" s="84"/>
      <c r="H3676" s="55"/>
      <c r="I3676" s="56"/>
      <c r="J3676" s="56"/>
      <c r="K3676" s="56"/>
      <c r="L3676" s="56"/>
      <c r="M3676" s="56"/>
      <c r="N3676" s="56"/>
      <c r="O3676" s="56">
        <f t="shared" ref="O3676" si="12492">I3677-I3675</f>
        <v>0</v>
      </c>
      <c r="P3676" s="56">
        <f t="shared" ref="P3676" si="12493">L3677-L3675</f>
        <v>0</v>
      </c>
      <c r="Q3676" s="56">
        <f t="shared" ref="Q3676" si="12494">M3677-M3675</f>
        <v>0</v>
      </c>
      <c r="R3676" s="56">
        <f t="shared" ref="R3676" si="12495">IF(ABS(N3677-N3675)&gt;180*60,ABS(N3677-N3675)-360*60,N3677-N3675)</f>
        <v>0</v>
      </c>
      <c r="S3676" s="56">
        <f t="shared" ref="S3676" si="12496">IF(P3676=0,PI()/2,ATAN(R3676/P3676))</f>
        <v>1.5707963267948966</v>
      </c>
      <c r="T3676" s="56">
        <f t="shared" ref="T3676" si="12497">IF(O3676=0,ABS(R3676*COS((J3675+J3677)/2)),ABS(Q3676/COS(S3676)))</f>
        <v>0</v>
      </c>
      <c r="U3676" s="67">
        <f t="shared" ref="U3676" si="12498">IF(O3676+0.0000001&lt;0,S3676*180/PI()+180,(IF(R3676+0.0000001&lt;0,S3676*180/PI()+360,S3676*180/PI())))</f>
        <v>90</v>
      </c>
      <c r="V3676" s="58">
        <f t="shared" ref="V3676" si="12499">T3676*1.85532</f>
        <v>0</v>
      </c>
      <c r="W3676" s="58"/>
      <c r="X3676" s="68"/>
      <c r="Y3676" s="58">
        <f t="shared" ref="Y3676" si="12500">V3676*(1+X3676/100)</f>
        <v>0</v>
      </c>
      <c r="Z3676" s="58"/>
      <c r="AA3676" s="57" t="s">
        <v>54</v>
      </c>
      <c r="AB3676" s="61"/>
    </row>
    <row r="3677" spans="1:28" ht="12.95" customHeight="1">
      <c r="A3677" s="52">
        <f t="shared" si="12376"/>
        <v>1836</v>
      </c>
      <c r="B3677" s="53" t="s">
        <v>53</v>
      </c>
      <c r="C3677" s="54"/>
      <c r="D3677" s="84"/>
      <c r="E3677" s="55"/>
      <c r="F3677" s="54"/>
      <c r="G3677" s="84"/>
      <c r="H3677" s="55"/>
      <c r="I3677" s="56">
        <f t="shared" ref="I3677" si="12501">IF(OR(C3677&lt;0,D3677&lt;0),C3677-ABS(D3677)/60,C3677+ABS(D3677)/60)</f>
        <v>0</v>
      </c>
      <c r="J3677" s="56">
        <f t="shared" si="12390"/>
        <v>0</v>
      </c>
      <c r="K3677" s="56">
        <f t="shared" si="12391"/>
        <v>0</v>
      </c>
      <c r="L3677" s="56">
        <f>3437.747*(LN(TAN(PI()/4+J3677/2))-EE*K3677-(EE^2)*(K3677^3)/3)</f>
        <v>-3.8166658722360578E-13</v>
      </c>
      <c r="M3677" s="56">
        <f>AA*(1-1/4*EE-3/64*EE^2-5/256*EE^3)*J3677-AA*(3/8*EE+3/32*EE^2+45/1024*EE^3)*SIN(2*J3677)+AA*(15/256*EE^2+45/1024*EE^3)*SIN(4*J3677)</f>
        <v>0</v>
      </c>
      <c r="N3677" s="56">
        <f t="shared" ref="N3677" si="12502">IF(OR(F3677&lt;0,G3677&lt;0),60*F3677-ABS(G3677),60*F3677+ABS(G3677))</f>
        <v>0</v>
      </c>
      <c r="O3677" s="56"/>
      <c r="P3677" s="56"/>
      <c r="Q3677" s="56"/>
      <c r="R3677" s="56"/>
      <c r="S3677" s="56"/>
      <c r="T3677" s="56"/>
      <c r="U3677" s="57"/>
      <c r="V3677" s="58"/>
      <c r="W3677" s="58">
        <f t="shared" si="12393"/>
        <v>0</v>
      </c>
      <c r="X3677" s="59"/>
      <c r="Y3677" s="58"/>
      <c r="Z3677" s="58">
        <f t="shared" si="12394"/>
        <v>0</v>
      </c>
      <c r="AA3677" s="60"/>
      <c r="AB3677" s="61">
        <f t="shared" ref="AB3677" si="12503">IF(AA3676=AA3674,AB3675+Y3676,Y3676)</f>
        <v>0</v>
      </c>
    </row>
    <row r="3678" spans="1:28" ht="12.95" customHeight="1">
      <c r="A3678" s="66"/>
      <c r="B3678" s="53"/>
      <c r="C3678" s="54"/>
      <c r="D3678" s="84"/>
      <c r="E3678" s="55"/>
      <c r="F3678" s="54"/>
      <c r="G3678" s="84"/>
      <c r="H3678" s="55"/>
      <c r="I3678" s="56"/>
      <c r="J3678" s="56"/>
      <c r="K3678" s="56"/>
      <c r="L3678" s="56"/>
      <c r="M3678" s="56"/>
      <c r="N3678" s="56"/>
      <c r="O3678" s="56">
        <f t="shared" ref="O3678" si="12504">I3679-I3677</f>
        <v>0</v>
      </c>
      <c r="P3678" s="56">
        <f t="shared" ref="P3678" si="12505">L3679-L3677</f>
        <v>0</v>
      </c>
      <c r="Q3678" s="56">
        <f t="shared" ref="Q3678" si="12506">M3679-M3677</f>
        <v>0</v>
      </c>
      <c r="R3678" s="56">
        <f t="shared" ref="R3678" si="12507">IF(ABS(N3679-N3677)&gt;180*60,ABS(N3679-N3677)-360*60,N3679-N3677)</f>
        <v>0</v>
      </c>
      <c r="S3678" s="56">
        <f t="shared" ref="S3678" si="12508">IF(P3678=0,PI()/2,ATAN(R3678/P3678))</f>
        <v>1.5707963267948966</v>
      </c>
      <c r="T3678" s="56">
        <f t="shared" ref="T3678" si="12509">IF(O3678=0,ABS(R3678*COS((J3677+J3679)/2)),ABS(Q3678/COS(S3678)))</f>
        <v>0</v>
      </c>
      <c r="U3678" s="67">
        <f t="shared" ref="U3678" si="12510">IF(O3678+0.0000001&lt;0,S3678*180/PI()+180,(IF(R3678+0.0000001&lt;0,S3678*180/PI()+360,S3678*180/PI())))</f>
        <v>90</v>
      </c>
      <c r="V3678" s="58">
        <f t="shared" ref="V3678" si="12511">T3678*1.85532</f>
        <v>0</v>
      </c>
      <c r="W3678" s="58"/>
      <c r="X3678" s="68"/>
      <c r="Y3678" s="58">
        <f t="shared" ref="Y3678" si="12512">V3678*(1+X3678/100)</f>
        <v>0</v>
      </c>
      <c r="Z3678" s="58"/>
      <c r="AA3678" s="57" t="s">
        <v>54</v>
      </c>
      <c r="AB3678" s="61"/>
    </row>
    <row r="3679" spans="1:28" ht="12.95" customHeight="1">
      <c r="A3679" s="52">
        <f t="shared" si="12376"/>
        <v>1837</v>
      </c>
      <c r="B3679" s="53" t="s">
        <v>53</v>
      </c>
      <c r="C3679" s="54"/>
      <c r="D3679" s="84"/>
      <c r="E3679" s="55"/>
      <c r="F3679" s="54"/>
      <c r="G3679" s="84"/>
      <c r="H3679" s="55"/>
      <c r="I3679" s="56">
        <f t="shared" ref="I3679" si="12513">IF(OR(C3679&lt;0,D3679&lt;0),C3679-ABS(D3679)/60,C3679+ABS(D3679)/60)</f>
        <v>0</v>
      </c>
      <c r="J3679" s="56">
        <f t="shared" si="12390"/>
        <v>0</v>
      </c>
      <c r="K3679" s="56">
        <f t="shared" si="12391"/>
        <v>0</v>
      </c>
      <c r="L3679" s="56">
        <f>3437.747*(LN(TAN(PI()/4+J3679/2))-EE*K3679-(EE^2)*(K3679^3)/3)</f>
        <v>-3.8166658722360578E-13</v>
      </c>
      <c r="M3679" s="56">
        <f>AA*(1-1/4*EE-3/64*EE^2-5/256*EE^3)*J3679-AA*(3/8*EE+3/32*EE^2+45/1024*EE^3)*SIN(2*J3679)+AA*(15/256*EE^2+45/1024*EE^3)*SIN(4*J3679)</f>
        <v>0</v>
      </c>
      <c r="N3679" s="56">
        <f t="shared" ref="N3679" si="12514">IF(OR(F3679&lt;0,G3679&lt;0),60*F3679-ABS(G3679),60*F3679+ABS(G3679))</f>
        <v>0</v>
      </c>
      <c r="O3679" s="56"/>
      <c r="P3679" s="56"/>
      <c r="Q3679" s="56"/>
      <c r="R3679" s="56"/>
      <c r="S3679" s="56"/>
      <c r="T3679" s="56"/>
      <c r="U3679" s="57"/>
      <c r="V3679" s="58"/>
      <c r="W3679" s="58">
        <f t="shared" si="12393"/>
        <v>0</v>
      </c>
      <c r="X3679" s="59"/>
      <c r="Y3679" s="58"/>
      <c r="Z3679" s="58">
        <f t="shared" si="12394"/>
        <v>0</v>
      </c>
      <c r="AA3679" s="60"/>
      <c r="AB3679" s="61">
        <f t="shared" ref="AB3679" si="12515">IF(AA3678=AA3676,AB3677+Y3678,Y3678)</f>
        <v>0</v>
      </c>
    </row>
    <row r="3680" spans="1:28" ht="12.95" customHeight="1">
      <c r="A3680" s="66"/>
      <c r="B3680" s="53"/>
      <c r="C3680" s="54"/>
      <c r="D3680" s="84"/>
      <c r="E3680" s="55"/>
      <c r="F3680" s="54"/>
      <c r="G3680" s="84"/>
      <c r="H3680" s="55"/>
      <c r="I3680" s="56"/>
      <c r="J3680" s="56"/>
      <c r="K3680" s="56"/>
      <c r="L3680" s="56"/>
      <c r="M3680" s="56"/>
      <c r="N3680" s="56"/>
      <c r="O3680" s="56">
        <f t="shared" ref="O3680" si="12516">I3681-I3679</f>
        <v>0</v>
      </c>
      <c r="P3680" s="56">
        <f t="shared" ref="P3680" si="12517">L3681-L3679</f>
        <v>0</v>
      </c>
      <c r="Q3680" s="56">
        <f t="shared" ref="Q3680" si="12518">M3681-M3679</f>
        <v>0</v>
      </c>
      <c r="R3680" s="56">
        <f t="shared" ref="R3680" si="12519">IF(ABS(N3681-N3679)&gt;180*60,ABS(N3681-N3679)-360*60,N3681-N3679)</f>
        <v>0</v>
      </c>
      <c r="S3680" s="56">
        <f t="shared" ref="S3680" si="12520">IF(P3680=0,PI()/2,ATAN(R3680/P3680))</f>
        <v>1.5707963267948966</v>
      </c>
      <c r="T3680" s="56">
        <f t="shared" ref="T3680" si="12521">IF(O3680=0,ABS(R3680*COS((J3679+J3681)/2)),ABS(Q3680/COS(S3680)))</f>
        <v>0</v>
      </c>
      <c r="U3680" s="67">
        <f t="shared" ref="U3680" si="12522">IF(O3680+0.0000001&lt;0,S3680*180/PI()+180,(IF(R3680+0.0000001&lt;0,S3680*180/PI()+360,S3680*180/PI())))</f>
        <v>90</v>
      </c>
      <c r="V3680" s="58">
        <f t="shared" ref="V3680" si="12523">T3680*1.85532</f>
        <v>0</v>
      </c>
      <c r="W3680" s="58"/>
      <c r="X3680" s="68"/>
      <c r="Y3680" s="58">
        <f t="shared" ref="Y3680" si="12524">V3680*(1+X3680/100)</f>
        <v>0</v>
      </c>
      <c r="Z3680" s="58"/>
      <c r="AA3680" s="57" t="s">
        <v>54</v>
      </c>
      <c r="AB3680" s="61"/>
    </row>
    <row r="3681" spans="1:28" ht="12.95" customHeight="1">
      <c r="A3681" s="52">
        <f t="shared" si="12376"/>
        <v>1838</v>
      </c>
      <c r="B3681" s="53" t="s">
        <v>53</v>
      </c>
      <c r="C3681" s="54"/>
      <c r="D3681" s="84"/>
      <c r="E3681" s="55"/>
      <c r="F3681" s="54"/>
      <c r="G3681" s="84"/>
      <c r="H3681" s="55"/>
      <c r="I3681" s="56">
        <f t="shared" ref="I3681" si="12525">IF(OR(C3681&lt;0,D3681&lt;0),C3681-ABS(D3681)/60,C3681+ABS(D3681)/60)</f>
        <v>0</v>
      </c>
      <c r="J3681" s="56">
        <f t="shared" si="12390"/>
        <v>0</v>
      </c>
      <c r="K3681" s="56">
        <f t="shared" si="12391"/>
        <v>0</v>
      </c>
      <c r="L3681" s="56">
        <f>3437.747*(LN(TAN(PI()/4+J3681/2))-EE*K3681-(EE^2)*(K3681^3)/3)</f>
        <v>-3.8166658722360578E-13</v>
      </c>
      <c r="M3681" s="56">
        <f>AA*(1-1/4*EE-3/64*EE^2-5/256*EE^3)*J3681-AA*(3/8*EE+3/32*EE^2+45/1024*EE^3)*SIN(2*J3681)+AA*(15/256*EE^2+45/1024*EE^3)*SIN(4*J3681)</f>
        <v>0</v>
      </c>
      <c r="N3681" s="56">
        <f t="shared" ref="N3681" si="12526">IF(OR(F3681&lt;0,G3681&lt;0),60*F3681-ABS(G3681),60*F3681+ABS(G3681))</f>
        <v>0</v>
      </c>
      <c r="O3681" s="56"/>
      <c r="P3681" s="56"/>
      <c r="Q3681" s="56"/>
      <c r="R3681" s="56"/>
      <c r="S3681" s="56"/>
      <c r="T3681" s="56"/>
      <c r="U3681" s="57"/>
      <c r="V3681" s="58"/>
      <c r="W3681" s="58">
        <f t="shared" si="12393"/>
        <v>0</v>
      </c>
      <c r="X3681" s="59"/>
      <c r="Y3681" s="58"/>
      <c r="Z3681" s="58">
        <f t="shared" si="12394"/>
        <v>0</v>
      </c>
      <c r="AA3681" s="60"/>
      <c r="AB3681" s="61">
        <f t="shared" ref="AB3681" si="12527">IF(AA3680=AA3678,AB3679+Y3680,Y3680)</f>
        <v>0</v>
      </c>
    </row>
    <row r="3682" spans="1:28" ht="12.95" customHeight="1">
      <c r="A3682" s="66"/>
      <c r="B3682" s="53"/>
      <c r="C3682" s="54"/>
      <c r="D3682" s="84"/>
      <c r="E3682" s="55"/>
      <c r="F3682" s="54"/>
      <c r="G3682" s="84"/>
      <c r="H3682" s="55"/>
      <c r="I3682" s="56"/>
      <c r="J3682" s="56"/>
      <c r="K3682" s="56"/>
      <c r="L3682" s="56"/>
      <c r="M3682" s="56"/>
      <c r="N3682" s="56"/>
      <c r="O3682" s="56">
        <f t="shared" ref="O3682" si="12528">I3683-I3681</f>
        <v>0</v>
      </c>
      <c r="P3682" s="56">
        <f t="shared" ref="P3682" si="12529">L3683-L3681</f>
        <v>0</v>
      </c>
      <c r="Q3682" s="56">
        <f t="shared" ref="Q3682" si="12530">M3683-M3681</f>
        <v>0</v>
      </c>
      <c r="R3682" s="56">
        <f t="shared" ref="R3682" si="12531">IF(ABS(N3683-N3681)&gt;180*60,ABS(N3683-N3681)-360*60,N3683-N3681)</f>
        <v>0</v>
      </c>
      <c r="S3682" s="56">
        <f t="shared" ref="S3682" si="12532">IF(P3682=0,PI()/2,ATAN(R3682/P3682))</f>
        <v>1.5707963267948966</v>
      </c>
      <c r="T3682" s="56">
        <f t="shared" ref="T3682" si="12533">IF(O3682=0,ABS(R3682*COS((J3681+J3683)/2)),ABS(Q3682/COS(S3682)))</f>
        <v>0</v>
      </c>
      <c r="U3682" s="67">
        <f t="shared" ref="U3682" si="12534">IF(O3682+0.0000001&lt;0,S3682*180/PI()+180,(IF(R3682+0.0000001&lt;0,S3682*180/PI()+360,S3682*180/PI())))</f>
        <v>90</v>
      </c>
      <c r="V3682" s="58">
        <f t="shared" ref="V3682" si="12535">T3682*1.85532</f>
        <v>0</v>
      </c>
      <c r="W3682" s="58"/>
      <c r="X3682" s="68"/>
      <c r="Y3682" s="58">
        <f t="shared" ref="Y3682" si="12536">V3682*(1+X3682/100)</f>
        <v>0</v>
      </c>
      <c r="Z3682" s="58"/>
      <c r="AA3682" s="57" t="s">
        <v>54</v>
      </c>
      <c r="AB3682" s="61"/>
    </row>
    <row r="3683" spans="1:28" ht="12.95" customHeight="1">
      <c r="A3683" s="52">
        <f t="shared" si="12376"/>
        <v>1839</v>
      </c>
      <c r="B3683" s="53" t="s">
        <v>53</v>
      </c>
      <c r="C3683" s="54"/>
      <c r="D3683" s="84"/>
      <c r="E3683" s="55"/>
      <c r="F3683" s="54"/>
      <c r="G3683" s="84"/>
      <c r="H3683" s="55"/>
      <c r="I3683" s="56">
        <f t="shared" ref="I3683" si="12537">IF(OR(C3683&lt;0,D3683&lt;0),C3683-ABS(D3683)/60,C3683+ABS(D3683)/60)</f>
        <v>0</v>
      </c>
      <c r="J3683" s="56">
        <f t="shared" si="12390"/>
        <v>0</v>
      </c>
      <c r="K3683" s="56">
        <f t="shared" si="12391"/>
        <v>0</v>
      </c>
      <c r="L3683" s="56">
        <f>3437.747*(LN(TAN(PI()/4+J3683/2))-EE*K3683-(EE^2)*(K3683^3)/3)</f>
        <v>-3.8166658722360578E-13</v>
      </c>
      <c r="M3683" s="56">
        <f>AA*(1-1/4*EE-3/64*EE^2-5/256*EE^3)*J3683-AA*(3/8*EE+3/32*EE^2+45/1024*EE^3)*SIN(2*J3683)+AA*(15/256*EE^2+45/1024*EE^3)*SIN(4*J3683)</f>
        <v>0</v>
      </c>
      <c r="N3683" s="56">
        <f t="shared" ref="N3683" si="12538">IF(OR(F3683&lt;0,G3683&lt;0),60*F3683-ABS(G3683),60*F3683+ABS(G3683))</f>
        <v>0</v>
      </c>
      <c r="O3683" s="56"/>
      <c r="P3683" s="56"/>
      <c r="Q3683" s="56"/>
      <c r="R3683" s="56"/>
      <c r="S3683" s="56"/>
      <c r="T3683" s="56"/>
      <c r="U3683" s="57"/>
      <c r="V3683" s="58"/>
      <c r="W3683" s="58">
        <f t="shared" si="12393"/>
        <v>0</v>
      </c>
      <c r="X3683" s="59"/>
      <c r="Y3683" s="58"/>
      <c r="Z3683" s="58">
        <f t="shared" si="12394"/>
        <v>0</v>
      </c>
      <c r="AA3683" s="60"/>
      <c r="AB3683" s="61">
        <f t="shared" ref="AB3683" si="12539">IF(AA3682=AA3680,AB3681+Y3682,Y3682)</f>
        <v>0</v>
      </c>
    </row>
    <row r="3684" spans="1:28" ht="12.95" customHeight="1">
      <c r="A3684" s="66"/>
      <c r="B3684" s="53"/>
      <c r="C3684" s="54"/>
      <c r="D3684" s="84"/>
      <c r="E3684" s="55"/>
      <c r="F3684" s="54"/>
      <c r="G3684" s="84"/>
      <c r="H3684" s="55"/>
      <c r="I3684" s="56"/>
      <c r="J3684" s="56"/>
      <c r="K3684" s="56"/>
      <c r="L3684" s="56"/>
      <c r="M3684" s="56"/>
      <c r="N3684" s="56"/>
      <c r="O3684" s="56">
        <f t="shared" ref="O3684" si="12540">I3685-I3683</f>
        <v>0</v>
      </c>
      <c r="P3684" s="56">
        <f t="shared" ref="P3684" si="12541">L3685-L3683</f>
        <v>0</v>
      </c>
      <c r="Q3684" s="56">
        <f t="shared" ref="Q3684" si="12542">M3685-M3683</f>
        <v>0</v>
      </c>
      <c r="R3684" s="56">
        <f t="shared" ref="R3684" si="12543">IF(ABS(N3685-N3683)&gt;180*60,ABS(N3685-N3683)-360*60,N3685-N3683)</f>
        <v>0</v>
      </c>
      <c r="S3684" s="56">
        <f t="shared" ref="S3684" si="12544">IF(P3684=0,PI()/2,ATAN(R3684/P3684))</f>
        <v>1.5707963267948966</v>
      </c>
      <c r="T3684" s="56">
        <f t="shared" ref="T3684" si="12545">IF(O3684=0,ABS(R3684*COS((J3683+J3685)/2)),ABS(Q3684/COS(S3684)))</f>
        <v>0</v>
      </c>
      <c r="U3684" s="67">
        <f t="shared" ref="U3684" si="12546">IF(O3684+0.0000001&lt;0,S3684*180/PI()+180,(IF(R3684+0.0000001&lt;0,S3684*180/PI()+360,S3684*180/PI())))</f>
        <v>90</v>
      </c>
      <c r="V3684" s="58">
        <f t="shared" ref="V3684" si="12547">T3684*1.85532</f>
        <v>0</v>
      </c>
      <c r="W3684" s="58"/>
      <c r="X3684" s="68"/>
      <c r="Y3684" s="58">
        <f t="shared" ref="Y3684" si="12548">V3684*(1+X3684/100)</f>
        <v>0</v>
      </c>
      <c r="Z3684" s="58"/>
      <c r="AA3684" s="57" t="s">
        <v>54</v>
      </c>
      <c r="AB3684" s="61"/>
    </row>
    <row r="3685" spans="1:28" ht="12.95" customHeight="1">
      <c r="A3685" s="52">
        <f t="shared" si="12376"/>
        <v>1840</v>
      </c>
      <c r="B3685" s="53" t="s">
        <v>53</v>
      </c>
      <c r="C3685" s="54"/>
      <c r="D3685" s="84"/>
      <c r="E3685" s="55"/>
      <c r="F3685" s="54"/>
      <c r="G3685" s="84"/>
      <c r="H3685" s="55"/>
      <c r="I3685" s="56">
        <f t="shared" ref="I3685" si="12549">IF(OR(C3685&lt;0,D3685&lt;0),C3685-ABS(D3685)/60,C3685+ABS(D3685)/60)</f>
        <v>0</v>
      </c>
      <c r="J3685" s="56">
        <f t="shared" si="12390"/>
        <v>0</v>
      </c>
      <c r="K3685" s="56">
        <f t="shared" si="12391"/>
        <v>0</v>
      </c>
      <c r="L3685" s="56">
        <f>3437.747*(LN(TAN(PI()/4+J3685/2))-EE*K3685-(EE^2)*(K3685^3)/3)</f>
        <v>-3.8166658722360578E-13</v>
      </c>
      <c r="M3685" s="56">
        <f>AA*(1-1/4*EE-3/64*EE^2-5/256*EE^3)*J3685-AA*(3/8*EE+3/32*EE^2+45/1024*EE^3)*SIN(2*J3685)+AA*(15/256*EE^2+45/1024*EE^3)*SIN(4*J3685)</f>
        <v>0</v>
      </c>
      <c r="N3685" s="56">
        <f t="shared" ref="N3685" si="12550">IF(OR(F3685&lt;0,G3685&lt;0),60*F3685-ABS(G3685),60*F3685+ABS(G3685))</f>
        <v>0</v>
      </c>
      <c r="O3685" s="56"/>
      <c r="P3685" s="56"/>
      <c r="Q3685" s="56"/>
      <c r="R3685" s="56"/>
      <c r="S3685" s="56"/>
      <c r="T3685" s="56"/>
      <c r="U3685" s="57"/>
      <c r="V3685" s="58"/>
      <c r="W3685" s="58">
        <f t="shared" si="12393"/>
        <v>0</v>
      </c>
      <c r="X3685" s="59"/>
      <c r="Y3685" s="58"/>
      <c r="Z3685" s="58">
        <f t="shared" si="12394"/>
        <v>0</v>
      </c>
      <c r="AA3685" s="60"/>
      <c r="AB3685" s="61">
        <f t="shared" ref="AB3685" si="12551">IF(AA3684=AA3682,AB3683+Y3684,Y3684)</f>
        <v>0</v>
      </c>
    </row>
    <row r="3686" spans="1:28" ht="12.95" customHeight="1">
      <c r="A3686" s="66"/>
      <c r="B3686" s="53"/>
      <c r="C3686" s="54"/>
      <c r="D3686" s="84"/>
      <c r="E3686" s="55"/>
      <c r="F3686" s="54"/>
      <c r="G3686" s="84"/>
      <c r="H3686" s="55"/>
      <c r="I3686" s="56"/>
      <c r="J3686" s="56"/>
      <c r="K3686" s="56"/>
      <c r="L3686" s="56"/>
      <c r="M3686" s="56"/>
      <c r="N3686" s="56"/>
      <c r="O3686" s="56">
        <f t="shared" ref="O3686" si="12552">I3687-I3685</f>
        <v>0</v>
      </c>
      <c r="P3686" s="56">
        <f t="shared" ref="P3686" si="12553">L3687-L3685</f>
        <v>0</v>
      </c>
      <c r="Q3686" s="56">
        <f t="shared" ref="Q3686" si="12554">M3687-M3685</f>
        <v>0</v>
      </c>
      <c r="R3686" s="56">
        <f t="shared" ref="R3686" si="12555">IF(ABS(N3687-N3685)&gt;180*60,ABS(N3687-N3685)-360*60,N3687-N3685)</f>
        <v>0</v>
      </c>
      <c r="S3686" s="56">
        <f t="shared" ref="S3686" si="12556">IF(P3686=0,PI()/2,ATAN(R3686/P3686))</f>
        <v>1.5707963267948966</v>
      </c>
      <c r="T3686" s="56">
        <f t="shared" ref="T3686" si="12557">IF(O3686=0,ABS(R3686*COS((J3685+J3687)/2)),ABS(Q3686/COS(S3686)))</f>
        <v>0</v>
      </c>
      <c r="U3686" s="67">
        <f t="shared" ref="U3686" si="12558">IF(O3686+0.0000001&lt;0,S3686*180/PI()+180,(IF(R3686+0.0000001&lt;0,S3686*180/PI()+360,S3686*180/PI())))</f>
        <v>90</v>
      </c>
      <c r="V3686" s="58">
        <f t="shared" ref="V3686" si="12559">T3686*1.85532</f>
        <v>0</v>
      </c>
      <c r="W3686" s="58"/>
      <c r="X3686" s="68"/>
      <c r="Y3686" s="58">
        <f t="shared" ref="Y3686" si="12560">V3686*(1+X3686/100)</f>
        <v>0</v>
      </c>
      <c r="Z3686" s="58"/>
      <c r="AA3686" s="57" t="s">
        <v>54</v>
      </c>
      <c r="AB3686" s="61"/>
    </row>
    <row r="3687" spans="1:28" ht="12.95" customHeight="1">
      <c r="A3687" s="52">
        <f t="shared" si="12376"/>
        <v>1841</v>
      </c>
      <c r="B3687" s="53" t="s">
        <v>53</v>
      </c>
      <c r="C3687" s="54"/>
      <c r="D3687" s="84"/>
      <c r="E3687" s="55"/>
      <c r="F3687" s="54"/>
      <c r="G3687" s="84"/>
      <c r="H3687" s="55"/>
      <c r="I3687" s="56">
        <f t="shared" ref="I3687" si="12561">IF(OR(C3687&lt;0,D3687&lt;0),C3687-ABS(D3687)/60,C3687+ABS(D3687)/60)</f>
        <v>0</v>
      </c>
      <c r="J3687" s="56">
        <f t="shared" si="12390"/>
        <v>0</v>
      </c>
      <c r="K3687" s="56">
        <f t="shared" si="12391"/>
        <v>0</v>
      </c>
      <c r="L3687" s="56">
        <f>3437.747*(LN(TAN(PI()/4+J3687/2))-EE*K3687-(EE^2)*(K3687^3)/3)</f>
        <v>-3.8166658722360578E-13</v>
      </c>
      <c r="M3687" s="56">
        <f>AA*(1-1/4*EE-3/64*EE^2-5/256*EE^3)*J3687-AA*(3/8*EE+3/32*EE^2+45/1024*EE^3)*SIN(2*J3687)+AA*(15/256*EE^2+45/1024*EE^3)*SIN(4*J3687)</f>
        <v>0</v>
      </c>
      <c r="N3687" s="56">
        <f t="shared" ref="N3687" si="12562">IF(OR(F3687&lt;0,G3687&lt;0),60*F3687-ABS(G3687),60*F3687+ABS(G3687))</f>
        <v>0</v>
      </c>
      <c r="O3687" s="56"/>
      <c r="P3687" s="56"/>
      <c r="Q3687" s="56"/>
      <c r="R3687" s="56"/>
      <c r="S3687" s="56"/>
      <c r="T3687" s="56"/>
      <c r="U3687" s="57"/>
      <c r="V3687" s="58"/>
      <c r="W3687" s="58">
        <f t="shared" si="12393"/>
        <v>0</v>
      </c>
      <c r="X3687" s="59"/>
      <c r="Y3687" s="58"/>
      <c r="Z3687" s="58">
        <f t="shared" si="12394"/>
        <v>0</v>
      </c>
      <c r="AA3687" s="60"/>
      <c r="AB3687" s="61">
        <f t="shared" ref="AB3687" si="12563">IF(AA3686=AA3684,AB3685+Y3686,Y3686)</f>
        <v>0</v>
      </c>
    </row>
    <row r="3688" spans="1:28" ht="12.95" customHeight="1">
      <c r="A3688" s="66"/>
      <c r="B3688" s="53"/>
      <c r="C3688" s="54"/>
      <c r="D3688" s="84"/>
      <c r="E3688" s="55"/>
      <c r="F3688" s="54"/>
      <c r="G3688" s="84"/>
      <c r="H3688" s="55"/>
      <c r="I3688" s="56"/>
      <c r="J3688" s="56"/>
      <c r="K3688" s="56"/>
      <c r="L3688" s="56"/>
      <c r="M3688" s="56"/>
      <c r="N3688" s="56"/>
      <c r="O3688" s="56">
        <f t="shared" ref="O3688" si="12564">I3689-I3687</f>
        <v>0</v>
      </c>
      <c r="P3688" s="56">
        <f t="shared" ref="P3688" si="12565">L3689-L3687</f>
        <v>0</v>
      </c>
      <c r="Q3688" s="56">
        <f t="shared" ref="Q3688" si="12566">M3689-M3687</f>
        <v>0</v>
      </c>
      <c r="R3688" s="56">
        <f t="shared" ref="R3688" si="12567">IF(ABS(N3689-N3687)&gt;180*60,ABS(N3689-N3687)-360*60,N3689-N3687)</f>
        <v>0</v>
      </c>
      <c r="S3688" s="56">
        <f t="shared" ref="S3688" si="12568">IF(P3688=0,PI()/2,ATAN(R3688/P3688))</f>
        <v>1.5707963267948966</v>
      </c>
      <c r="T3688" s="56">
        <f t="shared" ref="T3688" si="12569">IF(O3688=0,ABS(R3688*COS((J3687+J3689)/2)),ABS(Q3688/COS(S3688)))</f>
        <v>0</v>
      </c>
      <c r="U3688" s="67">
        <f t="shared" ref="U3688" si="12570">IF(O3688+0.0000001&lt;0,S3688*180/PI()+180,(IF(R3688+0.0000001&lt;0,S3688*180/PI()+360,S3688*180/PI())))</f>
        <v>90</v>
      </c>
      <c r="V3688" s="58">
        <f t="shared" ref="V3688" si="12571">T3688*1.85532</f>
        <v>0</v>
      </c>
      <c r="W3688" s="58"/>
      <c r="X3688" s="68"/>
      <c r="Y3688" s="58">
        <f t="shared" ref="Y3688" si="12572">V3688*(1+X3688/100)</f>
        <v>0</v>
      </c>
      <c r="Z3688" s="58"/>
      <c r="AA3688" s="57" t="s">
        <v>54</v>
      </c>
      <c r="AB3688" s="61"/>
    </row>
    <row r="3689" spans="1:28" ht="12.95" customHeight="1">
      <c r="A3689" s="52">
        <f t="shared" si="12376"/>
        <v>1842</v>
      </c>
      <c r="B3689" s="53" t="s">
        <v>53</v>
      </c>
      <c r="C3689" s="54"/>
      <c r="D3689" s="84"/>
      <c r="E3689" s="55"/>
      <c r="F3689" s="54"/>
      <c r="G3689" s="84"/>
      <c r="H3689" s="55"/>
      <c r="I3689" s="56">
        <f t="shared" ref="I3689" si="12573">IF(OR(C3689&lt;0,D3689&lt;0),C3689-ABS(D3689)/60,C3689+ABS(D3689)/60)</f>
        <v>0</v>
      </c>
      <c r="J3689" s="56">
        <f t="shared" si="12390"/>
        <v>0</v>
      </c>
      <c r="K3689" s="56">
        <f t="shared" si="12391"/>
        <v>0</v>
      </c>
      <c r="L3689" s="56">
        <f>3437.747*(LN(TAN(PI()/4+J3689/2))-EE*K3689-(EE^2)*(K3689^3)/3)</f>
        <v>-3.8166658722360578E-13</v>
      </c>
      <c r="M3689" s="56">
        <f>AA*(1-1/4*EE-3/64*EE^2-5/256*EE^3)*J3689-AA*(3/8*EE+3/32*EE^2+45/1024*EE^3)*SIN(2*J3689)+AA*(15/256*EE^2+45/1024*EE^3)*SIN(4*J3689)</f>
        <v>0</v>
      </c>
      <c r="N3689" s="56">
        <f t="shared" ref="N3689" si="12574">IF(OR(F3689&lt;0,G3689&lt;0),60*F3689-ABS(G3689),60*F3689+ABS(G3689))</f>
        <v>0</v>
      </c>
      <c r="O3689" s="56"/>
      <c r="P3689" s="56"/>
      <c r="Q3689" s="56"/>
      <c r="R3689" s="56"/>
      <c r="S3689" s="56"/>
      <c r="T3689" s="56"/>
      <c r="U3689" s="57"/>
      <c r="V3689" s="58"/>
      <c r="W3689" s="58">
        <f t="shared" si="12393"/>
        <v>0</v>
      </c>
      <c r="X3689" s="59"/>
      <c r="Y3689" s="58"/>
      <c r="Z3689" s="58">
        <f t="shared" si="12394"/>
        <v>0</v>
      </c>
      <c r="AA3689" s="60"/>
      <c r="AB3689" s="61">
        <f t="shared" ref="AB3689" si="12575">IF(AA3688=AA3686,AB3687+Y3688,Y3688)</f>
        <v>0</v>
      </c>
    </row>
    <row r="3690" spans="1:28" ht="12.95" customHeight="1">
      <c r="A3690" s="66"/>
      <c r="B3690" s="53"/>
      <c r="C3690" s="54"/>
      <c r="D3690" s="84"/>
      <c r="E3690" s="55"/>
      <c r="F3690" s="54"/>
      <c r="G3690" s="84"/>
      <c r="H3690" s="55"/>
      <c r="I3690" s="56"/>
      <c r="J3690" s="56"/>
      <c r="K3690" s="56"/>
      <c r="L3690" s="56"/>
      <c r="M3690" s="56"/>
      <c r="N3690" s="56"/>
      <c r="O3690" s="56">
        <f t="shared" ref="O3690" si="12576">I3691-I3689</f>
        <v>0</v>
      </c>
      <c r="P3690" s="56">
        <f t="shared" ref="P3690" si="12577">L3691-L3689</f>
        <v>0</v>
      </c>
      <c r="Q3690" s="56">
        <f t="shared" ref="Q3690" si="12578">M3691-M3689</f>
        <v>0</v>
      </c>
      <c r="R3690" s="56">
        <f t="shared" ref="R3690" si="12579">IF(ABS(N3691-N3689)&gt;180*60,ABS(N3691-N3689)-360*60,N3691-N3689)</f>
        <v>0</v>
      </c>
      <c r="S3690" s="56">
        <f t="shared" ref="S3690" si="12580">IF(P3690=0,PI()/2,ATAN(R3690/P3690))</f>
        <v>1.5707963267948966</v>
      </c>
      <c r="T3690" s="56">
        <f t="shared" ref="T3690" si="12581">IF(O3690=0,ABS(R3690*COS((J3689+J3691)/2)),ABS(Q3690/COS(S3690)))</f>
        <v>0</v>
      </c>
      <c r="U3690" s="67">
        <f t="shared" ref="U3690" si="12582">IF(O3690+0.0000001&lt;0,S3690*180/PI()+180,(IF(R3690+0.0000001&lt;0,S3690*180/PI()+360,S3690*180/PI())))</f>
        <v>90</v>
      </c>
      <c r="V3690" s="58">
        <f t="shared" ref="V3690" si="12583">T3690*1.85532</f>
        <v>0</v>
      </c>
      <c r="W3690" s="58"/>
      <c r="X3690" s="68"/>
      <c r="Y3690" s="58">
        <f t="shared" ref="Y3690" si="12584">V3690*(1+X3690/100)</f>
        <v>0</v>
      </c>
      <c r="Z3690" s="58"/>
      <c r="AA3690" s="57" t="s">
        <v>54</v>
      </c>
      <c r="AB3690" s="61"/>
    </row>
    <row r="3691" spans="1:28" ht="12.95" customHeight="1">
      <c r="A3691" s="52">
        <f t="shared" si="12376"/>
        <v>1843</v>
      </c>
      <c r="B3691" s="53" t="s">
        <v>53</v>
      </c>
      <c r="C3691" s="54"/>
      <c r="D3691" s="84"/>
      <c r="E3691" s="55"/>
      <c r="F3691" s="54"/>
      <c r="G3691" s="84"/>
      <c r="H3691" s="55"/>
      <c r="I3691" s="56">
        <f t="shared" ref="I3691" si="12585">IF(OR(C3691&lt;0,D3691&lt;0),C3691-ABS(D3691)/60,C3691+ABS(D3691)/60)</f>
        <v>0</v>
      </c>
      <c r="J3691" s="56">
        <f t="shared" si="12390"/>
        <v>0</v>
      </c>
      <c r="K3691" s="56">
        <f t="shared" si="12391"/>
        <v>0</v>
      </c>
      <c r="L3691" s="56">
        <f>3437.747*(LN(TAN(PI()/4+J3691/2))-EE*K3691-(EE^2)*(K3691^3)/3)</f>
        <v>-3.8166658722360578E-13</v>
      </c>
      <c r="M3691" s="56">
        <f>AA*(1-1/4*EE-3/64*EE^2-5/256*EE^3)*J3691-AA*(3/8*EE+3/32*EE^2+45/1024*EE^3)*SIN(2*J3691)+AA*(15/256*EE^2+45/1024*EE^3)*SIN(4*J3691)</f>
        <v>0</v>
      </c>
      <c r="N3691" s="56">
        <f t="shared" ref="N3691" si="12586">IF(OR(F3691&lt;0,G3691&lt;0),60*F3691-ABS(G3691),60*F3691+ABS(G3691))</f>
        <v>0</v>
      </c>
      <c r="O3691" s="56"/>
      <c r="P3691" s="56"/>
      <c r="Q3691" s="56"/>
      <c r="R3691" s="56"/>
      <c r="S3691" s="56"/>
      <c r="T3691" s="56"/>
      <c r="U3691" s="57"/>
      <c r="V3691" s="58"/>
      <c r="W3691" s="58">
        <f t="shared" si="12393"/>
        <v>0</v>
      </c>
      <c r="X3691" s="59"/>
      <c r="Y3691" s="58"/>
      <c r="Z3691" s="58">
        <f t="shared" si="12394"/>
        <v>0</v>
      </c>
      <c r="AA3691" s="60"/>
      <c r="AB3691" s="61">
        <f t="shared" ref="AB3691" si="12587">IF(AA3690=AA3688,AB3689+Y3690,Y3690)</f>
        <v>0</v>
      </c>
    </row>
    <row r="3692" spans="1:28" ht="12.95" customHeight="1">
      <c r="A3692" s="66"/>
      <c r="B3692" s="53"/>
      <c r="C3692" s="54"/>
      <c r="D3692" s="84"/>
      <c r="E3692" s="55"/>
      <c r="F3692" s="54"/>
      <c r="G3692" s="84"/>
      <c r="H3692" s="55"/>
      <c r="I3692" s="56"/>
      <c r="J3692" s="56"/>
      <c r="K3692" s="56"/>
      <c r="L3692" s="56"/>
      <c r="M3692" s="56"/>
      <c r="N3692" s="56"/>
      <c r="O3692" s="56">
        <f t="shared" ref="O3692" si="12588">I3693-I3691</f>
        <v>0</v>
      </c>
      <c r="P3692" s="56">
        <f t="shared" ref="P3692" si="12589">L3693-L3691</f>
        <v>0</v>
      </c>
      <c r="Q3692" s="56">
        <f t="shared" ref="Q3692" si="12590">M3693-M3691</f>
        <v>0</v>
      </c>
      <c r="R3692" s="56">
        <f t="shared" ref="R3692" si="12591">IF(ABS(N3693-N3691)&gt;180*60,ABS(N3693-N3691)-360*60,N3693-N3691)</f>
        <v>0</v>
      </c>
      <c r="S3692" s="56">
        <f t="shared" ref="S3692" si="12592">IF(P3692=0,PI()/2,ATAN(R3692/P3692))</f>
        <v>1.5707963267948966</v>
      </c>
      <c r="T3692" s="56">
        <f t="shared" ref="T3692" si="12593">IF(O3692=0,ABS(R3692*COS((J3691+J3693)/2)),ABS(Q3692/COS(S3692)))</f>
        <v>0</v>
      </c>
      <c r="U3692" s="67">
        <f t="shared" ref="U3692" si="12594">IF(O3692+0.0000001&lt;0,S3692*180/PI()+180,(IF(R3692+0.0000001&lt;0,S3692*180/PI()+360,S3692*180/PI())))</f>
        <v>90</v>
      </c>
      <c r="V3692" s="58">
        <f t="shared" ref="V3692" si="12595">T3692*1.85532</f>
        <v>0</v>
      </c>
      <c r="W3692" s="58"/>
      <c r="X3692" s="68"/>
      <c r="Y3692" s="58">
        <f t="shared" ref="Y3692" si="12596">V3692*(1+X3692/100)</f>
        <v>0</v>
      </c>
      <c r="Z3692" s="58"/>
      <c r="AA3692" s="57" t="s">
        <v>54</v>
      </c>
      <c r="AB3692" s="61"/>
    </row>
    <row r="3693" spans="1:28" ht="12.95" customHeight="1">
      <c r="A3693" s="52">
        <f t="shared" si="12376"/>
        <v>1844</v>
      </c>
      <c r="B3693" s="53" t="s">
        <v>53</v>
      </c>
      <c r="C3693" s="54"/>
      <c r="D3693" s="84"/>
      <c r="E3693" s="55"/>
      <c r="F3693" s="54"/>
      <c r="G3693" s="84"/>
      <c r="H3693" s="55"/>
      <c r="I3693" s="56">
        <f t="shared" ref="I3693" si="12597">IF(OR(C3693&lt;0,D3693&lt;0),C3693-ABS(D3693)/60,C3693+ABS(D3693)/60)</f>
        <v>0</v>
      </c>
      <c r="J3693" s="56">
        <f t="shared" si="12390"/>
        <v>0</v>
      </c>
      <c r="K3693" s="56">
        <f t="shared" si="12391"/>
        <v>0</v>
      </c>
      <c r="L3693" s="56">
        <f>3437.747*(LN(TAN(PI()/4+J3693/2))-EE*K3693-(EE^2)*(K3693^3)/3)</f>
        <v>-3.8166658722360578E-13</v>
      </c>
      <c r="M3693" s="56">
        <f>AA*(1-1/4*EE-3/64*EE^2-5/256*EE^3)*J3693-AA*(3/8*EE+3/32*EE^2+45/1024*EE^3)*SIN(2*J3693)+AA*(15/256*EE^2+45/1024*EE^3)*SIN(4*J3693)</f>
        <v>0</v>
      </c>
      <c r="N3693" s="56">
        <f t="shared" ref="N3693" si="12598">IF(OR(F3693&lt;0,G3693&lt;0),60*F3693-ABS(G3693),60*F3693+ABS(G3693))</f>
        <v>0</v>
      </c>
      <c r="O3693" s="56"/>
      <c r="P3693" s="56"/>
      <c r="Q3693" s="56"/>
      <c r="R3693" s="56"/>
      <c r="S3693" s="56"/>
      <c r="T3693" s="56"/>
      <c r="U3693" s="57"/>
      <c r="V3693" s="58"/>
      <c r="W3693" s="58">
        <f t="shared" si="12393"/>
        <v>0</v>
      </c>
      <c r="X3693" s="59"/>
      <c r="Y3693" s="58"/>
      <c r="Z3693" s="58">
        <f t="shared" si="12394"/>
        <v>0</v>
      </c>
      <c r="AA3693" s="60"/>
      <c r="AB3693" s="61">
        <f t="shared" ref="AB3693" si="12599">IF(AA3692=AA3690,AB3691+Y3692,Y3692)</f>
        <v>0</v>
      </c>
    </row>
    <row r="3694" spans="1:28" ht="12.95" customHeight="1">
      <c r="A3694" s="66"/>
      <c r="B3694" s="53"/>
      <c r="C3694" s="54"/>
      <c r="D3694" s="84"/>
      <c r="E3694" s="55"/>
      <c r="F3694" s="54"/>
      <c r="G3694" s="84"/>
      <c r="H3694" s="55"/>
      <c r="I3694" s="56"/>
      <c r="J3694" s="56"/>
      <c r="K3694" s="56"/>
      <c r="L3694" s="56"/>
      <c r="M3694" s="56"/>
      <c r="N3694" s="56"/>
      <c r="O3694" s="56">
        <f t="shared" ref="O3694" si="12600">I3695-I3693</f>
        <v>0</v>
      </c>
      <c r="P3694" s="56">
        <f t="shared" ref="P3694" si="12601">L3695-L3693</f>
        <v>0</v>
      </c>
      <c r="Q3694" s="56">
        <f t="shared" ref="Q3694" si="12602">M3695-M3693</f>
        <v>0</v>
      </c>
      <c r="R3694" s="56">
        <f t="shared" ref="R3694" si="12603">IF(ABS(N3695-N3693)&gt;180*60,ABS(N3695-N3693)-360*60,N3695-N3693)</f>
        <v>0</v>
      </c>
      <c r="S3694" s="56">
        <f t="shared" ref="S3694" si="12604">IF(P3694=0,PI()/2,ATAN(R3694/P3694))</f>
        <v>1.5707963267948966</v>
      </c>
      <c r="T3694" s="56">
        <f t="shared" ref="T3694" si="12605">IF(O3694=0,ABS(R3694*COS((J3693+J3695)/2)),ABS(Q3694/COS(S3694)))</f>
        <v>0</v>
      </c>
      <c r="U3694" s="67">
        <f t="shared" ref="U3694" si="12606">IF(O3694+0.0000001&lt;0,S3694*180/PI()+180,(IF(R3694+0.0000001&lt;0,S3694*180/PI()+360,S3694*180/PI())))</f>
        <v>90</v>
      </c>
      <c r="V3694" s="58">
        <f t="shared" ref="V3694" si="12607">T3694*1.85532</f>
        <v>0</v>
      </c>
      <c r="W3694" s="58"/>
      <c r="X3694" s="68"/>
      <c r="Y3694" s="58">
        <f t="shared" ref="Y3694" si="12608">V3694*(1+X3694/100)</f>
        <v>0</v>
      </c>
      <c r="Z3694" s="58"/>
      <c r="AA3694" s="57" t="s">
        <v>54</v>
      </c>
      <c r="AB3694" s="61"/>
    </row>
    <row r="3695" spans="1:28" ht="12.95" customHeight="1">
      <c r="A3695" s="52">
        <f t="shared" si="12376"/>
        <v>1845</v>
      </c>
      <c r="B3695" s="53" t="s">
        <v>53</v>
      </c>
      <c r="C3695" s="54"/>
      <c r="D3695" s="84"/>
      <c r="E3695" s="55"/>
      <c r="F3695" s="54"/>
      <c r="G3695" s="84"/>
      <c r="H3695" s="55"/>
      <c r="I3695" s="56">
        <f t="shared" ref="I3695" si="12609">IF(OR(C3695&lt;0,D3695&lt;0),C3695-ABS(D3695)/60,C3695+ABS(D3695)/60)</f>
        <v>0</v>
      </c>
      <c r="J3695" s="56">
        <f t="shared" si="12390"/>
        <v>0</v>
      </c>
      <c r="K3695" s="56">
        <f t="shared" si="12391"/>
        <v>0</v>
      </c>
      <c r="L3695" s="56">
        <f>3437.747*(LN(TAN(PI()/4+J3695/2))-EE*K3695-(EE^2)*(K3695^3)/3)</f>
        <v>-3.8166658722360578E-13</v>
      </c>
      <c r="M3695" s="56">
        <f>AA*(1-1/4*EE-3/64*EE^2-5/256*EE^3)*J3695-AA*(3/8*EE+3/32*EE^2+45/1024*EE^3)*SIN(2*J3695)+AA*(15/256*EE^2+45/1024*EE^3)*SIN(4*J3695)</f>
        <v>0</v>
      </c>
      <c r="N3695" s="56">
        <f t="shared" ref="N3695" si="12610">IF(OR(F3695&lt;0,G3695&lt;0),60*F3695-ABS(G3695),60*F3695+ABS(G3695))</f>
        <v>0</v>
      </c>
      <c r="O3695" s="56"/>
      <c r="P3695" s="56"/>
      <c r="Q3695" s="56"/>
      <c r="R3695" s="56"/>
      <c r="S3695" s="56"/>
      <c r="T3695" s="56"/>
      <c r="U3695" s="57"/>
      <c r="V3695" s="58"/>
      <c r="W3695" s="58">
        <f t="shared" si="12393"/>
        <v>0</v>
      </c>
      <c r="X3695" s="59"/>
      <c r="Y3695" s="58"/>
      <c r="Z3695" s="58">
        <f t="shared" si="12394"/>
        <v>0</v>
      </c>
      <c r="AA3695" s="60"/>
      <c r="AB3695" s="61">
        <f t="shared" ref="AB3695" si="12611">IF(AA3694=AA3692,AB3693+Y3694,Y3694)</f>
        <v>0</v>
      </c>
    </row>
    <row r="3696" spans="1:28" ht="12.95" customHeight="1">
      <c r="A3696" s="66"/>
      <c r="B3696" s="53"/>
      <c r="C3696" s="54"/>
      <c r="D3696" s="84"/>
      <c r="E3696" s="55"/>
      <c r="F3696" s="54"/>
      <c r="G3696" s="84"/>
      <c r="H3696" s="55"/>
      <c r="I3696" s="56"/>
      <c r="J3696" s="56"/>
      <c r="K3696" s="56"/>
      <c r="L3696" s="56"/>
      <c r="M3696" s="56"/>
      <c r="N3696" s="56"/>
      <c r="O3696" s="56">
        <f t="shared" ref="O3696" si="12612">I3697-I3695</f>
        <v>0</v>
      </c>
      <c r="P3696" s="56">
        <f t="shared" ref="P3696" si="12613">L3697-L3695</f>
        <v>0</v>
      </c>
      <c r="Q3696" s="56">
        <f t="shared" ref="Q3696" si="12614">M3697-M3695</f>
        <v>0</v>
      </c>
      <c r="R3696" s="56">
        <f t="shared" ref="R3696" si="12615">IF(ABS(N3697-N3695)&gt;180*60,ABS(N3697-N3695)-360*60,N3697-N3695)</f>
        <v>0</v>
      </c>
      <c r="S3696" s="56">
        <f t="shared" ref="S3696" si="12616">IF(P3696=0,PI()/2,ATAN(R3696/P3696))</f>
        <v>1.5707963267948966</v>
      </c>
      <c r="T3696" s="56">
        <f t="shared" ref="T3696" si="12617">IF(O3696=0,ABS(R3696*COS((J3695+J3697)/2)),ABS(Q3696/COS(S3696)))</f>
        <v>0</v>
      </c>
      <c r="U3696" s="67">
        <f t="shared" ref="U3696" si="12618">IF(O3696+0.0000001&lt;0,S3696*180/PI()+180,(IF(R3696+0.0000001&lt;0,S3696*180/PI()+360,S3696*180/PI())))</f>
        <v>90</v>
      </c>
      <c r="V3696" s="58">
        <f t="shared" ref="V3696" si="12619">T3696*1.85532</f>
        <v>0</v>
      </c>
      <c r="W3696" s="58"/>
      <c r="X3696" s="68"/>
      <c r="Y3696" s="58">
        <f t="shared" ref="Y3696" si="12620">V3696*(1+X3696/100)</f>
        <v>0</v>
      </c>
      <c r="Z3696" s="58"/>
      <c r="AA3696" s="57" t="s">
        <v>54</v>
      </c>
      <c r="AB3696" s="61"/>
    </row>
    <row r="3697" spans="1:28" ht="12.95" customHeight="1">
      <c r="A3697" s="52">
        <f t="shared" si="12376"/>
        <v>1846</v>
      </c>
      <c r="B3697" s="53" t="s">
        <v>53</v>
      </c>
      <c r="C3697" s="54"/>
      <c r="D3697" s="84"/>
      <c r="E3697" s="55"/>
      <c r="F3697" s="54"/>
      <c r="G3697" s="84"/>
      <c r="H3697" s="55"/>
      <c r="I3697" s="56">
        <f t="shared" ref="I3697" si="12621">IF(OR(C3697&lt;0,D3697&lt;0),C3697-ABS(D3697)/60,C3697+ABS(D3697)/60)</f>
        <v>0</v>
      </c>
      <c r="J3697" s="56">
        <f t="shared" si="12390"/>
        <v>0</v>
      </c>
      <c r="K3697" s="56">
        <f t="shared" si="12391"/>
        <v>0</v>
      </c>
      <c r="L3697" s="56">
        <f>3437.747*(LN(TAN(PI()/4+J3697/2))-EE*K3697-(EE^2)*(K3697^3)/3)</f>
        <v>-3.8166658722360578E-13</v>
      </c>
      <c r="M3697" s="56">
        <f>AA*(1-1/4*EE-3/64*EE^2-5/256*EE^3)*J3697-AA*(3/8*EE+3/32*EE^2+45/1024*EE^3)*SIN(2*J3697)+AA*(15/256*EE^2+45/1024*EE^3)*SIN(4*J3697)</f>
        <v>0</v>
      </c>
      <c r="N3697" s="56">
        <f t="shared" ref="N3697" si="12622">IF(OR(F3697&lt;0,G3697&lt;0),60*F3697-ABS(G3697),60*F3697+ABS(G3697))</f>
        <v>0</v>
      </c>
      <c r="O3697" s="56"/>
      <c r="P3697" s="56"/>
      <c r="Q3697" s="56"/>
      <c r="R3697" s="56"/>
      <c r="S3697" s="56"/>
      <c r="T3697" s="56"/>
      <c r="U3697" s="57"/>
      <c r="V3697" s="58"/>
      <c r="W3697" s="58">
        <f t="shared" si="12393"/>
        <v>0</v>
      </c>
      <c r="X3697" s="59"/>
      <c r="Y3697" s="58"/>
      <c r="Z3697" s="58">
        <f t="shared" si="12394"/>
        <v>0</v>
      </c>
      <c r="AA3697" s="60"/>
      <c r="AB3697" s="61">
        <f t="shared" ref="AB3697" si="12623">IF(AA3696=AA3694,AB3695+Y3696,Y3696)</f>
        <v>0</v>
      </c>
    </row>
    <row r="3698" spans="1:28" ht="12.95" customHeight="1">
      <c r="A3698" s="66"/>
      <c r="B3698" s="53"/>
      <c r="C3698" s="54"/>
      <c r="D3698" s="84"/>
      <c r="E3698" s="55"/>
      <c r="F3698" s="54"/>
      <c r="G3698" s="84"/>
      <c r="H3698" s="55"/>
      <c r="I3698" s="56"/>
      <c r="J3698" s="56"/>
      <c r="K3698" s="56"/>
      <c r="L3698" s="56"/>
      <c r="M3698" s="56"/>
      <c r="N3698" s="56"/>
      <c r="O3698" s="56">
        <f t="shared" ref="O3698" si="12624">I3699-I3697</f>
        <v>0</v>
      </c>
      <c r="P3698" s="56">
        <f t="shared" ref="P3698" si="12625">L3699-L3697</f>
        <v>0</v>
      </c>
      <c r="Q3698" s="56">
        <f t="shared" ref="Q3698" si="12626">M3699-M3697</f>
        <v>0</v>
      </c>
      <c r="R3698" s="56">
        <f t="shared" ref="R3698" si="12627">IF(ABS(N3699-N3697)&gt;180*60,ABS(N3699-N3697)-360*60,N3699-N3697)</f>
        <v>0</v>
      </c>
      <c r="S3698" s="56">
        <f t="shared" ref="S3698" si="12628">IF(P3698=0,PI()/2,ATAN(R3698/P3698))</f>
        <v>1.5707963267948966</v>
      </c>
      <c r="T3698" s="56">
        <f t="shared" ref="T3698" si="12629">IF(O3698=0,ABS(R3698*COS((J3697+J3699)/2)),ABS(Q3698/COS(S3698)))</f>
        <v>0</v>
      </c>
      <c r="U3698" s="67">
        <f t="shared" ref="U3698" si="12630">IF(O3698+0.0000001&lt;0,S3698*180/PI()+180,(IF(R3698+0.0000001&lt;0,S3698*180/PI()+360,S3698*180/PI())))</f>
        <v>90</v>
      </c>
      <c r="V3698" s="58">
        <f t="shared" ref="V3698" si="12631">T3698*1.85532</f>
        <v>0</v>
      </c>
      <c r="W3698" s="58"/>
      <c r="X3698" s="68"/>
      <c r="Y3698" s="58">
        <f t="shared" ref="Y3698" si="12632">V3698*(1+X3698/100)</f>
        <v>0</v>
      </c>
      <c r="Z3698" s="58"/>
      <c r="AA3698" s="57" t="s">
        <v>54</v>
      </c>
      <c r="AB3698" s="61"/>
    </row>
    <row r="3699" spans="1:28" ht="12.95" customHeight="1">
      <c r="A3699" s="52">
        <f t="shared" si="12376"/>
        <v>1847</v>
      </c>
      <c r="B3699" s="53" t="s">
        <v>53</v>
      </c>
      <c r="C3699" s="54"/>
      <c r="D3699" s="84"/>
      <c r="E3699" s="55"/>
      <c r="F3699" s="54"/>
      <c r="G3699" s="84"/>
      <c r="H3699" s="55"/>
      <c r="I3699" s="56">
        <f t="shared" ref="I3699" si="12633">IF(OR(C3699&lt;0,D3699&lt;0),C3699-ABS(D3699)/60,C3699+ABS(D3699)/60)</f>
        <v>0</v>
      </c>
      <c r="J3699" s="56">
        <f t="shared" si="12390"/>
        <v>0</v>
      </c>
      <c r="K3699" s="56">
        <f t="shared" si="12391"/>
        <v>0</v>
      </c>
      <c r="L3699" s="56">
        <f>3437.747*(LN(TAN(PI()/4+J3699/2))-EE*K3699-(EE^2)*(K3699^3)/3)</f>
        <v>-3.8166658722360578E-13</v>
      </c>
      <c r="M3699" s="56">
        <f>AA*(1-1/4*EE-3/64*EE^2-5/256*EE^3)*J3699-AA*(3/8*EE+3/32*EE^2+45/1024*EE^3)*SIN(2*J3699)+AA*(15/256*EE^2+45/1024*EE^3)*SIN(4*J3699)</f>
        <v>0</v>
      </c>
      <c r="N3699" s="56">
        <f t="shared" ref="N3699" si="12634">IF(OR(F3699&lt;0,G3699&lt;0),60*F3699-ABS(G3699),60*F3699+ABS(G3699))</f>
        <v>0</v>
      </c>
      <c r="O3699" s="56"/>
      <c r="P3699" s="56"/>
      <c r="Q3699" s="56"/>
      <c r="R3699" s="56"/>
      <c r="S3699" s="56"/>
      <c r="T3699" s="56"/>
      <c r="U3699" s="57"/>
      <c r="V3699" s="58"/>
      <c r="W3699" s="58">
        <f t="shared" si="12393"/>
        <v>0</v>
      </c>
      <c r="X3699" s="59"/>
      <c r="Y3699" s="58"/>
      <c r="Z3699" s="58">
        <f t="shared" si="12394"/>
        <v>0</v>
      </c>
      <c r="AA3699" s="60"/>
      <c r="AB3699" s="61">
        <f t="shared" ref="AB3699" si="12635">IF(AA3698=AA3696,AB3697+Y3698,Y3698)</f>
        <v>0</v>
      </c>
    </row>
    <row r="3700" spans="1:28" ht="12.95" customHeight="1">
      <c r="A3700" s="66"/>
      <c r="B3700" s="53"/>
      <c r="C3700" s="54"/>
      <c r="D3700" s="84"/>
      <c r="E3700" s="55"/>
      <c r="F3700" s="54"/>
      <c r="G3700" s="84"/>
      <c r="H3700" s="55"/>
      <c r="I3700" s="56"/>
      <c r="J3700" s="56"/>
      <c r="K3700" s="56"/>
      <c r="L3700" s="56"/>
      <c r="M3700" s="56"/>
      <c r="N3700" s="56"/>
      <c r="O3700" s="56">
        <f t="shared" ref="O3700" si="12636">I3701-I3699</f>
        <v>0</v>
      </c>
      <c r="P3700" s="56">
        <f t="shared" ref="P3700" si="12637">L3701-L3699</f>
        <v>0</v>
      </c>
      <c r="Q3700" s="56">
        <f t="shared" ref="Q3700" si="12638">M3701-M3699</f>
        <v>0</v>
      </c>
      <c r="R3700" s="56">
        <f t="shared" ref="R3700" si="12639">IF(ABS(N3701-N3699)&gt;180*60,ABS(N3701-N3699)-360*60,N3701-N3699)</f>
        <v>0</v>
      </c>
      <c r="S3700" s="56">
        <f t="shared" ref="S3700" si="12640">IF(P3700=0,PI()/2,ATAN(R3700/P3700))</f>
        <v>1.5707963267948966</v>
      </c>
      <c r="T3700" s="56">
        <f t="shared" ref="T3700" si="12641">IF(O3700=0,ABS(R3700*COS((J3699+J3701)/2)),ABS(Q3700/COS(S3700)))</f>
        <v>0</v>
      </c>
      <c r="U3700" s="67">
        <f t="shared" ref="U3700" si="12642">IF(O3700+0.0000001&lt;0,S3700*180/PI()+180,(IF(R3700+0.0000001&lt;0,S3700*180/PI()+360,S3700*180/PI())))</f>
        <v>90</v>
      </c>
      <c r="V3700" s="58">
        <f t="shared" ref="V3700" si="12643">T3700*1.85532</f>
        <v>0</v>
      </c>
      <c r="W3700" s="58"/>
      <c r="X3700" s="68"/>
      <c r="Y3700" s="58">
        <f t="shared" ref="Y3700" si="12644">V3700*(1+X3700/100)</f>
        <v>0</v>
      </c>
      <c r="Z3700" s="58"/>
      <c r="AA3700" s="57" t="s">
        <v>54</v>
      </c>
      <c r="AB3700" s="61"/>
    </row>
    <row r="3701" spans="1:28" ht="12.95" customHeight="1">
      <c r="A3701" s="52">
        <f t="shared" si="12376"/>
        <v>1848</v>
      </c>
      <c r="B3701" s="53" t="s">
        <v>53</v>
      </c>
      <c r="C3701" s="54"/>
      <c r="D3701" s="84"/>
      <c r="E3701" s="55"/>
      <c r="F3701" s="54"/>
      <c r="G3701" s="84"/>
      <c r="H3701" s="55"/>
      <c r="I3701" s="56">
        <f t="shared" ref="I3701" si="12645">IF(OR(C3701&lt;0,D3701&lt;0),C3701-ABS(D3701)/60,C3701+ABS(D3701)/60)</f>
        <v>0</v>
      </c>
      <c r="J3701" s="56">
        <f t="shared" si="12390"/>
        <v>0</v>
      </c>
      <c r="K3701" s="56">
        <f t="shared" si="12391"/>
        <v>0</v>
      </c>
      <c r="L3701" s="56">
        <f>3437.747*(LN(TAN(PI()/4+J3701/2))-EE*K3701-(EE^2)*(K3701^3)/3)</f>
        <v>-3.8166658722360578E-13</v>
      </c>
      <c r="M3701" s="56">
        <f>AA*(1-1/4*EE-3/64*EE^2-5/256*EE^3)*J3701-AA*(3/8*EE+3/32*EE^2+45/1024*EE^3)*SIN(2*J3701)+AA*(15/256*EE^2+45/1024*EE^3)*SIN(4*J3701)</f>
        <v>0</v>
      </c>
      <c r="N3701" s="56">
        <f t="shared" ref="N3701" si="12646">IF(OR(F3701&lt;0,G3701&lt;0),60*F3701-ABS(G3701),60*F3701+ABS(G3701))</f>
        <v>0</v>
      </c>
      <c r="O3701" s="56"/>
      <c r="P3701" s="56"/>
      <c r="Q3701" s="56"/>
      <c r="R3701" s="56"/>
      <c r="S3701" s="56"/>
      <c r="T3701" s="56"/>
      <c r="U3701" s="57"/>
      <c r="V3701" s="58"/>
      <c r="W3701" s="58">
        <f t="shared" si="12393"/>
        <v>0</v>
      </c>
      <c r="X3701" s="59"/>
      <c r="Y3701" s="58"/>
      <c r="Z3701" s="58">
        <f t="shared" si="12394"/>
        <v>0</v>
      </c>
      <c r="AA3701" s="60"/>
      <c r="AB3701" s="61">
        <f t="shared" ref="AB3701" si="12647">IF(AA3700=AA3698,AB3699+Y3700,Y3700)</f>
        <v>0</v>
      </c>
    </row>
    <row r="3702" spans="1:28" ht="12.95" customHeight="1">
      <c r="A3702" s="66"/>
      <c r="B3702" s="53"/>
      <c r="C3702" s="54"/>
      <c r="D3702" s="84"/>
      <c r="E3702" s="55"/>
      <c r="F3702" s="54"/>
      <c r="G3702" s="84"/>
      <c r="H3702" s="55"/>
      <c r="I3702" s="56"/>
      <c r="J3702" s="56"/>
      <c r="K3702" s="56"/>
      <c r="L3702" s="56"/>
      <c r="M3702" s="56"/>
      <c r="N3702" s="56"/>
      <c r="O3702" s="56">
        <f t="shared" ref="O3702" si="12648">I3703-I3701</f>
        <v>0</v>
      </c>
      <c r="P3702" s="56">
        <f t="shared" ref="P3702" si="12649">L3703-L3701</f>
        <v>0</v>
      </c>
      <c r="Q3702" s="56">
        <f t="shared" ref="Q3702" si="12650">M3703-M3701</f>
        <v>0</v>
      </c>
      <c r="R3702" s="56">
        <f t="shared" ref="R3702" si="12651">IF(ABS(N3703-N3701)&gt;180*60,ABS(N3703-N3701)-360*60,N3703-N3701)</f>
        <v>0</v>
      </c>
      <c r="S3702" s="56">
        <f t="shared" ref="S3702" si="12652">IF(P3702=0,PI()/2,ATAN(R3702/P3702))</f>
        <v>1.5707963267948966</v>
      </c>
      <c r="T3702" s="56">
        <f t="shared" ref="T3702" si="12653">IF(O3702=0,ABS(R3702*COS((J3701+J3703)/2)),ABS(Q3702/COS(S3702)))</f>
        <v>0</v>
      </c>
      <c r="U3702" s="67">
        <f t="shared" ref="U3702" si="12654">IF(O3702+0.0000001&lt;0,S3702*180/PI()+180,(IF(R3702+0.0000001&lt;0,S3702*180/PI()+360,S3702*180/PI())))</f>
        <v>90</v>
      </c>
      <c r="V3702" s="58">
        <f t="shared" ref="V3702" si="12655">T3702*1.85532</f>
        <v>0</v>
      </c>
      <c r="W3702" s="58"/>
      <c r="X3702" s="68"/>
      <c r="Y3702" s="58">
        <f t="shared" ref="Y3702" si="12656">V3702*(1+X3702/100)</f>
        <v>0</v>
      </c>
      <c r="Z3702" s="58"/>
      <c r="AA3702" s="57" t="s">
        <v>54</v>
      </c>
      <c r="AB3702" s="61"/>
    </row>
    <row r="3703" spans="1:28" ht="12.95" customHeight="1">
      <c r="A3703" s="52">
        <f t="shared" si="12376"/>
        <v>1849</v>
      </c>
      <c r="B3703" s="53" t="s">
        <v>53</v>
      </c>
      <c r="C3703" s="54"/>
      <c r="D3703" s="84"/>
      <c r="E3703" s="55"/>
      <c r="F3703" s="54"/>
      <c r="G3703" s="84"/>
      <c r="H3703" s="55"/>
      <c r="I3703" s="56">
        <f t="shared" ref="I3703" si="12657">IF(OR(C3703&lt;0,D3703&lt;0),C3703-ABS(D3703)/60,C3703+ABS(D3703)/60)</f>
        <v>0</v>
      </c>
      <c r="J3703" s="56">
        <f t="shared" si="12390"/>
        <v>0</v>
      </c>
      <c r="K3703" s="56">
        <f t="shared" si="12391"/>
        <v>0</v>
      </c>
      <c r="L3703" s="56">
        <f>3437.747*(LN(TAN(PI()/4+J3703/2))-EE*K3703-(EE^2)*(K3703^3)/3)</f>
        <v>-3.8166658722360578E-13</v>
      </c>
      <c r="M3703" s="56">
        <f>AA*(1-1/4*EE-3/64*EE^2-5/256*EE^3)*J3703-AA*(3/8*EE+3/32*EE^2+45/1024*EE^3)*SIN(2*J3703)+AA*(15/256*EE^2+45/1024*EE^3)*SIN(4*J3703)</f>
        <v>0</v>
      </c>
      <c r="N3703" s="56">
        <f t="shared" ref="N3703" si="12658">IF(OR(F3703&lt;0,G3703&lt;0),60*F3703-ABS(G3703),60*F3703+ABS(G3703))</f>
        <v>0</v>
      </c>
      <c r="O3703" s="56"/>
      <c r="P3703" s="56"/>
      <c r="Q3703" s="56"/>
      <c r="R3703" s="56"/>
      <c r="S3703" s="56"/>
      <c r="T3703" s="56"/>
      <c r="U3703" s="57"/>
      <c r="V3703" s="58"/>
      <c r="W3703" s="58">
        <f t="shared" si="12393"/>
        <v>0</v>
      </c>
      <c r="X3703" s="59"/>
      <c r="Y3703" s="58"/>
      <c r="Z3703" s="58">
        <f t="shared" si="12394"/>
        <v>0</v>
      </c>
      <c r="AA3703" s="60"/>
      <c r="AB3703" s="61">
        <f t="shared" ref="AB3703" si="12659">IF(AA3702=AA3700,AB3701+Y3702,Y3702)</f>
        <v>0</v>
      </c>
    </row>
    <row r="3704" spans="1:28" ht="12.95" customHeight="1">
      <c r="A3704" s="66"/>
      <c r="B3704" s="53"/>
      <c r="C3704" s="54"/>
      <c r="D3704" s="84"/>
      <c r="E3704" s="55"/>
      <c r="F3704" s="54"/>
      <c r="G3704" s="84"/>
      <c r="H3704" s="55"/>
      <c r="I3704" s="56"/>
      <c r="J3704" s="56"/>
      <c r="K3704" s="56"/>
      <c r="L3704" s="56"/>
      <c r="M3704" s="56"/>
      <c r="N3704" s="56"/>
      <c r="O3704" s="56">
        <f t="shared" ref="O3704" si="12660">I3705-I3703</f>
        <v>0</v>
      </c>
      <c r="P3704" s="56">
        <f t="shared" ref="P3704" si="12661">L3705-L3703</f>
        <v>0</v>
      </c>
      <c r="Q3704" s="56">
        <f t="shared" ref="Q3704" si="12662">M3705-M3703</f>
        <v>0</v>
      </c>
      <c r="R3704" s="56">
        <f t="shared" ref="R3704" si="12663">IF(ABS(N3705-N3703)&gt;180*60,ABS(N3705-N3703)-360*60,N3705-N3703)</f>
        <v>0</v>
      </c>
      <c r="S3704" s="56">
        <f t="shared" ref="S3704" si="12664">IF(P3704=0,PI()/2,ATAN(R3704/P3704))</f>
        <v>1.5707963267948966</v>
      </c>
      <c r="T3704" s="56">
        <f t="shared" ref="T3704" si="12665">IF(O3704=0,ABS(R3704*COS((J3703+J3705)/2)),ABS(Q3704/COS(S3704)))</f>
        <v>0</v>
      </c>
      <c r="U3704" s="67">
        <f t="shared" ref="U3704" si="12666">IF(O3704+0.0000001&lt;0,S3704*180/PI()+180,(IF(R3704+0.0000001&lt;0,S3704*180/PI()+360,S3704*180/PI())))</f>
        <v>90</v>
      </c>
      <c r="V3704" s="58">
        <f t="shared" ref="V3704" si="12667">T3704*1.85532</f>
        <v>0</v>
      </c>
      <c r="W3704" s="58"/>
      <c r="X3704" s="68"/>
      <c r="Y3704" s="58">
        <f t="shared" ref="Y3704" si="12668">V3704*(1+X3704/100)</f>
        <v>0</v>
      </c>
      <c r="Z3704" s="58"/>
      <c r="AA3704" s="57" t="s">
        <v>54</v>
      </c>
      <c r="AB3704" s="61"/>
    </row>
    <row r="3705" spans="1:28" ht="12.95" customHeight="1">
      <c r="A3705" s="52">
        <f t="shared" si="12376"/>
        <v>1850</v>
      </c>
      <c r="B3705" s="53" t="s">
        <v>53</v>
      </c>
      <c r="C3705" s="54"/>
      <c r="D3705" s="84"/>
      <c r="E3705" s="55"/>
      <c r="F3705" s="54"/>
      <c r="G3705" s="84"/>
      <c r="H3705" s="55"/>
      <c r="I3705" s="56">
        <f t="shared" ref="I3705" si="12669">IF(OR(C3705&lt;0,D3705&lt;0),C3705-ABS(D3705)/60,C3705+ABS(D3705)/60)</f>
        <v>0</v>
      </c>
      <c r="J3705" s="56">
        <f t="shared" si="12390"/>
        <v>0</v>
      </c>
      <c r="K3705" s="56">
        <f t="shared" si="12391"/>
        <v>0</v>
      </c>
      <c r="L3705" s="56">
        <f>3437.747*(LN(TAN(PI()/4+J3705/2))-EE*K3705-(EE^2)*(K3705^3)/3)</f>
        <v>-3.8166658722360578E-13</v>
      </c>
      <c r="M3705" s="56">
        <f>AA*(1-1/4*EE-3/64*EE^2-5/256*EE^3)*J3705-AA*(3/8*EE+3/32*EE^2+45/1024*EE^3)*SIN(2*J3705)+AA*(15/256*EE^2+45/1024*EE^3)*SIN(4*J3705)</f>
        <v>0</v>
      </c>
      <c r="N3705" s="56">
        <f t="shared" ref="N3705" si="12670">IF(OR(F3705&lt;0,G3705&lt;0),60*F3705-ABS(G3705),60*F3705+ABS(G3705))</f>
        <v>0</v>
      </c>
      <c r="O3705" s="56"/>
      <c r="P3705" s="56"/>
      <c r="Q3705" s="56"/>
      <c r="R3705" s="56"/>
      <c r="S3705" s="56"/>
      <c r="T3705" s="56"/>
      <c r="U3705" s="57"/>
      <c r="V3705" s="58"/>
      <c r="W3705" s="58">
        <f t="shared" si="12393"/>
        <v>0</v>
      </c>
      <c r="X3705" s="59"/>
      <c r="Y3705" s="58"/>
      <c r="Z3705" s="58">
        <f t="shared" si="12394"/>
        <v>0</v>
      </c>
      <c r="AA3705" s="60"/>
      <c r="AB3705" s="61">
        <f t="shared" ref="AB3705" si="12671">IF(AA3704=AA3702,AB3703+Y3704,Y3704)</f>
        <v>0</v>
      </c>
    </row>
    <row r="3706" spans="1:28" ht="12.95" customHeight="1">
      <c r="A3706" s="66"/>
      <c r="B3706" s="53"/>
      <c r="C3706" s="54"/>
      <c r="D3706" s="84"/>
      <c r="E3706" s="55"/>
      <c r="F3706" s="54"/>
      <c r="G3706" s="84"/>
      <c r="H3706" s="55"/>
      <c r="I3706" s="56"/>
      <c r="J3706" s="56"/>
      <c r="K3706" s="56"/>
      <c r="L3706" s="56"/>
      <c r="M3706" s="56"/>
      <c r="N3706" s="56"/>
      <c r="O3706" s="56">
        <f t="shared" ref="O3706" si="12672">I3707-I3705</f>
        <v>0</v>
      </c>
      <c r="P3706" s="56">
        <f t="shared" ref="P3706" si="12673">L3707-L3705</f>
        <v>0</v>
      </c>
      <c r="Q3706" s="56">
        <f t="shared" ref="Q3706" si="12674">M3707-M3705</f>
        <v>0</v>
      </c>
      <c r="R3706" s="56">
        <f t="shared" ref="R3706" si="12675">IF(ABS(N3707-N3705)&gt;180*60,ABS(N3707-N3705)-360*60,N3707-N3705)</f>
        <v>0</v>
      </c>
      <c r="S3706" s="56">
        <f t="shared" ref="S3706" si="12676">IF(P3706=0,PI()/2,ATAN(R3706/P3706))</f>
        <v>1.5707963267948966</v>
      </c>
      <c r="T3706" s="56">
        <f t="shared" ref="T3706" si="12677">IF(O3706=0,ABS(R3706*COS((J3705+J3707)/2)),ABS(Q3706/COS(S3706)))</f>
        <v>0</v>
      </c>
      <c r="U3706" s="67">
        <f t="shared" ref="U3706" si="12678">IF(O3706+0.0000001&lt;0,S3706*180/PI()+180,(IF(R3706+0.0000001&lt;0,S3706*180/PI()+360,S3706*180/PI())))</f>
        <v>90</v>
      </c>
      <c r="V3706" s="58">
        <f t="shared" ref="V3706" si="12679">T3706*1.85532</f>
        <v>0</v>
      </c>
      <c r="W3706" s="58"/>
      <c r="X3706" s="68"/>
      <c r="Y3706" s="58">
        <f t="shared" ref="Y3706" si="12680">V3706*(1+X3706/100)</f>
        <v>0</v>
      </c>
      <c r="Z3706" s="58"/>
      <c r="AA3706" s="57" t="s">
        <v>54</v>
      </c>
      <c r="AB3706" s="61"/>
    </row>
    <row r="3707" spans="1:28" ht="12.95" customHeight="1">
      <c r="A3707" s="52">
        <f t="shared" si="12376"/>
        <v>1851</v>
      </c>
      <c r="B3707" s="53" t="s">
        <v>53</v>
      </c>
      <c r="C3707" s="54"/>
      <c r="D3707" s="84"/>
      <c r="E3707" s="55"/>
      <c r="F3707" s="54"/>
      <c r="G3707" s="84"/>
      <c r="H3707" s="55"/>
      <c r="I3707" s="56">
        <f t="shared" ref="I3707" si="12681">IF(OR(C3707&lt;0,D3707&lt;0),C3707-ABS(D3707)/60,C3707+ABS(D3707)/60)</f>
        <v>0</v>
      </c>
      <c r="J3707" s="56">
        <f t="shared" si="12390"/>
        <v>0</v>
      </c>
      <c r="K3707" s="56">
        <f t="shared" si="12391"/>
        <v>0</v>
      </c>
      <c r="L3707" s="56">
        <f>3437.747*(LN(TAN(PI()/4+J3707/2))-EE*K3707-(EE^2)*(K3707^3)/3)</f>
        <v>-3.8166658722360578E-13</v>
      </c>
      <c r="M3707" s="56">
        <f>AA*(1-1/4*EE-3/64*EE^2-5/256*EE^3)*J3707-AA*(3/8*EE+3/32*EE^2+45/1024*EE^3)*SIN(2*J3707)+AA*(15/256*EE^2+45/1024*EE^3)*SIN(4*J3707)</f>
        <v>0</v>
      </c>
      <c r="N3707" s="56">
        <f t="shared" ref="N3707" si="12682">IF(OR(F3707&lt;0,G3707&lt;0),60*F3707-ABS(G3707),60*F3707+ABS(G3707))</f>
        <v>0</v>
      </c>
      <c r="O3707" s="56"/>
      <c r="P3707" s="56"/>
      <c r="Q3707" s="56"/>
      <c r="R3707" s="56"/>
      <c r="S3707" s="56"/>
      <c r="T3707" s="56"/>
      <c r="U3707" s="57"/>
      <c r="V3707" s="58"/>
      <c r="W3707" s="58">
        <f t="shared" si="12393"/>
        <v>0</v>
      </c>
      <c r="X3707" s="59"/>
      <c r="Y3707" s="58"/>
      <c r="Z3707" s="58">
        <f t="shared" si="12394"/>
        <v>0</v>
      </c>
      <c r="AA3707" s="60"/>
      <c r="AB3707" s="61">
        <f t="shared" ref="AB3707" si="12683">IF(AA3706=AA3704,AB3705+Y3706,Y3706)</f>
        <v>0</v>
      </c>
    </row>
    <row r="3708" spans="1:28" ht="12.95" customHeight="1">
      <c r="A3708" s="66"/>
      <c r="B3708" s="53"/>
      <c r="C3708" s="54"/>
      <c r="D3708" s="84"/>
      <c r="E3708" s="55"/>
      <c r="F3708" s="54"/>
      <c r="G3708" s="84"/>
      <c r="H3708" s="55"/>
      <c r="I3708" s="56"/>
      <c r="J3708" s="56"/>
      <c r="K3708" s="56"/>
      <c r="L3708" s="56"/>
      <c r="M3708" s="56"/>
      <c r="N3708" s="56"/>
      <c r="O3708" s="56">
        <f t="shared" ref="O3708" si="12684">I3709-I3707</f>
        <v>0</v>
      </c>
      <c r="P3708" s="56">
        <f t="shared" ref="P3708" si="12685">L3709-L3707</f>
        <v>0</v>
      </c>
      <c r="Q3708" s="56">
        <f t="shared" ref="Q3708" si="12686">M3709-M3707</f>
        <v>0</v>
      </c>
      <c r="R3708" s="56">
        <f t="shared" ref="R3708" si="12687">IF(ABS(N3709-N3707)&gt;180*60,ABS(N3709-N3707)-360*60,N3709-N3707)</f>
        <v>0</v>
      </c>
      <c r="S3708" s="56">
        <f t="shared" ref="S3708" si="12688">IF(P3708=0,PI()/2,ATAN(R3708/P3708))</f>
        <v>1.5707963267948966</v>
      </c>
      <c r="T3708" s="56">
        <f t="shared" ref="T3708" si="12689">IF(O3708=0,ABS(R3708*COS((J3707+J3709)/2)),ABS(Q3708/COS(S3708)))</f>
        <v>0</v>
      </c>
      <c r="U3708" s="67">
        <f t="shared" ref="U3708" si="12690">IF(O3708+0.0000001&lt;0,S3708*180/PI()+180,(IF(R3708+0.0000001&lt;0,S3708*180/PI()+360,S3708*180/PI())))</f>
        <v>90</v>
      </c>
      <c r="V3708" s="58">
        <f t="shared" ref="V3708" si="12691">T3708*1.85532</f>
        <v>0</v>
      </c>
      <c r="W3708" s="58"/>
      <c r="X3708" s="68"/>
      <c r="Y3708" s="58">
        <f t="shared" ref="Y3708" si="12692">V3708*(1+X3708/100)</f>
        <v>0</v>
      </c>
      <c r="Z3708" s="58"/>
      <c r="AA3708" s="57" t="s">
        <v>54</v>
      </c>
      <c r="AB3708" s="61"/>
    </row>
    <row r="3709" spans="1:28" ht="12.95" customHeight="1">
      <c r="A3709" s="52">
        <f t="shared" si="12376"/>
        <v>1852</v>
      </c>
      <c r="B3709" s="53" t="s">
        <v>53</v>
      </c>
      <c r="C3709" s="54"/>
      <c r="D3709" s="84"/>
      <c r="E3709" s="55"/>
      <c r="F3709" s="54"/>
      <c r="G3709" s="84"/>
      <c r="H3709" s="55"/>
      <c r="I3709" s="56">
        <f t="shared" ref="I3709" si="12693">IF(OR(C3709&lt;0,D3709&lt;0),C3709-ABS(D3709)/60,C3709+ABS(D3709)/60)</f>
        <v>0</v>
      </c>
      <c r="J3709" s="56">
        <f t="shared" si="12390"/>
        <v>0</v>
      </c>
      <c r="K3709" s="56">
        <f t="shared" si="12391"/>
        <v>0</v>
      </c>
      <c r="L3709" s="56">
        <f>3437.747*(LN(TAN(PI()/4+J3709/2))-EE*K3709-(EE^2)*(K3709^3)/3)</f>
        <v>-3.8166658722360578E-13</v>
      </c>
      <c r="M3709" s="56">
        <f>AA*(1-1/4*EE-3/64*EE^2-5/256*EE^3)*J3709-AA*(3/8*EE+3/32*EE^2+45/1024*EE^3)*SIN(2*J3709)+AA*(15/256*EE^2+45/1024*EE^3)*SIN(4*J3709)</f>
        <v>0</v>
      </c>
      <c r="N3709" s="56">
        <f t="shared" ref="N3709" si="12694">IF(OR(F3709&lt;0,G3709&lt;0),60*F3709-ABS(G3709),60*F3709+ABS(G3709))</f>
        <v>0</v>
      </c>
      <c r="O3709" s="56"/>
      <c r="P3709" s="56"/>
      <c r="Q3709" s="56"/>
      <c r="R3709" s="56"/>
      <c r="S3709" s="56"/>
      <c r="T3709" s="56"/>
      <c r="U3709" s="57"/>
      <c r="V3709" s="58"/>
      <c r="W3709" s="58">
        <f t="shared" si="12393"/>
        <v>0</v>
      </c>
      <c r="X3709" s="59"/>
      <c r="Y3709" s="58"/>
      <c r="Z3709" s="58">
        <f t="shared" si="12394"/>
        <v>0</v>
      </c>
      <c r="AA3709" s="60"/>
      <c r="AB3709" s="61">
        <f t="shared" ref="AB3709" si="12695">IF(AA3708=AA3706,AB3707+Y3708,Y3708)</f>
        <v>0</v>
      </c>
    </row>
    <row r="3710" spans="1:28" ht="12.95" customHeight="1">
      <c r="A3710" s="66"/>
      <c r="B3710" s="53"/>
      <c r="C3710" s="54"/>
      <c r="D3710" s="84"/>
      <c r="E3710" s="55"/>
      <c r="F3710" s="54"/>
      <c r="G3710" s="84"/>
      <c r="H3710" s="55"/>
      <c r="I3710" s="56"/>
      <c r="J3710" s="56"/>
      <c r="K3710" s="56"/>
      <c r="L3710" s="56"/>
      <c r="M3710" s="56"/>
      <c r="N3710" s="56"/>
      <c r="O3710" s="56">
        <f t="shared" ref="O3710" si="12696">I3711-I3709</f>
        <v>0</v>
      </c>
      <c r="P3710" s="56">
        <f t="shared" ref="P3710" si="12697">L3711-L3709</f>
        <v>0</v>
      </c>
      <c r="Q3710" s="56">
        <f t="shared" ref="Q3710" si="12698">M3711-M3709</f>
        <v>0</v>
      </c>
      <c r="R3710" s="56">
        <f t="shared" ref="R3710" si="12699">IF(ABS(N3711-N3709)&gt;180*60,ABS(N3711-N3709)-360*60,N3711-N3709)</f>
        <v>0</v>
      </c>
      <c r="S3710" s="56">
        <f t="shared" ref="S3710" si="12700">IF(P3710=0,PI()/2,ATAN(R3710/P3710))</f>
        <v>1.5707963267948966</v>
      </c>
      <c r="T3710" s="56">
        <f t="shared" ref="T3710" si="12701">IF(O3710=0,ABS(R3710*COS((J3709+J3711)/2)),ABS(Q3710/COS(S3710)))</f>
        <v>0</v>
      </c>
      <c r="U3710" s="67">
        <f t="shared" ref="U3710" si="12702">IF(O3710+0.0000001&lt;0,S3710*180/PI()+180,(IF(R3710+0.0000001&lt;0,S3710*180/PI()+360,S3710*180/PI())))</f>
        <v>90</v>
      </c>
      <c r="V3710" s="58">
        <f t="shared" ref="V3710" si="12703">T3710*1.85532</f>
        <v>0</v>
      </c>
      <c r="W3710" s="58"/>
      <c r="X3710" s="68"/>
      <c r="Y3710" s="58">
        <f t="shared" ref="Y3710" si="12704">V3710*(1+X3710/100)</f>
        <v>0</v>
      </c>
      <c r="Z3710" s="58"/>
      <c r="AA3710" s="57" t="s">
        <v>54</v>
      </c>
      <c r="AB3710" s="61"/>
    </row>
    <row r="3711" spans="1:28" ht="12.95" customHeight="1">
      <c r="A3711" s="52">
        <f t="shared" si="12376"/>
        <v>1853</v>
      </c>
      <c r="B3711" s="53" t="s">
        <v>53</v>
      </c>
      <c r="C3711" s="54"/>
      <c r="D3711" s="84"/>
      <c r="E3711" s="55"/>
      <c r="F3711" s="54"/>
      <c r="G3711" s="84"/>
      <c r="H3711" s="55"/>
      <c r="I3711" s="56">
        <f t="shared" ref="I3711" si="12705">IF(OR(C3711&lt;0,D3711&lt;0),C3711-ABS(D3711)/60,C3711+ABS(D3711)/60)</f>
        <v>0</v>
      </c>
      <c r="J3711" s="56">
        <f t="shared" si="12390"/>
        <v>0</v>
      </c>
      <c r="K3711" s="56">
        <f t="shared" si="12391"/>
        <v>0</v>
      </c>
      <c r="L3711" s="56">
        <f>3437.747*(LN(TAN(PI()/4+J3711/2))-EE*K3711-(EE^2)*(K3711^3)/3)</f>
        <v>-3.8166658722360578E-13</v>
      </c>
      <c r="M3711" s="56">
        <f>AA*(1-1/4*EE-3/64*EE^2-5/256*EE^3)*J3711-AA*(3/8*EE+3/32*EE^2+45/1024*EE^3)*SIN(2*J3711)+AA*(15/256*EE^2+45/1024*EE^3)*SIN(4*J3711)</f>
        <v>0</v>
      </c>
      <c r="N3711" s="56">
        <f t="shared" ref="N3711" si="12706">IF(OR(F3711&lt;0,G3711&lt;0),60*F3711-ABS(G3711),60*F3711+ABS(G3711))</f>
        <v>0</v>
      </c>
      <c r="O3711" s="56"/>
      <c r="P3711" s="56"/>
      <c r="Q3711" s="56"/>
      <c r="R3711" s="56"/>
      <c r="S3711" s="56"/>
      <c r="T3711" s="56"/>
      <c r="U3711" s="57"/>
      <c r="V3711" s="58"/>
      <c r="W3711" s="58">
        <f t="shared" si="12393"/>
        <v>0</v>
      </c>
      <c r="X3711" s="59"/>
      <c r="Y3711" s="58"/>
      <c r="Z3711" s="58">
        <f t="shared" si="12394"/>
        <v>0</v>
      </c>
      <c r="AA3711" s="60"/>
      <c r="AB3711" s="61">
        <f t="shared" ref="AB3711" si="12707">IF(AA3710=AA3708,AB3709+Y3710,Y3710)</f>
        <v>0</v>
      </c>
    </row>
    <row r="3712" spans="1:28" ht="12.95" customHeight="1">
      <c r="A3712" s="66"/>
      <c r="B3712" s="53"/>
      <c r="C3712" s="54"/>
      <c r="D3712" s="84"/>
      <c r="E3712" s="55"/>
      <c r="F3712" s="54"/>
      <c r="G3712" s="84"/>
      <c r="H3712" s="55"/>
      <c r="I3712" s="56"/>
      <c r="J3712" s="56"/>
      <c r="K3712" s="56"/>
      <c r="L3712" s="56"/>
      <c r="M3712" s="56"/>
      <c r="N3712" s="56"/>
      <c r="O3712" s="56">
        <f t="shared" ref="O3712" si="12708">I3713-I3711</f>
        <v>0</v>
      </c>
      <c r="P3712" s="56">
        <f t="shared" ref="P3712" si="12709">L3713-L3711</f>
        <v>0</v>
      </c>
      <c r="Q3712" s="56">
        <f t="shared" ref="Q3712" si="12710">M3713-M3711</f>
        <v>0</v>
      </c>
      <c r="R3712" s="56">
        <f t="shared" ref="R3712" si="12711">IF(ABS(N3713-N3711)&gt;180*60,ABS(N3713-N3711)-360*60,N3713-N3711)</f>
        <v>0</v>
      </c>
      <c r="S3712" s="56">
        <f t="shared" ref="S3712" si="12712">IF(P3712=0,PI()/2,ATAN(R3712/P3712))</f>
        <v>1.5707963267948966</v>
      </c>
      <c r="T3712" s="56">
        <f t="shared" ref="T3712" si="12713">IF(O3712=0,ABS(R3712*COS((J3711+J3713)/2)),ABS(Q3712/COS(S3712)))</f>
        <v>0</v>
      </c>
      <c r="U3712" s="67">
        <f t="shared" ref="U3712" si="12714">IF(O3712+0.0000001&lt;0,S3712*180/PI()+180,(IF(R3712+0.0000001&lt;0,S3712*180/PI()+360,S3712*180/PI())))</f>
        <v>90</v>
      </c>
      <c r="V3712" s="58">
        <f t="shared" ref="V3712" si="12715">T3712*1.85532</f>
        <v>0</v>
      </c>
      <c r="W3712" s="58"/>
      <c r="X3712" s="68"/>
      <c r="Y3712" s="58">
        <f t="shared" ref="Y3712" si="12716">V3712*(1+X3712/100)</f>
        <v>0</v>
      </c>
      <c r="Z3712" s="58"/>
      <c r="AA3712" s="57" t="s">
        <v>54</v>
      </c>
      <c r="AB3712" s="61"/>
    </row>
    <row r="3713" spans="1:28" ht="12.95" customHeight="1">
      <c r="A3713" s="52">
        <f t="shared" si="12376"/>
        <v>1854</v>
      </c>
      <c r="B3713" s="53" t="s">
        <v>53</v>
      </c>
      <c r="C3713" s="54"/>
      <c r="D3713" s="84"/>
      <c r="E3713" s="55"/>
      <c r="F3713" s="54"/>
      <c r="G3713" s="84"/>
      <c r="H3713" s="55"/>
      <c r="I3713" s="56">
        <f t="shared" ref="I3713" si="12717">IF(OR(C3713&lt;0,D3713&lt;0),C3713-ABS(D3713)/60,C3713+ABS(D3713)/60)</f>
        <v>0</v>
      </c>
      <c r="J3713" s="56">
        <f t="shared" si="12390"/>
        <v>0</v>
      </c>
      <c r="K3713" s="56">
        <f t="shared" si="12391"/>
        <v>0</v>
      </c>
      <c r="L3713" s="56">
        <f>3437.747*(LN(TAN(PI()/4+J3713/2))-EE*K3713-(EE^2)*(K3713^3)/3)</f>
        <v>-3.8166658722360578E-13</v>
      </c>
      <c r="M3713" s="56">
        <f>AA*(1-1/4*EE-3/64*EE^2-5/256*EE^3)*J3713-AA*(3/8*EE+3/32*EE^2+45/1024*EE^3)*SIN(2*J3713)+AA*(15/256*EE^2+45/1024*EE^3)*SIN(4*J3713)</f>
        <v>0</v>
      </c>
      <c r="N3713" s="56">
        <f t="shared" ref="N3713" si="12718">IF(OR(F3713&lt;0,G3713&lt;0),60*F3713-ABS(G3713),60*F3713+ABS(G3713))</f>
        <v>0</v>
      </c>
      <c r="O3713" s="56"/>
      <c r="P3713" s="56"/>
      <c r="Q3713" s="56"/>
      <c r="R3713" s="56"/>
      <c r="S3713" s="56"/>
      <c r="T3713" s="56"/>
      <c r="U3713" s="57"/>
      <c r="V3713" s="58"/>
      <c r="W3713" s="58">
        <f t="shared" si="12393"/>
        <v>0</v>
      </c>
      <c r="X3713" s="59"/>
      <c r="Y3713" s="58"/>
      <c r="Z3713" s="58">
        <f t="shared" si="12394"/>
        <v>0</v>
      </c>
      <c r="AA3713" s="60"/>
      <c r="AB3713" s="61">
        <f t="shared" ref="AB3713" si="12719">IF(AA3712=AA3710,AB3711+Y3712,Y3712)</f>
        <v>0</v>
      </c>
    </row>
    <row r="3714" spans="1:28" ht="12.95" customHeight="1">
      <c r="A3714" s="66"/>
      <c r="B3714" s="53"/>
      <c r="C3714" s="54"/>
      <c r="D3714" s="84"/>
      <c r="E3714" s="55"/>
      <c r="F3714" s="54"/>
      <c r="G3714" s="84"/>
      <c r="H3714" s="55"/>
      <c r="I3714" s="56"/>
      <c r="J3714" s="56"/>
      <c r="K3714" s="56"/>
      <c r="L3714" s="56"/>
      <c r="M3714" s="56"/>
      <c r="N3714" s="56"/>
      <c r="O3714" s="56">
        <f t="shared" ref="O3714" si="12720">I3715-I3713</f>
        <v>0</v>
      </c>
      <c r="P3714" s="56">
        <f t="shared" ref="P3714" si="12721">L3715-L3713</f>
        <v>0</v>
      </c>
      <c r="Q3714" s="56">
        <f t="shared" ref="Q3714" si="12722">M3715-M3713</f>
        <v>0</v>
      </c>
      <c r="R3714" s="56">
        <f t="shared" ref="R3714" si="12723">IF(ABS(N3715-N3713)&gt;180*60,ABS(N3715-N3713)-360*60,N3715-N3713)</f>
        <v>0</v>
      </c>
      <c r="S3714" s="56">
        <f t="shared" ref="S3714" si="12724">IF(P3714=0,PI()/2,ATAN(R3714/P3714))</f>
        <v>1.5707963267948966</v>
      </c>
      <c r="T3714" s="56">
        <f t="shared" ref="T3714" si="12725">IF(O3714=0,ABS(R3714*COS((J3713+J3715)/2)),ABS(Q3714/COS(S3714)))</f>
        <v>0</v>
      </c>
      <c r="U3714" s="67">
        <f t="shared" ref="U3714" si="12726">IF(O3714+0.0000001&lt;0,S3714*180/PI()+180,(IF(R3714+0.0000001&lt;0,S3714*180/PI()+360,S3714*180/PI())))</f>
        <v>90</v>
      </c>
      <c r="V3714" s="58">
        <f t="shared" ref="V3714" si="12727">T3714*1.85532</f>
        <v>0</v>
      </c>
      <c r="W3714" s="58"/>
      <c r="X3714" s="68"/>
      <c r="Y3714" s="58">
        <f t="shared" ref="Y3714" si="12728">V3714*(1+X3714/100)</f>
        <v>0</v>
      </c>
      <c r="Z3714" s="58"/>
      <c r="AA3714" s="57" t="s">
        <v>54</v>
      </c>
      <c r="AB3714" s="61"/>
    </row>
    <row r="3715" spans="1:28" ht="12.95" customHeight="1">
      <c r="A3715" s="52">
        <f t="shared" si="12376"/>
        <v>1855</v>
      </c>
      <c r="B3715" s="53" t="s">
        <v>53</v>
      </c>
      <c r="C3715" s="54"/>
      <c r="D3715" s="84"/>
      <c r="E3715" s="55"/>
      <c r="F3715" s="54"/>
      <c r="G3715" s="84"/>
      <c r="H3715" s="55"/>
      <c r="I3715" s="56">
        <f t="shared" ref="I3715" si="12729">IF(OR(C3715&lt;0,D3715&lt;0),C3715-ABS(D3715)/60,C3715+ABS(D3715)/60)</f>
        <v>0</v>
      </c>
      <c r="J3715" s="56">
        <f t="shared" si="12390"/>
        <v>0</v>
      </c>
      <c r="K3715" s="56">
        <f t="shared" si="12391"/>
        <v>0</v>
      </c>
      <c r="L3715" s="56">
        <f>3437.747*(LN(TAN(PI()/4+J3715/2))-EE*K3715-(EE^2)*(K3715^3)/3)</f>
        <v>-3.8166658722360578E-13</v>
      </c>
      <c r="M3715" s="56">
        <f>AA*(1-1/4*EE-3/64*EE^2-5/256*EE^3)*J3715-AA*(3/8*EE+3/32*EE^2+45/1024*EE^3)*SIN(2*J3715)+AA*(15/256*EE^2+45/1024*EE^3)*SIN(4*J3715)</f>
        <v>0</v>
      </c>
      <c r="N3715" s="56">
        <f t="shared" ref="N3715" si="12730">IF(OR(F3715&lt;0,G3715&lt;0),60*F3715-ABS(G3715),60*F3715+ABS(G3715))</f>
        <v>0</v>
      </c>
      <c r="O3715" s="56"/>
      <c r="P3715" s="56"/>
      <c r="Q3715" s="56"/>
      <c r="R3715" s="56"/>
      <c r="S3715" s="56"/>
      <c r="T3715" s="56"/>
      <c r="U3715" s="57"/>
      <c r="V3715" s="58"/>
      <c r="W3715" s="58">
        <f t="shared" si="12393"/>
        <v>0</v>
      </c>
      <c r="X3715" s="59"/>
      <c r="Y3715" s="58"/>
      <c r="Z3715" s="58">
        <f t="shared" si="12394"/>
        <v>0</v>
      </c>
      <c r="AA3715" s="60"/>
      <c r="AB3715" s="61">
        <f t="shared" ref="AB3715" si="12731">IF(AA3714=AA3712,AB3713+Y3714,Y3714)</f>
        <v>0</v>
      </c>
    </row>
    <row r="3716" spans="1:28" ht="12.95" customHeight="1">
      <c r="A3716" s="66"/>
      <c r="B3716" s="53"/>
      <c r="C3716" s="54"/>
      <c r="D3716" s="84"/>
      <c r="E3716" s="55"/>
      <c r="F3716" s="54"/>
      <c r="G3716" s="84"/>
      <c r="H3716" s="55"/>
      <c r="I3716" s="56"/>
      <c r="J3716" s="56"/>
      <c r="K3716" s="56"/>
      <c r="L3716" s="56"/>
      <c r="M3716" s="56"/>
      <c r="N3716" s="56"/>
      <c r="O3716" s="56">
        <f t="shared" ref="O3716" si="12732">I3717-I3715</f>
        <v>0</v>
      </c>
      <c r="P3716" s="56">
        <f t="shared" ref="P3716" si="12733">L3717-L3715</f>
        <v>0</v>
      </c>
      <c r="Q3716" s="56">
        <f t="shared" ref="Q3716" si="12734">M3717-M3715</f>
        <v>0</v>
      </c>
      <c r="R3716" s="56">
        <f t="shared" ref="R3716" si="12735">IF(ABS(N3717-N3715)&gt;180*60,ABS(N3717-N3715)-360*60,N3717-N3715)</f>
        <v>0</v>
      </c>
      <c r="S3716" s="56">
        <f t="shared" ref="S3716" si="12736">IF(P3716=0,PI()/2,ATAN(R3716/P3716))</f>
        <v>1.5707963267948966</v>
      </c>
      <c r="T3716" s="56">
        <f t="shared" ref="T3716" si="12737">IF(O3716=0,ABS(R3716*COS((J3715+J3717)/2)),ABS(Q3716/COS(S3716)))</f>
        <v>0</v>
      </c>
      <c r="U3716" s="67">
        <f t="shared" ref="U3716" si="12738">IF(O3716+0.0000001&lt;0,S3716*180/PI()+180,(IF(R3716+0.0000001&lt;0,S3716*180/PI()+360,S3716*180/PI())))</f>
        <v>90</v>
      </c>
      <c r="V3716" s="58">
        <f t="shared" ref="V3716" si="12739">T3716*1.85532</f>
        <v>0</v>
      </c>
      <c r="W3716" s="58"/>
      <c r="X3716" s="68"/>
      <c r="Y3716" s="58">
        <f t="shared" ref="Y3716" si="12740">V3716*(1+X3716/100)</f>
        <v>0</v>
      </c>
      <c r="Z3716" s="58"/>
      <c r="AA3716" s="57" t="s">
        <v>54</v>
      </c>
      <c r="AB3716" s="61"/>
    </row>
    <row r="3717" spans="1:28" ht="12.95" customHeight="1">
      <c r="A3717" s="52">
        <f t="shared" si="12376"/>
        <v>1856</v>
      </c>
      <c r="B3717" s="53" t="s">
        <v>53</v>
      </c>
      <c r="C3717" s="54"/>
      <c r="D3717" s="84"/>
      <c r="E3717" s="55"/>
      <c r="F3717" s="54"/>
      <c r="G3717" s="84"/>
      <c r="H3717" s="55"/>
      <c r="I3717" s="56">
        <f t="shared" ref="I3717" si="12741">IF(OR(C3717&lt;0,D3717&lt;0),C3717-ABS(D3717)/60,C3717+ABS(D3717)/60)</f>
        <v>0</v>
      </c>
      <c r="J3717" s="56">
        <f t="shared" si="12390"/>
        <v>0</v>
      </c>
      <c r="K3717" s="56">
        <f t="shared" si="12391"/>
        <v>0</v>
      </c>
      <c r="L3717" s="56">
        <f>3437.747*(LN(TAN(PI()/4+J3717/2))-EE*K3717-(EE^2)*(K3717^3)/3)</f>
        <v>-3.8166658722360578E-13</v>
      </c>
      <c r="M3717" s="56">
        <f>AA*(1-1/4*EE-3/64*EE^2-5/256*EE^3)*J3717-AA*(3/8*EE+3/32*EE^2+45/1024*EE^3)*SIN(2*J3717)+AA*(15/256*EE^2+45/1024*EE^3)*SIN(4*J3717)</f>
        <v>0</v>
      </c>
      <c r="N3717" s="56">
        <f t="shared" ref="N3717" si="12742">IF(OR(F3717&lt;0,G3717&lt;0),60*F3717-ABS(G3717),60*F3717+ABS(G3717))</f>
        <v>0</v>
      </c>
      <c r="O3717" s="56"/>
      <c r="P3717" s="56"/>
      <c r="Q3717" s="56"/>
      <c r="R3717" s="56"/>
      <c r="S3717" s="56"/>
      <c r="T3717" s="56"/>
      <c r="U3717" s="57"/>
      <c r="V3717" s="58"/>
      <c r="W3717" s="58">
        <f t="shared" si="12393"/>
        <v>0</v>
      </c>
      <c r="X3717" s="59"/>
      <c r="Y3717" s="58"/>
      <c r="Z3717" s="58">
        <f t="shared" si="12394"/>
        <v>0</v>
      </c>
      <c r="AA3717" s="60"/>
      <c r="AB3717" s="61">
        <f t="shared" ref="AB3717" si="12743">IF(AA3716=AA3714,AB3715+Y3716,Y3716)</f>
        <v>0</v>
      </c>
    </row>
    <row r="3718" spans="1:28" ht="12.95" customHeight="1">
      <c r="A3718" s="66"/>
      <c r="B3718" s="53"/>
      <c r="C3718" s="54"/>
      <c r="D3718" s="84"/>
      <c r="E3718" s="55"/>
      <c r="F3718" s="54"/>
      <c r="G3718" s="84"/>
      <c r="H3718" s="55"/>
      <c r="I3718" s="56"/>
      <c r="J3718" s="56"/>
      <c r="K3718" s="56"/>
      <c r="L3718" s="56"/>
      <c r="M3718" s="56"/>
      <c r="N3718" s="56"/>
      <c r="O3718" s="56">
        <f t="shared" ref="O3718" si="12744">I3719-I3717</f>
        <v>0</v>
      </c>
      <c r="P3718" s="56">
        <f t="shared" ref="P3718" si="12745">L3719-L3717</f>
        <v>0</v>
      </c>
      <c r="Q3718" s="56">
        <f t="shared" ref="Q3718" si="12746">M3719-M3717</f>
        <v>0</v>
      </c>
      <c r="R3718" s="56">
        <f t="shared" ref="R3718" si="12747">IF(ABS(N3719-N3717)&gt;180*60,ABS(N3719-N3717)-360*60,N3719-N3717)</f>
        <v>0</v>
      </c>
      <c r="S3718" s="56">
        <f t="shared" ref="S3718" si="12748">IF(P3718=0,PI()/2,ATAN(R3718/P3718))</f>
        <v>1.5707963267948966</v>
      </c>
      <c r="T3718" s="56">
        <f t="shared" ref="T3718" si="12749">IF(O3718=0,ABS(R3718*COS((J3717+J3719)/2)),ABS(Q3718/COS(S3718)))</f>
        <v>0</v>
      </c>
      <c r="U3718" s="67">
        <f t="shared" ref="U3718" si="12750">IF(O3718+0.0000001&lt;0,S3718*180/PI()+180,(IF(R3718+0.0000001&lt;0,S3718*180/PI()+360,S3718*180/PI())))</f>
        <v>90</v>
      </c>
      <c r="V3718" s="58">
        <f t="shared" ref="V3718" si="12751">T3718*1.85532</f>
        <v>0</v>
      </c>
      <c r="W3718" s="58"/>
      <c r="X3718" s="68"/>
      <c r="Y3718" s="58">
        <f t="shared" ref="Y3718" si="12752">V3718*(1+X3718/100)</f>
        <v>0</v>
      </c>
      <c r="Z3718" s="58"/>
      <c r="AA3718" s="57" t="s">
        <v>54</v>
      </c>
      <c r="AB3718" s="61"/>
    </row>
    <row r="3719" spans="1:28" ht="12.95" customHeight="1">
      <c r="A3719" s="52">
        <f t="shared" si="12376"/>
        <v>1857</v>
      </c>
      <c r="B3719" s="53" t="s">
        <v>53</v>
      </c>
      <c r="C3719" s="54"/>
      <c r="D3719" s="84"/>
      <c r="E3719" s="55"/>
      <c r="F3719" s="54"/>
      <c r="G3719" s="84"/>
      <c r="H3719" s="55"/>
      <c r="I3719" s="56">
        <f t="shared" ref="I3719" si="12753">IF(OR(C3719&lt;0,D3719&lt;0),C3719-ABS(D3719)/60,C3719+ABS(D3719)/60)</f>
        <v>0</v>
      </c>
      <c r="J3719" s="56">
        <f t="shared" si="12390"/>
        <v>0</v>
      </c>
      <c r="K3719" s="56">
        <f t="shared" si="12391"/>
        <v>0</v>
      </c>
      <c r="L3719" s="56">
        <f>3437.747*(LN(TAN(PI()/4+J3719/2))-EE*K3719-(EE^2)*(K3719^3)/3)</f>
        <v>-3.8166658722360578E-13</v>
      </c>
      <c r="M3719" s="56">
        <f>AA*(1-1/4*EE-3/64*EE^2-5/256*EE^3)*J3719-AA*(3/8*EE+3/32*EE^2+45/1024*EE^3)*SIN(2*J3719)+AA*(15/256*EE^2+45/1024*EE^3)*SIN(4*J3719)</f>
        <v>0</v>
      </c>
      <c r="N3719" s="56">
        <f t="shared" ref="N3719" si="12754">IF(OR(F3719&lt;0,G3719&lt;0),60*F3719-ABS(G3719),60*F3719+ABS(G3719))</f>
        <v>0</v>
      </c>
      <c r="O3719" s="56"/>
      <c r="P3719" s="56"/>
      <c r="Q3719" s="56"/>
      <c r="R3719" s="56"/>
      <c r="S3719" s="56"/>
      <c r="T3719" s="56"/>
      <c r="U3719" s="57"/>
      <c r="V3719" s="58"/>
      <c r="W3719" s="58">
        <f t="shared" si="12393"/>
        <v>0</v>
      </c>
      <c r="X3719" s="59"/>
      <c r="Y3719" s="58"/>
      <c r="Z3719" s="58">
        <f t="shared" si="12394"/>
        <v>0</v>
      </c>
      <c r="AA3719" s="60"/>
      <c r="AB3719" s="61">
        <f t="shared" ref="AB3719" si="12755">IF(AA3718=AA3716,AB3717+Y3718,Y3718)</f>
        <v>0</v>
      </c>
    </row>
    <row r="3720" spans="1:28" ht="12.95" customHeight="1">
      <c r="A3720" s="66"/>
      <c r="B3720" s="53"/>
      <c r="C3720" s="54"/>
      <c r="D3720" s="84"/>
      <c r="E3720" s="55"/>
      <c r="F3720" s="54"/>
      <c r="G3720" s="84"/>
      <c r="H3720" s="55"/>
      <c r="I3720" s="56"/>
      <c r="J3720" s="56"/>
      <c r="K3720" s="56"/>
      <c r="L3720" s="56"/>
      <c r="M3720" s="56"/>
      <c r="N3720" s="56"/>
      <c r="O3720" s="56">
        <f t="shared" ref="O3720" si="12756">I3721-I3719</f>
        <v>0</v>
      </c>
      <c r="P3720" s="56">
        <f t="shared" ref="P3720" si="12757">L3721-L3719</f>
        <v>0</v>
      </c>
      <c r="Q3720" s="56">
        <f t="shared" ref="Q3720" si="12758">M3721-M3719</f>
        <v>0</v>
      </c>
      <c r="R3720" s="56">
        <f t="shared" ref="R3720" si="12759">IF(ABS(N3721-N3719)&gt;180*60,ABS(N3721-N3719)-360*60,N3721-N3719)</f>
        <v>0</v>
      </c>
      <c r="S3720" s="56">
        <f t="shared" ref="S3720" si="12760">IF(P3720=0,PI()/2,ATAN(R3720/P3720))</f>
        <v>1.5707963267948966</v>
      </c>
      <c r="T3720" s="56">
        <f t="shared" ref="T3720" si="12761">IF(O3720=0,ABS(R3720*COS((J3719+J3721)/2)),ABS(Q3720/COS(S3720)))</f>
        <v>0</v>
      </c>
      <c r="U3720" s="67">
        <f t="shared" ref="U3720" si="12762">IF(O3720+0.0000001&lt;0,S3720*180/PI()+180,(IF(R3720+0.0000001&lt;0,S3720*180/PI()+360,S3720*180/PI())))</f>
        <v>90</v>
      </c>
      <c r="V3720" s="58">
        <f t="shared" ref="V3720" si="12763">T3720*1.85532</f>
        <v>0</v>
      </c>
      <c r="W3720" s="58"/>
      <c r="X3720" s="68"/>
      <c r="Y3720" s="58">
        <f t="shared" ref="Y3720" si="12764">V3720*(1+X3720/100)</f>
        <v>0</v>
      </c>
      <c r="Z3720" s="58"/>
      <c r="AA3720" s="57" t="s">
        <v>54</v>
      </c>
      <c r="AB3720" s="61"/>
    </row>
    <row r="3721" spans="1:28" ht="12.95" customHeight="1">
      <c r="A3721" s="52">
        <f t="shared" ref="A3721:A3783" si="12765">A3719+1</f>
        <v>1858</v>
      </c>
      <c r="B3721" s="53" t="s">
        <v>53</v>
      </c>
      <c r="C3721" s="54"/>
      <c r="D3721" s="84"/>
      <c r="E3721" s="55"/>
      <c r="F3721" s="54"/>
      <c r="G3721" s="84"/>
      <c r="H3721" s="55"/>
      <c r="I3721" s="56">
        <f t="shared" ref="I3721" si="12766">IF(OR(C3721&lt;0,D3721&lt;0),C3721-ABS(D3721)/60,C3721+ABS(D3721)/60)</f>
        <v>0</v>
      </c>
      <c r="J3721" s="56">
        <f t="shared" si="12390"/>
        <v>0</v>
      </c>
      <c r="K3721" s="56">
        <f t="shared" si="12391"/>
        <v>0</v>
      </c>
      <c r="L3721" s="56">
        <f>3437.747*(LN(TAN(PI()/4+J3721/2))-EE*K3721-(EE^2)*(K3721^3)/3)</f>
        <v>-3.8166658722360578E-13</v>
      </c>
      <c r="M3721" s="56">
        <f>AA*(1-1/4*EE-3/64*EE^2-5/256*EE^3)*J3721-AA*(3/8*EE+3/32*EE^2+45/1024*EE^3)*SIN(2*J3721)+AA*(15/256*EE^2+45/1024*EE^3)*SIN(4*J3721)</f>
        <v>0</v>
      </c>
      <c r="N3721" s="56">
        <f t="shared" ref="N3721" si="12767">IF(OR(F3721&lt;0,G3721&lt;0),60*F3721-ABS(G3721),60*F3721+ABS(G3721))</f>
        <v>0</v>
      </c>
      <c r="O3721" s="56"/>
      <c r="P3721" s="56"/>
      <c r="Q3721" s="56"/>
      <c r="R3721" s="56"/>
      <c r="S3721" s="56"/>
      <c r="T3721" s="56"/>
      <c r="U3721" s="57"/>
      <c r="V3721" s="58"/>
      <c r="W3721" s="58">
        <f t="shared" si="12393"/>
        <v>0</v>
      </c>
      <c r="X3721" s="59"/>
      <c r="Y3721" s="58"/>
      <c r="Z3721" s="58">
        <f t="shared" si="12394"/>
        <v>0</v>
      </c>
      <c r="AA3721" s="60"/>
      <c r="AB3721" s="61">
        <f t="shared" ref="AB3721" si="12768">IF(AA3720=AA3718,AB3719+Y3720,Y3720)</f>
        <v>0</v>
      </c>
    </row>
    <row r="3722" spans="1:28" ht="12.95" customHeight="1">
      <c r="A3722" s="66"/>
      <c r="B3722" s="53"/>
      <c r="C3722" s="54"/>
      <c r="D3722" s="84"/>
      <c r="E3722" s="55"/>
      <c r="F3722" s="54"/>
      <c r="G3722" s="84"/>
      <c r="H3722" s="55"/>
      <c r="I3722" s="56"/>
      <c r="J3722" s="56"/>
      <c r="K3722" s="56"/>
      <c r="L3722" s="56"/>
      <c r="M3722" s="56"/>
      <c r="N3722" s="56"/>
      <c r="O3722" s="56">
        <f t="shared" ref="O3722" si="12769">I3723-I3721</f>
        <v>0</v>
      </c>
      <c r="P3722" s="56">
        <f t="shared" ref="P3722" si="12770">L3723-L3721</f>
        <v>0</v>
      </c>
      <c r="Q3722" s="56">
        <f t="shared" ref="Q3722" si="12771">M3723-M3721</f>
        <v>0</v>
      </c>
      <c r="R3722" s="56">
        <f t="shared" ref="R3722" si="12772">IF(ABS(N3723-N3721)&gt;180*60,ABS(N3723-N3721)-360*60,N3723-N3721)</f>
        <v>0</v>
      </c>
      <c r="S3722" s="56">
        <f t="shared" ref="S3722" si="12773">IF(P3722=0,PI()/2,ATAN(R3722/P3722))</f>
        <v>1.5707963267948966</v>
      </c>
      <c r="T3722" s="56">
        <f t="shared" ref="T3722" si="12774">IF(O3722=0,ABS(R3722*COS((J3721+J3723)/2)),ABS(Q3722/COS(S3722)))</f>
        <v>0</v>
      </c>
      <c r="U3722" s="67">
        <f t="shared" ref="U3722" si="12775">IF(O3722+0.0000001&lt;0,S3722*180/PI()+180,(IF(R3722+0.0000001&lt;0,S3722*180/PI()+360,S3722*180/PI())))</f>
        <v>90</v>
      </c>
      <c r="V3722" s="58">
        <f t="shared" ref="V3722" si="12776">T3722*1.85532</f>
        <v>0</v>
      </c>
      <c r="W3722" s="58"/>
      <c r="X3722" s="68"/>
      <c r="Y3722" s="58">
        <f t="shared" ref="Y3722" si="12777">V3722*(1+X3722/100)</f>
        <v>0</v>
      </c>
      <c r="Z3722" s="58"/>
      <c r="AA3722" s="57" t="s">
        <v>54</v>
      </c>
      <c r="AB3722" s="61"/>
    </row>
    <row r="3723" spans="1:28" ht="12.95" customHeight="1">
      <c r="A3723" s="52">
        <f t="shared" si="12765"/>
        <v>1859</v>
      </c>
      <c r="B3723" s="53" t="s">
        <v>53</v>
      </c>
      <c r="C3723" s="54"/>
      <c r="D3723" s="84"/>
      <c r="E3723" s="55"/>
      <c r="F3723" s="54"/>
      <c r="G3723" s="84"/>
      <c r="H3723" s="55"/>
      <c r="I3723" s="56">
        <f t="shared" ref="I3723" si="12778">IF(OR(C3723&lt;0,D3723&lt;0),C3723-ABS(D3723)/60,C3723+ABS(D3723)/60)</f>
        <v>0</v>
      </c>
      <c r="J3723" s="56">
        <f t="shared" ref="J3723:J3785" si="12779">I3723*PI()/180</f>
        <v>0</v>
      </c>
      <c r="K3723" s="56">
        <f t="shared" ref="K3723:K3785" si="12780">SIN(J3723)</f>
        <v>0</v>
      </c>
      <c r="L3723" s="56">
        <f>3437.747*(LN(TAN(PI()/4+J3723/2))-EE*K3723-(EE^2)*(K3723^3)/3)</f>
        <v>-3.8166658722360578E-13</v>
      </c>
      <c r="M3723" s="56">
        <f>AA*(1-1/4*EE-3/64*EE^2-5/256*EE^3)*J3723-AA*(3/8*EE+3/32*EE^2+45/1024*EE^3)*SIN(2*J3723)+AA*(15/256*EE^2+45/1024*EE^3)*SIN(4*J3723)</f>
        <v>0</v>
      </c>
      <c r="N3723" s="56">
        <f t="shared" ref="N3723" si="12781">IF(OR(F3723&lt;0,G3723&lt;0),60*F3723-ABS(G3723),60*F3723+ABS(G3723))</f>
        <v>0</v>
      </c>
      <c r="O3723" s="56"/>
      <c r="P3723" s="56"/>
      <c r="Q3723" s="56"/>
      <c r="R3723" s="56"/>
      <c r="S3723" s="56"/>
      <c r="T3723" s="56"/>
      <c r="U3723" s="57"/>
      <c r="V3723" s="58"/>
      <c r="W3723" s="58">
        <f t="shared" ref="W3723:W3785" si="12782">W3721+V3722</f>
        <v>0</v>
      </c>
      <c r="X3723" s="59"/>
      <c r="Y3723" s="58"/>
      <c r="Z3723" s="58">
        <f t="shared" ref="Z3723:Z3785" si="12783">Z3721+Y3722</f>
        <v>0</v>
      </c>
      <c r="AA3723" s="60"/>
      <c r="AB3723" s="61">
        <f t="shared" ref="AB3723" si="12784">IF(AA3722=AA3720,AB3721+Y3722,Y3722)</f>
        <v>0</v>
      </c>
    </row>
    <row r="3724" spans="1:28" ht="12.95" customHeight="1">
      <c r="A3724" s="66"/>
      <c r="B3724" s="53"/>
      <c r="C3724" s="54"/>
      <c r="D3724" s="84"/>
      <c r="E3724" s="55"/>
      <c r="F3724" s="54"/>
      <c r="G3724" s="84"/>
      <c r="H3724" s="55"/>
      <c r="I3724" s="56"/>
      <c r="J3724" s="56"/>
      <c r="K3724" s="56"/>
      <c r="L3724" s="56"/>
      <c r="M3724" s="56"/>
      <c r="N3724" s="56"/>
      <c r="O3724" s="56">
        <f t="shared" ref="O3724" si="12785">I3725-I3723</f>
        <v>0</v>
      </c>
      <c r="P3724" s="56">
        <f t="shared" ref="P3724" si="12786">L3725-L3723</f>
        <v>0</v>
      </c>
      <c r="Q3724" s="56">
        <f t="shared" ref="Q3724" si="12787">M3725-M3723</f>
        <v>0</v>
      </c>
      <c r="R3724" s="56">
        <f t="shared" ref="R3724" si="12788">IF(ABS(N3725-N3723)&gt;180*60,ABS(N3725-N3723)-360*60,N3725-N3723)</f>
        <v>0</v>
      </c>
      <c r="S3724" s="56">
        <f t="shared" ref="S3724" si="12789">IF(P3724=0,PI()/2,ATAN(R3724/P3724))</f>
        <v>1.5707963267948966</v>
      </c>
      <c r="T3724" s="56">
        <f t="shared" ref="T3724" si="12790">IF(O3724=0,ABS(R3724*COS((J3723+J3725)/2)),ABS(Q3724/COS(S3724)))</f>
        <v>0</v>
      </c>
      <c r="U3724" s="67">
        <f t="shared" ref="U3724" si="12791">IF(O3724+0.0000001&lt;0,S3724*180/PI()+180,(IF(R3724+0.0000001&lt;0,S3724*180/PI()+360,S3724*180/PI())))</f>
        <v>90</v>
      </c>
      <c r="V3724" s="58">
        <f t="shared" ref="V3724" si="12792">T3724*1.85532</f>
        <v>0</v>
      </c>
      <c r="W3724" s="58"/>
      <c r="X3724" s="68"/>
      <c r="Y3724" s="58">
        <f t="shared" ref="Y3724" si="12793">V3724*(1+X3724/100)</f>
        <v>0</v>
      </c>
      <c r="Z3724" s="58"/>
      <c r="AA3724" s="57" t="s">
        <v>54</v>
      </c>
      <c r="AB3724" s="61"/>
    </row>
    <row r="3725" spans="1:28" ht="12.95" customHeight="1">
      <c r="A3725" s="52">
        <f t="shared" si="12765"/>
        <v>1860</v>
      </c>
      <c r="B3725" s="53" t="s">
        <v>53</v>
      </c>
      <c r="C3725" s="54"/>
      <c r="D3725" s="84"/>
      <c r="E3725" s="55"/>
      <c r="F3725" s="54"/>
      <c r="G3725" s="84"/>
      <c r="H3725" s="55"/>
      <c r="I3725" s="56">
        <f t="shared" ref="I3725" si="12794">IF(OR(C3725&lt;0,D3725&lt;0),C3725-ABS(D3725)/60,C3725+ABS(D3725)/60)</f>
        <v>0</v>
      </c>
      <c r="J3725" s="56">
        <f t="shared" si="12779"/>
        <v>0</v>
      </c>
      <c r="K3725" s="56">
        <f t="shared" si="12780"/>
        <v>0</v>
      </c>
      <c r="L3725" s="56">
        <f>3437.747*(LN(TAN(PI()/4+J3725/2))-EE*K3725-(EE^2)*(K3725^3)/3)</f>
        <v>-3.8166658722360578E-13</v>
      </c>
      <c r="M3725" s="56">
        <f>AA*(1-1/4*EE-3/64*EE^2-5/256*EE^3)*J3725-AA*(3/8*EE+3/32*EE^2+45/1024*EE^3)*SIN(2*J3725)+AA*(15/256*EE^2+45/1024*EE^3)*SIN(4*J3725)</f>
        <v>0</v>
      </c>
      <c r="N3725" s="56">
        <f t="shared" ref="N3725" si="12795">IF(OR(F3725&lt;0,G3725&lt;0),60*F3725-ABS(G3725),60*F3725+ABS(G3725))</f>
        <v>0</v>
      </c>
      <c r="O3725" s="56"/>
      <c r="P3725" s="56"/>
      <c r="Q3725" s="56"/>
      <c r="R3725" s="56"/>
      <c r="S3725" s="56"/>
      <c r="T3725" s="56"/>
      <c r="U3725" s="57"/>
      <c r="V3725" s="58"/>
      <c r="W3725" s="58">
        <f t="shared" si="12782"/>
        <v>0</v>
      </c>
      <c r="X3725" s="59"/>
      <c r="Y3725" s="58"/>
      <c r="Z3725" s="58">
        <f t="shared" si="12783"/>
        <v>0</v>
      </c>
      <c r="AA3725" s="60"/>
      <c r="AB3725" s="61">
        <f t="shared" ref="AB3725" si="12796">IF(AA3724=AA3722,AB3723+Y3724,Y3724)</f>
        <v>0</v>
      </c>
    </row>
    <row r="3726" spans="1:28" ht="12.95" customHeight="1">
      <c r="A3726" s="66"/>
      <c r="B3726" s="53"/>
      <c r="C3726" s="54"/>
      <c r="D3726" s="84"/>
      <c r="E3726" s="55"/>
      <c r="F3726" s="54"/>
      <c r="G3726" s="84"/>
      <c r="H3726" s="55"/>
      <c r="I3726" s="56"/>
      <c r="J3726" s="56"/>
      <c r="K3726" s="56"/>
      <c r="L3726" s="56"/>
      <c r="M3726" s="56"/>
      <c r="N3726" s="56"/>
      <c r="O3726" s="56">
        <f t="shared" ref="O3726" si="12797">I3727-I3725</f>
        <v>0</v>
      </c>
      <c r="P3726" s="56">
        <f t="shared" ref="P3726" si="12798">L3727-L3725</f>
        <v>0</v>
      </c>
      <c r="Q3726" s="56">
        <f t="shared" ref="Q3726" si="12799">M3727-M3725</f>
        <v>0</v>
      </c>
      <c r="R3726" s="56">
        <f t="shared" ref="R3726" si="12800">IF(ABS(N3727-N3725)&gt;180*60,ABS(N3727-N3725)-360*60,N3727-N3725)</f>
        <v>0</v>
      </c>
      <c r="S3726" s="56">
        <f t="shared" ref="S3726" si="12801">IF(P3726=0,PI()/2,ATAN(R3726/P3726))</f>
        <v>1.5707963267948966</v>
      </c>
      <c r="T3726" s="56">
        <f t="shared" ref="T3726" si="12802">IF(O3726=0,ABS(R3726*COS((J3725+J3727)/2)),ABS(Q3726/COS(S3726)))</f>
        <v>0</v>
      </c>
      <c r="U3726" s="67">
        <f t="shared" ref="U3726" si="12803">IF(O3726+0.0000001&lt;0,S3726*180/PI()+180,(IF(R3726+0.0000001&lt;0,S3726*180/PI()+360,S3726*180/PI())))</f>
        <v>90</v>
      </c>
      <c r="V3726" s="58">
        <f t="shared" ref="V3726" si="12804">T3726*1.85532</f>
        <v>0</v>
      </c>
      <c r="W3726" s="58"/>
      <c r="X3726" s="68"/>
      <c r="Y3726" s="58">
        <f t="shared" ref="Y3726" si="12805">V3726*(1+X3726/100)</f>
        <v>0</v>
      </c>
      <c r="Z3726" s="58"/>
      <c r="AA3726" s="57" t="s">
        <v>54</v>
      </c>
      <c r="AB3726" s="61"/>
    </row>
    <row r="3727" spans="1:28" ht="12.95" customHeight="1">
      <c r="A3727" s="52">
        <f t="shared" si="12765"/>
        <v>1861</v>
      </c>
      <c r="B3727" s="53" t="s">
        <v>53</v>
      </c>
      <c r="C3727" s="54"/>
      <c r="D3727" s="84"/>
      <c r="E3727" s="55"/>
      <c r="F3727" s="54"/>
      <c r="G3727" s="84"/>
      <c r="H3727" s="55"/>
      <c r="I3727" s="56">
        <f t="shared" ref="I3727" si="12806">IF(OR(C3727&lt;0,D3727&lt;0),C3727-ABS(D3727)/60,C3727+ABS(D3727)/60)</f>
        <v>0</v>
      </c>
      <c r="J3727" s="56">
        <f t="shared" si="12779"/>
        <v>0</v>
      </c>
      <c r="K3727" s="56">
        <f t="shared" si="12780"/>
        <v>0</v>
      </c>
      <c r="L3727" s="56">
        <f>3437.747*(LN(TAN(PI()/4+J3727/2))-EE*K3727-(EE^2)*(K3727^3)/3)</f>
        <v>-3.8166658722360578E-13</v>
      </c>
      <c r="M3727" s="56">
        <f>AA*(1-1/4*EE-3/64*EE^2-5/256*EE^3)*J3727-AA*(3/8*EE+3/32*EE^2+45/1024*EE^3)*SIN(2*J3727)+AA*(15/256*EE^2+45/1024*EE^3)*SIN(4*J3727)</f>
        <v>0</v>
      </c>
      <c r="N3727" s="56">
        <f t="shared" ref="N3727" si="12807">IF(OR(F3727&lt;0,G3727&lt;0),60*F3727-ABS(G3727),60*F3727+ABS(G3727))</f>
        <v>0</v>
      </c>
      <c r="O3727" s="56"/>
      <c r="P3727" s="56"/>
      <c r="Q3727" s="56"/>
      <c r="R3727" s="56"/>
      <c r="S3727" s="56"/>
      <c r="T3727" s="56"/>
      <c r="U3727" s="57"/>
      <c r="V3727" s="58"/>
      <c r="W3727" s="58">
        <f t="shared" si="12782"/>
        <v>0</v>
      </c>
      <c r="X3727" s="59"/>
      <c r="Y3727" s="58"/>
      <c r="Z3727" s="58">
        <f t="shared" si="12783"/>
        <v>0</v>
      </c>
      <c r="AA3727" s="60"/>
      <c r="AB3727" s="61">
        <f t="shared" ref="AB3727" si="12808">IF(AA3726=AA3724,AB3725+Y3726,Y3726)</f>
        <v>0</v>
      </c>
    </row>
    <row r="3728" spans="1:28" ht="12.95" customHeight="1">
      <c r="A3728" s="66"/>
      <c r="B3728" s="53"/>
      <c r="C3728" s="54"/>
      <c r="D3728" s="84"/>
      <c r="E3728" s="55"/>
      <c r="F3728" s="54"/>
      <c r="G3728" s="84"/>
      <c r="H3728" s="55"/>
      <c r="I3728" s="56"/>
      <c r="J3728" s="56"/>
      <c r="K3728" s="56"/>
      <c r="L3728" s="56"/>
      <c r="M3728" s="56"/>
      <c r="N3728" s="56"/>
      <c r="O3728" s="56">
        <f t="shared" ref="O3728" si="12809">I3729-I3727</f>
        <v>0</v>
      </c>
      <c r="P3728" s="56">
        <f t="shared" ref="P3728" si="12810">L3729-L3727</f>
        <v>0</v>
      </c>
      <c r="Q3728" s="56">
        <f t="shared" ref="Q3728" si="12811">M3729-M3727</f>
        <v>0</v>
      </c>
      <c r="R3728" s="56">
        <f t="shared" ref="R3728" si="12812">IF(ABS(N3729-N3727)&gt;180*60,ABS(N3729-N3727)-360*60,N3729-N3727)</f>
        <v>0</v>
      </c>
      <c r="S3728" s="56">
        <f t="shared" ref="S3728" si="12813">IF(P3728=0,PI()/2,ATAN(R3728/P3728))</f>
        <v>1.5707963267948966</v>
      </c>
      <c r="T3728" s="56">
        <f t="shared" ref="T3728" si="12814">IF(O3728=0,ABS(R3728*COS((J3727+J3729)/2)),ABS(Q3728/COS(S3728)))</f>
        <v>0</v>
      </c>
      <c r="U3728" s="67">
        <f t="shared" ref="U3728" si="12815">IF(O3728+0.0000001&lt;0,S3728*180/PI()+180,(IF(R3728+0.0000001&lt;0,S3728*180/PI()+360,S3728*180/PI())))</f>
        <v>90</v>
      </c>
      <c r="V3728" s="58">
        <f t="shared" ref="V3728" si="12816">T3728*1.85532</f>
        <v>0</v>
      </c>
      <c r="W3728" s="58"/>
      <c r="X3728" s="68"/>
      <c r="Y3728" s="58">
        <f t="shared" ref="Y3728" si="12817">V3728*(1+X3728/100)</f>
        <v>0</v>
      </c>
      <c r="Z3728" s="58"/>
      <c r="AA3728" s="57" t="s">
        <v>54</v>
      </c>
      <c r="AB3728" s="61"/>
    </row>
    <row r="3729" spans="1:28" ht="12.95" customHeight="1">
      <c r="A3729" s="52">
        <f t="shared" si="12765"/>
        <v>1862</v>
      </c>
      <c r="B3729" s="53" t="s">
        <v>53</v>
      </c>
      <c r="C3729" s="54"/>
      <c r="D3729" s="84"/>
      <c r="E3729" s="55"/>
      <c r="F3729" s="54"/>
      <c r="G3729" s="84"/>
      <c r="H3729" s="55"/>
      <c r="I3729" s="56">
        <f t="shared" ref="I3729" si="12818">IF(OR(C3729&lt;0,D3729&lt;0),C3729-ABS(D3729)/60,C3729+ABS(D3729)/60)</f>
        <v>0</v>
      </c>
      <c r="J3729" s="56">
        <f t="shared" si="12779"/>
        <v>0</v>
      </c>
      <c r="K3729" s="56">
        <f t="shared" si="12780"/>
        <v>0</v>
      </c>
      <c r="L3729" s="56">
        <f>3437.747*(LN(TAN(PI()/4+J3729/2))-EE*K3729-(EE^2)*(K3729^3)/3)</f>
        <v>-3.8166658722360578E-13</v>
      </c>
      <c r="M3729" s="56">
        <f>AA*(1-1/4*EE-3/64*EE^2-5/256*EE^3)*J3729-AA*(3/8*EE+3/32*EE^2+45/1024*EE^3)*SIN(2*J3729)+AA*(15/256*EE^2+45/1024*EE^3)*SIN(4*J3729)</f>
        <v>0</v>
      </c>
      <c r="N3729" s="56">
        <f t="shared" ref="N3729" si="12819">IF(OR(F3729&lt;0,G3729&lt;0),60*F3729-ABS(G3729),60*F3729+ABS(G3729))</f>
        <v>0</v>
      </c>
      <c r="O3729" s="56"/>
      <c r="P3729" s="56"/>
      <c r="Q3729" s="56"/>
      <c r="R3729" s="56"/>
      <c r="S3729" s="56"/>
      <c r="T3729" s="56"/>
      <c r="U3729" s="57"/>
      <c r="V3729" s="58"/>
      <c r="W3729" s="58">
        <f t="shared" si="12782"/>
        <v>0</v>
      </c>
      <c r="X3729" s="59"/>
      <c r="Y3729" s="58"/>
      <c r="Z3729" s="58">
        <f t="shared" si="12783"/>
        <v>0</v>
      </c>
      <c r="AA3729" s="60"/>
      <c r="AB3729" s="61">
        <f t="shared" ref="AB3729" si="12820">IF(AA3728=AA3726,AB3727+Y3728,Y3728)</f>
        <v>0</v>
      </c>
    </row>
    <row r="3730" spans="1:28" ht="12.95" customHeight="1">
      <c r="A3730" s="66"/>
      <c r="B3730" s="53"/>
      <c r="C3730" s="54"/>
      <c r="D3730" s="84"/>
      <c r="E3730" s="55"/>
      <c r="F3730" s="54"/>
      <c r="G3730" s="84"/>
      <c r="H3730" s="55"/>
      <c r="I3730" s="56"/>
      <c r="J3730" s="56"/>
      <c r="K3730" s="56"/>
      <c r="L3730" s="56"/>
      <c r="M3730" s="56"/>
      <c r="N3730" s="56"/>
      <c r="O3730" s="56">
        <f t="shared" ref="O3730" si="12821">I3731-I3729</f>
        <v>0</v>
      </c>
      <c r="P3730" s="56">
        <f t="shared" ref="P3730" si="12822">L3731-L3729</f>
        <v>0</v>
      </c>
      <c r="Q3730" s="56">
        <f t="shared" ref="Q3730" si="12823">M3731-M3729</f>
        <v>0</v>
      </c>
      <c r="R3730" s="56">
        <f t="shared" ref="R3730" si="12824">IF(ABS(N3731-N3729)&gt;180*60,ABS(N3731-N3729)-360*60,N3731-N3729)</f>
        <v>0</v>
      </c>
      <c r="S3730" s="56">
        <f t="shared" ref="S3730" si="12825">IF(P3730=0,PI()/2,ATAN(R3730/P3730))</f>
        <v>1.5707963267948966</v>
      </c>
      <c r="T3730" s="56">
        <f t="shared" ref="T3730" si="12826">IF(O3730=0,ABS(R3730*COS((J3729+J3731)/2)),ABS(Q3730/COS(S3730)))</f>
        <v>0</v>
      </c>
      <c r="U3730" s="67">
        <f t="shared" ref="U3730" si="12827">IF(O3730+0.0000001&lt;0,S3730*180/PI()+180,(IF(R3730+0.0000001&lt;0,S3730*180/PI()+360,S3730*180/PI())))</f>
        <v>90</v>
      </c>
      <c r="V3730" s="58">
        <f t="shared" ref="V3730" si="12828">T3730*1.85532</f>
        <v>0</v>
      </c>
      <c r="W3730" s="58"/>
      <c r="X3730" s="68"/>
      <c r="Y3730" s="58">
        <f t="shared" ref="Y3730" si="12829">V3730*(1+X3730/100)</f>
        <v>0</v>
      </c>
      <c r="Z3730" s="58"/>
      <c r="AA3730" s="57" t="s">
        <v>54</v>
      </c>
      <c r="AB3730" s="61"/>
    </row>
    <row r="3731" spans="1:28" ht="12.95" customHeight="1">
      <c r="A3731" s="52">
        <f t="shared" si="12765"/>
        <v>1863</v>
      </c>
      <c r="B3731" s="53" t="s">
        <v>53</v>
      </c>
      <c r="C3731" s="54"/>
      <c r="D3731" s="84"/>
      <c r="E3731" s="55"/>
      <c r="F3731" s="54"/>
      <c r="G3731" s="84"/>
      <c r="H3731" s="55"/>
      <c r="I3731" s="56">
        <f t="shared" ref="I3731" si="12830">IF(OR(C3731&lt;0,D3731&lt;0),C3731-ABS(D3731)/60,C3731+ABS(D3731)/60)</f>
        <v>0</v>
      </c>
      <c r="J3731" s="56">
        <f t="shared" si="12779"/>
        <v>0</v>
      </c>
      <c r="K3731" s="56">
        <f t="shared" si="12780"/>
        <v>0</v>
      </c>
      <c r="L3731" s="56">
        <f>3437.747*(LN(TAN(PI()/4+J3731/2))-EE*K3731-(EE^2)*(K3731^3)/3)</f>
        <v>-3.8166658722360578E-13</v>
      </c>
      <c r="M3731" s="56">
        <f>AA*(1-1/4*EE-3/64*EE^2-5/256*EE^3)*J3731-AA*(3/8*EE+3/32*EE^2+45/1024*EE^3)*SIN(2*J3731)+AA*(15/256*EE^2+45/1024*EE^3)*SIN(4*J3731)</f>
        <v>0</v>
      </c>
      <c r="N3731" s="56">
        <f t="shared" ref="N3731" si="12831">IF(OR(F3731&lt;0,G3731&lt;0),60*F3731-ABS(G3731),60*F3731+ABS(G3731))</f>
        <v>0</v>
      </c>
      <c r="O3731" s="56"/>
      <c r="P3731" s="56"/>
      <c r="Q3731" s="56"/>
      <c r="R3731" s="56"/>
      <c r="S3731" s="56"/>
      <c r="T3731" s="56"/>
      <c r="U3731" s="57"/>
      <c r="V3731" s="58"/>
      <c r="W3731" s="58">
        <f t="shared" si="12782"/>
        <v>0</v>
      </c>
      <c r="X3731" s="59"/>
      <c r="Y3731" s="58"/>
      <c r="Z3731" s="58">
        <f t="shared" si="12783"/>
        <v>0</v>
      </c>
      <c r="AA3731" s="60"/>
      <c r="AB3731" s="61">
        <f t="shared" ref="AB3731" si="12832">IF(AA3730=AA3728,AB3729+Y3730,Y3730)</f>
        <v>0</v>
      </c>
    </row>
    <row r="3732" spans="1:28" ht="12.95" customHeight="1">
      <c r="A3732" s="66"/>
      <c r="B3732" s="53"/>
      <c r="C3732" s="54"/>
      <c r="D3732" s="84"/>
      <c r="E3732" s="55"/>
      <c r="F3732" s="54"/>
      <c r="G3732" s="84"/>
      <c r="H3732" s="55"/>
      <c r="I3732" s="56"/>
      <c r="J3732" s="56"/>
      <c r="K3732" s="56"/>
      <c r="L3732" s="56"/>
      <c r="M3732" s="56"/>
      <c r="N3732" s="56"/>
      <c r="O3732" s="56">
        <f t="shared" ref="O3732" si="12833">I3733-I3731</f>
        <v>0</v>
      </c>
      <c r="P3732" s="56">
        <f t="shared" ref="P3732" si="12834">L3733-L3731</f>
        <v>0</v>
      </c>
      <c r="Q3732" s="56">
        <f t="shared" ref="Q3732" si="12835">M3733-M3731</f>
        <v>0</v>
      </c>
      <c r="R3732" s="56">
        <f t="shared" ref="R3732" si="12836">IF(ABS(N3733-N3731)&gt;180*60,ABS(N3733-N3731)-360*60,N3733-N3731)</f>
        <v>0</v>
      </c>
      <c r="S3732" s="56">
        <f t="shared" ref="S3732" si="12837">IF(P3732=0,PI()/2,ATAN(R3732/P3732))</f>
        <v>1.5707963267948966</v>
      </c>
      <c r="T3732" s="56">
        <f t="shared" ref="T3732" si="12838">IF(O3732=0,ABS(R3732*COS((J3731+J3733)/2)),ABS(Q3732/COS(S3732)))</f>
        <v>0</v>
      </c>
      <c r="U3732" s="67">
        <f t="shared" ref="U3732" si="12839">IF(O3732+0.0000001&lt;0,S3732*180/PI()+180,(IF(R3732+0.0000001&lt;0,S3732*180/PI()+360,S3732*180/PI())))</f>
        <v>90</v>
      </c>
      <c r="V3732" s="58">
        <f t="shared" ref="V3732" si="12840">T3732*1.85532</f>
        <v>0</v>
      </c>
      <c r="W3732" s="58"/>
      <c r="X3732" s="68"/>
      <c r="Y3732" s="58">
        <f t="shared" ref="Y3732" si="12841">V3732*(1+X3732/100)</f>
        <v>0</v>
      </c>
      <c r="Z3732" s="58"/>
      <c r="AA3732" s="57" t="s">
        <v>54</v>
      </c>
      <c r="AB3732" s="61"/>
    </row>
    <row r="3733" spans="1:28" ht="12.95" customHeight="1">
      <c r="A3733" s="52">
        <f t="shared" si="12765"/>
        <v>1864</v>
      </c>
      <c r="B3733" s="53" t="s">
        <v>53</v>
      </c>
      <c r="C3733" s="54"/>
      <c r="D3733" s="84"/>
      <c r="E3733" s="55"/>
      <c r="F3733" s="54"/>
      <c r="G3733" s="84"/>
      <c r="H3733" s="55"/>
      <c r="I3733" s="56">
        <f t="shared" ref="I3733" si="12842">IF(OR(C3733&lt;0,D3733&lt;0),C3733-ABS(D3733)/60,C3733+ABS(D3733)/60)</f>
        <v>0</v>
      </c>
      <c r="J3733" s="56">
        <f t="shared" si="12779"/>
        <v>0</v>
      </c>
      <c r="K3733" s="56">
        <f t="shared" si="12780"/>
        <v>0</v>
      </c>
      <c r="L3733" s="56">
        <f>3437.747*(LN(TAN(PI()/4+J3733/2))-EE*K3733-(EE^2)*(K3733^3)/3)</f>
        <v>-3.8166658722360578E-13</v>
      </c>
      <c r="M3733" s="56">
        <f>AA*(1-1/4*EE-3/64*EE^2-5/256*EE^3)*J3733-AA*(3/8*EE+3/32*EE^2+45/1024*EE^3)*SIN(2*J3733)+AA*(15/256*EE^2+45/1024*EE^3)*SIN(4*J3733)</f>
        <v>0</v>
      </c>
      <c r="N3733" s="56">
        <f t="shared" ref="N3733" si="12843">IF(OR(F3733&lt;0,G3733&lt;0),60*F3733-ABS(G3733),60*F3733+ABS(G3733))</f>
        <v>0</v>
      </c>
      <c r="O3733" s="56"/>
      <c r="P3733" s="56"/>
      <c r="Q3733" s="56"/>
      <c r="R3733" s="56"/>
      <c r="S3733" s="56"/>
      <c r="T3733" s="56"/>
      <c r="U3733" s="57"/>
      <c r="V3733" s="58"/>
      <c r="W3733" s="58">
        <f t="shared" si="12782"/>
        <v>0</v>
      </c>
      <c r="X3733" s="59"/>
      <c r="Y3733" s="58"/>
      <c r="Z3733" s="58">
        <f t="shared" si="12783"/>
        <v>0</v>
      </c>
      <c r="AA3733" s="60"/>
      <c r="AB3733" s="61">
        <f t="shared" ref="AB3733" si="12844">IF(AA3732=AA3730,AB3731+Y3732,Y3732)</f>
        <v>0</v>
      </c>
    </row>
    <row r="3734" spans="1:28" ht="12.95" customHeight="1">
      <c r="A3734" s="66"/>
      <c r="B3734" s="53"/>
      <c r="C3734" s="54"/>
      <c r="D3734" s="84"/>
      <c r="E3734" s="55"/>
      <c r="F3734" s="54"/>
      <c r="G3734" s="84"/>
      <c r="H3734" s="55"/>
      <c r="I3734" s="56"/>
      <c r="J3734" s="56"/>
      <c r="K3734" s="56"/>
      <c r="L3734" s="56"/>
      <c r="M3734" s="56"/>
      <c r="N3734" s="56"/>
      <c r="O3734" s="56">
        <f t="shared" ref="O3734" si="12845">I3735-I3733</f>
        <v>0</v>
      </c>
      <c r="P3734" s="56">
        <f t="shared" ref="P3734" si="12846">L3735-L3733</f>
        <v>0</v>
      </c>
      <c r="Q3734" s="56">
        <f t="shared" ref="Q3734" si="12847">M3735-M3733</f>
        <v>0</v>
      </c>
      <c r="R3734" s="56">
        <f t="shared" ref="R3734" si="12848">IF(ABS(N3735-N3733)&gt;180*60,ABS(N3735-N3733)-360*60,N3735-N3733)</f>
        <v>0</v>
      </c>
      <c r="S3734" s="56">
        <f t="shared" ref="S3734" si="12849">IF(P3734=0,PI()/2,ATAN(R3734/P3734))</f>
        <v>1.5707963267948966</v>
      </c>
      <c r="T3734" s="56">
        <f t="shared" ref="T3734" si="12850">IF(O3734=0,ABS(R3734*COS((J3733+J3735)/2)),ABS(Q3734/COS(S3734)))</f>
        <v>0</v>
      </c>
      <c r="U3734" s="67">
        <f t="shared" ref="U3734" si="12851">IF(O3734+0.0000001&lt;0,S3734*180/PI()+180,(IF(R3734+0.0000001&lt;0,S3734*180/PI()+360,S3734*180/PI())))</f>
        <v>90</v>
      </c>
      <c r="V3734" s="58">
        <f t="shared" ref="V3734" si="12852">T3734*1.85532</f>
        <v>0</v>
      </c>
      <c r="W3734" s="58"/>
      <c r="X3734" s="68"/>
      <c r="Y3734" s="58">
        <f t="shared" ref="Y3734" si="12853">V3734*(1+X3734/100)</f>
        <v>0</v>
      </c>
      <c r="Z3734" s="58"/>
      <c r="AA3734" s="57" t="s">
        <v>54</v>
      </c>
      <c r="AB3734" s="61"/>
    </row>
    <row r="3735" spans="1:28" ht="12.95" customHeight="1">
      <c r="A3735" s="52">
        <f t="shared" si="12765"/>
        <v>1865</v>
      </c>
      <c r="B3735" s="53" t="s">
        <v>53</v>
      </c>
      <c r="C3735" s="54"/>
      <c r="D3735" s="84"/>
      <c r="E3735" s="55"/>
      <c r="F3735" s="54"/>
      <c r="G3735" s="84"/>
      <c r="H3735" s="55"/>
      <c r="I3735" s="56">
        <f t="shared" ref="I3735" si="12854">IF(OR(C3735&lt;0,D3735&lt;0),C3735-ABS(D3735)/60,C3735+ABS(D3735)/60)</f>
        <v>0</v>
      </c>
      <c r="J3735" s="56">
        <f t="shared" si="12779"/>
        <v>0</v>
      </c>
      <c r="K3735" s="56">
        <f t="shared" si="12780"/>
        <v>0</v>
      </c>
      <c r="L3735" s="56">
        <f>3437.747*(LN(TAN(PI()/4+J3735/2))-EE*K3735-(EE^2)*(K3735^3)/3)</f>
        <v>-3.8166658722360578E-13</v>
      </c>
      <c r="M3735" s="56">
        <f>AA*(1-1/4*EE-3/64*EE^2-5/256*EE^3)*J3735-AA*(3/8*EE+3/32*EE^2+45/1024*EE^3)*SIN(2*J3735)+AA*(15/256*EE^2+45/1024*EE^3)*SIN(4*J3735)</f>
        <v>0</v>
      </c>
      <c r="N3735" s="56">
        <f t="shared" ref="N3735" si="12855">IF(OR(F3735&lt;0,G3735&lt;0),60*F3735-ABS(G3735),60*F3735+ABS(G3735))</f>
        <v>0</v>
      </c>
      <c r="O3735" s="56"/>
      <c r="P3735" s="56"/>
      <c r="Q3735" s="56"/>
      <c r="R3735" s="56"/>
      <c r="S3735" s="56"/>
      <c r="T3735" s="56"/>
      <c r="U3735" s="57"/>
      <c r="V3735" s="58"/>
      <c r="W3735" s="58">
        <f t="shared" si="12782"/>
        <v>0</v>
      </c>
      <c r="X3735" s="59"/>
      <c r="Y3735" s="58"/>
      <c r="Z3735" s="58">
        <f t="shared" si="12783"/>
        <v>0</v>
      </c>
      <c r="AA3735" s="60"/>
      <c r="AB3735" s="61">
        <f t="shared" ref="AB3735" si="12856">IF(AA3734=AA3732,AB3733+Y3734,Y3734)</f>
        <v>0</v>
      </c>
    </row>
    <row r="3736" spans="1:28" ht="12.95" customHeight="1">
      <c r="A3736" s="66"/>
      <c r="B3736" s="53"/>
      <c r="C3736" s="54"/>
      <c r="D3736" s="84"/>
      <c r="E3736" s="55"/>
      <c r="F3736" s="54"/>
      <c r="G3736" s="84"/>
      <c r="H3736" s="55"/>
      <c r="I3736" s="56"/>
      <c r="J3736" s="56"/>
      <c r="K3736" s="56"/>
      <c r="L3736" s="56"/>
      <c r="M3736" s="56"/>
      <c r="N3736" s="56"/>
      <c r="O3736" s="56">
        <f t="shared" ref="O3736" si="12857">I3737-I3735</f>
        <v>0</v>
      </c>
      <c r="P3736" s="56">
        <f t="shared" ref="P3736" si="12858">L3737-L3735</f>
        <v>0</v>
      </c>
      <c r="Q3736" s="56">
        <f t="shared" ref="Q3736" si="12859">M3737-M3735</f>
        <v>0</v>
      </c>
      <c r="R3736" s="56">
        <f t="shared" ref="R3736" si="12860">IF(ABS(N3737-N3735)&gt;180*60,ABS(N3737-N3735)-360*60,N3737-N3735)</f>
        <v>0</v>
      </c>
      <c r="S3736" s="56">
        <f t="shared" ref="S3736" si="12861">IF(P3736=0,PI()/2,ATAN(R3736/P3736))</f>
        <v>1.5707963267948966</v>
      </c>
      <c r="T3736" s="56">
        <f t="shared" ref="T3736" si="12862">IF(O3736=0,ABS(R3736*COS((J3735+J3737)/2)),ABS(Q3736/COS(S3736)))</f>
        <v>0</v>
      </c>
      <c r="U3736" s="67">
        <f t="shared" ref="U3736" si="12863">IF(O3736+0.0000001&lt;0,S3736*180/PI()+180,(IF(R3736+0.0000001&lt;0,S3736*180/PI()+360,S3736*180/PI())))</f>
        <v>90</v>
      </c>
      <c r="V3736" s="58">
        <f t="shared" ref="V3736" si="12864">T3736*1.85532</f>
        <v>0</v>
      </c>
      <c r="W3736" s="58"/>
      <c r="X3736" s="68"/>
      <c r="Y3736" s="58">
        <f t="shared" ref="Y3736" si="12865">V3736*(1+X3736/100)</f>
        <v>0</v>
      </c>
      <c r="Z3736" s="58"/>
      <c r="AA3736" s="57" t="s">
        <v>54</v>
      </c>
      <c r="AB3736" s="61"/>
    </row>
    <row r="3737" spans="1:28" ht="12.95" customHeight="1">
      <c r="A3737" s="52">
        <f t="shared" si="12765"/>
        <v>1866</v>
      </c>
      <c r="B3737" s="53" t="s">
        <v>53</v>
      </c>
      <c r="C3737" s="54"/>
      <c r="D3737" s="84"/>
      <c r="E3737" s="55"/>
      <c r="F3737" s="54"/>
      <c r="G3737" s="84"/>
      <c r="H3737" s="55"/>
      <c r="I3737" s="56">
        <f t="shared" ref="I3737" si="12866">IF(OR(C3737&lt;0,D3737&lt;0),C3737-ABS(D3737)/60,C3737+ABS(D3737)/60)</f>
        <v>0</v>
      </c>
      <c r="J3737" s="56">
        <f t="shared" si="12779"/>
        <v>0</v>
      </c>
      <c r="K3737" s="56">
        <f t="shared" si="12780"/>
        <v>0</v>
      </c>
      <c r="L3737" s="56">
        <f>3437.747*(LN(TAN(PI()/4+J3737/2))-EE*K3737-(EE^2)*(K3737^3)/3)</f>
        <v>-3.8166658722360578E-13</v>
      </c>
      <c r="M3737" s="56">
        <f>AA*(1-1/4*EE-3/64*EE^2-5/256*EE^3)*J3737-AA*(3/8*EE+3/32*EE^2+45/1024*EE^3)*SIN(2*J3737)+AA*(15/256*EE^2+45/1024*EE^3)*SIN(4*J3737)</f>
        <v>0</v>
      </c>
      <c r="N3737" s="56">
        <f t="shared" ref="N3737" si="12867">IF(OR(F3737&lt;0,G3737&lt;0),60*F3737-ABS(G3737),60*F3737+ABS(G3737))</f>
        <v>0</v>
      </c>
      <c r="O3737" s="56"/>
      <c r="P3737" s="56"/>
      <c r="Q3737" s="56"/>
      <c r="R3737" s="56"/>
      <c r="S3737" s="56"/>
      <c r="T3737" s="56"/>
      <c r="U3737" s="57"/>
      <c r="V3737" s="58"/>
      <c r="W3737" s="58">
        <f t="shared" si="12782"/>
        <v>0</v>
      </c>
      <c r="X3737" s="59"/>
      <c r="Y3737" s="58"/>
      <c r="Z3737" s="58">
        <f t="shared" si="12783"/>
        <v>0</v>
      </c>
      <c r="AA3737" s="60"/>
      <c r="AB3737" s="61">
        <f t="shared" ref="AB3737" si="12868">IF(AA3736=AA3734,AB3735+Y3736,Y3736)</f>
        <v>0</v>
      </c>
    </row>
    <row r="3738" spans="1:28" ht="12.95" customHeight="1">
      <c r="A3738" s="66"/>
      <c r="B3738" s="53"/>
      <c r="C3738" s="54"/>
      <c r="D3738" s="84"/>
      <c r="E3738" s="55"/>
      <c r="F3738" s="54"/>
      <c r="G3738" s="84"/>
      <c r="H3738" s="55"/>
      <c r="I3738" s="56"/>
      <c r="J3738" s="56"/>
      <c r="K3738" s="56"/>
      <c r="L3738" s="56"/>
      <c r="M3738" s="56"/>
      <c r="N3738" s="56"/>
      <c r="O3738" s="56">
        <f t="shared" ref="O3738" si="12869">I3739-I3737</f>
        <v>0</v>
      </c>
      <c r="P3738" s="56">
        <f t="shared" ref="P3738" si="12870">L3739-L3737</f>
        <v>0</v>
      </c>
      <c r="Q3738" s="56">
        <f t="shared" ref="Q3738" si="12871">M3739-M3737</f>
        <v>0</v>
      </c>
      <c r="R3738" s="56">
        <f t="shared" ref="R3738" si="12872">IF(ABS(N3739-N3737)&gt;180*60,ABS(N3739-N3737)-360*60,N3739-N3737)</f>
        <v>0</v>
      </c>
      <c r="S3738" s="56">
        <f t="shared" ref="S3738" si="12873">IF(P3738=0,PI()/2,ATAN(R3738/P3738))</f>
        <v>1.5707963267948966</v>
      </c>
      <c r="T3738" s="56">
        <f t="shared" ref="T3738" si="12874">IF(O3738=0,ABS(R3738*COS((J3737+J3739)/2)),ABS(Q3738/COS(S3738)))</f>
        <v>0</v>
      </c>
      <c r="U3738" s="67">
        <f t="shared" ref="U3738" si="12875">IF(O3738+0.0000001&lt;0,S3738*180/PI()+180,(IF(R3738+0.0000001&lt;0,S3738*180/PI()+360,S3738*180/PI())))</f>
        <v>90</v>
      </c>
      <c r="V3738" s="58">
        <f t="shared" ref="V3738" si="12876">T3738*1.85532</f>
        <v>0</v>
      </c>
      <c r="W3738" s="58"/>
      <c r="X3738" s="68"/>
      <c r="Y3738" s="58">
        <f t="shared" ref="Y3738" si="12877">V3738*(1+X3738/100)</f>
        <v>0</v>
      </c>
      <c r="Z3738" s="58"/>
      <c r="AA3738" s="57" t="s">
        <v>54</v>
      </c>
      <c r="AB3738" s="61"/>
    </row>
    <row r="3739" spans="1:28" ht="12.95" customHeight="1">
      <c r="A3739" s="52">
        <f t="shared" si="12765"/>
        <v>1867</v>
      </c>
      <c r="B3739" s="53" t="s">
        <v>53</v>
      </c>
      <c r="C3739" s="54"/>
      <c r="D3739" s="84"/>
      <c r="E3739" s="55"/>
      <c r="F3739" s="54"/>
      <c r="G3739" s="84"/>
      <c r="H3739" s="55"/>
      <c r="I3739" s="56">
        <f t="shared" ref="I3739" si="12878">IF(OR(C3739&lt;0,D3739&lt;0),C3739-ABS(D3739)/60,C3739+ABS(D3739)/60)</f>
        <v>0</v>
      </c>
      <c r="J3739" s="56">
        <f t="shared" si="12779"/>
        <v>0</v>
      </c>
      <c r="K3739" s="56">
        <f t="shared" si="12780"/>
        <v>0</v>
      </c>
      <c r="L3739" s="56">
        <f>3437.747*(LN(TAN(PI()/4+J3739/2))-EE*K3739-(EE^2)*(K3739^3)/3)</f>
        <v>-3.8166658722360578E-13</v>
      </c>
      <c r="M3739" s="56">
        <f>AA*(1-1/4*EE-3/64*EE^2-5/256*EE^3)*J3739-AA*(3/8*EE+3/32*EE^2+45/1024*EE^3)*SIN(2*J3739)+AA*(15/256*EE^2+45/1024*EE^3)*SIN(4*J3739)</f>
        <v>0</v>
      </c>
      <c r="N3739" s="56">
        <f t="shared" ref="N3739" si="12879">IF(OR(F3739&lt;0,G3739&lt;0),60*F3739-ABS(G3739),60*F3739+ABS(G3739))</f>
        <v>0</v>
      </c>
      <c r="O3739" s="56"/>
      <c r="P3739" s="56"/>
      <c r="Q3739" s="56"/>
      <c r="R3739" s="56"/>
      <c r="S3739" s="56"/>
      <c r="T3739" s="56"/>
      <c r="U3739" s="57"/>
      <c r="V3739" s="58"/>
      <c r="W3739" s="58">
        <f t="shared" si="12782"/>
        <v>0</v>
      </c>
      <c r="X3739" s="59"/>
      <c r="Y3739" s="58"/>
      <c r="Z3739" s="58">
        <f t="shared" si="12783"/>
        <v>0</v>
      </c>
      <c r="AA3739" s="60"/>
      <c r="AB3739" s="61">
        <f t="shared" ref="AB3739" si="12880">IF(AA3738=AA3736,AB3737+Y3738,Y3738)</f>
        <v>0</v>
      </c>
    </row>
    <row r="3740" spans="1:28" ht="12.95" customHeight="1">
      <c r="A3740" s="66"/>
      <c r="B3740" s="53"/>
      <c r="C3740" s="54"/>
      <c r="D3740" s="84"/>
      <c r="E3740" s="55"/>
      <c r="F3740" s="54"/>
      <c r="G3740" s="84"/>
      <c r="H3740" s="55"/>
      <c r="I3740" s="56"/>
      <c r="J3740" s="56"/>
      <c r="K3740" s="56"/>
      <c r="L3740" s="56"/>
      <c r="M3740" s="56"/>
      <c r="N3740" s="56"/>
      <c r="O3740" s="56">
        <f t="shared" ref="O3740" si="12881">I3741-I3739</f>
        <v>0</v>
      </c>
      <c r="P3740" s="56">
        <f t="shared" ref="P3740" si="12882">L3741-L3739</f>
        <v>0</v>
      </c>
      <c r="Q3740" s="56">
        <f t="shared" ref="Q3740" si="12883">M3741-M3739</f>
        <v>0</v>
      </c>
      <c r="R3740" s="56">
        <f t="shared" ref="R3740" si="12884">IF(ABS(N3741-N3739)&gt;180*60,ABS(N3741-N3739)-360*60,N3741-N3739)</f>
        <v>0</v>
      </c>
      <c r="S3740" s="56">
        <f t="shared" ref="S3740" si="12885">IF(P3740=0,PI()/2,ATAN(R3740/P3740))</f>
        <v>1.5707963267948966</v>
      </c>
      <c r="T3740" s="56">
        <f t="shared" ref="T3740" si="12886">IF(O3740=0,ABS(R3740*COS((J3739+J3741)/2)),ABS(Q3740/COS(S3740)))</f>
        <v>0</v>
      </c>
      <c r="U3740" s="67">
        <f t="shared" ref="U3740" si="12887">IF(O3740+0.0000001&lt;0,S3740*180/PI()+180,(IF(R3740+0.0000001&lt;0,S3740*180/PI()+360,S3740*180/PI())))</f>
        <v>90</v>
      </c>
      <c r="V3740" s="58">
        <f t="shared" ref="V3740" si="12888">T3740*1.85532</f>
        <v>0</v>
      </c>
      <c r="W3740" s="58"/>
      <c r="X3740" s="68"/>
      <c r="Y3740" s="58">
        <f t="shared" ref="Y3740" si="12889">V3740*(1+X3740/100)</f>
        <v>0</v>
      </c>
      <c r="Z3740" s="58"/>
      <c r="AA3740" s="57" t="s">
        <v>54</v>
      </c>
      <c r="AB3740" s="61"/>
    </row>
    <row r="3741" spans="1:28" ht="12.95" customHeight="1">
      <c r="A3741" s="52">
        <f t="shared" si="12765"/>
        <v>1868</v>
      </c>
      <c r="B3741" s="53" t="s">
        <v>53</v>
      </c>
      <c r="C3741" s="54"/>
      <c r="D3741" s="84"/>
      <c r="E3741" s="55"/>
      <c r="F3741" s="54"/>
      <c r="G3741" s="84"/>
      <c r="H3741" s="55"/>
      <c r="I3741" s="56">
        <f t="shared" ref="I3741" si="12890">IF(OR(C3741&lt;0,D3741&lt;0),C3741-ABS(D3741)/60,C3741+ABS(D3741)/60)</f>
        <v>0</v>
      </c>
      <c r="J3741" s="56">
        <f t="shared" si="12779"/>
        <v>0</v>
      </c>
      <c r="K3741" s="56">
        <f t="shared" si="12780"/>
        <v>0</v>
      </c>
      <c r="L3741" s="56">
        <f>3437.747*(LN(TAN(PI()/4+J3741/2))-EE*K3741-(EE^2)*(K3741^3)/3)</f>
        <v>-3.8166658722360578E-13</v>
      </c>
      <c r="M3741" s="56">
        <f>AA*(1-1/4*EE-3/64*EE^2-5/256*EE^3)*J3741-AA*(3/8*EE+3/32*EE^2+45/1024*EE^3)*SIN(2*J3741)+AA*(15/256*EE^2+45/1024*EE^3)*SIN(4*J3741)</f>
        <v>0</v>
      </c>
      <c r="N3741" s="56">
        <f t="shared" ref="N3741" si="12891">IF(OR(F3741&lt;0,G3741&lt;0),60*F3741-ABS(G3741),60*F3741+ABS(G3741))</f>
        <v>0</v>
      </c>
      <c r="O3741" s="56"/>
      <c r="P3741" s="56"/>
      <c r="Q3741" s="56"/>
      <c r="R3741" s="56"/>
      <c r="S3741" s="56"/>
      <c r="T3741" s="56"/>
      <c r="U3741" s="57"/>
      <c r="V3741" s="58"/>
      <c r="W3741" s="58">
        <f t="shared" si="12782"/>
        <v>0</v>
      </c>
      <c r="X3741" s="59"/>
      <c r="Y3741" s="58"/>
      <c r="Z3741" s="58">
        <f t="shared" si="12783"/>
        <v>0</v>
      </c>
      <c r="AA3741" s="60"/>
      <c r="AB3741" s="61">
        <f t="shared" ref="AB3741" si="12892">IF(AA3740=AA3738,AB3739+Y3740,Y3740)</f>
        <v>0</v>
      </c>
    </row>
    <row r="3742" spans="1:28" ht="12.95" customHeight="1">
      <c r="A3742" s="66"/>
      <c r="B3742" s="53"/>
      <c r="C3742" s="54"/>
      <c r="D3742" s="84"/>
      <c r="E3742" s="55"/>
      <c r="F3742" s="54"/>
      <c r="G3742" s="84"/>
      <c r="H3742" s="55"/>
      <c r="I3742" s="56"/>
      <c r="J3742" s="56"/>
      <c r="K3742" s="56"/>
      <c r="L3742" s="56"/>
      <c r="M3742" s="56"/>
      <c r="N3742" s="56"/>
      <c r="O3742" s="56">
        <f t="shared" ref="O3742" si="12893">I3743-I3741</f>
        <v>0</v>
      </c>
      <c r="P3742" s="56">
        <f t="shared" ref="P3742" si="12894">L3743-L3741</f>
        <v>0</v>
      </c>
      <c r="Q3742" s="56">
        <f t="shared" ref="Q3742" si="12895">M3743-M3741</f>
        <v>0</v>
      </c>
      <c r="R3742" s="56">
        <f t="shared" ref="R3742" si="12896">IF(ABS(N3743-N3741)&gt;180*60,ABS(N3743-N3741)-360*60,N3743-N3741)</f>
        <v>0</v>
      </c>
      <c r="S3742" s="56">
        <f t="shared" ref="S3742" si="12897">IF(P3742=0,PI()/2,ATAN(R3742/P3742))</f>
        <v>1.5707963267948966</v>
      </c>
      <c r="T3742" s="56">
        <f t="shared" ref="T3742" si="12898">IF(O3742=0,ABS(R3742*COS((J3741+J3743)/2)),ABS(Q3742/COS(S3742)))</f>
        <v>0</v>
      </c>
      <c r="U3742" s="67">
        <f t="shared" ref="U3742" si="12899">IF(O3742+0.0000001&lt;0,S3742*180/PI()+180,(IF(R3742+0.0000001&lt;0,S3742*180/PI()+360,S3742*180/PI())))</f>
        <v>90</v>
      </c>
      <c r="V3742" s="58">
        <f t="shared" ref="V3742" si="12900">T3742*1.85532</f>
        <v>0</v>
      </c>
      <c r="W3742" s="58"/>
      <c r="X3742" s="68"/>
      <c r="Y3742" s="58">
        <f t="shared" ref="Y3742" si="12901">V3742*(1+X3742/100)</f>
        <v>0</v>
      </c>
      <c r="Z3742" s="58"/>
      <c r="AA3742" s="57" t="s">
        <v>54</v>
      </c>
      <c r="AB3742" s="61"/>
    </row>
    <row r="3743" spans="1:28" ht="12.95" customHeight="1">
      <c r="A3743" s="52">
        <f t="shared" si="12765"/>
        <v>1869</v>
      </c>
      <c r="B3743" s="53" t="s">
        <v>53</v>
      </c>
      <c r="C3743" s="54"/>
      <c r="D3743" s="84"/>
      <c r="E3743" s="55"/>
      <c r="F3743" s="54"/>
      <c r="G3743" s="84"/>
      <c r="H3743" s="55"/>
      <c r="I3743" s="56">
        <f t="shared" ref="I3743" si="12902">IF(OR(C3743&lt;0,D3743&lt;0),C3743-ABS(D3743)/60,C3743+ABS(D3743)/60)</f>
        <v>0</v>
      </c>
      <c r="J3743" s="56">
        <f t="shared" si="12779"/>
        <v>0</v>
      </c>
      <c r="K3743" s="56">
        <f t="shared" si="12780"/>
        <v>0</v>
      </c>
      <c r="L3743" s="56">
        <f>3437.747*(LN(TAN(PI()/4+J3743/2))-EE*K3743-(EE^2)*(K3743^3)/3)</f>
        <v>-3.8166658722360578E-13</v>
      </c>
      <c r="M3743" s="56">
        <f>AA*(1-1/4*EE-3/64*EE^2-5/256*EE^3)*J3743-AA*(3/8*EE+3/32*EE^2+45/1024*EE^3)*SIN(2*J3743)+AA*(15/256*EE^2+45/1024*EE^3)*SIN(4*J3743)</f>
        <v>0</v>
      </c>
      <c r="N3743" s="56">
        <f t="shared" ref="N3743" si="12903">IF(OR(F3743&lt;0,G3743&lt;0),60*F3743-ABS(G3743),60*F3743+ABS(G3743))</f>
        <v>0</v>
      </c>
      <c r="O3743" s="56"/>
      <c r="P3743" s="56"/>
      <c r="Q3743" s="56"/>
      <c r="R3743" s="56"/>
      <c r="S3743" s="56"/>
      <c r="T3743" s="56"/>
      <c r="U3743" s="57"/>
      <c r="V3743" s="58"/>
      <c r="W3743" s="58">
        <f t="shared" si="12782"/>
        <v>0</v>
      </c>
      <c r="X3743" s="59"/>
      <c r="Y3743" s="58"/>
      <c r="Z3743" s="58">
        <f t="shared" si="12783"/>
        <v>0</v>
      </c>
      <c r="AA3743" s="60"/>
      <c r="AB3743" s="61">
        <f t="shared" ref="AB3743" si="12904">IF(AA3742=AA3740,AB3741+Y3742,Y3742)</f>
        <v>0</v>
      </c>
    </row>
    <row r="3744" spans="1:28" ht="12.95" customHeight="1">
      <c r="A3744" s="66"/>
      <c r="B3744" s="53"/>
      <c r="C3744" s="54"/>
      <c r="D3744" s="84"/>
      <c r="E3744" s="55"/>
      <c r="F3744" s="54"/>
      <c r="G3744" s="84"/>
      <c r="H3744" s="55"/>
      <c r="I3744" s="56"/>
      <c r="J3744" s="56"/>
      <c r="K3744" s="56"/>
      <c r="L3744" s="56"/>
      <c r="M3744" s="56"/>
      <c r="N3744" s="56"/>
      <c r="O3744" s="56">
        <f t="shared" ref="O3744" si="12905">I3745-I3743</f>
        <v>0</v>
      </c>
      <c r="P3744" s="56">
        <f t="shared" ref="P3744" si="12906">L3745-L3743</f>
        <v>0</v>
      </c>
      <c r="Q3744" s="56">
        <f t="shared" ref="Q3744" si="12907">M3745-M3743</f>
        <v>0</v>
      </c>
      <c r="R3744" s="56">
        <f t="shared" ref="R3744" si="12908">IF(ABS(N3745-N3743)&gt;180*60,ABS(N3745-N3743)-360*60,N3745-N3743)</f>
        <v>0</v>
      </c>
      <c r="S3744" s="56">
        <f t="shared" ref="S3744" si="12909">IF(P3744=0,PI()/2,ATAN(R3744/P3744))</f>
        <v>1.5707963267948966</v>
      </c>
      <c r="T3744" s="56">
        <f t="shared" ref="T3744" si="12910">IF(O3744=0,ABS(R3744*COS((J3743+J3745)/2)),ABS(Q3744/COS(S3744)))</f>
        <v>0</v>
      </c>
      <c r="U3744" s="67">
        <f t="shared" ref="U3744" si="12911">IF(O3744+0.0000001&lt;0,S3744*180/PI()+180,(IF(R3744+0.0000001&lt;0,S3744*180/PI()+360,S3744*180/PI())))</f>
        <v>90</v>
      </c>
      <c r="V3744" s="58">
        <f t="shared" ref="V3744" si="12912">T3744*1.85532</f>
        <v>0</v>
      </c>
      <c r="W3744" s="58"/>
      <c r="X3744" s="68"/>
      <c r="Y3744" s="58">
        <f t="shared" ref="Y3744" si="12913">V3744*(1+X3744/100)</f>
        <v>0</v>
      </c>
      <c r="Z3744" s="58"/>
      <c r="AA3744" s="57" t="s">
        <v>54</v>
      </c>
      <c r="AB3744" s="61"/>
    </row>
    <row r="3745" spans="1:28" ht="12.95" customHeight="1">
      <c r="A3745" s="52">
        <f t="shared" si="12765"/>
        <v>1870</v>
      </c>
      <c r="B3745" s="53" t="s">
        <v>53</v>
      </c>
      <c r="C3745" s="54"/>
      <c r="D3745" s="84"/>
      <c r="E3745" s="55"/>
      <c r="F3745" s="54"/>
      <c r="G3745" s="84"/>
      <c r="H3745" s="55"/>
      <c r="I3745" s="56">
        <f t="shared" ref="I3745" si="12914">IF(OR(C3745&lt;0,D3745&lt;0),C3745-ABS(D3745)/60,C3745+ABS(D3745)/60)</f>
        <v>0</v>
      </c>
      <c r="J3745" s="56">
        <f t="shared" si="12779"/>
        <v>0</v>
      </c>
      <c r="K3745" s="56">
        <f t="shared" si="12780"/>
        <v>0</v>
      </c>
      <c r="L3745" s="56">
        <f>3437.747*(LN(TAN(PI()/4+J3745/2))-EE*K3745-(EE^2)*(K3745^3)/3)</f>
        <v>-3.8166658722360578E-13</v>
      </c>
      <c r="M3745" s="56">
        <f>AA*(1-1/4*EE-3/64*EE^2-5/256*EE^3)*J3745-AA*(3/8*EE+3/32*EE^2+45/1024*EE^3)*SIN(2*J3745)+AA*(15/256*EE^2+45/1024*EE^3)*SIN(4*J3745)</f>
        <v>0</v>
      </c>
      <c r="N3745" s="56">
        <f t="shared" ref="N3745" si="12915">IF(OR(F3745&lt;0,G3745&lt;0),60*F3745-ABS(G3745),60*F3745+ABS(G3745))</f>
        <v>0</v>
      </c>
      <c r="O3745" s="56"/>
      <c r="P3745" s="56"/>
      <c r="Q3745" s="56"/>
      <c r="R3745" s="56"/>
      <c r="S3745" s="56"/>
      <c r="T3745" s="56"/>
      <c r="U3745" s="57"/>
      <c r="V3745" s="58"/>
      <c r="W3745" s="58">
        <f t="shared" si="12782"/>
        <v>0</v>
      </c>
      <c r="X3745" s="59"/>
      <c r="Y3745" s="58"/>
      <c r="Z3745" s="58">
        <f t="shared" si="12783"/>
        <v>0</v>
      </c>
      <c r="AA3745" s="60"/>
      <c r="AB3745" s="61">
        <f t="shared" ref="AB3745" si="12916">IF(AA3744=AA3742,AB3743+Y3744,Y3744)</f>
        <v>0</v>
      </c>
    </row>
    <row r="3746" spans="1:28" ht="12.95" customHeight="1">
      <c r="A3746" s="66"/>
      <c r="B3746" s="53"/>
      <c r="C3746" s="54"/>
      <c r="D3746" s="84"/>
      <c r="E3746" s="55"/>
      <c r="F3746" s="54"/>
      <c r="G3746" s="84"/>
      <c r="H3746" s="55"/>
      <c r="I3746" s="56"/>
      <c r="J3746" s="56"/>
      <c r="K3746" s="56"/>
      <c r="L3746" s="56"/>
      <c r="M3746" s="56"/>
      <c r="N3746" s="56"/>
      <c r="O3746" s="56">
        <f t="shared" ref="O3746" si="12917">I3747-I3745</f>
        <v>0</v>
      </c>
      <c r="P3746" s="56">
        <f t="shared" ref="P3746" si="12918">L3747-L3745</f>
        <v>0</v>
      </c>
      <c r="Q3746" s="56">
        <f t="shared" ref="Q3746" si="12919">M3747-M3745</f>
        <v>0</v>
      </c>
      <c r="R3746" s="56">
        <f t="shared" ref="R3746" si="12920">IF(ABS(N3747-N3745)&gt;180*60,ABS(N3747-N3745)-360*60,N3747-N3745)</f>
        <v>0</v>
      </c>
      <c r="S3746" s="56">
        <f t="shared" ref="S3746" si="12921">IF(P3746=0,PI()/2,ATAN(R3746/P3746))</f>
        <v>1.5707963267948966</v>
      </c>
      <c r="T3746" s="56">
        <f t="shared" ref="T3746" si="12922">IF(O3746=0,ABS(R3746*COS((J3745+J3747)/2)),ABS(Q3746/COS(S3746)))</f>
        <v>0</v>
      </c>
      <c r="U3746" s="67">
        <f t="shared" ref="U3746" si="12923">IF(O3746+0.0000001&lt;0,S3746*180/PI()+180,(IF(R3746+0.0000001&lt;0,S3746*180/PI()+360,S3746*180/PI())))</f>
        <v>90</v>
      </c>
      <c r="V3746" s="58">
        <f t="shared" ref="V3746" si="12924">T3746*1.85532</f>
        <v>0</v>
      </c>
      <c r="W3746" s="58"/>
      <c r="X3746" s="68"/>
      <c r="Y3746" s="58">
        <f t="shared" ref="Y3746" si="12925">V3746*(1+X3746/100)</f>
        <v>0</v>
      </c>
      <c r="Z3746" s="58"/>
      <c r="AA3746" s="57" t="s">
        <v>54</v>
      </c>
      <c r="AB3746" s="61"/>
    </row>
    <row r="3747" spans="1:28" ht="12.95" customHeight="1">
      <c r="A3747" s="52">
        <f t="shared" si="12765"/>
        <v>1871</v>
      </c>
      <c r="B3747" s="53" t="s">
        <v>53</v>
      </c>
      <c r="C3747" s="54"/>
      <c r="D3747" s="84"/>
      <c r="E3747" s="55"/>
      <c r="F3747" s="54"/>
      <c r="G3747" s="84"/>
      <c r="H3747" s="55"/>
      <c r="I3747" s="56">
        <f t="shared" ref="I3747" si="12926">IF(OR(C3747&lt;0,D3747&lt;0),C3747-ABS(D3747)/60,C3747+ABS(D3747)/60)</f>
        <v>0</v>
      </c>
      <c r="J3747" s="56">
        <f t="shared" si="12779"/>
        <v>0</v>
      </c>
      <c r="K3747" s="56">
        <f t="shared" si="12780"/>
        <v>0</v>
      </c>
      <c r="L3747" s="56">
        <f>3437.747*(LN(TAN(PI()/4+J3747/2))-EE*K3747-(EE^2)*(K3747^3)/3)</f>
        <v>-3.8166658722360578E-13</v>
      </c>
      <c r="M3747" s="56">
        <f>AA*(1-1/4*EE-3/64*EE^2-5/256*EE^3)*J3747-AA*(3/8*EE+3/32*EE^2+45/1024*EE^3)*SIN(2*J3747)+AA*(15/256*EE^2+45/1024*EE^3)*SIN(4*J3747)</f>
        <v>0</v>
      </c>
      <c r="N3747" s="56">
        <f t="shared" ref="N3747" si="12927">IF(OR(F3747&lt;0,G3747&lt;0),60*F3747-ABS(G3747),60*F3747+ABS(G3747))</f>
        <v>0</v>
      </c>
      <c r="O3747" s="56"/>
      <c r="P3747" s="56"/>
      <c r="Q3747" s="56"/>
      <c r="R3747" s="56"/>
      <c r="S3747" s="56"/>
      <c r="T3747" s="56"/>
      <c r="U3747" s="57"/>
      <c r="V3747" s="58"/>
      <c r="W3747" s="58">
        <f t="shared" si="12782"/>
        <v>0</v>
      </c>
      <c r="X3747" s="59"/>
      <c r="Y3747" s="58"/>
      <c r="Z3747" s="58">
        <f t="shared" si="12783"/>
        <v>0</v>
      </c>
      <c r="AA3747" s="60"/>
      <c r="AB3747" s="61">
        <f t="shared" ref="AB3747" si="12928">IF(AA3746=AA3744,AB3745+Y3746,Y3746)</f>
        <v>0</v>
      </c>
    </row>
    <row r="3748" spans="1:28" ht="12.95" customHeight="1">
      <c r="A3748" s="66"/>
      <c r="B3748" s="53"/>
      <c r="C3748" s="54"/>
      <c r="D3748" s="84"/>
      <c r="E3748" s="55"/>
      <c r="F3748" s="54"/>
      <c r="G3748" s="84"/>
      <c r="H3748" s="55"/>
      <c r="I3748" s="56"/>
      <c r="J3748" s="56"/>
      <c r="K3748" s="56"/>
      <c r="L3748" s="56"/>
      <c r="M3748" s="56"/>
      <c r="N3748" s="56"/>
      <c r="O3748" s="56">
        <f t="shared" ref="O3748" si="12929">I3749-I3747</f>
        <v>0</v>
      </c>
      <c r="P3748" s="56">
        <f t="shared" ref="P3748" si="12930">L3749-L3747</f>
        <v>0</v>
      </c>
      <c r="Q3748" s="56">
        <f t="shared" ref="Q3748" si="12931">M3749-M3747</f>
        <v>0</v>
      </c>
      <c r="R3748" s="56">
        <f t="shared" ref="R3748" si="12932">IF(ABS(N3749-N3747)&gt;180*60,ABS(N3749-N3747)-360*60,N3749-N3747)</f>
        <v>0</v>
      </c>
      <c r="S3748" s="56">
        <f t="shared" ref="S3748" si="12933">IF(P3748=0,PI()/2,ATAN(R3748/P3748))</f>
        <v>1.5707963267948966</v>
      </c>
      <c r="T3748" s="56">
        <f t="shared" ref="T3748" si="12934">IF(O3748=0,ABS(R3748*COS((J3747+J3749)/2)),ABS(Q3748/COS(S3748)))</f>
        <v>0</v>
      </c>
      <c r="U3748" s="67">
        <f t="shared" ref="U3748" si="12935">IF(O3748+0.0000001&lt;0,S3748*180/PI()+180,(IF(R3748+0.0000001&lt;0,S3748*180/PI()+360,S3748*180/PI())))</f>
        <v>90</v>
      </c>
      <c r="V3748" s="58">
        <f t="shared" ref="V3748" si="12936">T3748*1.85532</f>
        <v>0</v>
      </c>
      <c r="W3748" s="58"/>
      <c r="X3748" s="68"/>
      <c r="Y3748" s="58">
        <f t="shared" ref="Y3748" si="12937">V3748*(1+X3748/100)</f>
        <v>0</v>
      </c>
      <c r="Z3748" s="58"/>
      <c r="AA3748" s="57" t="s">
        <v>54</v>
      </c>
      <c r="AB3748" s="61"/>
    </row>
    <row r="3749" spans="1:28" ht="12.95" customHeight="1">
      <c r="A3749" s="52">
        <f t="shared" si="12765"/>
        <v>1872</v>
      </c>
      <c r="B3749" s="53" t="s">
        <v>53</v>
      </c>
      <c r="C3749" s="54"/>
      <c r="D3749" s="84"/>
      <c r="E3749" s="55"/>
      <c r="F3749" s="54"/>
      <c r="G3749" s="84"/>
      <c r="H3749" s="55"/>
      <c r="I3749" s="56">
        <f t="shared" ref="I3749" si="12938">IF(OR(C3749&lt;0,D3749&lt;0),C3749-ABS(D3749)/60,C3749+ABS(D3749)/60)</f>
        <v>0</v>
      </c>
      <c r="J3749" s="56">
        <f t="shared" si="12779"/>
        <v>0</v>
      </c>
      <c r="K3749" s="56">
        <f t="shared" si="12780"/>
        <v>0</v>
      </c>
      <c r="L3749" s="56">
        <f>3437.747*(LN(TAN(PI()/4+J3749/2))-EE*K3749-(EE^2)*(K3749^3)/3)</f>
        <v>-3.8166658722360578E-13</v>
      </c>
      <c r="M3749" s="56">
        <f>AA*(1-1/4*EE-3/64*EE^2-5/256*EE^3)*J3749-AA*(3/8*EE+3/32*EE^2+45/1024*EE^3)*SIN(2*J3749)+AA*(15/256*EE^2+45/1024*EE^3)*SIN(4*J3749)</f>
        <v>0</v>
      </c>
      <c r="N3749" s="56">
        <f t="shared" ref="N3749" si="12939">IF(OR(F3749&lt;0,G3749&lt;0),60*F3749-ABS(G3749),60*F3749+ABS(G3749))</f>
        <v>0</v>
      </c>
      <c r="O3749" s="56"/>
      <c r="P3749" s="56"/>
      <c r="Q3749" s="56"/>
      <c r="R3749" s="56"/>
      <c r="S3749" s="56"/>
      <c r="T3749" s="56"/>
      <c r="U3749" s="57"/>
      <c r="V3749" s="58"/>
      <c r="W3749" s="58">
        <f t="shared" si="12782"/>
        <v>0</v>
      </c>
      <c r="X3749" s="59"/>
      <c r="Y3749" s="58"/>
      <c r="Z3749" s="58">
        <f t="shared" si="12783"/>
        <v>0</v>
      </c>
      <c r="AA3749" s="60"/>
      <c r="AB3749" s="61">
        <f t="shared" ref="AB3749" si="12940">IF(AA3748=AA3746,AB3747+Y3748,Y3748)</f>
        <v>0</v>
      </c>
    </row>
    <row r="3750" spans="1:28" ht="12.95" customHeight="1">
      <c r="A3750" s="66"/>
      <c r="B3750" s="53"/>
      <c r="C3750" s="54"/>
      <c r="D3750" s="84"/>
      <c r="E3750" s="55"/>
      <c r="F3750" s="54"/>
      <c r="G3750" s="84"/>
      <c r="H3750" s="55"/>
      <c r="I3750" s="56"/>
      <c r="J3750" s="56"/>
      <c r="K3750" s="56"/>
      <c r="L3750" s="56"/>
      <c r="M3750" s="56"/>
      <c r="N3750" s="56"/>
      <c r="O3750" s="56">
        <f t="shared" ref="O3750" si="12941">I3751-I3749</f>
        <v>0</v>
      </c>
      <c r="P3750" s="56">
        <f t="shared" ref="P3750" si="12942">L3751-L3749</f>
        <v>0</v>
      </c>
      <c r="Q3750" s="56">
        <f t="shared" ref="Q3750" si="12943">M3751-M3749</f>
        <v>0</v>
      </c>
      <c r="R3750" s="56">
        <f t="shared" ref="R3750" si="12944">IF(ABS(N3751-N3749)&gt;180*60,ABS(N3751-N3749)-360*60,N3751-N3749)</f>
        <v>0</v>
      </c>
      <c r="S3750" s="56">
        <f t="shared" ref="S3750" si="12945">IF(P3750=0,PI()/2,ATAN(R3750/P3750))</f>
        <v>1.5707963267948966</v>
      </c>
      <c r="T3750" s="56">
        <f t="shared" ref="T3750" si="12946">IF(O3750=0,ABS(R3750*COS((J3749+J3751)/2)),ABS(Q3750/COS(S3750)))</f>
        <v>0</v>
      </c>
      <c r="U3750" s="67">
        <f t="shared" ref="U3750" si="12947">IF(O3750+0.0000001&lt;0,S3750*180/PI()+180,(IF(R3750+0.0000001&lt;0,S3750*180/PI()+360,S3750*180/PI())))</f>
        <v>90</v>
      </c>
      <c r="V3750" s="58">
        <f t="shared" ref="V3750" si="12948">T3750*1.85532</f>
        <v>0</v>
      </c>
      <c r="W3750" s="58"/>
      <c r="X3750" s="68"/>
      <c r="Y3750" s="58">
        <f t="shared" ref="Y3750" si="12949">V3750*(1+X3750/100)</f>
        <v>0</v>
      </c>
      <c r="Z3750" s="58"/>
      <c r="AA3750" s="57" t="s">
        <v>54</v>
      </c>
      <c r="AB3750" s="61"/>
    </row>
    <row r="3751" spans="1:28" ht="12.95" customHeight="1">
      <c r="A3751" s="52">
        <f t="shared" si="12765"/>
        <v>1873</v>
      </c>
      <c r="B3751" s="53" t="s">
        <v>53</v>
      </c>
      <c r="C3751" s="54"/>
      <c r="D3751" s="84"/>
      <c r="E3751" s="55"/>
      <c r="F3751" s="54"/>
      <c r="G3751" s="84"/>
      <c r="H3751" s="55"/>
      <c r="I3751" s="56">
        <f t="shared" ref="I3751" si="12950">IF(OR(C3751&lt;0,D3751&lt;0),C3751-ABS(D3751)/60,C3751+ABS(D3751)/60)</f>
        <v>0</v>
      </c>
      <c r="J3751" s="56">
        <f t="shared" si="12779"/>
        <v>0</v>
      </c>
      <c r="K3751" s="56">
        <f t="shared" si="12780"/>
        <v>0</v>
      </c>
      <c r="L3751" s="56">
        <f>3437.747*(LN(TAN(PI()/4+J3751/2))-EE*K3751-(EE^2)*(K3751^3)/3)</f>
        <v>-3.8166658722360578E-13</v>
      </c>
      <c r="M3751" s="56">
        <f>AA*(1-1/4*EE-3/64*EE^2-5/256*EE^3)*J3751-AA*(3/8*EE+3/32*EE^2+45/1024*EE^3)*SIN(2*J3751)+AA*(15/256*EE^2+45/1024*EE^3)*SIN(4*J3751)</f>
        <v>0</v>
      </c>
      <c r="N3751" s="56">
        <f t="shared" ref="N3751" si="12951">IF(OR(F3751&lt;0,G3751&lt;0),60*F3751-ABS(G3751),60*F3751+ABS(G3751))</f>
        <v>0</v>
      </c>
      <c r="O3751" s="56"/>
      <c r="P3751" s="56"/>
      <c r="Q3751" s="56"/>
      <c r="R3751" s="56"/>
      <c r="S3751" s="56"/>
      <c r="T3751" s="56"/>
      <c r="U3751" s="57"/>
      <c r="V3751" s="58"/>
      <c r="W3751" s="58">
        <f t="shared" si="12782"/>
        <v>0</v>
      </c>
      <c r="X3751" s="59"/>
      <c r="Y3751" s="58"/>
      <c r="Z3751" s="58">
        <f t="shared" si="12783"/>
        <v>0</v>
      </c>
      <c r="AA3751" s="60"/>
      <c r="AB3751" s="61">
        <f t="shared" ref="AB3751" si="12952">IF(AA3750=AA3748,AB3749+Y3750,Y3750)</f>
        <v>0</v>
      </c>
    </row>
    <row r="3752" spans="1:28" ht="12.95" customHeight="1">
      <c r="A3752" s="66"/>
      <c r="B3752" s="53"/>
      <c r="C3752" s="54"/>
      <c r="D3752" s="84"/>
      <c r="E3752" s="55"/>
      <c r="F3752" s="54"/>
      <c r="G3752" s="84"/>
      <c r="H3752" s="55"/>
      <c r="I3752" s="56"/>
      <c r="J3752" s="56"/>
      <c r="K3752" s="56"/>
      <c r="L3752" s="56"/>
      <c r="M3752" s="56"/>
      <c r="N3752" s="56"/>
      <c r="O3752" s="56">
        <f t="shared" ref="O3752" si="12953">I3753-I3751</f>
        <v>0</v>
      </c>
      <c r="P3752" s="56">
        <f t="shared" ref="P3752" si="12954">L3753-L3751</f>
        <v>0</v>
      </c>
      <c r="Q3752" s="56">
        <f t="shared" ref="Q3752" si="12955">M3753-M3751</f>
        <v>0</v>
      </c>
      <c r="R3752" s="56">
        <f t="shared" ref="R3752" si="12956">IF(ABS(N3753-N3751)&gt;180*60,ABS(N3753-N3751)-360*60,N3753-N3751)</f>
        <v>0</v>
      </c>
      <c r="S3752" s="56">
        <f t="shared" ref="S3752" si="12957">IF(P3752=0,PI()/2,ATAN(R3752/P3752))</f>
        <v>1.5707963267948966</v>
      </c>
      <c r="T3752" s="56">
        <f t="shared" ref="T3752" si="12958">IF(O3752=0,ABS(R3752*COS((J3751+J3753)/2)),ABS(Q3752/COS(S3752)))</f>
        <v>0</v>
      </c>
      <c r="U3752" s="67">
        <f t="shared" ref="U3752" si="12959">IF(O3752+0.0000001&lt;0,S3752*180/PI()+180,(IF(R3752+0.0000001&lt;0,S3752*180/PI()+360,S3752*180/PI())))</f>
        <v>90</v>
      </c>
      <c r="V3752" s="58">
        <f t="shared" ref="V3752" si="12960">T3752*1.85532</f>
        <v>0</v>
      </c>
      <c r="W3752" s="58"/>
      <c r="X3752" s="68"/>
      <c r="Y3752" s="58">
        <f t="shared" ref="Y3752" si="12961">V3752*(1+X3752/100)</f>
        <v>0</v>
      </c>
      <c r="Z3752" s="58"/>
      <c r="AA3752" s="57" t="s">
        <v>54</v>
      </c>
      <c r="AB3752" s="61"/>
    </row>
    <row r="3753" spans="1:28" ht="12.95" customHeight="1">
      <c r="A3753" s="52">
        <f t="shared" si="12765"/>
        <v>1874</v>
      </c>
      <c r="B3753" s="53" t="s">
        <v>53</v>
      </c>
      <c r="C3753" s="54"/>
      <c r="D3753" s="84"/>
      <c r="E3753" s="55"/>
      <c r="F3753" s="54"/>
      <c r="G3753" s="84"/>
      <c r="H3753" s="55"/>
      <c r="I3753" s="56">
        <f t="shared" ref="I3753" si="12962">IF(OR(C3753&lt;0,D3753&lt;0),C3753-ABS(D3753)/60,C3753+ABS(D3753)/60)</f>
        <v>0</v>
      </c>
      <c r="J3753" s="56">
        <f t="shared" si="12779"/>
        <v>0</v>
      </c>
      <c r="K3753" s="56">
        <f t="shared" si="12780"/>
        <v>0</v>
      </c>
      <c r="L3753" s="56">
        <f>3437.747*(LN(TAN(PI()/4+J3753/2))-EE*K3753-(EE^2)*(K3753^3)/3)</f>
        <v>-3.8166658722360578E-13</v>
      </c>
      <c r="M3753" s="56">
        <f>AA*(1-1/4*EE-3/64*EE^2-5/256*EE^3)*J3753-AA*(3/8*EE+3/32*EE^2+45/1024*EE^3)*SIN(2*J3753)+AA*(15/256*EE^2+45/1024*EE^3)*SIN(4*J3753)</f>
        <v>0</v>
      </c>
      <c r="N3753" s="56">
        <f t="shared" ref="N3753" si="12963">IF(OR(F3753&lt;0,G3753&lt;0),60*F3753-ABS(G3753),60*F3753+ABS(G3753))</f>
        <v>0</v>
      </c>
      <c r="O3753" s="56"/>
      <c r="P3753" s="56"/>
      <c r="Q3753" s="56"/>
      <c r="R3753" s="56"/>
      <c r="S3753" s="56"/>
      <c r="T3753" s="56"/>
      <c r="U3753" s="57"/>
      <c r="V3753" s="58"/>
      <c r="W3753" s="58">
        <f t="shared" si="12782"/>
        <v>0</v>
      </c>
      <c r="X3753" s="59"/>
      <c r="Y3753" s="58"/>
      <c r="Z3753" s="58">
        <f t="shared" si="12783"/>
        <v>0</v>
      </c>
      <c r="AA3753" s="60"/>
      <c r="AB3753" s="61">
        <f t="shared" ref="AB3753" si="12964">IF(AA3752=AA3750,AB3751+Y3752,Y3752)</f>
        <v>0</v>
      </c>
    </row>
    <row r="3754" spans="1:28" ht="12.95" customHeight="1">
      <c r="A3754" s="66"/>
      <c r="B3754" s="53"/>
      <c r="C3754" s="54"/>
      <c r="D3754" s="84"/>
      <c r="E3754" s="55"/>
      <c r="F3754" s="54"/>
      <c r="G3754" s="84"/>
      <c r="H3754" s="55"/>
      <c r="I3754" s="56"/>
      <c r="J3754" s="56"/>
      <c r="K3754" s="56"/>
      <c r="L3754" s="56"/>
      <c r="M3754" s="56"/>
      <c r="N3754" s="56"/>
      <c r="O3754" s="56">
        <f t="shared" ref="O3754" si="12965">I3755-I3753</f>
        <v>0</v>
      </c>
      <c r="P3754" s="56">
        <f t="shared" ref="P3754" si="12966">L3755-L3753</f>
        <v>0</v>
      </c>
      <c r="Q3754" s="56">
        <f t="shared" ref="Q3754" si="12967">M3755-M3753</f>
        <v>0</v>
      </c>
      <c r="R3754" s="56">
        <f t="shared" ref="R3754" si="12968">IF(ABS(N3755-N3753)&gt;180*60,ABS(N3755-N3753)-360*60,N3755-N3753)</f>
        <v>0</v>
      </c>
      <c r="S3754" s="56">
        <f t="shared" ref="S3754" si="12969">IF(P3754=0,PI()/2,ATAN(R3754/P3754))</f>
        <v>1.5707963267948966</v>
      </c>
      <c r="T3754" s="56">
        <f t="shared" ref="T3754" si="12970">IF(O3754=0,ABS(R3754*COS((J3753+J3755)/2)),ABS(Q3754/COS(S3754)))</f>
        <v>0</v>
      </c>
      <c r="U3754" s="67">
        <f t="shared" ref="U3754" si="12971">IF(O3754+0.0000001&lt;0,S3754*180/PI()+180,(IF(R3754+0.0000001&lt;0,S3754*180/PI()+360,S3754*180/PI())))</f>
        <v>90</v>
      </c>
      <c r="V3754" s="58">
        <f t="shared" ref="V3754" si="12972">T3754*1.85532</f>
        <v>0</v>
      </c>
      <c r="W3754" s="58"/>
      <c r="X3754" s="68"/>
      <c r="Y3754" s="58">
        <f t="shared" ref="Y3754" si="12973">V3754*(1+X3754/100)</f>
        <v>0</v>
      </c>
      <c r="Z3754" s="58"/>
      <c r="AA3754" s="57" t="s">
        <v>54</v>
      </c>
      <c r="AB3754" s="61"/>
    </row>
    <row r="3755" spans="1:28" ht="12.95" customHeight="1">
      <c r="A3755" s="52">
        <f t="shared" si="12765"/>
        <v>1875</v>
      </c>
      <c r="B3755" s="53" t="s">
        <v>53</v>
      </c>
      <c r="C3755" s="54"/>
      <c r="D3755" s="84"/>
      <c r="E3755" s="55"/>
      <c r="F3755" s="54"/>
      <c r="G3755" s="84"/>
      <c r="H3755" s="55"/>
      <c r="I3755" s="56">
        <f t="shared" ref="I3755" si="12974">IF(OR(C3755&lt;0,D3755&lt;0),C3755-ABS(D3755)/60,C3755+ABS(D3755)/60)</f>
        <v>0</v>
      </c>
      <c r="J3755" s="56">
        <f t="shared" si="12779"/>
        <v>0</v>
      </c>
      <c r="K3755" s="56">
        <f t="shared" si="12780"/>
        <v>0</v>
      </c>
      <c r="L3755" s="56">
        <f>3437.747*(LN(TAN(PI()/4+J3755/2))-EE*K3755-(EE^2)*(K3755^3)/3)</f>
        <v>-3.8166658722360578E-13</v>
      </c>
      <c r="M3755" s="56">
        <f>AA*(1-1/4*EE-3/64*EE^2-5/256*EE^3)*J3755-AA*(3/8*EE+3/32*EE^2+45/1024*EE^3)*SIN(2*J3755)+AA*(15/256*EE^2+45/1024*EE^3)*SIN(4*J3755)</f>
        <v>0</v>
      </c>
      <c r="N3755" s="56">
        <f t="shared" ref="N3755" si="12975">IF(OR(F3755&lt;0,G3755&lt;0),60*F3755-ABS(G3755),60*F3755+ABS(G3755))</f>
        <v>0</v>
      </c>
      <c r="O3755" s="56"/>
      <c r="P3755" s="56"/>
      <c r="Q3755" s="56"/>
      <c r="R3755" s="56"/>
      <c r="S3755" s="56"/>
      <c r="T3755" s="56"/>
      <c r="U3755" s="57"/>
      <c r="V3755" s="58"/>
      <c r="W3755" s="58">
        <f t="shared" si="12782"/>
        <v>0</v>
      </c>
      <c r="X3755" s="59"/>
      <c r="Y3755" s="58"/>
      <c r="Z3755" s="58">
        <f t="shared" si="12783"/>
        <v>0</v>
      </c>
      <c r="AA3755" s="60"/>
      <c r="AB3755" s="61">
        <f t="shared" ref="AB3755" si="12976">IF(AA3754=AA3752,AB3753+Y3754,Y3754)</f>
        <v>0</v>
      </c>
    </row>
    <row r="3756" spans="1:28" ht="12.95" customHeight="1">
      <c r="A3756" s="66"/>
      <c r="B3756" s="53"/>
      <c r="C3756" s="54"/>
      <c r="D3756" s="84"/>
      <c r="E3756" s="55"/>
      <c r="F3756" s="54"/>
      <c r="G3756" s="84"/>
      <c r="H3756" s="55"/>
      <c r="I3756" s="56"/>
      <c r="J3756" s="56"/>
      <c r="K3756" s="56"/>
      <c r="L3756" s="56"/>
      <c r="M3756" s="56"/>
      <c r="N3756" s="56"/>
      <c r="O3756" s="56">
        <f t="shared" ref="O3756" si="12977">I3757-I3755</f>
        <v>0</v>
      </c>
      <c r="P3756" s="56">
        <f t="shared" ref="P3756" si="12978">L3757-L3755</f>
        <v>0</v>
      </c>
      <c r="Q3756" s="56">
        <f t="shared" ref="Q3756" si="12979">M3757-M3755</f>
        <v>0</v>
      </c>
      <c r="R3756" s="56">
        <f t="shared" ref="R3756" si="12980">IF(ABS(N3757-N3755)&gt;180*60,ABS(N3757-N3755)-360*60,N3757-N3755)</f>
        <v>0</v>
      </c>
      <c r="S3756" s="56">
        <f t="shared" ref="S3756" si="12981">IF(P3756=0,PI()/2,ATAN(R3756/P3756))</f>
        <v>1.5707963267948966</v>
      </c>
      <c r="T3756" s="56">
        <f t="shared" ref="T3756" si="12982">IF(O3756=0,ABS(R3756*COS((J3755+J3757)/2)),ABS(Q3756/COS(S3756)))</f>
        <v>0</v>
      </c>
      <c r="U3756" s="67">
        <f t="shared" ref="U3756" si="12983">IF(O3756+0.0000001&lt;0,S3756*180/PI()+180,(IF(R3756+0.0000001&lt;0,S3756*180/PI()+360,S3756*180/PI())))</f>
        <v>90</v>
      </c>
      <c r="V3756" s="58">
        <f t="shared" ref="V3756" si="12984">T3756*1.85532</f>
        <v>0</v>
      </c>
      <c r="W3756" s="58"/>
      <c r="X3756" s="68"/>
      <c r="Y3756" s="58">
        <f t="shared" ref="Y3756" si="12985">V3756*(1+X3756/100)</f>
        <v>0</v>
      </c>
      <c r="Z3756" s="58"/>
      <c r="AA3756" s="57" t="s">
        <v>54</v>
      </c>
      <c r="AB3756" s="61"/>
    </row>
    <row r="3757" spans="1:28" ht="12.95" customHeight="1">
      <c r="A3757" s="52">
        <f t="shared" si="12765"/>
        <v>1876</v>
      </c>
      <c r="B3757" s="53" t="s">
        <v>53</v>
      </c>
      <c r="C3757" s="54"/>
      <c r="D3757" s="84"/>
      <c r="E3757" s="55"/>
      <c r="F3757" s="54"/>
      <c r="G3757" s="84"/>
      <c r="H3757" s="55"/>
      <c r="I3757" s="56">
        <f t="shared" ref="I3757" si="12986">IF(OR(C3757&lt;0,D3757&lt;0),C3757-ABS(D3757)/60,C3757+ABS(D3757)/60)</f>
        <v>0</v>
      </c>
      <c r="J3757" s="56">
        <f t="shared" si="12779"/>
        <v>0</v>
      </c>
      <c r="K3757" s="56">
        <f t="shared" si="12780"/>
        <v>0</v>
      </c>
      <c r="L3757" s="56">
        <f>3437.747*(LN(TAN(PI()/4+J3757/2))-EE*K3757-(EE^2)*(K3757^3)/3)</f>
        <v>-3.8166658722360578E-13</v>
      </c>
      <c r="M3757" s="56">
        <f>AA*(1-1/4*EE-3/64*EE^2-5/256*EE^3)*J3757-AA*(3/8*EE+3/32*EE^2+45/1024*EE^3)*SIN(2*J3757)+AA*(15/256*EE^2+45/1024*EE^3)*SIN(4*J3757)</f>
        <v>0</v>
      </c>
      <c r="N3757" s="56">
        <f t="shared" ref="N3757" si="12987">IF(OR(F3757&lt;0,G3757&lt;0),60*F3757-ABS(G3757),60*F3757+ABS(G3757))</f>
        <v>0</v>
      </c>
      <c r="O3757" s="56"/>
      <c r="P3757" s="56"/>
      <c r="Q3757" s="56"/>
      <c r="R3757" s="56"/>
      <c r="S3757" s="56"/>
      <c r="T3757" s="56"/>
      <c r="U3757" s="57"/>
      <c r="V3757" s="58"/>
      <c r="W3757" s="58">
        <f t="shared" si="12782"/>
        <v>0</v>
      </c>
      <c r="X3757" s="59"/>
      <c r="Y3757" s="58"/>
      <c r="Z3757" s="58">
        <f t="shared" si="12783"/>
        <v>0</v>
      </c>
      <c r="AA3757" s="60"/>
      <c r="AB3757" s="61">
        <f t="shared" ref="AB3757" si="12988">IF(AA3756=AA3754,AB3755+Y3756,Y3756)</f>
        <v>0</v>
      </c>
    </row>
    <row r="3758" spans="1:28" ht="12.95" customHeight="1">
      <c r="A3758" s="66"/>
      <c r="B3758" s="53"/>
      <c r="C3758" s="54"/>
      <c r="D3758" s="84"/>
      <c r="E3758" s="55"/>
      <c r="F3758" s="54"/>
      <c r="G3758" s="84"/>
      <c r="H3758" s="55"/>
      <c r="I3758" s="56"/>
      <c r="J3758" s="56"/>
      <c r="K3758" s="56"/>
      <c r="L3758" s="56"/>
      <c r="M3758" s="56"/>
      <c r="N3758" s="56"/>
      <c r="O3758" s="56">
        <f t="shared" ref="O3758" si="12989">I3759-I3757</f>
        <v>0</v>
      </c>
      <c r="P3758" s="56">
        <f t="shared" ref="P3758" si="12990">L3759-L3757</f>
        <v>0</v>
      </c>
      <c r="Q3758" s="56">
        <f t="shared" ref="Q3758" si="12991">M3759-M3757</f>
        <v>0</v>
      </c>
      <c r="R3758" s="56">
        <f t="shared" ref="R3758" si="12992">IF(ABS(N3759-N3757)&gt;180*60,ABS(N3759-N3757)-360*60,N3759-N3757)</f>
        <v>0</v>
      </c>
      <c r="S3758" s="56">
        <f t="shared" ref="S3758" si="12993">IF(P3758=0,PI()/2,ATAN(R3758/P3758))</f>
        <v>1.5707963267948966</v>
      </c>
      <c r="T3758" s="56">
        <f t="shared" ref="T3758" si="12994">IF(O3758=0,ABS(R3758*COS((J3757+J3759)/2)),ABS(Q3758/COS(S3758)))</f>
        <v>0</v>
      </c>
      <c r="U3758" s="67">
        <f t="shared" ref="U3758" si="12995">IF(O3758+0.0000001&lt;0,S3758*180/PI()+180,(IF(R3758+0.0000001&lt;0,S3758*180/PI()+360,S3758*180/PI())))</f>
        <v>90</v>
      </c>
      <c r="V3758" s="58">
        <f t="shared" ref="V3758" si="12996">T3758*1.85532</f>
        <v>0</v>
      </c>
      <c r="W3758" s="58"/>
      <c r="X3758" s="68"/>
      <c r="Y3758" s="58">
        <f t="shared" ref="Y3758" si="12997">V3758*(1+X3758/100)</f>
        <v>0</v>
      </c>
      <c r="Z3758" s="58"/>
      <c r="AA3758" s="57" t="s">
        <v>54</v>
      </c>
      <c r="AB3758" s="61"/>
    </row>
    <row r="3759" spans="1:28" ht="12.95" customHeight="1">
      <c r="A3759" s="52">
        <f t="shared" si="12765"/>
        <v>1877</v>
      </c>
      <c r="B3759" s="53" t="s">
        <v>53</v>
      </c>
      <c r="C3759" s="54"/>
      <c r="D3759" s="84"/>
      <c r="E3759" s="55"/>
      <c r="F3759" s="54"/>
      <c r="G3759" s="84"/>
      <c r="H3759" s="55"/>
      <c r="I3759" s="56">
        <f t="shared" ref="I3759" si="12998">IF(OR(C3759&lt;0,D3759&lt;0),C3759-ABS(D3759)/60,C3759+ABS(D3759)/60)</f>
        <v>0</v>
      </c>
      <c r="J3759" s="56">
        <f t="shared" si="12779"/>
        <v>0</v>
      </c>
      <c r="K3759" s="56">
        <f t="shared" si="12780"/>
        <v>0</v>
      </c>
      <c r="L3759" s="56">
        <f>3437.747*(LN(TAN(PI()/4+J3759/2))-EE*K3759-(EE^2)*(K3759^3)/3)</f>
        <v>-3.8166658722360578E-13</v>
      </c>
      <c r="M3759" s="56">
        <f>AA*(1-1/4*EE-3/64*EE^2-5/256*EE^3)*J3759-AA*(3/8*EE+3/32*EE^2+45/1024*EE^3)*SIN(2*J3759)+AA*(15/256*EE^2+45/1024*EE^3)*SIN(4*J3759)</f>
        <v>0</v>
      </c>
      <c r="N3759" s="56">
        <f t="shared" ref="N3759" si="12999">IF(OR(F3759&lt;0,G3759&lt;0),60*F3759-ABS(G3759),60*F3759+ABS(G3759))</f>
        <v>0</v>
      </c>
      <c r="O3759" s="56"/>
      <c r="P3759" s="56"/>
      <c r="Q3759" s="56"/>
      <c r="R3759" s="56"/>
      <c r="S3759" s="56"/>
      <c r="T3759" s="56"/>
      <c r="U3759" s="57"/>
      <c r="V3759" s="58"/>
      <c r="W3759" s="58">
        <f t="shared" si="12782"/>
        <v>0</v>
      </c>
      <c r="X3759" s="59"/>
      <c r="Y3759" s="58"/>
      <c r="Z3759" s="58">
        <f t="shared" si="12783"/>
        <v>0</v>
      </c>
      <c r="AA3759" s="60"/>
      <c r="AB3759" s="61">
        <f t="shared" ref="AB3759" si="13000">IF(AA3758=AA3756,AB3757+Y3758,Y3758)</f>
        <v>0</v>
      </c>
    </row>
    <row r="3760" spans="1:28" ht="12.95" customHeight="1">
      <c r="A3760" s="66"/>
      <c r="B3760" s="53"/>
      <c r="C3760" s="54"/>
      <c r="D3760" s="84"/>
      <c r="E3760" s="55"/>
      <c r="F3760" s="54"/>
      <c r="G3760" s="84"/>
      <c r="H3760" s="55"/>
      <c r="I3760" s="56"/>
      <c r="J3760" s="56"/>
      <c r="K3760" s="56"/>
      <c r="L3760" s="56"/>
      <c r="M3760" s="56"/>
      <c r="N3760" s="56"/>
      <c r="O3760" s="56">
        <f t="shared" ref="O3760" si="13001">I3761-I3759</f>
        <v>0</v>
      </c>
      <c r="P3760" s="56">
        <f t="shared" ref="P3760" si="13002">L3761-L3759</f>
        <v>0</v>
      </c>
      <c r="Q3760" s="56">
        <f t="shared" ref="Q3760" si="13003">M3761-M3759</f>
        <v>0</v>
      </c>
      <c r="R3760" s="56">
        <f t="shared" ref="R3760" si="13004">IF(ABS(N3761-N3759)&gt;180*60,ABS(N3761-N3759)-360*60,N3761-N3759)</f>
        <v>0</v>
      </c>
      <c r="S3760" s="56">
        <f t="shared" ref="S3760" si="13005">IF(P3760=0,PI()/2,ATAN(R3760/P3760))</f>
        <v>1.5707963267948966</v>
      </c>
      <c r="T3760" s="56">
        <f t="shared" ref="T3760" si="13006">IF(O3760=0,ABS(R3760*COS((J3759+J3761)/2)),ABS(Q3760/COS(S3760)))</f>
        <v>0</v>
      </c>
      <c r="U3760" s="67">
        <f t="shared" ref="U3760" si="13007">IF(O3760+0.0000001&lt;0,S3760*180/PI()+180,(IF(R3760+0.0000001&lt;0,S3760*180/PI()+360,S3760*180/PI())))</f>
        <v>90</v>
      </c>
      <c r="V3760" s="58">
        <f t="shared" ref="V3760" si="13008">T3760*1.85532</f>
        <v>0</v>
      </c>
      <c r="W3760" s="58"/>
      <c r="X3760" s="68"/>
      <c r="Y3760" s="58">
        <f t="shared" ref="Y3760" si="13009">V3760*(1+X3760/100)</f>
        <v>0</v>
      </c>
      <c r="Z3760" s="58"/>
      <c r="AA3760" s="57" t="s">
        <v>54</v>
      </c>
      <c r="AB3760" s="61"/>
    </row>
    <row r="3761" spans="1:28" ht="12.95" customHeight="1">
      <c r="A3761" s="52">
        <f t="shared" si="12765"/>
        <v>1878</v>
      </c>
      <c r="B3761" s="53" t="s">
        <v>53</v>
      </c>
      <c r="C3761" s="54"/>
      <c r="D3761" s="84"/>
      <c r="E3761" s="55"/>
      <c r="F3761" s="54"/>
      <c r="G3761" s="84"/>
      <c r="H3761" s="55"/>
      <c r="I3761" s="56">
        <f t="shared" ref="I3761" si="13010">IF(OR(C3761&lt;0,D3761&lt;0),C3761-ABS(D3761)/60,C3761+ABS(D3761)/60)</f>
        <v>0</v>
      </c>
      <c r="J3761" s="56">
        <f t="shared" si="12779"/>
        <v>0</v>
      </c>
      <c r="K3761" s="56">
        <f t="shared" si="12780"/>
        <v>0</v>
      </c>
      <c r="L3761" s="56">
        <f>3437.747*(LN(TAN(PI()/4+J3761/2))-EE*K3761-(EE^2)*(K3761^3)/3)</f>
        <v>-3.8166658722360578E-13</v>
      </c>
      <c r="M3761" s="56">
        <f>AA*(1-1/4*EE-3/64*EE^2-5/256*EE^3)*J3761-AA*(3/8*EE+3/32*EE^2+45/1024*EE^3)*SIN(2*J3761)+AA*(15/256*EE^2+45/1024*EE^3)*SIN(4*J3761)</f>
        <v>0</v>
      </c>
      <c r="N3761" s="56">
        <f t="shared" ref="N3761" si="13011">IF(OR(F3761&lt;0,G3761&lt;0),60*F3761-ABS(G3761),60*F3761+ABS(G3761))</f>
        <v>0</v>
      </c>
      <c r="O3761" s="56"/>
      <c r="P3761" s="56"/>
      <c r="Q3761" s="56"/>
      <c r="R3761" s="56"/>
      <c r="S3761" s="56"/>
      <c r="T3761" s="56"/>
      <c r="U3761" s="57"/>
      <c r="V3761" s="58"/>
      <c r="W3761" s="58">
        <f t="shared" si="12782"/>
        <v>0</v>
      </c>
      <c r="X3761" s="59"/>
      <c r="Y3761" s="58"/>
      <c r="Z3761" s="58">
        <f t="shared" si="12783"/>
        <v>0</v>
      </c>
      <c r="AA3761" s="60"/>
      <c r="AB3761" s="61">
        <f t="shared" ref="AB3761" si="13012">IF(AA3760=AA3758,AB3759+Y3760,Y3760)</f>
        <v>0</v>
      </c>
    </row>
    <row r="3762" spans="1:28" ht="12.95" customHeight="1">
      <c r="A3762" s="66"/>
      <c r="B3762" s="53"/>
      <c r="C3762" s="54"/>
      <c r="D3762" s="84"/>
      <c r="E3762" s="55"/>
      <c r="F3762" s="54"/>
      <c r="G3762" s="84"/>
      <c r="H3762" s="55"/>
      <c r="I3762" s="56"/>
      <c r="J3762" s="56"/>
      <c r="K3762" s="56"/>
      <c r="L3762" s="56"/>
      <c r="M3762" s="56"/>
      <c r="N3762" s="56"/>
      <c r="O3762" s="56">
        <f t="shared" ref="O3762" si="13013">I3763-I3761</f>
        <v>0</v>
      </c>
      <c r="P3762" s="56">
        <f t="shared" ref="P3762" si="13014">L3763-L3761</f>
        <v>0</v>
      </c>
      <c r="Q3762" s="56">
        <f t="shared" ref="Q3762" si="13015">M3763-M3761</f>
        <v>0</v>
      </c>
      <c r="R3762" s="56">
        <f t="shared" ref="R3762" si="13016">IF(ABS(N3763-N3761)&gt;180*60,ABS(N3763-N3761)-360*60,N3763-N3761)</f>
        <v>0</v>
      </c>
      <c r="S3762" s="56">
        <f t="shared" ref="S3762" si="13017">IF(P3762=0,PI()/2,ATAN(R3762/P3762))</f>
        <v>1.5707963267948966</v>
      </c>
      <c r="T3762" s="56">
        <f t="shared" ref="T3762" si="13018">IF(O3762=0,ABS(R3762*COS((J3761+J3763)/2)),ABS(Q3762/COS(S3762)))</f>
        <v>0</v>
      </c>
      <c r="U3762" s="67">
        <f t="shared" ref="U3762" si="13019">IF(O3762+0.0000001&lt;0,S3762*180/PI()+180,(IF(R3762+0.0000001&lt;0,S3762*180/PI()+360,S3762*180/PI())))</f>
        <v>90</v>
      </c>
      <c r="V3762" s="58">
        <f t="shared" ref="V3762" si="13020">T3762*1.85532</f>
        <v>0</v>
      </c>
      <c r="W3762" s="58"/>
      <c r="X3762" s="68"/>
      <c r="Y3762" s="58">
        <f t="shared" ref="Y3762" si="13021">V3762*(1+X3762/100)</f>
        <v>0</v>
      </c>
      <c r="Z3762" s="58"/>
      <c r="AA3762" s="57" t="s">
        <v>54</v>
      </c>
      <c r="AB3762" s="61"/>
    </row>
    <row r="3763" spans="1:28" ht="12.95" customHeight="1">
      <c r="A3763" s="52">
        <f t="shared" si="12765"/>
        <v>1879</v>
      </c>
      <c r="B3763" s="53" t="s">
        <v>53</v>
      </c>
      <c r="C3763" s="54"/>
      <c r="D3763" s="84"/>
      <c r="E3763" s="55"/>
      <c r="F3763" s="54"/>
      <c r="G3763" s="84"/>
      <c r="H3763" s="55"/>
      <c r="I3763" s="56">
        <f t="shared" ref="I3763" si="13022">IF(OR(C3763&lt;0,D3763&lt;0),C3763-ABS(D3763)/60,C3763+ABS(D3763)/60)</f>
        <v>0</v>
      </c>
      <c r="J3763" s="56">
        <f t="shared" si="12779"/>
        <v>0</v>
      </c>
      <c r="K3763" s="56">
        <f t="shared" si="12780"/>
        <v>0</v>
      </c>
      <c r="L3763" s="56">
        <f>3437.747*(LN(TAN(PI()/4+J3763/2))-EE*K3763-(EE^2)*(K3763^3)/3)</f>
        <v>-3.8166658722360578E-13</v>
      </c>
      <c r="M3763" s="56">
        <f>AA*(1-1/4*EE-3/64*EE^2-5/256*EE^3)*J3763-AA*(3/8*EE+3/32*EE^2+45/1024*EE^3)*SIN(2*J3763)+AA*(15/256*EE^2+45/1024*EE^3)*SIN(4*J3763)</f>
        <v>0</v>
      </c>
      <c r="N3763" s="56">
        <f t="shared" ref="N3763" si="13023">IF(OR(F3763&lt;0,G3763&lt;0),60*F3763-ABS(G3763),60*F3763+ABS(G3763))</f>
        <v>0</v>
      </c>
      <c r="O3763" s="56"/>
      <c r="P3763" s="56"/>
      <c r="Q3763" s="56"/>
      <c r="R3763" s="56"/>
      <c r="S3763" s="56"/>
      <c r="T3763" s="56"/>
      <c r="U3763" s="57"/>
      <c r="V3763" s="58"/>
      <c r="W3763" s="58">
        <f t="shared" si="12782"/>
        <v>0</v>
      </c>
      <c r="X3763" s="59"/>
      <c r="Y3763" s="58"/>
      <c r="Z3763" s="58">
        <f t="shared" si="12783"/>
        <v>0</v>
      </c>
      <c r="AA3763" s="60"/>
      <c r="AB3763" s="61">
        <f t="shared" ref="AB3763" si="13024">IF(AA3762=AA3760,AB3761+Y3762,Y3762)</f>
        <v>0</v>
      </c>
    </row>
    <row r="3764" spans="1:28" ht="12.95" customHeight="1">
      <c r="A3764" s="66"/>
      <c r="B3764" s="53"/>
      <c r="C3764" s="54"/>
      <c r="D3764" s="84"/>
      <c r="E3764" s="55"/>
      <c r="F3764" s="54"/>
      <c r="G3764" s="84"/>
      <c r="H3764" s="55"/>
      <c r="I3764" s="56"/>
      <c r="J3764" s="56"/>
      <c r="K3764" s="56"/>
      <c r="L3764" s="56"/>
      <c r="M3764" s="56"/>
      <c r="N3764" s="56"/>
      <c r="O3764" s="56">
        <f t="shared" ref="O3764" si="13025">I3765-I3763</f>
        <v>0</v>
      </c>
      <c r="P3764" s="56">
        <f t="shared" ref="P3764" si="13026">L3765-L3763</f>
        <v>0</v>
      </c>
      <c r="Q3764" s="56">
        <f t="shared" ref="Q3764" si="13027">M3765-M3763</f>
        <v>0</v>
      </c>
      <c r="R3764" s="56">
        <f t="shared" ref="R3764" si="13028">IF(ABS(N3765-N3763)&gt;180*60,ABS(N3765-N3763)-360*60,N3765-N3763)</f>
        <v>0</v>
      </c>
      <c r="S3764" s="56">
        <f t="shared" ref="S3764" si="13029">IF(P3764=0,PI()/2,ATAN(R3764/P3764))</f>
        <v>1.5707963267948966</v>
      </c>
      <c r="T3764" s="56">
        <f t="shared" ref="T3764" si="13030">IF(O3764=0,ABS(R3764*COS((J3763+J3765)/2)),ABS(Q3764/COS(S3764)))</f>
        <v>0</v>
      </c>
      <c r="U3764" s="67">
        <f t="shared" ref="U3764" si="13031">IF(O3764+0.0000001&lt;0,S3764*180/PI()+180,(IF(R3764+0.0000001&lt;0,S3764*180/PI()+360,S3764*180/PI())))</f>
        <v>90</v>
      </c>
      <c r="V3764" s="58">
        <f t="shared" ref="V3764" si="13032">T3764*1.85532</f>
        <v>0</v>
      </c>
      <c r="W3764" s="58"/>
      <c r="X3764" s="68"/>
      <c r="Y3764" s="58">
        <f t="shared" ref="Y3764" si="13033">V3764*(1+X3764/100)</f>
        <v>0</v>
      </c>
      <c r="Z3764" s="58"/>
      <c r="AA3764" s="57" t="s">
        <v>54</v>
      </c>
      <c r="AB3764" s="61"/>
    </row>
    <row r="3765" spans="1:28" ht="12.95" customHeight="1">
      <c r="A3765" s="52">
        <f t="shared" si="12765"/>
        <v>1880</v>
      </c>
      <c r="B3765" s="53" t="s">
        <v>53</v>
      </c>
      <c r="C3765" s="54"/>
      <c r="D3765" s="84"/>
      <c r="E3765" s="55"/>
      <c r="F3765" s="54"/>
      <c r="G3765" s="84"/>
      <c r="H3765" s="55"/>
      <c r="I3765" s="56">
        <f t="shared" ref="I3765" si="13034">IF(OR(C3765&lt;0,D3765&lt;0),C3765-ABS(D3765)/60,C3765+ABS(D3765)/60)</f>
        <v>0</v>
      </c>
      <c r="J3765" s="56">
        <f t="shared" si="12779"/>
        <v>0</v>
      </c>
      <c r="K3765" s="56">
        <f t="shared" si="12780"/>
        <v>0</v>
      </c>
      <c r="L3765" s="56">
        <f>3437.747*(LN(TAN(PI()/4+J3765/2))-EE*K3765-(EE^2)*(K3765^3)/3)</f>
        <v>-3.8166658722360578E-13</v>
      </c>
      <c r="M3765" s="56">
        <f>AA*(1-1/4*EE-3/64*EE^2-5/256*EE^3)*J3765-AA*(3/8*EE+3/32*EE^2+45/1024*EE^3)*SIN(2*J3765)+AA*(15/256*EE^2+45/1024*EE^3)*SIN(4*J3765)</f>
        <v>0</v>
      </c>
      <c r="N3765" s="56">
        <f t="shared" ref="N3765" si="13035">IF(OR(F3765&lt;0,G3765&lt;0),60*F3765-ABS(G3765),60*F3765+ABS(G3765))</f>
        <v>0</v>
      </c>
      <c r="O3765" s="56"/>
      <c r="P3765" s="56"/>
      <c r="Q3765" s="56"/>
      <c r="R3765" s="56"/>
      <c r="S3765" s="56"/>
      <c r="T3765" s="56"/>
      <c r="U3765" s="57"/>
      <c r="V3765" s="58"/>
      <c r="W3765" s="58">
        <f t="shared" si="12782"/>
        <v>0</v>
      </c>
      <c r="X3765" s="59"/>
      <c r="Y3765" s="58"/>
      <c r="Z3765" s="58">
        <f t="shared" si="12783"/>
        <v>0</v>
      </c>
      <c r="AA3765" s="60"/>
      <c r="AB3765" s="61">
        <f t="shared" ref="AB3765" si="13036">IF(AA3764=AA3762,AB3763+Y3764,Y3764)</f>
        <v>0</v>
      </c>
    </row>
    <row r="3766" spans="1:28" ht="12.95" customHeight="1">
      <c r="A3766" s="66"/>
      <c r="B3766" s="53"/>
      <c r="C3766" s="54"/>
      <c r="D3766" s="84"/>
      <c r="E3766" s="55"/>
      <c r="F3766" s="54"/>
      <c r="G3766" s="84"/>
      <c r="H3766" s="55"/>
      <c r="I3766" s="56"/>
      <c r="J3766" s="56"/>
      <c r="K3766" s="56"/>
      <c r="L3766" s="56"/>
      <c r="M3766" s="56"/>
      <c r="N3766" s="56"/>
      <c r="O3766" s="56">
        <f t="shared" ref="O3766" si="13037">I3767-I3765</f>
        <v>0</v>
      </c>
      <c r="P3766" s="56">
        <f t="shared" ref="P3766" si="13038">L3767-L3765</f>
        <v>0</v>
      </c>
      <c r="Q3766" s="56">
        <f t="shared" ref="Q3766" si="13039">M3767-M3765</f>
        <v>0</v>
      </c>
      <c r="R3766" s="56">
        <f t="shared" ref="R3766" si="13040">IF(ABS(N3767-N3765)&gt;180*60,ABS(N3767-N3765)-360*60,N3767-N3765)</f>
        <v>0</v>
      </c>
      <c r="S3766" s="56">
        <f t="shared" ref="S3766" si="13041">IF(P3766=0,PI()/2,ATAN(R3766/P3766))</f>
        <v>1.5707963267948966</v>
      </c>
      <c r="T3766" s="56">
        <f t="shared" ref="T3766" si="13042">IF(O3766=0,ABS(R3766*COS((J3765+J3767)/2)),ABS(Q3766/COS(S3766)))</f>
        <v>0</v>
      </c>
      <c r="U3766" s="67">
        <f t="shared" ref="U3766" si="13043">IF(O3766+0.0000001&lt;0,S3766*180/PI()+180,(IF(R3766+0.0000001&lt;0,S3766*180/PI()+360,S3766*180/PI())))</f>
        <v>90</v>
      </c>
      <c r="V3766" s="58">
        <f t="shared" ref="V3766" si="13044">T3766*1.85532</f>
        <v>0</v>
      </c>
      <c r="W3766" s="58"/>
      <c r="X3766" s="68"/>
      <c r="Y3766" s="58">
        <f t="shared" ref="Y3766" si="13045">V3766*(1+X3766/100)</f>
        <v>0</v>
      </c>
      <c r="Z3766" s="58"/>
      <c r="AA3766" s="57" t="s">
        <v>54</v>
      </c>
      <c r="AB3766" s="61"/>
    </row>
    <row r="3767" spans="1:28" ht="12.95" customHeight="1">
      <c r="A3767" s="52">
        <f t="shared" si="12765"/>
        <v>1881</v>
      </c>
      <c r="B3767" s="53" t="s">
        <v>53</v>
      </c>
      <c r="C3767" s="54"/>
      <c r="D3767" s="84"/>
      <c r="E3767" s="55"/>
      <c r="F3767" s="54"/>
      <c r="G3767" s="84"/>
      <c r="H3767" s="55"/>
      <c r="I3767" s="56">
        <f t="shared" ref="I3767" si="13046">IF(OR(C3767&lt;0,D3767&lt;0),C3767-ABS(D3767)/60,C3767+ABS(D3767)/60)</f>
        <v>0</v>
      </c>
      <c r="J3767" s="56">
        <f t="shared" si="12779"/>
        <v>0</v>
      </c>
      <c r="K3767" s="56">
        <f t="shared" si="12780"/>
        <v>0</v>
      </c>
      <c r="L3767" s="56">
        <f>3437.747*(LN(TAN(PI()/4+J3767/2))-EE*K3767-(EE^2)*(K3767^3)/3)</f>
        <v>-3.8166658722360578E-13</v>
      </c>
      <c r="M3767" s="56">
        <f>AA*(1-1/4*EE-3/64*EE^2-5/256*EE^3)*J3767-AA*(3/8*EE+3/32*EE^2+45/1024*EE^3)*SIN(2*J3767)+AA*(15/256*EE^2+45/1024*EE^3)*SIN(4*J3767)</f>
        <v>0</v>
      </c>
      <c r="N3767" s="56">
        <f t="shared" ref="N3767" si="13047">IF(OR(F3767&lt;0,G3767&lt;0),60*F3767-ABS(G3767),60*F3767+ABS(G3767))</f>
        <v>0</v>
      </c>
      <c r="O3767" s="56"/>
      <c r="P3767" s="56"/>
      <c r="Q3767" s="56"/>
      <c r="R3767" s="56"/>
      <c r="S3767" s="56"/>
      <c r="T3767" s="56"/>
      <c r="U3767" s="57"/>
      <c r="V3767" s="58"/>
      <c r="W3767" s="58">
        <f t="shared" si="12782"/>
        <v>0</v>
      </c>
      <c r="X3767" s="59"/>
      <c r="Y3767" s="58"/>
      <c r="Z3767" s="58">
        <f t="shared" si="12783"/>
        <v>0</v>
      </c>
      <c r="AA3767" s="60"/>
      <c r="AB3767" s="61">
        <f t="shared" ref="AB3767" si="13048">IF(AA3766=AA3764,AB3765+Y3766,Y3766)</f>
        <v>0</v>
      </c>
    </row>
    <row r="3768" spans="1:28" ht="12.95" customHeight="1">
      <c r="A3768" s="66"/>
      <c r="B3768" s="53"/>
      <c r="C3768" s="54"/>
      <c r="D3768" s="84"/>
      <c r="E3768" s="55"/>
      <c r="F3768" s="54"/>
      <c r="G3768" s="84"/>
      <c r="H3768" s="55"/>
      <c r="I3768" s="56"/>
      <c r="J3768" s="56"/>
      <c r="K3768" s="56"/>
      <c r="L3768" s="56"/>
      <c r="M3768" s="56"/>
      <c r="N3768" s="56"/>
      <c r="O3768" s="56">
        <f t="shared" ref="O3768" si="13049">I3769-I3767</f>
        <v>0</v>
      </c>
      <c r="P3768" s="56">
        <f t="shared" ref="P3768" si="13050">L3769-L3767</f>
        <v>0</v>
      </c>
      <c r="Q3768" s="56">
        <f t="shared" ref="Q3768" si="13051">M3769-M3767</f>
        <v>0</v>
      </c>
      <c r="R3768" s="56">
        <f t="shared" ref="R3768" si="13052">IF(ABS(N3769-N3767)&gt;180*60,ABS(N3769-N3767)-360*60,N3769-N3767)</f>
        <v>0</v>
      </c>
      <c r="S3768" s="56">
        <f t="shared" ref="S3768" si="13053">IF(P3768=0,PI()/2,ATAN(R3768/P3768))</f>
        <v>1.5707963267948966</v>
      </c>
      <c r="T3768" s="56">
        <f t="shared" ref="T3768" si="13054">IF(O3768=0,ABS(R3768*COS((J3767+J3769)/2)),ABS(Q3768/COS(S3768)))</f>
        <v>0</v>
      </c>
      <c r="U3768" s="67">
        <f t="shared" ref="U3768" si="13055">IF(O3768+0.0000001&lt;0,S3768*180/PI()+180,(IF(R3768+0.0000001&lt;0,S3768*180/PI()+360,S3768*180/PI())))</f>
        <v>90</v>
      </c>
      <c r="V3768" s="58">
        <f t="shared" ref="V3768" si="13056">T3768*1.85532</f>
        <v>0</v>
      </c>
      <c r="W3768" s="58"/>
      <c r="X3768" s="68"/>
      <c r="Y3768" s="58">
        <f t="shared" ref="Y3768" si="13057">V3768*(1+X3768/100)</f>
        <v>0</v>
      </c>
      <c r="Z3768" s="58"/>
      <c r="AA3768" s="57" t="s">
        <v>54</v>
      </c>
      <c r="AB3768" s="61"/>
    </row>
    <row r="3769" spans="1:28" ht="12.95" customHeight="1">
      <c r="A3769" s="52">
        <f t="shared" si="12765"/>
        <v>1882</v>
      </c>
      <c r="B3769" s="53" t="s">
        <v>53</v>
      </c>
      <c r="C3769" s="54"/>
      <c r="D3769" s="84"/>
      <c r="E3769" s="55"/>
      <c r="F3769" s="54"/>
      <c r="G3769" s="84"/>
      <c r="H3769" s="55"/>
      <c r="I3769" s="56">
        <f t="shared" ref="I3769" si="13058">IF(OR(C3769&lt;0,D3769&lt;0),C3769-ABS(D3769)/60,C3769+ABS(D3769)/60)</f>
        <v>0</v>
      </c>
      <c r="J3769" s="56">
        <f t="shared" si="12779"/>
        <v>0</v>
      </c>
      <c r="K3769" s="56">
        <f t="shared" si="12780"/>
        <v>0</v>
      </c>
      <c r="L3769" s="56">
        <f>3437.747*(LN(TAN(PI()/4+J3769/2))-EE*K3769-(EE^2)*(K3769^3)/3)</f>
        <v>-3.8166658722360578E-13</v>
      </c>
      <c r="M3769" s="56">
        <f>AA*(1-1/4*EE-3/64*EE^2-5/256*EE^3)*J3769-AA*(3/8*EE+3/32*EE^2+45/1024*EE^3)*SIN(2*J3769)+AA*(15/256*EE^2+45/1024*EE^3)*SIN(4*J3769)</f>
        <v>0</v>
      </c>
      <c r="N3769" s="56">
        <f t="shared" ref="N3769" si="13059">IF(OR(F3769&lt;0,G3769&lt;0),60*F3769-ABS(G3769),60*F3769+ABS(G3769))</f>
        <v>0</v>
      </c>
      <c r="O3769" s="56"/>
      <c r="P3769" s="56"/>
      <c r="Q3769" s="56"/>
      <c r="R3769" s="56"/>
      <c r="S3769" s="56"/>
      <c r="T3769" s="56"/>
      <c r="U3769" s="57"/>
      <c r="V3769" s="58"/>
      <c r="W3769" s="58">
        <f t="shared" si="12782"/>
        <v>0</v>
      </c>
      <c r="X3769" s="59"/>
      <c r="Y3769" s="58"/>
      <c r="Z3769" s="58">
        <f t="shared" si="12783"/>
        <v>0</v>
      </c>
      <c r="AA3769" s="60"/>
      <c r="AB3769" s="61">
        <f t="shared" ref="AB3769" si="13060">IF(AA3768=AA3766,AB3767+Y3768,Y3768)</f>
        <v>0</v>
      </c>
    </row>
    <row r="3770" spans="1:28" ht="12.95" customHeight="1">
      <c r="A3770" s="66"/>
      <c r="B3770" s="53"/>
      <c r="C3770" s="54"/>
      <c r="D3770" s="84"/>
      <c r="E3770" s="55"/>
      <c r="F3770" s="54"/>
      <c r="G3770" s="84"/>
      <c r="H3770" s="55"/>
      <c r="I3770" s="56"/>
      <c r="J3770" s="56"/>
      <c r="K3770" s="56"/>
      <c r="L3770" s="56"/>
      <c r="M3770" s="56"/>
      <c r="N3770" s="56"/>
      <c r="O3770" s="56">
        <f t="shared" ref="O3770" si="13061">I3771-I3769</f>
        <v>0</v>
      </c>
      <c r="P3770" s="56">
        <f t="shared" ref="P3770" si="13062">L3771-L3769</f>
        <v>0</v>
      </c>
      <c r="Q3770" s="56">
        <f t="shared" ref="Q3770" si="13063">M3771-M3769</f>
        <v>0</v>
      </c>
      <c r="R3770" s="56">
        <f t="shared" ref="R3770" si="13064">IF(ABS(N3771-N3769)&gt;180*60,ABS(N3771-N3769)-360*60,N3771-N3769)</f>
        <v>0</v>
      </c>
      <c r="S3770" s="56">
        <f t="shared" ref="S3770" si="13065">IF(P3770=0,PI()/2,ATAN(R3770/P3770))</f>
        <v>1.5707963267948966</v>
      </c>
      <c r="T3770" s="56">
        <f t="shared" ref="T3770" si="13066">IF(O3770=0,ABS(R3770*COS((J3769+J3771)/2)),ABS(Q3770/COS(S3770)))</f>
        <v>0</v>
      </c>
      <c r="U3770" s="67">
        <f t="shared" ref="U3770" si="13067">IF(O3770+0.0000001&lt;0,S3770*180/PI()+180,(IF(R3770+0.0000001&lt;0,S3770*180/PI()+360,S3770*180/PI())))</f>
        <v>90</v>
      </c>
      <c r="V3770" s="58">
        <f t="shared" ref="V3770" si="13068">T3770*1.85532</f>
        <v>0</v>
      </c>
      <c r="W3770" s="58"/>
      <c r="X3770" s="68"/>
      <c r="Y3770" s="58">
        <f t="shared" ref="Y3770" si="13069">V3770*(1+X3770/100)</f>
        <v>0</v>
      </c>
      <c r="Z3770" s="58"/>
      <c r="AA3770" s="57" t="s">
        <v>54</v>
      </c>
      <c r="AB3770" s="61"/>
    </row>
    <row r="3771" spans="1:28" ht="12.95" customHeight="1">
      <c r="A3771" s="52">
        <f t="shared" si="12765"/>
        <v>1883</v>
      </c>
      <c r="B3771" s="53" t="s">
        <v>53</v>
      </c>
      <c r="C3771" s="54"/>
      <c r="D3771" s="84"/>
      <c r="E3771" s="55"/>
      <c r="F3771" s="54"/>
      <c r="G3771" s="84"/>
      <c r="H3771" s="55"/>
      <c r="I3771" s="56">
        <f t="shared" ref="I3771" si="13070">IF(OR(C3771&lt;0,D3771&lt;0),C3771-ABS(D3771)/60,C3771+ABS(D3771)/60)</f>
        <v>0</v>
      </c>
      <c r="J3771" s="56">
        <f t="shared" si="12779"/>
        <v>0</v>
      </c>
      <c r="K3771" s="56">
        <f t="shared" si="12780"/>
        <v>0</v>
      </c>
      <c r="L3771" s="56">
        <f>3437.747*(LN(TAN(PI()/4+J3771/2))-EE*K3771-(EE^2)*(K3771^3)/3)</f>
        <v>-3.8166658722360578E-13</v>
      </c>
      <c r="M3771" s="56">
        <f>AA*(1-1/4*EE-3/64*EE^2-5/256*EE^3)*J3771-AA*(3/8*EE+3/32*EE^2+45/1024*EE^3)*SIN(2*J3771)+AA*(15/256*EE^2+45/1024*EE^3)*SIN(4*J3771)</f>
        <v>0</v>
      </c>
      <c r="N3771" s="56">
        <f t="shared" ref="N3771" si="13071">IF(OR(F3771&lt;0,G3771&lt;0),60*F3771-ABS(G3771),60*F3771+ABS(G3771))</f>
        <v>0</v>
      </c>
      <c r="O3771" s="56"/>
      <c r="P3771" s="56"/>
      <c r="Q3771" s="56"/>
      <c r="R3771" s="56"/>
      <c r="S3771" s="56"/>
      <c r="T3771" s="56"/>
      <c r="U3771" s="57"/>
      <c r="V3771" s="58"/>
      <c r="W3771" s="58">
        <f t="shared" si="12782"/>
        <v>0</v>
      </c>
      <c r="X3771" s="59"/>
      <c r="Y3771" s="58"/>
      <c r="Z3771" s="58">
        <f t="shared" si="12783"/>
        <v>0</v>
      </c>
      <c r="AA3771" s="60"/>
      <c r="AB3771" s="61">
        <f t="shared" ref="AB3771" si="13072">IF(AA3770=AA3768,AB3769+Y3770,Y3770)</f>
        <v>0</v>
      </c>
    </row>
    <row r="3772" spans="1:28" ht="12.95" customHeight="1">
      <c r="A3772" s="66"/>
      <c r="B3772" s="53"/>
      <c r="C3772" s="54"/>
      <c r="D3772" s="84"/>
      <c r="E3772" s="55"/>
      <c r="F3772" s="54"/>
      <c r="G3772" s="84"/>
      <c r="H3772" s="55"/>
      <c r="I3772" s="56"/>
      <c r="J3772" s="56"/>
      <c r="K3772" s="56"/>
      <c r="L3772" s="56"/>
      <c r="M3772" s="56"/>
      <c r="N3772" s="56"/>
      <c r="O3772" s="56">
        <f t="shared" ref="O3772" si="13073">I3773-I3771</f>
        <v>0</v>
      </c>
      <c r="P3772" s="56">
        <f t="shared" ref="P3772" si="13074">L3773-L3771</f>
        <v>0</v>
      </c>
      <c r="Q3772" s="56">
        <f t="shared" ref="Q3772" si="13075">M3773-M3771</f>
        <v>0</v>
      </c>
      <c r="R3772" s="56">
        <f t="shared" ref="R3772" si="13076">IF(ABS(N3773-N3771)&gt;180*60,ABS(N3773-N3771)-360*60,N3773-N3771)</f>
        <v>0</v>
      </c>
      <c r="S3772" s="56">
        <f t="shared" ref="S3772" si="13077">IF(P3772=0,PI()/2,ATAN(R3772/P3772))</f>
        <v>1.5707963267948966</v>
      </c>
      <c r="T3772" s="56">
        <f t="shared" ref="T3772" si="13078">IF(O3772=0,ABS(R3772*COS((J3771+J3773)/2)),ABS(Q3772/COS(S3772)))</f>
        <v>0</v>
      </c>
      <c r="U3772" s="67">
        <f t="shared" ref="U3772" si="13079">IF(O3772+0.0000001&lt;0,S3772*180/PI()+180,(IF(R3772+0.0000001&lt;0,S3772*180/PI()+360,S3772*180/PI())))</f>
        <v>90</v>
      </c>
      <c r="V3772" s="58">
        <f t="shared" ref="V3772" si="13080">T3772*1.85532</f>
        <v>0</v>
      </c>
      <c r="W3772" s="58"/>
      <c r="X3772" s="68"/>
      <c r="Y3772" s="58">
        <f t="shared" ref="Y3772" si="13081">V3772*(1+X3772/100)</f>
        <v>0</v>
      </c>
      <c r="Z3772" s="58"/>
      <c r="AA3772" s="57" t="s">
        <v>54</v>
      </c>
      <c r="AB3772" s="61"/>
    </row>
    <row r="3773" spans="1:28" ht="12.95" customHeight="1">
      <c r="A3773" s="52">
        <f t="shared" si="12765"/>
        <v>1884</v>
      </c>
      <c r="B3773" s="53" t="s">
        <v>53</v>
      </c>
      <c r="C3773" s="54"/>
      <c r="D3773" s="84"/>
      <c r="E3773" s="55"/>
      <c r="F3773" s="54"/>
      <c r="G3773" s="84"/>
      <c r="H3773" s="55"/>
      <c r="I3773" s="56">
        <f t="shared" ref="I3773" si="13082">IF(OR(C3773&lt;0,D3773&lt;0),C3773-ABS(D3773)/60,C3773+ABS(D3773)/60)</f>
        <v>0</v>
      </c>
      <c r="J3773" s="56">
        <f t="shared" si="12779"/>
        <v>0</v>
      </c>
      <c r="K3773" s="56">
        <f t="shared" si="12780"/>
        <v>0</v>
      </c>
      <c r="L3773" s="56">
        <f>3437.747*(LN(TAN(PI()/4+J3773/2))-EE*K3773-(EE^2)*(K3773^3)/3)</f>
        <v>-3.8166658722360578E-13</v>
      </c>
      <c r="M3773" s="56">
        <f>AA*(1-1/4*EE-3/64*EE^2-5/256*EE^3)*J3773-AA*(3/8*EE+3/32*EE^2+45/1024*EE^3)*SIN(2*J3773)+AA*(15/256*EE^2+45/1024*EE^3)*SIN(4*J3773)</f>
        <v>0</v>
      </c>
      <c r="N3773" s="56">
        <f t="shared" ref="N3773" si="13083">IF(OR(F3773&lt;0,G3773&lt;0),60*F3773-ABS(G3773),60*F3773+ABS(G3773))</f>
        <v>0</v>
      </c>
      <c r="O3773" s="56"/>
      <c r="P3773" s="56"/>
      <c r="Q3773" s="56"/>
      <c r="R3773" s="56"/>
      <c r="S3773" s="56"/>
      <c r="T3773" s="56"/>
      <c r="U3773" s="57"/>
      <c r="V3773" s="58"/>
      <c r="W3773" s="58">
        <f t="shared" si="12782"/>
        <v>0</v>
      </c>
      <c r="X3773" s="59"/>
      <c r="Y3773" s="58"/>
      <c r="Z3773" s="58">
        <f t="shared" si="12783"/>
        <v>0</v>
      </c>
      <c r="AA3773" s="60"/>
      <c r="AB3773" s="61">
        <f t="shared" ref="AB3773" si="13084">IF(AA3772=AA3770,AB3771+Y3772,Y3772)</f>
        <v>0</v>
      </c>
    </row>
    <row r="3774" spans="1:28" ht="12.95" customHeight="1">
      <c r="A3774" s="66"/>
      <c r="B3774" s="53"/>
      <c r="C3774" s="54"/>
      <c r="D3774" s="84"/>
      <c r="E3774" s="55"/>
      <c r="F3774" s="54"/>
      <c r="G3774" s="84"/>
      <c r="H3774" s="55"/>
      <c r="I3774" s="56"/>
      <c r="J3774" s="56"/>
      <c r="K3774" s="56"/>
      <c r="L3774" s="56"/>
      <c r="M3774" s="56"/>
      <c r="N3774" s="56"/>
      <c r="O3774" s="56">
        <f t="shared" ref="O3774" si="13085">I3775-I3773</f>
        <v>0</v>
      </c>
      <c r="P3774" s="56">
        <f t="shared" ref="P3774" si="13086">L3775-L3773</f>
        <v>0</v>
      </c>
      <c r="Q3774" s="56">
        <f t="shared" ref="Q3774" si="13087">M3775-M3773</f>
        <v>0</v>
      </c>
      <c r="R3774" s="56">
        <f t="shared" ref="R3774" si="13088">IF(ABS(N3775-N3773)&gt;180*60,ABS(N3775-N3773)-360*60,N3775-N3773)</f>
        <v>0</v>
      </c>
      <c r="S3774" s="56">
        <f t="shared" ref="S3774" si="13089">IF(P3774=0,PI()/2,ATAN(R3774/P3774))</f>
        <v>1.5707963267948966</v>
      </c>
      <c r="T3774" s="56">
        <f t="shared" ref="T3774" si="13090">IF(O3774=0,ABS(R3774*COS((J3773+J3775)/2)),ABS(Q3774/COS(S3774)))</f>
        <v>0</v>
      </c>
      <c r="U3774" s="67">
        <f t="shared" ref="U3774" si="13091">IF(O3774+0.0000001&lt;0,S3774*180/PI()+180,(IF(R3774+0.0000001&lt;0,S3774*180/PI()+360,S3774*180/PI())))</f>
        <v>90</v>
      </c>
      <c r="V3774" s="58">
        <f t="shared" ref="V3774" si="13092">T3774*1.85532</f>
        <v>0</v>
      </c>
      <c r="W3774" s="58"/>
      <c r="X3774" s="68"/>
      <c r="Y3774" s="58">
        <f t="shared" ref="Y3774" si="13093">V3774*(1+X3774/100)</f>
        <v>0</v>
      </c>
      <c r="Z3774" s="58"/>
      <c r="AA3774" s="57" t="s">
        <v>54</v>
      </c>
      <c r="AB3774" s="61"/>
    </row>
    <row r="3775" spans="1:28" ht="12.95" customHeight="1">
      <c r="A3775" s="52">
        <f t="shared" si="12765"/>
        <v>1885</v>
      </c>
      <c r="B3775" s="53" t="s">
        <v>53</v>
      </c>
      <c r="C3775" s="54"/>
      <c r="D3775" s="84"/>
      <c r="E3775" s="55"/>
      <c r="F3775" s="54"/>
      <c r="G3775" s="84"/>
      <c r="H3775" s="55"/>
      <c r="I3775" s="56">
        <f t="shared" ref="I3775" si="13094">IF(OR(C3775&lt;0,D3775&lt;0),C3775-ABS(D3775)/60,C3775+ABS(D3775)/60)</f>
        <v>0</v>
      </c>
      <c r="J3775" s="56">
        <f t="shared" si="12779"/>
        <v>0</v>
      </c>
      <c r="K3775" s="56">
        <f t="shared" si="12780"/>
        <v>0</v>
      </c>
      <c r="L3775" s="56">
        <f>3437.747*(LN(TAN(PI()/4+J3775/2))-EE*K3775-(EE^2)*(K3775^3)/3)</f>
        <v>-3.8166658722360578E-13</v>
      </c>
      <c r="M3775" s="56">
        <f>AA*(1-1/4*EE-3/64*EE^2-5/256*EE^3)*J3775-AA*(3/8*EE+3/32*EE^2+45/1024*EE^3)*SIN(2*J3775)+AA*(15/256*EE^2+45/1024*EE^3)*SIN(4*J3775)</f>
        <v>0</v>
      </c>
      <c r="N3775" s="56">
        <f t="shared" ref="N3775" si="13095">IF(OR(F3775&lt;0,G3775&lt;0),60*F3775-ABS(G3775),60*F3775+ABS(G3775))</f>
        <v>0</v>
      </c>
      <c r="O3775" s="56"/>
      <c r="P3775" s="56"/>
      <c r="Q3775" s="56"/>
      <c r="R3775" s="56"/>
      <c r="S3775" s="56"/>
      <c r="T3775" s="56"/>
      <c r="U3775" s="57"/>
      <c r="V3775" s="58"/>
      <c r="W3775" s="58">
        <f t="shared" si="12782"/>
        <v>0</v>
      </c>
      <c r="X3775" s="59"/>
      <c r="Y3775" s="58"/>
      <c r="Z3775" s="58">
        <f t="shared" si="12783"/>
        <v>0</v>
      </c>
      <c r="AA3775" s="60"/>
      <c r="AB3775" s="61">
        <f t="shared" ref="AB3775" si="13096">IF(AA3774=AA3772,AB3773+Y3774,Y3774)</f>
        <v>0</v>
      </c>
    </row>
    <row r="3776" spans="1:28" ht="12.95" customHeight="1">
      <c r="A3776" s="66"/>
      <c r="B3776" s="53"/>
      <c r="C3776" s="54"/>
      <c r="D3776" s="84"/>
      <c r="E3776" s="55"/>
      <c r="F3776" s="54"/>
      <c r="G3776" s="84"/>
      <c r="H3776" s="55"/>
      <c r="I3776" s="56"/>
      <c r="J3776" s="56"/>
      <c r="K3776" s="56"/>
      <c r="L3776" s="56"/>
      <c r="M3776" s="56"/>
      <c r="N3776" s="56"/>
      <c r="O3776" s="56">
        <f t="shared" ref="O3776" si="13097">I3777-I3775</f>
        <v>0</v>
      </c>
      <c r="P3776" s="56">
        <f t="shared" ref="P3776" si="13098">L3777-L3775</f>
        <v>0</v>
      </c>
      <c r="Q3776" s="56">
        <f t="shared" ref="Q3776" si="13099">M3777-M3775</f>
        <v>0</v>
      </c>
      <c r="R3776" s="56">
        <f t="shared" ref="R3776" si="13100">IF(ABS(N3777-N3775)&gt;180*60,ABS(N3777-N3775)-360*60,N3777-N3775)</f>
        <v>0</v>
      </c>
      <c r="S3776" s="56">
        <f t="shared" ref="S3776" si="13101">IF(P3776=0,PI()/2,ATAN(R3776/P3776))</f>
        <v>1.5707963267948966</v>
      </c>
      <c r="T3776" s="56">
        <f t="shared" ref="T3776" si="13102">IF(O3776=0,ABS(R3776*COS((J3775+J3777)/2)),ABS(Q3776/COS(S3776)))</f>
        <v>0</v>
      </c>
      <c r="U3776" s="67">
        <f t="shared" ref="U3776" si="13103">IF(O3776+0.0000001&lt;0,S3776*180/PI()+180,(IF(R3776+0.0000001&lt;0,S3776*180/PI()+360,S3776*180/PI())))</f>
        <v>90</v>
      </c>
      <c r="V3776" s="58">
        <f t="shared" ref="V3776" si="13104">T3776*1.85532</f>
        <v>0</v>
      </c>
      <c r="W3776" s="58"/>
      <c r="X3776" s="68"/>
      <c r="Y3776" s="58">
        <f t="shared" ref="Y3776" si="13105">V3776*(1+X3776/100)</f>
        <v>0</v>
      </c>
      <c r="Z3776" s="58"/>
      <c r="AA3776" s="57" t="s">
        <v>54</v>
      </c>
      <c r="AB3776" s="61"/>
    </row>
    <row r="3777" spans="1:28" ht="12.95" customHeight="1">
      <c r="A3777" s="52">
        <f t="shared" si="12765"/>
        <v>1886</v>
      </c>
      <c r="B3777" s="53" t="s">
        <v>53</v>
      </c>
      <c r="C3777" s="54"/>
      <c r="D3777" s="84"/>
      <c r="E3777" s="55"/>
      <c r="F3777" s="54"/>
      <c r="G3777" s="84"/>
      <c r="H3777" s="55"/>
      <c r="I3777" s="56">
        <f t="shared" ref="I3777" si="13106">IF(OR(C3777&lt;0,D3777&lt;0),C3777-ABS(D3777)/60,C3777+ABS(D3777)/60)</f>
        <v>0</v>
      </c>
      <c r="J3777" s="56">
        <f t="shared" si="12779"/>
        <v>0</v>
      </c>
      <c r="K3777" s="56">
        <f t="shared" si="12780"/>
        <v>0</v>
      </c>
      <c r="L3777" s="56">
        <f>3437.747*(LN(TAN(PI()/4+J3777/2))-EE*K3777-(EE^2)*(K3777^3)/3)</f>
        <v>-3.8166658722360578E-13</v>
      </c>
      <c r="M3777" s="56">
        <f>AA*(1-1/4*EE-3/64*EE^2-5/256*EE^3)*J3777-AA*(3/8*EE+3/32*EE^2+45/1024*EE^3)*SIN(2*J3777)+AA*(15/256*EE^2+45/1024*EE^3)*SIN(4*J3777)</f>
        <v>0</v>
      </c>
      <c r="N3777" s="56">
        <f t="shared" ref="N3777" si="13107">IF(OR(F3777&lt;0,G3777&lt;0),60*F3777-ABS(G3777),60*F3777+ABS(G3777))</f>
        <v>0</v>
      </c>
      <c r="O3777" s="56"/>
      <c r="P3777" s="56"/>
      <c r="Q3777" s="56"/>
      <c r="R3777" s="56"/>
      <c r="S3777" s="56"/>
      <c r="T3777" s="56"/>
      <c r="U3777" s="57"/>
      <c r="V3777" s="58"/>
      <c r="W3777" s="58">
        <f t="shared" si="12782"/>
        <v>0</v>
      </c>
      <c r="X3777" s="59"/>
      <c r="Y3777" s="58"/>
      <c r="Z3777" s="58">
        <f t="shared" si="12783"/>
        <v>0</v>
      </c>
      <c r="AA3777" s="60"/>
      <c r="AB3777" s="61">
        <f t="shared" ref="AB3777" si="13108">IF(AA3776=AA3774,AB3775+Y3776,Y3776)</f>
        <v>0</v>
      </c>
    </row>
    <row r="3778" spans="1:28" ht="12.95" customHeight="1">
      <c r="A3778" s="66"/>
      <c r="B3778" s="53"/>
      <c r="C3778" s="54"/>
      <c r="D3778" s="84"/>
      <c r="E3778" s="55"/>
      <c r="F3778" s="54"/>
      <c r="G3778" s="84"/>
      <c r="H3778" s="55"/>
      <c r="I3778" s="56"/>
      <c r="J3778" s="56"/>
      <c r="K3778" s="56"/>
      <c r="L3778" s="56"/>
      <c r="M3778" s="56"/>
      <c r="N3778" s="56"/>
      <c r="O3778" s="56">
        <f t="shared" ref="O3778" si="13109">I3779-I3777</f>
        <v>0</v>
      </c>
      <c r="P3778" s="56">
        <f t="shared" ref="P3778" si="13110">L3779-L3777</f>
        <v>0</v>
      </c>
      <c r="Q3778" s="56">
        <f t="shared" ref="Q3778" si="13111">M3779-M3777</f>
        <v>0</v>
      </c>
      <c r="R3778" s="56">
        <f t="shared" ref="R3778" si="13112">IF(ABS(N3779-N3777)&gt;180*60,ABS(N3779-N3777)-360*60,N3779-N3777)</f>
        <v>0</v>
      </c>
      <c r="S3778" s="56">
        <f t="shared" ref="S3778" si="13113">IF(P3778=0,PI()/2,ATAN(R3778/P3778))</f>
        <v>1.5707963267948966</v>
      </c>
      <c r="T3778" s="56">
        <f t="shared" ref="T3778" si="13114">IF(O3778=0,ABS(R3778*COS((J3777+J3779)/2)),ABS(Q3778/COS(S3778)))</f>
        <v>0</v>
      </c>
      <c r="U3778" s="67">
        <f t="shared" ref="U3778" si="13115">IF(O3778+0.0000001&lt;0,S3778*180/PI()+180,(IF(R3778+0.0000001&lt;0,S3778*180/PI()+360,S3778*180/PI())))</f>
        <v>90</v>
      </c>
      <c r="V3778" s="58">
        <f t="shared" ref="V3778" si="13116">T3778*1.85532</f>
        <v>0</v>
      </c>
      <c r="W3778" s="58"/>
      <c r="X3778" s="68"/>
      <c r="Y3778" s="58">
        <f t="shared" ref="Y3778" si="13117">V3778*(1+X3778/100)</f>
        <v>0</v>
      </c>
      <c r="Z3778" s="58"/>
      <c r="AA3778" s="57" t="s">
        <v>54</v>
      </c>
      <c r="AB3778" s="61"/>
    </row>
    <row r="3779" spans="1:28" ht="12.95" customHeight="1">
      <c r="A3779" s="52">
        <f t="shared" si="12765"/>
        <v>1887</v>
      </c>
      <c r="B3779" s="53" t="s">
        <v>53</v>
      </c>
      <c r="C3779" s="54"/>
      <c r="D3779" s="84"/>
      <c r="E3779" s="55"/>
      <c r="F3779" s="54"/>
      <c r="G3779" s="84"/>
      <c r="H3779" s="55"/>
      <c r="I3779" s="56">
        <f t="shared" ref="I3779" si="13118">IF(OR(C3779&lt;0,D3779&lt;0),C3779-ABS(D3779)/60,C3779+ABS(D3779)/60)</f>
        <v>0</v>
      </c>
      <c r="J3779" s="56">
        <f t="shared" si="12779"/>
        <v>0</v>
      </c>
      <c r="K3779" s="56">
        <f t="shared" si="12780"/>
        <v>0</v>
      </c>
      <c r="L3779" s="56">
        <f>3437.747*(LN(TAN(PI()/4+J3779/2))-EE*K3779-(EE^2)*(K3779^3)/3)</f>
        <v>-3.8166658722360578E-13</v>
      </c>
      <c r="M3779" s="56">
        <f>AA*(1-1/4*EE-3/64*EE^2-5/256*EE^3)*J3779-AA*(3/8*EE+3/32*EE^2+45/1024*EE^3)*SIN(2*J3779)+AA*(15/256*EE^2+45/1024*EE^3)*SIN(4*J3779)</f>
        <v>0</v>
      </c>
      <c r="N3779" s="56">
        <f t="shared" ref="N3779" si="13119">IF(OR(F3779&lt;0,G3779&lt;0),60*F3779-ABS(G3779),60*F3779+ABS(G3779))</f>
        <v>0</v>
      </c>
      <c r="O3779" s="56"/>
      <c r="P3779" s="56"/>
      <c r="Q3779" s="56"/>
      <c r="R3779" s="56"/>
      <c r="S3779" s="56"/>
      <c r="T3779" s="56"/>
      <c r="U3779" s="57"/>
      <c r="V3779" s="58"/>
      <c r="W3779" s="58">
        <f t="shared" si="12782"/>
        <v>0</v>
      </c>
      <c r="X3779" s="59"/>
      <c r="Y3779" s="58"/>
      <c r="Z3779" s="58">
        <f t="shared" si="12783"/>
        <v>0</v>
      </c>
      <c r="AA3779" s="60"/>
      <c r="AB3779" s="61">
        <f t="shared" ref="AB3779" si="13120">IF(AA3778=AA3776,AB3777+Y3778,Y3778)</f>
        <v>0</v>
      </c>
    </row>
    <row r="3780" spans="1:28" ht="12.95" customHeight="1">
      <c r="A3780" s="66"/>
      <c r="B3780" s="53"/>
      <c r="C3780" s="54"/>
      <c r="D3780" s="84"/>
      <c r="E3780" s="55"/>
      <c r="F3780" s="54"/>
      <c r="G3780" s="84"/>
      <c r="H3780" s="55"/>
      <c r="I3780" s="56"/>
      <c r="J3780" s="56"/>
      <c r="K3780" s="56"/>
      <c r="L3780" s="56"/>
      <c r="M3780" s="56"/>
      <c r="N3780" s="56"/>
      <c r="O3780" s="56">
        <f t="shared" ref="O3780" si="13121">I3781-I3779</f>
        <v>0</v>
      </c>
      <c r="P3780" s="56">
        <f t="shared" ref="P3780" si="13122">L3781-L3779</f>
        <v>0</v>
      </c>
      <c r="Q3780" s="56">
        <f t="shared" ref="Q3780" si="13123">M3781-M3779</f>
        <v>0</v>
      </c>
      <c r="R3780" s="56">
        <f t="shared" ref="R3780" si="13124">IF(ABS(N3781-N3779)&gt;180*60,ABS(N3781-N3779)-360*60,N3781-N3779)</f>
        <v>0</v>
      </c>
      <c r="S3780" s="56">
        <f t="shared" ref="S3780" si="13125">IF(P3780=0,PI()/2,ATAN(R3780/P3780))</f>
        <v>1.5707963267948966</v>
      </c>
      <c r="T3780" s="56">
        <f t="shared" ref="T3780" si="13126">IF(O3780=0,ABS(R3780*COS((J3779+J3781)/2)),ABS(Q3780/COS(S3780)))</f>
        <v>0</v>
      </c>
      <c r="U3780" s="67">
        <f t="shared" ref="U3780" si="13127">IF(O3780+0.0000001&lt;0,S3780*180/PI()+180,(IF(R3780+0.0000001&lt;0,S3780*180/PI()+360,S3780*180/PI())))</f>
        <v>90</v>
      </c>
      <c r="V3780" s="58">
        <f t="shared" ref="V3780" si="13128">T3780*1.85532</f>
        <v>0</v>
      </c>
      <c r="W3780" s="58"/>
      <c r="X3780" s="68"/>
      <c r="Y3780" s="58">
        <f t="shared" ref="Y3780" si="13129">V3780*(1+X3780/100)</f>
        <v>0</v>
      </c>
      <c r="Z3780" s="58"/>
      <c r="AA3780" s="57" t="s">
        <v>54</v>
      </c>
      <c r="AB3780" s="61"/>
    </row>
    <row r="3781" spans="1:28" ht="12.95" customHeight="1">
      <c r="A3781" s="52">
        <f t="shared" si="12765"/>
        <v>1888</v>
      </c>
      <c r="B3781" s="53" t="s">
        <v>53</v>
      </c>
      <c r="C3781" s="54"/>
      <c r="D3781" s="84"/>
      <c r="E3781" s="55"/>
      <c r="F3781" s="54"/>
      <c r="G3781" s="84"/>
      <c r="H3781" s="55"/>
      <c r="I3781" s="56">
        <f t="shared" ref="I3781" si="13130">IF(OR(C3781&lt;0,D3781&lt;0),C3781-ABS(D3781)/60,C3781+ABS(D3781)/60)</f>
        <v>0</v>
      </c>
      <c r="J3781" s="56">
        <f t="shared" si="12779"/>
        <v>0</v>
      </c>
      <c r="K3781" s="56">
        <f t="shared" si="12780"/>
        <v>0</v>
      </c>
      <c r="L3781" s="56">
        <f>3437.747*(LN(TAN(PI()/4+J3781/2))-EE*K3781-(EE^2)*(K3781^3)/3)</f>
        <v>-3.8166658722360578E-13</v>
      </c>
      <c r="M3781" s="56">
        <f>AA*(1-1/4*EE-3/64*EE^2-5/256*EE^3)*J3781-AA*(3/8*EE+3/32*EE^2+45/1024*EE^3)*SIN(2*J3781)+AA*(15/256*EE^2+45/1024*EE^3)*SIN(4*J3781)</f>
        <v>0</v>
      </c>
      <c r="N3781" s="56">
        <f t="shared" ref="N3781" si="13131">IF(OR(F3781&lt;0,G3781&lt;0),60*F3781-ABS(G3781),60*F3781+ABS(G3781))</f>
        <v>0</v>
      </c>
      <c r="O3781" s="56"/>
      <c r="P3781" s="56"/>
      <c r="Q3781" s="56"/>
      <c r="R3781" s="56"/>
      <c r="S3781" s="56"/>
      <c r="T3781" s="56"/>
      <c r="U3781" s="57"/>
      <c r="V3781" s="58"/>
      <c r="W3781" s="58">
        <f t="shared" si="12782"/>
        <v>0</v>
      </c>
      <c r="X3781" s="59"/>
      <c r="Y3781" s="58"/>
      <c r="Z3781" s="58">
        <f t="shared" si="12783"/>
        <v>0</v>
      </c>
      <c r="AA3781" s="60"/>
      <c r="AB3781" s="61">
        <f t="shared" ref="AB3781" si="13132">IF(AA3780=AA3778,AB3779+Y3780,Y3780)</f>
        <v>0</v>
      </c>
    </row>
    <row r="3782" spans="1:28" ht="12.95" customHeight="1">
      <c r="A3782" s="66"/>
      <c r="B3782" s="53"/>
      <c r="C3782" s="54"/>
      <c r="D3782" s="84"/>
      <c r="E3782" s="55"/>
      <c r="F3782" s="54"/>
      <c r="G3782" s="84"/>
      <c r="H3782" s="55"/>
      <c r="I3782" s="56"/>
      <c r="J3782" s="56"/>
      <c r="K3782" s="56"/>
      <c r="L3782" s="56"/>
      <c r="M3782" s="56"/>
      <c r="N3782" s="56"/>
      <c r="O3782" s="56">
        <f t="shared" ref="O3782" si="13133">I3783-I3781</f>
        <v>0</v>
      </c>
      <c r="P3782" s="56">
        <f t="shared" ref="P3782" si="13134">L3783-L3781</f>
        <v>0</v>
      </c>
      <c r="Q3782" s="56">
        <f t="shared" ref="Q3782" si="13135">M3783-M3781</f>
        <v>0</v>
      </c>
      <c r="R3782" s="56">
        <f t="shared" ref="R3782" si="13136">IF(ABS(N3783-N3781)&gt;180*60,ABS(N3783-N3781)-360*60,N3783-N3781)</f>
        <v>0</v>
      </c>
      <c r="S3782" s="56">
        <f t="shared" ref="S3782" si="13137">IF(P3782=0,PI()/2,ATAN(R3782/P3782))</f>
        <v>1.5707963267948966</v>
      </c>
      <c r="T3782" s="56">
        <f t="shared" ref="T3782" si="13138">IF(O3782=0,ABS(R3782*COS((J3781+J3783)/2)),ABS(Q3782/COS(S3782)))</f>
        <v>0</v>
      </c>
      <c r="U3782" s="67">
        <f t="shared" ref="U3782" si="13139">IF(O3782+0.0000001&lt;0,S3782*180/PI()+180,(IF(R3782+0.0000001&lt;0,S3782*180/PI()+360,S3782*180/PI())))</f>
        <v>90</v>
      </c>
      <c r="V3782" s="58">
        <f t="shared" ref="V3782" si="13140">T3782*1.85532</f>
        <v>0</v>
      </c>
      <c r="W3782" s="58"/>
      <c r="X3782" s="68"/>
      <c r="Y3782" s="58">
        <f t="shared" ref="Y3782" si="13141">V3782*(1+X3782/100)</f>
        <v>0</v>
      </c>
      <c r="Z3782" s="58"/>
      <c r="AA3782" s="57" t="s">
        <v>54</v>
      </c>
      <c r="AB3782" s="61"/>
    </row>
    <row r="3783" spans="1:28" ht="12.95" customHeight="1">
      <c r="A3783" s="52">
        <f t="shared" si="12765"/>
        <v>1889</v>
      </c>
      <c r="B3783" s="53" t="s">
        <v>53</v>
      </c>
      <c r="C3783" s="54"/>
      <c r="D3783" s="84"/>
      <c r="E3783" s="55"/>
      <c r="F3783" s="54"/>
      <c r="G3783" s="84"/>
      <c r="H3783" s="55"/>
      <c r="I3783" s="56">
        <f t="shared" ref="I3783" si="13142">IF(OR(C3783&lt;0,D3783&lt;0),C3783-ABS(D3783)/60,C3783+ABS(D3783)/60)</f>
        <v>0</v>
      </c>
      <c r="J3783" s="56">
        <f t="shared" si="12779"/>
        <v>0</v>
      </c>
      <c r="K3783" s="56">
        <f t="shared" si="12780"/>
        <v>0</v>
      </c>
      <c r="L3783" s="56">
        <f>3437.747*(LN(TAN(PI()/4+J3783/2))-EE*K3783-(EE^2)*(K3783^3)/3)</f>
        <v>-3.8166658722360578E-13</v>
      </c>
      <c r="M3783" s="56">
        <f>AA*(1-1/4*EE-3/64*EE^2-5/256*EE^3)*J3783-AA*(3/8*EE+3/32*EE^2+45/1024*EE^3)*SIN(2*J3783)+AA*(15/256*EE^2+45/1024*EE^3)*SIN(4*J3783)</f>
        <v>0</v>
      </c>
      <c r="N3783" s="56">
        <f t="shared" ref="N3783" si="13143">IF(OR(F3783&lt;0,G3783&lt;0),60*F3783-ABS(G3783),60*F3783+ABS(G3783))</f>
        <v>0</v>
      </c>
      <c r="O3783" s="56"/>
      <c r="P3783" s="56"/>
      <c r="Q3783" s="56"/>
      <c r="R3783" s="56"/>
      <c r="S3783" s="56"/>
      <c r="T3783" s="56"/>
      <c r="U3783" s="57"/>
      <c r="V3783" s="58"/>
      <c r="W3783" s="58">
        <f t="shared" si="12782"/>
        <v>0</v>
      </c>
      <c r="X3783" s="59"/>
      <c r="Y3783" s="58"/>
      <c r="Z3783" s="58">
        <f t="shared" si="12783"/>
        <v>0</v>
      </c>
      <c r="AA3783" s="60"/>
      <c r="AB3783" s="61">
        <f t="shared" ref="AB3783" si="13144">IF(AA3782=AA3780,AB3781+Y3782,Y3782)</f>
        <v>0</v>
      </c>
    </row>
    <row r="3784" spans="1:28" ht="12.95" customHeight="1">
      <c r="A3784" s="66"/>
      <c r="B3784" s="53"/>
      <c r="C3784" s="54"/>
      <c r="D3784" s="84"/>
      <c r="E3784" s="55"/>
      <c r="F3784" s="54"/>
      <c r="G3784" s="84"/>
      <c r="H3784" s="55"/>
      <c r="I3784" s="56"/>
      <c r="J3784" s="56"/>
      <c r="K3784" s="56"/>
      <c r="L3784" s="56"/>
      <c r="M3784" s="56"/>
      <c r="N3784" s="56"/>
      <c r="O3784" s="56">
        <f t="shared" ref="O3784" si="13145">I3785-I3783</f>
        <v>0</v>
      </c>
      <c r="P3784" s="56">
        <f t="shared" ref="P3784" si="13146">L3785-L3783</f>
        <v>0</v>
      </c>
      <c r="Q3784" s="56">
        <f t="shared" ref="Q3784" si="13147">M3785-M3783</f>
        <v>0</v>
      </c>
      <c r="R3784" s="56">
        <f t="shared" ref="R3784" si="13148">IF(ABS(N3785-N3783)&gt;180*60,ABS(N3785-N3783)-360*60,N3785-N3783)</f>
        <v>0</v>
      </c>
      <c r="S3784" s="56">
        <f t="shared" ref="S3784" si="13149">IF(P3784=0,PI()/2,ATAN(R3784/P3784))</f>
        <v>1.5707963267948966</v>
      </c>
      <c r="T3784" s="56">
        <f t="shared" ref="T3784" si="13150">IF(O3784=0,ABS(R3784*COS((J3783+J3785)/2)),ABS(Q3784/COS(S3784)))</f>
        <v>0</v>
      </c>
      <c r="U3784" s="67">
        <f t="shared" ref="U3784" si="13151">IF(O3784+0.0000001&lt;0,S3784*180/PI()+180,(IF(R3784+0.0000001&lt;0,S3784*180/PI()+360,S3784*180/PI())))</f>
        <v>90</v>
      </c>
      <c r="V3784" s="58">
        <f t="shared" ref="V3784" si="13152">T3784*1.85532</f>
        <v>0</v>
      </c>
      <c r="W3784" s="58"/>
      <c r="X3784" s="68"/>
      <c r="Y3784" s="58">
        <f t="shared" ref="Y3784" si="13153">V3784*(1+X3784/100)</f>
        <v>0</v>
      </c>
      <c r="Z3784" s="58"/>
      <c r="AA3784" s="57" t="s">
        <v>54</v>
      </c>
      <c r="AB3784" s="61"/>
    </row>
    <row r="3785" spans="1:28" ht="12.95" customHeight="1">
      <c r="A3785" s="52">
        <f t="shared" ref="A3785:A3847" si="13154">A3783+1</f>
        <v>1890</v>
      </c>
      <c r="B3785" s="53" t="s">
        <v>53</v>
      </c>
      <c r="C3785" s="54"/>
      <c r="D3785" s="84"/>
      <c r="E3785" s="55"/>
      <c r="F3785" s="54"/>
      <c r="G3785" s="84"/>
      <c r="H3785" s="55"/>
      <c r="I3785" s="56">
        <f t="shared" ref="I3785" si="13155">IF(OR(C3785&lt;0,D3785&lt;0),C3785-ABS(D3785)/60,C3785+ABS(D3785)/60)</f>
        <v>0</v>
      </c>
      <c r="J3785" s="56">
        <f t="shared" si="12779"/>
        <v>0</v>
      </c>
      <c r="K3785" s="56">
        <f t="shared" si="12780"/>
        <v>0</v>
      </c>
      <c r="L3785" s="56">
        <f>3437.747*(LN(TAN(PI()/4+J3785/2))-EE*K3785-(EE^2)*(K3785^3)/3)</f>
        <v>-3.8166658722360578E-13</v>
      </c>
      <c r="M3785" s="56">
        <f>AA*(1-1/4*EE-3/64*EE^2-5/256*EE^3)*J3785-AA*(3/8*EE+3/32*EE^2+45/1024*EE^3)*SIN(2*J3785)+AA*(15/256*EE^2+45/1024*EE^3)*SIN(4*J3785)</f>
        <v>0</v>
      </c>
      <c r="N3785" s="56">
        <f t="shared" ref="N3785" si="13156">IF(OR(F3785&lt;0,G3785&lt;0),60*F3785-ABS(G3785),60*F3785+ABS(G3785))</f>
        <v>0</v>
      </c>
      <c r="O3785" s="56"/>
      <c r="P3785" s="56"/>
      <c r="Q3785" s="56"/>
      <c r="R3785" s="56"/>
      <c r="S3785" s="56"/>
      <c r="T3785" s="56"/>
      <c r="U3785" s="57"/>
      <c r="V3785" s="58"/>
      <c r="W3785" s="58">
        <f t="shared" si="12782"/>
        <v>0</v>
      </c>
      <c r="X3785" s="59"/>
      <c r="Y3785" s="58"/>
      <c r="Z3785" s="58">
        <f t="shared" si="12783"/>
        <v>0</v>
      </c>
      <c r="AA3785" s="60"/>
      <c r="AB3785" s="61">
        <f t="shared" ref="AB3785" si="13157">IF(AA3784=AA3782,AB3783+Y3784,Y3784)</f>
        <v>0</v>
      </c>
    </row>
    <row r="3786" spans="1:28" ht="12.95" customHeight="1">
      <c r="A3786" s="66"/>
      <c r="B3786" s="53"/>
      <c r="C3786" s="54"/>
      <c r="D3786" s="84"/>
      <c r="E3786" s="55"/>
      <c r="F3786" s="54"/>
      <c r="G3786" s="84"/>
      <c r="H3786" s="55"/>
      <c r="I3786" s="56"/>
      <c r="J3786" s="56"/>
      <c r="K3786" s="56"/>
      <c r="L3786" s="56"/>
      <c r="M3786" s="56"/>
      <c r="N3786" s="56"/>
      <c r="O3786" s="56">
        <f t="shared" ref="O3786" si="13158">I3787-I3785</f>
        <v>0</v>
      </c>
      <c r="P3786" s="56">
        <f t="shared" ref="P3786" si="13159">L3787-L3785</f>
        <v>0</v>
      </c>
      <c r="Q3786" s="56">
        <f t="shared" ref="Q3786" si="13160">M3787-M3785</f>
        <v>0</v>
      </c>
      <c r="R3786" s="56">
        <f t="shared" ref="R3786" si="13161">IF(ABS(N3787-N3785)&gt;180*60,ABS(N3787-N3785)-360*60,N3787-N3785)</f>
        <v>0</v>
      </c>
      <c r="S3786" s="56">
        <f t="shared" ref="S3786" si="13162">IF(P3786=0,PI()/2,ATAN(R3786/P3786))</f>
        <v>1.5707963267948966</v>
      </c>
      <c r="T3786" s="56">
        <f t="shared" ref="T3786" si="13163">IF(O3786=0,ABS(R3786*COS((J3785+J3787)/2)),ABS(Q3786/COS(S3786)))</f>
        <v>0</v>
      </c>
      <c r="U3786" s="67">
        <f t="shared" ref="U3786" si="13164">IF(O3786+0.0000001&lt;0,S3786*180/PI()+180,(IF(R3786+0.0000001&lt;0,S3786*180/PI()+360,S3786*180/PI())))</f>
        <v>90</v>
      </c>
      <c r="V3786" s="58">
        <f t="shared" ref="V3786" si="13165">T3786*1.85532</f>
        <v>0</v>
      </c>
      <c r="W3786" s="58"/>
      <c r="X3786" s="68"/>
      <c r="Y3786" s="58">
        <f t="shared" ref="Y3786" si="13166">V3786*(1+X3786/100)</f>
        <v>0</v>
      </c>
      <c r="Z3786" s="58"/>
      <c r="AA3786" s="57" t="s">
        <v>54</v>
      </c>
      <c r="AB3786" s="61"/>
    </row>
    <row r="3787" spans="1:28" ht="12.95" customHeight="1">
      <c r="A3787" s="52">
        <f t="shared" si="13154"/>
        <v>1891</v>
      </c>
      <c r="B3787" s="53" t="s">
        <v>53</v>
      </c>
      <c r="C3787" s="54"/>
      <c r="D3787" s="84"/>
      <c r="E3787" s="55"/>
      <c r="F3787" s="54"/>
      <c r="G3787" s="84"/>
      <c r="H3787" s="55"/>
      <c r="I3787" s="56">
        <f t="shared" ref="I3787" si="13167">IF(OR(C3787&lt;0,D3787&lt;0),C3787-ABS(D3787)/60,C3787+ABS(D3787)/60)</f>
        <v>0</v>
      </c>
      <c r="J3787" s="56">
        <f t="shared" ref="J3787:J3849" si="13168">I3787*PI()/180</f>
        <v>0</v>
      </c>
      <c r="K3787" s="56">
        <f t="shared" ref="K3787:K3849" si="13169">SIN(J3787)</f>
        <v>0</v>
      </c>
      <c r="L3787" s="56">
        <f>3437.747*(LN(TAN(PI()/4+J3787/2))-EE*K3787-(EE^2)*(K3787^3)/3)</f>
        <v>-3.8166658722360578E-13</v>
      </c>
      <c r="M3787" s="56">
        <f>AA*(1-1/4*EE-3/64*EE^2-5/256*EE^3)*J3787-AA*(3/8*EE+3/32*EE^2+45/1024*EE^3)*SIN(2*J3787)+AA*(15/256*EE^2+45/1024*EE^3)*SIN(4*J3787)</f>
        <v>0</v>
      </c>
      <c r="N3787" s="56">
        <f t="shared" ref="N3787" si="13170">IF(OR(F3787&lt;0,G3787&lt;0),60*F3787-ABS(G3787),60*F3787+ABS(G3787))</f>
        <v>0</v>
      </c>
      <c r="O3787" s="56"/>
      <c r="P3787" s="56"/>
      <c r="Q3787" s="56"/>
      <c r="R3787" s="56"/>
      <c r="S3787" s="56"/>
      <c r="T3787" s="56"/>
      <c r="U3787" s="57"/>
      <c r="V3787" s="58"/>
      <c r="W3787" s="58">
        <f t="shared" ref="W3787:W3849" si="13171">W3785+V3786</f>
        <v>0</v>
      </c>
      <c r="X3787" s="59"/>
      <c r="Y3787" s="58"/>
      <c r="Z3787" s="58">
        <f t="shared" ref="Z3787:Z3849" si="13172">Z3785+Y3786</f>
        <v>0</v>
      </c>
      <c r="AA3787" s="60"/>
      <c r="AB3787" s="61">
        <f t="shared" ref="AB3787" si="13173">IF(AA3786=AA3784,AB3785+Y3786,Y3786)</f>
        <v>0</v>
      </c>
    </row>
    <row r="3788" spans="1:28" ht="12.95" customHeight="1">
      <c r="A3788" s="66"/>
      <c r="B3788" s="53"/>
      <c r="C3788" s="54"/>
      <c r="D3788" s="84"/>
      <c r="E3788" s="55"/>
      <c r="F3788" s="54"/>
      <c r="G3788" s="84"/>
      <c r="H3788" s="55"/>
      <c r="I3788" s="56"/>
      <c r="J3788" s="56"/>
      <c r="K3788" s="56"/>
      <c r="L3788" s="56"/>
      <c r="M3788" s="56"/>
      <c r="N3788" s="56"/>
      <c r="O3788" s="56">
        <f t="shared" ref="O3788" si="13174">I3789-I3787</f>
        <v>0</v>
      </c>
      <c r="P3788" s="56">
        <f t="shared" ref="P3788" si="13175">L3789-L3787</f>
        <v>0</v>
      </c>
      <c r="Q3788" s="56">
        <f t="shared" ref="Q3788" si="13176">M3789-M3787</f>
        <v>0</v>
      </c>
      <c r="R3788" s="56">
        <f t="shared" ref="R3788" si="13177">IF(ABS(N3789-N3787)&gt;180*60,ABS(N3789-N3787)-360*60,N3789-N3787)</f>
        <v>0</v>
      </c>
      <c r="S3788" s="56">
        <f t="shared" ref="S3788" si="13178">IF(P3788=0,PI()/2,ATAN(R3788/P3788))</f>
        <v>1.5707963267948966</v>
      </c>
      <c r="T3788" s="56">
        <f t="shared" ref="T3788" si="13179">IF(O3788=0,ABS(R3788*COS((J3787+J3789)/2)),ABS(Q3788/COS(S3788)))</f>
        <v>0</v>
      </c>
      <c r="U3788" s="67">
        <f t="shared" ref="U3788" si="13180">IF(O3788+0.0000001&lt;0,S3788*180/PI()+180,(IF(R3788+0.0000001&lt;0,S3788*180/PI()+360,S3788*180/PI())))</f>
        <v>90</v>
      </c>
      <c r="V3788" s="58">
        <f t="shared" ref="V3788" si="13181">T3788*1.85532</f>
        <v>0</v>
      </c>
      <c r="W3788" s="58"/>
      <c r="X3788" s="68"/>
      <c r="Y3788" s="58">
        <f t="shared" ref="Y3788" si="13182">V3788*(1+X3788/100)</f>
        <v>0</v>
      </c>
      <c r="Z3788" s="58"/>
      <c r="AA3788" s="57" t="s">
        <v>54</v>
      </c>
      <c r="AB3788" s="61"/>
    </row>
    <row r="3789" spans="1:28" ht="12.95" customHeight="1">
      <c r="A3789" s="52">
        <f t="shared" si="13154"/>
        <v>1892</v>
      </c>
      <c r="B3789" s="53" t="s">
        <v>53</v>
      </c>
      <c r="C3789" s="54"/>
      <c r="D3789" s="84"/>
      <c r="E3789" s="55"/>
      <c r="F3789" s="54"/>
      <c r="G3789" s="84"/>
      <c r="H3789" s="55"/>
      <c r="I3789" s="56">
        <f t="shared" ref="I3789" si="13183">IF(OR(C3789&lt;0,D3789&lt;0),C3789-ABS(D3789)/60,C3789+ABS(D3789)/60)</f>
        <v>0</v>
      </c>
      <c r="J3789" s="56">
        <f t="shared" si="13168"/>
        <v>0</v>
      </c>
      <c r="K3789" s="56">
        <f t="shared" si="13169"/>
        <v>0</v>
      </c>
      <c r="L3789" s="56">
        <f>3437.747*(LN(TAN(PI()/4+J3789/2))-EE*K3789-(EE^2)*(K3789^3)/3)</f>
        <v>-3.8166658722360578E-13</v>
      </c>
      <c r="M3789" s="56">
        <f>AA*(1-1/4*EE-3/64*EE^2-5/256*EE^3)*J3789-AA*(3/8*EE+3/32*EE^2+45/1024*EE^3)*SIN(2*J3789)+AA*(15/256*EE^2+45/1024*EE^3)*SIN(4*J3789)</f>
        <v>0</v>
      </c>
      <c r="N3789" s="56">
        <f t="shared" ref="N3789" si="13184">IF(OR(F3789&lt;0,G3789&lt;0),60*F3789-ABS(G3789),60*F3789+ABS(G3789))</f>
        <v>0</v>
      </c>
      <c r="O3789" s="56"/>
      <c r="P3789" s="56"/>
      <c r="Q3789" s="56"/>
      <c r="R3789" s="56"/>
      <c r="S3789" s="56"/>
      <c r="T3789" s="56"/>
      <c r="U3789" s="57"/>
      <c r="V3789" s="58"/>
      <c r="W3789" s="58">
        <f t="shared" si="13171"/>
        <v>0</v>
      </c>
      <c r="X3789" s="59"/>
      <c r="Y3789" s="58"/>
      <c r="Z3789" s="58">
        <f t="shared" si="13172"/>
        <v>0</v>
      </c>
      <c r="AA3789" s="60"/>
      <c r="AB3789" s="61">
        <f t="shared" ref="AB3789" si="13185">IF(AA3788=AA3786,AB3787+Y3788,Y3788)</f>
        <v>0</v>
      </c>
    </row>
    <row r="3790" spans="1:28" ht="12.95" customHeight="1">
      <c r="A3790" s="66"/>
      <c r="B3790" s="53"/>
      <c r="C3790" s="54"/>
      <c r="D3790" s="84"/>
      <c r="E3790" s="55"/>
      <c r="F3790" s="54"/>
      <c r="G3790" s="84"/>
      <c r="H3790" s="55"/>
      <c r="I3790" s="56"/>
      <c r="J3790" s="56"/>
      <c r="K3790" s="56"/>
      <c r="L3790" s="56"/>
      <c r="M3790" s="56"/>
      <c r="N3790" s="56"/>
      <c r="O3790" s="56">
        <f t="shared" ref="O3790" si="13186">I3791-I3789</f>
        <v>0</v>
      </c>
      <c r="P3790" s="56">
        <f t="shared" ref="P3790" si="13187">L3791-L3789</f>
        <v>0</v>
      </c>
      <c r="Q3790" s="56">
        <f t="shared" ref="Q3790" si="13188">M3791-M3789</f>
        <v>0</v>
      </c>
      <c r="R3790" s="56">
        <f t="shared" ref="R3790" si="13189">IF(ABS(N3791-N3789)&gt;180*60,ABS(N3791-N3789)-360*60,N3791-N3789)</f>
        <v>0</v>
      </c>
      <c r="S3790" s="56">
        <f t="shared" ref="S3790" si="13190">IF(P3790=0,PI()/2,ATAN(R3790/P3790))</f>
        <v>1.5707963267948966</v>
      </c>
      <c r="T3790" s="56">
        <f t="shared" ref="T3790" si="13191">IF(O3790=0,ABS(R3790*COS((J3789+J3791)/2)),ABS(Q3790/COS(S3790)))</f>
        <v>0</v>
      </c>
      <c r="U3790" s="67">
        <f t="shared" ref="U3790" si="13192">IF(O3790+0.0000001&lt;0,S3790*180/PI()+180,(IF(R3790+0.0000001&lt;0,S3790*180/PI()+360,S3790*180/PI())))</f>
        <v>90</v>
      </c>
      <c r="V3790" s="58">
        <f t="shared" ref="V3790" si="13193">T3790*1.85532</f>
        <v>0</v>
      </c>
      <c r="W3790" s="58"/>
      <c r="X3790" s="68"/>
      <c r="Y3790" s="58">
        <f t="shared" ref="Y3790" si="13194">V3790*(1+X3790/100)</f>
        <v>0</v>
      </c>
      <c r="Z3790" s="58"/>
      <c r="AA3790" s="57" t="s">
        <v>54</v>
      </c>
      <c r="AB3790" s="61"/>
    </row>
    <row r="3791" spans="1:28" ht="12.95" customHeight="1">
      <c r="A3791" s="52">
        <f t="shared" si="13154"/>
        <v>1893</v>
      </c>
      <c r="B3791" s="53" t="s">
        <v>53</v>
      </c>
      <c r="C3791" s="54"/>
      <c r="D3791" s="84"/>
      <c r="E3791" s="55"/>
      <c r="F3791" s="54"/>
      <c r="G3791" s="84"/>
      <c r="H3791" s="55"/>
      <c r="I3791" s="56">
        <f t="shared" ref="I3791" si="13195">IF(OR(C3791&lt;0,D3791&lt;0),C3791-ABS(D3791)/60,C3791+ABS(D3791)/60)</f>
        <v>0</v>
      </c>
      <c r="J3791" s="56">
        <f t="shared" si="13168"/>
        <v>0</v>
      </c>
      <c r="K3791" s="56">
        <f t="shared" si="13169"/>
        <v>0</v>
      </c>
      <c r="L3791" s="56">
        <f>3437.747*(LN(TAN(PI()/4+J3791/2))-EE*K3791-(EE^2)*(K3791^3)/3)</f>
        <v>-3.8166658722360578E-13</v>
      </c>
      <c r="M3791" s="56">
        <f>AA*(1-1/4*EE-3/64*EE^2-5/256*EE^3)*J3791-AA*(3/8*EE+3/32*EE^2+45/1024*EE^3)*SIN(2*J3791)+AA*(15/256*EE^2+45/1024*EE^3)*SIN(4*J3791)</f>
        <v>0</v>
      </c>
      <c r="N3791" s="56">
        <f t="shared" ref="N3791" si="13196">IF(OR(F3791&lt;0,G3791&lt;0),60*F3791-ABS(G3791),60*F3791+ABS(G3791))</f>
        <v>0</v>
      </c>
      <c r="O3791" s="56"/>
      <c r="P3791" s="56"/>
      <c r="Q3791" s="56"/>
      <c r="R3791" s="56"/>
      <c r="S3791" s="56"/>
      <c r="T3791" s="56"/>
      <c r="U3791" s="57"/>
      <c r="V3791" s="58"/>
      <c r="W3791" s="58">
        <f t="shared" si="13171"/>
        <v>0</v>
      </c>
      <c r="X3791" s="59"/>
      <c r="Y3791" s="58"/>
      <c r="Z3791" s="58">
        <f t="shared" si="13172"/>
        <v>0</v>
      </c>
      <c r="AA3791" s="60"/>
      <c r="AB3791" s="61">
        <f t="shared" ref="AB3791" si="13197">IF(AA3790=AA3788,AB3789+Y3790,Y3790)</f>
        <v>0</v>
      </c>
    </row>
    <row r="3792" spans="1:28" ht="12.95" customHeight="1">
      <c r="A3792" s="66"/>
      <c r="B3792" s="53"/>
      <c r="C3792" s="54"/>
      <c r="D3792" s="84"/>
      <c r="E3792" s="55"/>
      <c r="F3792" s="54"/>
      <c r="G3792" s="84"/>
      <c r="H3792" s="55"/>
      <c r="I3792" s="56"/>
      <c r="J3792" s="56"/>
      <c r="K3792" s="56"/>
      <c r="L3792" s="56"/>
      <c r="M3792" s="56"/>
      <c r="N3792" s="56"/>
      <c r="O3792" s="56">
        <f t="shared" ref="O3792" si="13198">I3793-I3791</f>
        <v>0</v>
      </c>
      <c r="P3792" s="56">
        <f t="shared" ref="P3792" si="13199">L3793-L3791</f>
        <v>0</v>
      </c>
      <c r="Q3792" s="56">
        <f t="shared" ref="Q3792" si="13200">M3793-M3791</f>
        <v>0</v>
      </c>
      <c r="R3792" s="56">
        <f t="shared" ref="R3792" si="13201">IF(ABS(N3793-N3791)&gt;180*60,ABS(N3793-N3791)-360*60,N3793-N3791)</f>
        <v>0</v>
      </c>
      <c r="S3792" s="56">
        <f t="shared" ref="S3792" si="13202">IF(P3792=0,PI()/2,ATAN(R3792/P3792))</f>
        <v>1.5707963267948966</v>
      </c>
      <c r="T3792" s="56">
        <f t="shared" ref="T3792" si="13203">IF(O3792=0,ABS(R3792*COS((J3791+J3793)/2)),ABS(Q3792/COS(S3792)))</f>
        <v>0</v>
      </c>
      <c r="U3792" s="67">
        <f t="shared" ref="U3792" si="13204">IF(O3792+0.0000001&lt;0,S3792*180/PI()+180,(IF(R3792+0.0000001&lt;0,S3792*180/PI()+360,S3792*180/PI())))</f>
        <v>90</v>
      </c>
      <c r="V3792" s="58">
        <f t="shared" ref="V3792" si="13205">T3792*1.85532</f>
        <v>0</v>
      </c>
      <c r="W3792" s="58"/>
      <c r="X3792" s="68"/>
      <c r="Y3792" s="58">
        <f t="shared" ref="Y3792" si="13206">V3792*(1+X3792/100)</f>
        <v>0</v>
      </c>
      <c r="Z3792" s="58"/>
      <c r="AA3792" s="57" t="s">
        <v>54</v>
      </c>
      <c r="AB3792" s="61"/>
    </row>
    <row r="3793" spans="1:28" ht="12.95" customHeight="1">
      <c r="A3793" s="52">
        <f t="shared" si="13154"/>
        <v>1894</v>
      </c>
      <c r="B3793" s="53" t="s">
        <v>53</v>
      </c>
      <c r="C3793" s="54"/>
      <c r="D3793" s="84"/>
      <c r="E3793" s="55"/>
      <c r="F3793" s="54"/>
      <c r="G3793" s="84"/>
      <c r="H3793" s="55"/>
      <c r="I3793" s="56">
        <f t="shared" ref="I3793" si="13207">IF(OR(C3793&lt;0,D3793&lt;0),C3793-ABS(D3793)/60,C3793+ABS(D3793)/60)</f>
        <v>0</v>
      </c>
      <c r="J3793" s="56">
        <f t="shared" si="13168"/>
        <v>0</v>
      </c>
      <c r="K3793" s="56">
        <f t="shared" si="13169"/>
        <v>0</v>
      </c>
      <c r="L3793" s="56">
        <f>3437.747*(LN(TAN(PI()/4+J3793/2))-EE*K3793-(EE^2)*(K3793^3)/3)</f>
        <v>-3.8166658722360578E-13</v>
      </c>
      <c r="M3793" s="56">
        <f>AA*(1-1/4*EE-3/64*EE^2-5/256*EE^3)*J3793-AA*(3/8*EE+3/32*EE^2+45/1024*EE^3)*SIN(2*J3793)+AA*(15/256*EE^2+45/1024*EE^3)*SIN(4*J3793)</f>
        <v>0</v>
      </c>
      <c r="N3793" s="56">
        <f t="shared" ref="N3793" si="13208">IF(OR(F3793&lt;0,G3793&lt;0),60*F3793-ABS(G3793),60*F3793+ABS(G3793))</f>
        <v>0</v>
      </c>
      <c r="O3793" s="56"/>
      <c r="P3793" s="56"/>
      <c r="Q3793" s="56"/>
      <c r="R3793" s="56"/>
      <c r="S3793" s="56"/>
      <c r="T3793" s="56"/>
      <c r="U3793" s="57"/>
      <c r="V3793" s="58"/>
      <c r="W3793" s="58">
        <f t="shared" si="13171"/>
        <v>0</v>
      </c>
      <c r="X3793" s="59"/>
      <c r="Y3793" s="58"/>
      <c r="Z3793" s="58">
        <f t="shared" si="13172"/>
        <v>0</v>
      </c>
      <c r="AA3793" s="60"/>
      <c r="AB3793" s="61">
        <f t="shared" ref="AB3793" si="13209">IF(AA3792=AA3790,AB3791+Y3792,Y3792)</f>
        <v>0</v>
      </c>
    </row>
    <row r="3794" spans="1:28" ht="12.95" customHeight="1">
      <c r="A3794" s="66"/>
      <c r="B3794" s="53"/>
      <c r="C3794" s="54"/>
      <c r="D3794" s="84"/>
      <c r="E3794" s="55"/>
      <c r="F3794" s="54"/>
      <c r="G3794" s="84"/>
      <c r="H3794" s="55"/>
      <c r="I3794" s="56"/>
      <c r="J3794" s="56"/>
      <c r="K3794" s="56"/>
      <c r="L3794" s="56"/>
      <c r="M3794" s="56"/>
      <c r="N3794" s="56"/>
      <c r="O3794" s="56">
        <f t="shared" ref="O3794" si="13210">I3795-I3793</f>
        <v>0</v>
      </c>
      <c r="P3794" s="56">
        <f t="shared" ref="P3794" si="13211">L3795-L3793</f>
        <v>0</v>
      </c>
      <c r="Q3794" s="56">
        <f t="shared" ref="Q3794" si="13212">M3795-M3793</f>
        <v>0</v>
      </c>
      <c r="R3794" s="56">
        <f t="shared" ref="R3794" si="13213">IF(ABS(N3795-N3793)&gt;180*60,ABS(N3795-N3793)-360*60,N3795-N3793)</f>
        <v>0</v>
      </c>
      <c r="S3794" s="56">
        <f t="shared" ref="S3794" si="13214">IF(P3794=0,PI()/2,ATAN(R3794/P3794))</f>
        <v>1.5707963267948966</v>
      </c>
      <c r="T3794" s="56">
        <f t="shared" ref="T3794" si="13215">IF(O3794=0,ABS(R3794*COS((J3793+J3795)/2)),ABS(Q3794/COS(S3794)))</f>
        <v>0</v>
      </c>
      <c r="U3794" s="67">
        <f t="shared" ref="U3794" si="13216">IF(O3794+0.0000001&lt;0,S3794*180/PI()+180,(IF(R3794+0.0000001&lt;0,S3794*180/PI()+360,S3794*180/PI())))</f>
        <v>90</v>
      </c>
      <c r="V3794" s="58">
        <f t="shared" ref="V3794" si="13217">T3794*1.85532</f>
        <v>0</v>
      </c>
      <c r="W3794" s="58"/>
      <c r="X3794" s="68"/>
      <c r="Y3794" s="58">
        <f t="shared" ref="Y3794" si="13218">V3794*(1+X3794/100)</f>
        <v>0</v>
      </c>
      <c r="Z3794" s="58"/>
      <c r="AA3794" s="57" t="s">
        <v>54</v>
      </c>
      <c r="AB3794" s="61"/>
    </row>
    <row r="3795" spans="1:28" ht="12.95" customHeight="1">
      <c r="A3795" s="52">
        <f t="shared" si="13154"/>
        <v>1895</v>
      </c>
      <c r="B3795" s="53" t="s">
        <v>53</v>
      </c>
      <c r="C3795" s="54"/>
      <c r="D3795" s="84"/>
      <c r="E3795" s="55"/>
      <c r="F3795" s="54"/>
      <c r="G3795" s="84"/>
      <c r="H3795" s="55"/>
      <c r="I3795" s="56">
        <f t="shared" ref="I3795" si="13219">IF(OR(C3795&lt;0,D3795&lt;0),C3795-ABS(D3795)/60,C3795+ABS(D3795)/60)</f>
        <v>0</v>
      </c>
      <c r="J3795" s="56">
        <f t="shared" si="13168"/>
        <v>0</v>
      </c>
      <c r="K3795" s="56">
        <f t="shared" si="13169"/>
        <v>0</v>
      </c>
      <c r="L3795" s="56">
        <f>3437.747*(LN(TAN(PI()/4+J3795/2))-EE*K3795-(EE^2)*(K3795^3)/3)</f>
        <v>-3.8166658722360578E-13</v>
      </c>
      <c r="M3795" s="56">
        <f>AA*(1-1/4*EE-3/64*EE^2-5/256*EE^3)*J3795-AA*(3/8*EE+3/32*EE^2+45/1024*EE^3)*SIN(2*J3795)+AA*(15/256*EE^2+45/1024*EE^3)*SIN(4*J3795)</f>
        <v>0</v>
      </c>
      <c r="N3795" s="56">
        <f t="shared" ref="N3795" si="13220">IF(OR(F3795&lt;0,G3795&lt;0),60*F3795-ABS(G3795),60*F3795+ABS(G3795))</f>
        <v>0</v>
      </c>
      <c r="O3795" s="56"/>
      <c r="P3795" s="56"/>
      <c r="Q3795" s="56"/>
      <c r="R3795" s="56"/>
      <c r="S3795" s="56"/>
      <c r="T3795" s="56"/>
      <c r="U3795" s="57"/>
      <c r="V3795" s="58"/>
      <c r="W3795" s="58">
        <f t="shared" si="13171"/>
        <v>0</v>
      </c>
      <c r="X3795" s="59"/>
      <c r="Y3795" s="58"/>
      <c r="Z3795" s="58">
        <f t="shared" si="13172"/>
        <v>0</v>
      </c>
      <c r="AA3795" s="60"/>
      <c r="AB3795" s="61">
        <f t="shared" ref="AB3795" si="13221">IF(AA3794=AA3792,AB3793+Y3794,Y3794)</f>
        <v>0</v>
      </c>
    </row>
    <row r="3796" spans="1:28" ht="12.95" customHeight="1">
      <c r="A3796" s="66"/>
      <c r="B3796" s="53"/>
      <c r="C3796" s="54"/>
      <c r="D3796" s="84"/>
      <c r="E3796" s="55"/>
      <c r="F3796" s="54"/>
      <c r="G3796" s="84"/>
      <c r="H3796" s="55"/>
      <c r="I3796" s="56"/>
      <c r="J3796" s="56"/>
      <c r="K3796" s="56"/>
      <c r="L3796" s="56"/>
      <c r="M3796" s="56"/>
      <c r="N3796" s="56"/>
      <c r="O3796" s="56">
        <f t="shared" ref="O3796" si="13222">I3797-I3795</f>
        <v>0</v>
      </c>
      <c r="P3796" s="56">
        <f t="shared" ref="P3796" si="13223">L3797-L3795</f>
        <v>0</v>
      </c>
      <c r="Q3796" s="56">
        <f t="shared" ref="Q3796" si="13224">M3797-M3795</f>
        <v>0</v>
      </c>
      <c r="R3796" s="56">
        <f t="shared" ref="R3796" si="13225">IF(ABS(N3797-N3795)&gt;180*60,ABS(N3797-N3795)-360*60,N3797-N3795)</f>
        <v>0</v>
      </c>
      <c r="S3796" s="56">
        <f t="shared" ref="S3796" si="13226">IF(P3796=0,PI()/2,ATAN(R3796/P3796))</f>
        <v>1.5707963267948966</v>
      </c>
      <c r="T3796" s="56">
        <f t="shared" ref="T3796" si="13227">IF(O3796=0,ABS(R3796*COS((J3795+J3797)/2)),ABS(Q3796/COS(S3796)))</f>
        <v>0</v>
      </c>
      <c r="U3796" s="67">
        <f t="shared" ref="U3796" si="13228">IF(O3796+0.0000001&lt;0,S3796*180/PI()+180,(IF(R3796+0.0000001&lt;0,S3796*180/PI()+360,S3796*180/PI())))</f>
        <v>90</v>
      </c>
      <c r="V3796" s="58">
        <f t="shared" ref="V3796" si="13229">T3796*1.85532</f>
        <v>0</v>
      </c>
      <c r="W3796" s="58"/>
      <c r="X3796" s="68"/>
      <c r="Y3796" s="58">
        <f t="shared" ref="Y3796" si="13230">V3796*(1+X3796/100)</f>
        <v>0</v>
      </c>
      <c r="Z3796" s="58"/>
      <c r="AA3796" s="57" t="s">
        <v>54</v>
      </c>
      <c r="AB3796" s="61"/>
    </row>
    <row r="3797" spans="1:28" ht="12.95" customHeight="1">
      <c r="A3797" s="52">
        <f t="shared" si="13154"/>
        <v>1896</v>
      </c>
      <c r="B3797" s="53" t="s">
        <v>53</v>
      </c>
      <c r="C3797" s="54"/>
      <c r="D3797" s="84"/>
      <c r="E3797" s="55"/>
      <c r="F3797" s="54"/>
      <c r="G3797" s="84"/>
      <c r="H3797" s="55"/>
      <c r="I3797" s="56">
        <f t="shared" ref="I3797" si="13231">IF(OR(C3797&lt;0,D3797&lt;0),C3797-ABS(D3797)/60,C3797+ABS(D3797)/60)</f>
        <v>0</v>
      </c>
      <c r="J3797" s="56">
        <f t="shared" si="13168"/>
        <v>0</v>
      </c>
      <c r="K3797" s="56">
        <f t="shared" si="13169"/>
        <v>0</v>
      </c>
      <c r="L3797" s="56">
        <f>3437.747*(LN(TAN(PI()/4+J3797/2))-EE*K3797-(EE^2)*(K3797^3)/3)</f>
        <v>-3.8166658722360578E-13</v>
      </c>
      <c r="M3797" s="56">
        <f>AA*(1-1/4*EE-3/64*EE^2-5/256*EE^3)*J3797-AA*(3/8*EE+3/32*EE^2+45/1024*EE^3)*SIN(2*J3797)+AA*(15/256*EE^2+45/1024*EE^3)*SIN(4*J3797)</f>
        <v>0</v>
      </c>
      <c r="N3797" s="56">
        <f t="shared" ref="N3797" si="13232">IF(OR(F3797&lt;0,G3797&lt;0),60*F3797-ABS(G3797),60*F3797+ABS(G3797))</f>
        <v>0</v>
      </c>
      <c r="O3797" s="56"/>
      <c r="P3797" s="56"/>
      <c r="Q3797" s="56"/>
      <c r="R3797" s="56"/>
      <c r="S3797" s="56"/>
      <c r="T3797" s="56"/>
      <c r="U3797" s="57"/>
      <c r="V3797" s="58"/>
      <c r="W3797" s="58">
        <f t="shared" si="13171"/>
        <v>0</v>
      </c>
      <c r="X3797" s="59"/>
      <c r="Y3797" s="58"/>
      <c r="Z3797" s="58">
        <f t="shared" si="13172"/>
        <v>0</v>
      </c>
      <c r="AA3797" s="60"/>
      <c r="AB3797" s="61">
        <f t="shared" ref="AB3797" si="13233">IF(AA3796=AA3794,AB3795+Y3796,Y3796)</f>
        <v>0</v>
      </c>
    </row>
    <row r="3798" spans="1:28" ht="12.95" customHeight="1">
      <c r="A3798" s="66"/>
      <c r="B3798" s="53"/>
      <c r="C3798" s="54"/>
      <c r="D3798" s="84"/>
      <c r="E3798" s="55"/>
      <c r="F3798" s="54"/>
      <c r="G3798" s="84"/>
      <c r="H3798" s="55"/>
      <c r="I3798" s="56"/>
      <c r="J3798" s="56"/>
      <c r="K3798" s="56"/>
      <c r="L3798" s="56"/>
      <c r="M3798" s="56"/>
      <c r="N3798" s="56"/>
      <c r="O3798" s="56">
        <f t="shared" ref="O3798" si="13234">I3799-I3797</f>
        <v>0</v>
      </c>
      <c r="P3798" s="56">
        <f t="shared" ref="P3798" si="13235">L3799-L3797</f>
        <v>0</v>
      </c>
      <c r="Q3798" s="56">
        <f t="shared" ref="Q3798" si="13236">M3799-M3797</f>
        <v>0</v>
      </c>
      <c r="R3798" s="56">
        <f t="shared" ref="R3798" si="13237">IF(ABS(N3799-N3797)&gt;180*60,ABS(N3799-N3797)-360*60,N3799-N3797)</f>
        <v>0</v>
      </c>
      <c r="S3798" s="56">
        <f t="shared" ref="S3798" si="13238">IF(P3798=0,PI()/2,ATAN(R3798/P3798))</f>
        <v>1.5707963267948966</v>
      </c>
      <c r="T3798" s="56">
        <f t="shared" ref="T3798" si="13239">IF(O3798=0,ABS(R3798*COS((J3797+J3799)/2)),ABS(Q3798/COS(S3798)))</f>
        <v>0</v>
      </c>
      <c r="U3798" s="67">
        <f t="shared" ref="U3798" si="13240">IF(O3798+0.0000001&lt;0,S3798*180/PI()+180,(IF(R3798+0.0000001&lt;0,S3798*180/PI()+360,S3798*180/PI())))</f>
        <v>90</v>
      </c>
      <c r="V3798" s="58">
        <f t="shared" ref="V3798" si="13241">T3798*1.85532</f>
        <v>0</v>
      </c>
      <c r="W3798" s="58"/>
      <c r="X3798" s="68"/>
      <c r="Y3798" s="58">
        <f t="shared" ref="Y3798" si="13242">V3798*(1+X3798/100)</f>
        <v>0</v>
      </c>
      <c r="Z3798" s="58"/>
      <c r="AA3798" s="57" t="s">
        <v>54</v>
      </c>
      <c r="AB3798" s="61"/>
    </row>
    <row r="3799" spans="1:28" ht="12.95" customHeight="1">
      <c r="A3799" s="52">
        <f t="shared" si="13154"/>
        <v>1897</v>
      </c>
      <c r="B3799" s="53" t="s">
        <v>53</v>
      </c>
      <c r="C3799" s="54"/>
      <c r="D3799" s="84"/>
      <c r="E3799" s="55"/>
      <c r="F3799" s="54"/>
      <c r="G3799" s="84"/>
      <c r="H3799" s="55"/>
      <c r="I3799" s="56">
        <f t="shared" ref="I3799" si="13243">IF(OR(C3799&lt;0,D3799&lt;0),C3799-ABS(D3799)/60,C3799+ABS(D3799)/60)</f>
        <v>0</v>
      </c>
      <c r="J3799" s="56">
        <f t="shared" si="13168"/>
        <v>0</v>
      </c>
      <c r="K3799" s="56">
        <f t="shared" si="13169"/>
        <v>0</v>
      </c>
      <c r="L3799" s="56">
        <f>3437.747*(LN(TAN(PI()/4+J3799/2))-EE*K3799-(EE^2)*(K3799^3)/3)</f>
        <v>-3.8166658722360578E-13</v>
      </c>
      <c r="M3799" s="56">
        <f>AA*(1-1/4*EE-3/64*EE^2-5/256*EE^3)*J3799-AA*(3/8*EE+3/32*EE^2+45/1024*EE^3)*SIN(2*J3799)+AA*(15/256*EE^2+45/1024*EE^3)*SIN(4*J3799)</f>
        <v>0</v>
      </c>
      <c r="N3799" s="56">
        <f t="shared" ref="N3799" si="13244">IF(OR(F3799&lt;0,G3799&lt;0),60*F3799-ABS(G3799),60*F3799+ABS(G3799))</f>
        <v>0</v>
      </c>
      <c r="O3799" s="56"/>
      <c r="P3799" s="56"/>
      <c r="Q3799" s="56"/>
      <c r="R3799" s="56"/>
      <c r="S3799" s="56"/>
      <c r="T3799" s="56"/>
      <c r="U3799" s="57"/>
      <c r="V3799" s="58"/>
      <c r="W3799" s="58">
        <f t="shared" si="13171"/>
        <v>0</v>
      </c>
      <c r="X3799" s="59"/>
      <c r="Y3799" s="58"/>
      <c r="Z3799" s="58">
        <f t="shared" si="13172"/>
        <v>0</v>
      </c>
      <c r="AA3799" s="60"/>
      <c r="AB3799" s="61">
        <f t="shared" ref="AB3799" si="13245">IF(AA3798=AA3796,AB3797+Y3798,Y3798)</f>
        <v>0</v>
      </c>
    </row>
    <row r="3800" spans="1:28" ht="12.95" customHeight="1">
      <c r="A3800" s="66"/>
      <c r="B3800" s="53"/>
      <c r="C3800" s="54"/>
      <c r="D3800" s="84"/>
      <c r="E3800" s="55"/>
      <c r="F3800" s="54"/>
      <c r="G3800" s="84"/>
      <c r="H3800" s="55"/>
      <c r="I3800" s="56"/>
      <c r="J3800" s="56"/>
      <c r="K3800" s="56"/>
      <c r="L3800" s="56"/>
      <c r="M3800" s="56"/>
      <c r="N3800" s="56"/>
      <c r="O3800" s="56">
        <f t="shared" ref="O3800" si="13246">I3801-I3799</f>
        <v>0</v>
      </c>
      <c r="P3800" s="56">
        <f t="shared" ref="P3800" si="13247">L3801-L3799</f>
        <v>0</v>
      </c>
      <c r="Q3800" s="56">
        <f t="shared" ref="Q3800" si="13248">M3801-M3799</f>
        <v>0</v>
      </c>
      <c r="R3800" s="56">
        <f t="shared" ref="R3800" si="13249">IF(ABS(N3801-N3799)&gt;180*60,ABS(N3801-N3799)-360*60,N3801-N3799)</f>
        <v>0</v>
      </c>
      <c r="S3800" s="56">
        <f t="shared" ref="S3800" si="13250">IF(P3800=0,PI()/2,ATAN(R3800/P3800))</f>
        <v>1.5707963267948966</v>
      </c>
      <c r="T3800" s="56">
        <f t="shared" ref="T3800" si="13251">IF(O3800=0,ABS(R3800*COS((J3799+J3801)/2)),ABS(Q3800/COS(S3800)))</f>
        <v>0</v>
      </c>
      <c r="U3800" s="67">
        <f t="shared" ref="U3800" si="13252">IF(O3800+0.0000001&lt;0,S3800*180/PI()+180,(IF(R3800+0.0000001&lt;0,S3800*180/PI()+360,S3800*180/PI())))</f>
        <v>90</v>
      </c>
      <c r="V3800" s="58">
        <f t="shared" ref="V3800" si="13253">T3800*1.85532</f>
        <v>0</v>
      </c>
      <c r="W3800" s="58"/>
      <c r="X3800" s="68"/>
      <c r="Y3800" s="58">
        <f t="shared" ref="Y3800" si="13254">V3800*(1+X3800/100)</f>
        <v>0</v>
      </c>
      <c r="Z3800" s="58"/>
      <c r="AA3800" s="57" t="s">
        <v>54</v>
      </c>
      <c r="AB3800" s="61"/>
    </row>
    <row r="3801" spans="1:28" ht="12.95" customHeight="1">
      <c r="A3801" s="52">
        <f t="shared" si="13154"/>
        <v>1898</v>
      </c>
      <c r="B3801" s="53" t="s">
        <v>53</v>
      </c>
      <c r="C3801" s="54"/>
      <c r="D3801" s="84"/>
      <c r="E3801" s="55"/>
      <c r="F3801" s="54"/>
      <c r="G3801" s="84"/>
      <c r="H3801" s="55"/>
      <c r="I3801" s="56">
        <f t="shared" ref="I3801" si="13255">IF(OR(C3801&lt;0,D3801&lt;0),C3801-ABS(D3801)/60,C3801+ABS(D3801)/60)</f>
        <v>0</v>
      </c>
      <c r="J3801" s="56">
        <f t="shared" si="13168"/>
        <v>0</v>
      </c>
      <c r="K3801" s="56">
        <f t="shared" si="13169"/>
        <v>0</v>
      </c>
      <c r="L3801" s="56">
        <f>3437.747*(LN(TAN(PI()/4+J3801/2))-EE*K3801-(EE^2)*(K3801^3)/3)</f>
        <v>-3.8166658722360578E-13</v>
      </c>
      <c r="M3801" s="56">
        <f>AA*(1-1/4*EE-3/64*EE^2-5/256*EE^3)*J3801-AA*(3/8*EE+3/32*EE^2+45/1024*EE^3)*SIN(2*J3801)+AA*(15/256*EE^2+45/1024*EE^3)*SIN(4*J3801)</f>
        <v>0</v>
      </c>
      <c r="N3801" s="56">
        <f t="shared" ref="N3801" si="13256">IF(OR(F3801&lt;0,G3801&lt;0),60*F3801-ABS(G3801),60*F3801+ABS(G3801))</f>
        <v>0</v>
      </c>
      <c r="O3801" s="56"/>
      <c r="P3801" s="56"/>
      <c r="Q3801" s="56"/>
      <c r="R3801" s="56"/>
      <c r="S3801" s="56"/>
      <c r="T3801" s="56"/>
      <c r="U3801" s="57"/>
      <c r="V3801" s="58"/>
      <c r="W3801" s="58">
        <f t="shared" si="13171"/>
        <v>0</v>
      </c>
      <c r="X3801" s="59"/>
      <c r="Y3801" s="58"/>
      <c r="Z3801" s="58">
        <f t="shared" si="13172"/>
        <v>0</v>
      </c>
      <c r="AA3801" s="60"/>
      <c r="AB3801" s="61">
        <f t="shared" ref="AB3801" si="13257">IF(AA3800=AA3798,AB3799+Y3800,Y3800)</f>
        <v>0</v>
      </c>
    </row>
    <row r="3802" spans="1:28" ht="12.95" customHeight="1">
      <c r="A3802" s="66"/>
      <c r="B3802" s="53"/>
      <c r="C3802" s="54"/>
      <c r="D3802" s="84"/>
      <c r="E3802" s="55"/>
      <c r="F3802" s="54"/>
      <c r="G3802" s="84"/>
      <c r="H3802" s="55"/>
      <c r="I3802" s="56"/>
      <c r="J3802" s="56"/>
      <c r="K3802" s="56"/>
      <c r="L3802" s="56"/>
      <c r="M3802" s="56"/>
      <c r="N3802" s="56"/>
      <c r="O3802" s="56">
        <f t="shared" ref="O3802" si="13258">I3803-I3801</f>
        <v>0</v>
      </c>
      <c r="P3802" s="56">
        <f t="shared" ref="P3802" si="13259">L3803-L3801</f>
        <v>0</v>
      </c>
      <c r="Q3802" s="56">
        <f t="shared" ref="Q3802" si="13260">M3803-M3801</f>
        <v>0</v>
      </c>
      <c r="R3802" s="56">
        <f t="shared" ref="R3802" si="13261">IF(ABS(N3803-N3801)&gt;180*60,ABS(N3803-N3801)-360*60,N3803-N3801)</f>
        <v>0</v>
      </c>
      <c r="S3802" s="56">
        <f t="shared" ref="S3802" si="13262">IF(P3802=0,PI()/2,ATAN(R3802/P3802))</f>
        <v>1.5707963267948966</v>
      </c>
      <c r="T3802" s="56">
        <f t="shared" ref="T3802" si="13263">IF(O3802=0,ABS(R3802*COS((J3801+J3803)/2)),ABS(Q3802/COS(S3802)))</f>
        <v>0</v>
      </c>
      <c r="U3802" s="67">
        <f t="shared" ref="U3802" si="13264">IF(O3802+0.0000001&lt;0,S3802*180/PI()+180,(IF(R3802+0.0000001&lt;0,S3802*180/PI()+360,S3802*180/PI())))</f>
        <v>90</v>
      </c>
      <c r="V3802" s="58">
        <f t="shared" ref="V3802" si="13265">T3802*1.85532</f>
        <v>0</v>
      </c>
      <c r="W3802" s="58"/>
      <c r="X3802" s="68"/>
      <c r="Y3802" s="58">
        <f t="shared" ref="Y3802" si="13266">V3802*(1+X3802/100)</f>
        <v>0</v>
      </c>
      <c r="Z3802" s="58"/>
      <c r="AA3802" s="57" t="s">
        <v>54</v>
      </c>
      <c r="AB3802" s="61"/>
    </row>
    <row r="3803" spans="1:28" ht="12.95" customHeight="1">
      <c r="A3803" s="52">
        <f t="shared" si="13154"/>
        <v>1899</v>
      </c>
      <c r="B3803" s="53" t="s">
        <v>53</v>
      </c>
      <c r="C3803" s="54"/>
      <c r="D3803" s="84"/>
      <c r="E3803" s="55"/>
      <c r="F3803" s="54"/>
      <c r="G3803" s="84"/>
      <c r="H3803" s="55"/>
      <c r="I3803" s="56">
        <f t="shared" ref="I3803" si="13267">IF(OR(C3803&lt;0,D3803&lt;0),C3803-ABS(D3803)/60,C3803+ABS(D3803)/60)</f>
        <v>0</v>
      </c>
      <c r="J3803" s="56">
        <f t="shared" si="13168"/>
        <v>0</v>
      </c>
      <c r="K3803" s="56">
        <f t="shared" si="13169"/>
        <v>0</v>
      </c>
      <c r="L3803" s="56">
        <f>3437.747*(LN(TAN(PI()/4+J3803/2))-EE*K3803-(EE^2)*(K3803^3)/3)</f>
        <v>-3.8166658722360578E-13</v>
      </c>
      <c r="M3803" s="56">
        <f>AA*(1-1/4*EE-3/64*EE^2-5/256*EE^3)*J3803-AA*(3/8*EE+3/32*EE^2+45/1024*EE^3)*SIN(2*J3803)+AA*(15/256*EE^2+45/1024*EE^3)*SIN(4*J3803)</f>
        <v>0</v>
      </c>
      <c r="N3803" s="56">
        <f t="shared" ref="N3803" si="13268">IF(OR(F3803&lt;0,G3803&lt;0),60*F3803-ABS(G3803),60*F3803+ABS(G3803))</f>
        <v>0</v>
      </c>
      <c r="O3803" s="56"/>
      <c r="P3803" s="56"/>
      <c r="Q3803" s="56"/>
      <c r="R3803" s="56"/>
      <c r="S3803" s="56"/>
      <c r="T3803" s="56"/>
      <c r="U3803" s="57"/>
      <c r="V3803" s="58"/>
      <c r="W3803" s="58">
        <f t="shared" si="13171"/>
        <v>0</v>
      </c>
      <c r="X3803" s="59"/>
      <c r="Y3803" s="58"/>
      <c r="Z3803" s="58">
        <f t="shared" si="13172"/>
        <v>0</v>
      </c>
      <c r="AA3803" s="60"/>
      <c r="AB3803" s="61">
        <f t="shared" ref="AB3803" si="13269">IF(AA3802=AA3800,AB3801+Y3802,Y3802)</f>
        <v>0</v>
      </c>
    </row>
    <row r="3804" spans="1:28" ht="12.95" customHeight="1">
      <c r="A3804" s="66"/>
      <c r="B3804" s="53"/>
      <c r="C3804" s="54"/>
      <c r="D3804" s="84"/>
      <c r="E3804" s="55"/>
      <c r="F3804" s="54"/>
      <c r="G3804" s="84"/>
      <c r="H3804" s="55"/>
      <c r="I3804" s="56"/>
      <c r="J3804" s="56"/>
      <c r="K3804" s="56"/>
      <c r="L3804" s="56"/>
      <c r="M3804" s="56"/>
      <c r="N3804" s="56"/>
      <c r="O3804" s="56">
        <f t="shared" ref="O3804" si="13270">I3805-I3803</f>
        <v>0</v>
      </c>
      <c r="P3804" s="56">
        <f t="shared" ref="P3804" si="13271">L3805-L3803</f>
        <v>0</v>
      </c>
      <c r="Q3804" s="56">
        <f t="shared" ref="Q3804" si="13272">M3805-M3803</f>
        <v>0</v>
      </c>
      <c r="R3804" s="56">
        <f t="shared" ref="R3804" si="13273">IF(ABS(N3805-N3803)&gt;180*60,ABS(N3805-N3803)-360*60,N3805-N3803)</f>
        <v>0</v>
      </c>
      <c r="S3804" s="56">
        <f t="shared" ref="S3804" si="13274">IF(P3804=0,PI()/2,ATAN(R3804/P3804))</f>
        <v>1.5707963267948966</v>
      </c>
      <c r="T3804" s="56">
        <f t="shared" ref="T3804" si="13275">IF(O3804=0,ABS(R3804*COS((J3803+J3805)/2)),ABS(Q3804/COS(S3804)))</f>
        <v>0</v>
      </c>
      <c r="U3804" s="67">
        <f t="shared" ref="U3804" si="13276">IF(O3804+0.0000001&lt;0,S3804*180/PI()+180,(IF(R3804+0.0000001&lt;0,S3804*180/PI()+360,S3804*180/PI())))</f>
        <v>90</v>
      </c>
      <c r="V3804" s="58">
        <f t="shared" ref="V3804" si="13277">T3804*1.85532</f>
        <v>0</v>
      </c>
      <c r="W3804" s="58"/>
      <c r="X3804" s="68"/>
      <c r="Y3804" s="58">
        <f t="shared" ref="Y3804" si="13278">V3804*(1+X3804/100)</f>
        <v>0</v>
      </c>
      <c r="Z3804" s="58"/>
      <c r="AA3804" s="57" t="s">
        <v>54</v>
      </c>
      <c r="AB3804" s="61"/>
    </row>
    <row r="3805" spans="1:28" ht="12.95" customHeight="1">
      <c r="A3805" s="52">
        <f t="shared" si="13154"/>
        <v>1900</v>
      </c>
      <c r="B3805" s="53" t="s">
        <v>53</v>
      </c>
      <c r="C3805" s="54"/>
      <c r="D3805" s="84"/>
      <c r="E3805" s="55"/>
      <c r="F3805" s="54"/>
      <c r="G3805" s="84"/>
      <c r="H3805" s="55"/>
      <c r="I3805" s="56">
        <f t="shared" ref="I3805" si="13279">IF(OR(C3805&lt;0,D3805&lt;0),C3805-ABS(D3805)/60,C3805+ABS(D3805)/60)</f>
        <v>0</v>
      </c>
      <c r="J3805" s="56">
        <f t="shared" si="13168"/>
        <v>0</v>
      </c>
      <c r="K3805" s="56">
        <f t="shared" si="13169"/>
        <v>0</v>
      </c>
      <c r="L3805" s="56">
        <f>3437.747*(LN(TAN(PI()/4+J3805/2))-EE*K3805-(EE^2)*(K3805^3)/3)</f>
        <v>-3.8166658722360578E-13</v>
      </c>
      <c r="M3805" s="56">
        <f>AA*(1-1/4*EE-3/64*EE^2-5/256*EE^3)*J3805-AA*(3/8*EE+3/32*EE^2+45/1024*EE^3)*SIN(2*J3805)+AA*(15/256*EE^2+45/1024*EE^3)*SIN(4*J3805)</f>
        <v>0</v>
      </c>
      <c r="N3805" s="56">
        <f t="shared" ref="N3805" si="13280">IF(OR(F3805&lt;0,G3805&lt;0),60*F3805-ABS(G3805),60*F3805+ABS(G3805))</f>
        <v>0</v>
      </c>
      <c r="O3805" s="56"/>
      <c r="P3805" s="56"/>
      <c r="Q3805" s="56"/>
      <c r="R3805" s="56"/>
      <c r="S3805" s="56"/>
      <c r="T3805" s="56"/>
      <c r="U3805" s="57"/>
      <c r="V3805" s="58"/>
      <c r="W3805" s="58">
        <f t="shared" si="13171"/>
        <v>0</v>
      </c>
      <c r="X3805" s="59"/>
      <c r="Y3805" s="58"/>
      <c r="Z3805" s="58">
        <f t="shared" si="13172"/>
        <v>0</v>
      </c>
      <c r="AA3805" s="60"/>
      <c r="AB3805" s="61">
        <f t="shared" ref="AB3805" si="13281">IF(AA3804=AA3802,AB3803+Y3804,Y3804)</f>
        <v>0</v>
      </c>
    </row>
    <row r="3806" spans="1:28" ht="12.95" customHeight="1">
      <c r="A3806" s="66"/>
      <c r="B3806" s="53"/>
      <c r="C3806" s="54"/>
      <c r="D3806" s="84"/>
      <c r="E3806" s="55"/>
      <c r="F3806" s="54"/>
      <c r="G3806" s="84"/>
      <c r="H3806" s="55"/>
      <c r="I3806" s="56"/>
      <c r="J3806" s="56"/>
      <c r="K3806" s="56"/>
      <c r="L3806" s="56"/>
      <c r="M3806" s="56"/>
      <c r="N3806" s="56"/>
      <c r="O3806" s="56">
        <f t="shared" ref="O3806" si="13282">I3807-I3805</f>
        <v>0</v>
      </c>
      <c r="P3806" s="56">
        <f t="shared" ref="P3806" si="13283">L3807-L3805</f>
        <v>0</v>
      </c>
      <c r="Q3806" s="56">
        <f t="shared" ref="Q3806" si="13284">M3807-M3805</f>
        <v>0</v>
      </c>
      <c r="R3806" s="56">
        <f t="shared" ref="R3806" si="13285">IF(ABS(N3807-N3805)&gt;180*60,ABS(N3807-N3805)-360*60,N3807-N3805)</f>
        <v>0</v>
      </c>
      <c r="S3806" s="56">
        <f t="shared" ref="S3806" si="13286">IF(P3806=0,PI()/2,ATAN(R3806/P3806))</f>
        <v>1.5707963267948966</v>
      </c>
      <c r="T3806" s="56">
        <f t="shared" ref="T3806" si="13287">IF(O3806=0,ABS(R3806*COS((J3805+J3807)/2)),ABS(Q3806/COS(S3806)))</f>
        <v>0</v>
      </c>
      <c r="U3806" s="67">
        <f t="shared" ref="U3806" si="13288">IF(O3806+0.0000001&lt;0,S3806*180/PI()+180,(IF(R3806+0.0000001&lt;0,S3806*180/PI()+360,S3806*180/PI())))</f>
        <v>90</v>
      </c>
      <c r="V3806" s="58">
        <f t="shared" ref="V3806" si="13289">T3806*1.85532</f>
        <v>0</v>
      </c>
      <c r="W3806" s="58"/>
      <c r="X3806" s="68"/>
      <c r="Y3806" s="58">
        <f t="shared" ref="Y3806" si="13290">V3806*(1+X3806/100)</f>
        <v>0</v>
      </c>
      <c r="Z3806" s="58"/>
      <c r="AA3806" s="57" t="s">
        <v>54</v>
      </c>
      <c r="AB3806" s="61"/>
    </row>
    <row r="3807" spans="1:28" ht="12.95" customHeight="1">
      <c r="A3807" s="52">
        <f t="shared" si="13154"/>
        <v>1901</v>
      </c>
      <c r="B3807" s="53" t="s">
        <v>53</v>
      </c>
      <c r="C3807" s="54"/>
      <c r="D3807" s="84"/>
      <c r="E3807" s="55"/>
      <c r="F3807" s="54"/>
      <c r="G3807" s="84"/>
      <c r="H3807" s="55"/>
      <c r="I3807" s="56">
        <f t="shared" ref="I3807" si="13291">IF(OR(C3807&lt;0,D3807&lt;0),C3807-ABS(D3807)/60,C3807+ABS(D3807)/60)</f>
        <v>0</v>
      </c>
      <c r="J3807" s="56">
        <f t="shared" si="13168"/>
        <v>0</v>
      </c>
      <c r="K3807" s="56">
        <f t="shared" si="13169"/>
        <v>0</v>
      </c>
      <c r="L3807" s="56">
        <f>3437.747*(LN(TAN(PI()/4+J3807/2))-EE*K3807-(EE^2)*(K3807^3)/3)</f>
        <v>-3.8166658722360578E-13</v>
      </c>
      <c r="M3807" s="56">
        <f>AA*(1-1/4*EE-3/64*EE^2-5/256*EE^3)*J3807-AA*(3/8*EE+3/32*EE^2+45/1024*EE^3)*SIN(2*J3807)+AA*(15/256*EE^2+45/1024*EE^3)*SIN(4*J3807)</f>
        <v>0</v>
      </c>
      <c r="N3807" s="56">
        <f t="shared" ref="N3807" si="13292">IF(OR(F3807&lt;0,G3807&lt;0),60*F3807-ABS(G3807),60*F3807+ABS(G3807))</f>
        <v>0</v>
      </c>
      <c r="O3807" s="56"/>
      <c r="P3807" s="56"/>
      <c r="Q3807" s="56"/>
      <c r="R3807" s="56"/>
      <c r="S3807" s="56"/>
      <c r="T3807" s="56"/>
      <c r="U3807" s="57"/>
      <c r="V3807" s="58"/>
      <c r="W3807" s="58">
        <f t="shared" si="13171"/>
        <v>0</v>
      </c>
      <c r="X3807" s="59"/>
      <c r="Y3807" s="58"/>
      <c r="Z3807" s="58">
        <f t="shared" si="13172"/>
        <v>0</v>
      </c>
      <c r="AA3807" s="60"/>
      <c r="AB3807" s="61">
        <f t="shared" ref="AB3807" si="13293">IF(AA3806=AA3804,AB3805+Y3806,Y3806)</f>
        <v>0</v>
      </c>
    </row>
    <row r="3808" spans="1:28" ht="12.95" customHeight="1">
      <c r="A3808" s="66"/>
      <c r="B3808" s="53"/>
      <c r="C3808" s="54"/>
      <c r="D3808" s="84"/>
      <c r="E3808" s="55"/>
      <c r="F3808" s="54"/>
      <c r="G3808" s="84"/>
      <c r="H3808" s="55"/>
      <c r="I3808" s="56"/>
      <c r="J3808" s="56"/>
      <c r="K3808" s="56"/>
      <c r="L3808" s="56"/>
      <c r="M3808" s="56"/>
      <c r="N3808" s="56"/>
      <c r="O3808" s="56">
        <f t="shared" ref="O3808" si="13294">I3809-I3807</f>
        <v>0</v>
      </c>
      <c r="P3808" s="56">
        <f t="shared" ref="P3808" si="13295">L3809-L3807</f>
        <v>0</v>
      </c>
      <c r="Q3808" s="56">
        <f t="shared" ref="Q3808" si="13296">M3809-M3807</f>
        <v>0</v>
      </c>
      <c r="R3808" s="56">
        <f t="shared" ref="R3808" si="13297">IF(ABS(N3809-N3807)&gt;180*60,ABS(N3809-N3807)-360*60,N3809-N3807)</f>
        <v>0</v>
      </c>
      <c r="S3808" s="56">
        <f t="shared" ref="S3808" si="13298">IF(P3808=0,PI()/2,ATAN(R3808/P3808))</f>
        <v>1.5707963267948966</v>
      </c>
      <c r="T3808" s="56">
        <f t="shared" ref="T3808" si="13299">IF(O3808=0,ABS(R3808*COS((J3807+J3809)/2)),ABS(Q3808/COS(S3808)))</f>
        <v>0</v>
      </c>
      <c r="U3808" s="67">
        <f t="shared" ref="U3808" si="13300">IF(O3808+0.0000001&lt;0,S3808*180/PI()+180,(IF(R3808+0.0000001&lt;0,S3808*180/PI()+360,S3808*180/PI())))</f>
        <v>90</v>
      </c>
      <c r="V3808" s="58">
        <f t="shared" ref="V3808" si="13301">T3808*1.85532</f>
        <v>0</v>
      </c>
      <c r="W3808" s="58"/>
      <c r="X3808" s="68"/>
      <c r="Y3808" s="58">
        <f t="shared" ref="Y3808" si="13302">V3808*(1+X3808/100)</f>
        <v>0</v>
      </c>
      <c r="Z3808" s="58"/>
      <c r="AA3808" s="57" t="s">
        <v>54</v>
      </c>
      <c r="AB3808" s="61"/>
    </row>
    <row r="3809" spans="1:28" ht="12.95" customHeight="1">
      <c r="A3809" s="52">
        <f t="shared" si="13154"/>
        <v>1902</v>
      </c>
      <c r="B3809" s="53" t="s">
        <v>53</v>
      </c>
      <c r="C3809" s="54"/>
      <c r="D3809" s="84"/>
      <c r="E3809" s="55"/>
      <c r="F3809" s="54"/>
      <c r="G3809" s="84"/>
      <c r="H3809" s="55"/>
      <c r="I3809" s="56">
        <f t="shared" ref="I3809" si="13303">IF(OR(C3809&lt;0,D3809&lt;0),C3809-ABS(D3809)/60,C3809+ABS(D3809)/60)</f>
        <v>0</v>
      </c>
      <c r="J3809" s="56">
        <f t="shared" si="13168"/>
        <v>0</v>
      </c>
      <c r="K3809" s="56">
        <f t="shared" si="13169"/>
        <v>0</v>
      </c>
      <c r="L3809" s="56">
        <f>3437.747*(LN(TAN(PI()/4+J3809/2))-EE*K3809-(EE^2)*(K3809^3)/3)</f>
        <v>-3.8166658722360578E-13</v>
      </c>
      <c r="M3809" s="56">
        <f>AA*(1-1/4*EE-3/64*EE^2-5/256*EE^3)*J3809-AA*(3/8*EE+3/32*EE^2+45/1024*EE^3)*SIN(2*J3809)+AA*(15/256*EE^2+45/1024*EE^3)*SIN(4*J3809)</f>
        <v>0</v>
      </c>
      <c r="N3809" s="56">
        <f t="shared" ref="N3809" si="13304">IF(OR(F3809&lt;0,G3809&lt;0),60*F3809-ABS(G3809),60*F3809+ABS(G3809))</f>
        <v>0</v>
      </c>
      <c r="O3809" s="56"/>
      <c r="P3809" s="56"/>
      <c r="Q3809" s="56"/>
      <c r="R3809" s="56"/>
      <c r="S3809" s="56"/>
      <c r="T3809" s="56"/>
      <c r="U3809" s="57"/>
      <c r="V3809" s="58"/>
      <c r="W3809" s="58">
        <f t="shared" si="13171"/>
        <v>0</v>
      </c>
      <c r="X3809" s="59"/>
      <c r="Y3809" s="58"/>
      <c r="Z3809" s="58">
        <f t="shared" si="13172"/>
        <v>0</v>
      </c>
      <c r="AA3809" s="60"/>
      <c r="AB3809" s="61">
        <f t="shared" ref="AB3809" si="13305">IF(AA3808=AA3806,AB3807+Y3808,Y3808)</f>
        <v>0</v>
      </c>
    </row>
    <row r="3810" spans="1:28" ht="12.95" customHeight="1">
      <c r="A3810" s="66"/>
      <c r="B3810" s="53"/>
      <c r="C3810" s="54"/>
      <c r="D3810" s="84"/>
      <c r="E3810" s="55"/>
      <c r="F3810" s="54"/>
      <c r="G3810" s="84"/>
      <c r="H3810" s="55"/>
      <c r="I3810" s="56"/>
      <c r="J3810" s="56"/>
      <c r="K3810" s="56"/>
      <c r="L3810" s="56"/>
      <c r="M3810" s="56"/>
      <c r="N3810" s="56"/>
      <c r="O3810" s="56">
        <f t="shared" ref="O3810" si="13306">I3811-I3809</f>
        <v>0</v>
      </c>
      <c r="P3810" s="56">
        <f t="shared" ref="P3810" si="13307">L3811-L3809</f>
        <v>0</v>
      </c>
      <c r="Q3810" s="56">
        <f t="shared" ref="Q3810" si="13308">M3811-M3809</f>
        <v>0</v>
      </c>
      <c r="R3810" s="56">
        <f t="shared" ref="R3810" si="13309">IF(ABS(N3811-N3809)&gt;180*60,ABS(N3811-N3809)-360*60,N3811-N3809)</f>
        <v>0</v>
      </c>
      <c r="S3810" s="56">
        <f t="shared" ref="S3810" si="13310">IF(P3810=0,PI()/2,ATAN(R3810/P3810))</f>
        <v>1.5707963267948966</v>
      </c>
      <c r="T3810" s="56">
        <f t="shared" ref="T3810" si="13311">IF(O3810=0,ABS(R3810*COS((J3809+J3811)/2)),ABS(Q3810/COS(S3810)))</f>
        <v>0</v>
      </c>
      <c r="U3810" s="67">
        <f t="shared" ref="U3810" si="13312">IF(O3810+0.0000001&lt;0,S3810*180/PI()+180,(IF(R3810+0.0000001&lt;0,S3810*180/PI()+360,S3810*180/PI())))</f>
        <v>90</v>
      </c>
      <c r="V3810" s="58">
        <f t="shared" ref="V3810" si="13313">T3810*1.85532</f>
        <v>0</v>
      </c>
      <c r="W3810" s="58"/>
      <c r="X3810" s="68"/>
      <c r="Y3810" s="58">
        <f t="shared" ref="Y3810" si="13314">V3810*(1+X3810/100)</f>
        <v>0</v>
      </c>
      <c r="Z3810" s="58"/>
      <c r="AA3810" s="57" t="s">
        <v>54</v>
      </c>
      <c r="AB3810" s="61"/>
    </row>
    <row r="3811" spans="1:28" ht="12.95" customHeight="1">
      <c r="A3811" s="52">
        <f t="shared" si="13154"/>
        <v>1903</v>
      </c>
      <c r="B3811" s="53" t="s">
        <v>53</v>
      </c>
      <c r="C3811" s="54"/>
      <c r="D3811" s="84"/>
      <c r="E3811" s="55"/>
      <c r="F3811" s="54"/>
      <c r="G3811" s="84"/>
      <c r="H3811" s="55"/>
      <c r="I3811" s="56">
        <f t="shared" ref="I3811" si="13315">IF(OR(C3811&lt;0,D3811&lt;0),C3811-ABS(D3811)/60,C3811+ABS(D3811)/60)</f>
        <v>0</v>
      </c>
      <c r="J3811" s="56">
        <f t="shared" si="13168"/>
        <v>0</v>
      </c>
      <c r="K3811" s="56">
        <f t="shared" si="13169"/>
        <v>0</v>
      </c>
      <c r="L3811" s="56">
        <f>3437.747*(LN(TAN(PI()/4+J3811/2))-EE*K3811-(EE^2)*(K3811^3)/3)</f>
        <v>-3.8166658722360578E-13</v>
      </c>
      <c r="M3811" s="56">
        <f>AA*(1-1/4*EE-3/64*EE^2-5/256*EE^3)*J3811-AA*(3/8*EE+3/32*EE^2+45/1024*EE^3)*SIN(2*J3811)+AA*(15/256*EE^2+45/1024*EE^3)*SIN(4*J3811)</f>
        <v>0</v>
      </c>
      <c r="N3811" s="56">
        <f t="shared" ref="N3811" si="13316">IF(OR(F3811&lt;0,G3811&lt;0),60*F3811-ABS(G3811),60*F3811+ABS(G3811))</f>
        <v>0</v>
      </c>
      <c r="O3811" s="56"/>
      <c r="P3811" s="56"/>
      <c r="Q3811" s="56"/>
      <c r="R3811" s="56"/>
      <c r="S3811" s="56"/>
      <c r="T3811" s="56"/>
      <c r="U3811" s="57"/>
      <c r="V3811" s="58"/>
      <c r="W3811" s="58">
        <f t="shared" si="13171"/>
        <v>0</v>
      </c>
      <c r="X3811" s="59"/>
      <c r="Y3811" s="58"/>
      <c r="Z3811" s="58">
        <f t="shared" si="13172"/>
        <v>0</v>
      </c>
      <c r="AA3811" s="60"/>
      <c r="AB3811" s="61">
        <f t="shared" ref="AB3811" si="13317">IF(AA3810=AA3808,AB3809+Y3810,Y3810)</f>
        <v>0</v>
      </c>
    </row>
    <row r="3812" spans="1:28" ht="12.95" customHeight="1">
      <c r="A3812" s="66"/>
      <c r="B3812" s="53"/>
      <c r="C3812" s="54"/>
      <c r="D3812" s="84"/>
      <c r="E3812" s="55"/>
      <c r="F3812" s="54"/>
      <c r="G3812" s="84"/>
      <c r="H3812" s="55"/>
      <c r="I3812" s="56"/>
      <c r="J3812" s="56"/>
      <c r="K3812" s="56"/>
      <c r="L3812" s="56"/>
      <c r="M3812" s="56"/>
      <c r="N3812" s="56"/>
      <c r="O3812" s="56">
        <f t="shared" ref="O3812" si="13318">I3813-I3811</f>
        <v>0</v>
      </c>
      <c r="P3812" s="56">
        <f t="shared" ref="P3812" si="13319">L3813-L3811</f>
        <v>0</v>
      </c>
      <c r="Q3812" s="56">
        <f t="shared" ref="Q3812" si="13320">M3813-M3811</f>
        <v>0</v>
      </c>
      <c r="R3812" s="56">
        <f t="shared" ref="R3812" si="13321">IF(ABS(N3813-N3811)&gt;180*60,ABS(N3813-N3811)-360*60,N3813-N3811)</f>
        <v>0</v>
      </c>
      <c r="S3812" s="56">
        <f t="shared" ref="S3812" si="13322">IF(P3812=0,PI()/2,ATAN(R3812/P3812))</f>
        <v>1.5707963267948966</v>
      </c>
      <c r="T3812" s="56">
        <f t="shared" ref="T3812" si="13323">IF(O3812=0,ABS(R3812*COS((J3811+J3813)/2)),ABS(Q3812/COS(S3812)))</f>
        <v>0</v>
      </c>
      <c r="U3812" s="67">
        <f t="shared" ref="U3812" si="13324">IF(O3812+0.0000001&lt;0,S3812*180/PI()+180,(IF(R3812+0.0000001&lt;0,S3812*180/PI()+360,S3812*180/PI())))</f>
        <v>90</v>
      </c>
      <c r="V3812" s="58">
        <f t="shared" ref="V3812" si="13325">T3812*1.85532</f>
        <v>0</v>
      </c>
      <c r="W3812" s="58"/>
      <c r="X3812" s="68"/>
      <c r="Y3812" s="58">
        <f t="shared" ref="Y3812" si="13326">V3812*(1+X3812/100)</f>
        <v>0</v>
      </c>
      <c r="Z3812" s="58"/>
      <c r="AA3812" s="57" t="s">
        <v>54</v>
      </c>
      <c r="AB3812" s="61"/>
    </row>
    <row r="3813" spans="1:28" ht="12.95" customHeight="1">
      <c r="A3813" s="52">
        <f t="shared" si="13154"/>
        <v>1904</v>
      </c>
      <c r="B3813" s="53" t="s">
        <v>53</v>
      </c>
      <c r="C3813" s="54"/>
      <c r="D3813" s="84"/>
      <c r="E3813" s="55"/>
      <c r="F3813" s="54"/>
      <c r="G3813" s="84"/>
      <c r="H3813" s="55"/>
      <c r="I3813" s="56">
        <f t="shared" ref="I3813" si="13327">IF(OR(C3813&lt;0,D3813&lt;0),C3813-ABS(D3813)/60,C3813+ABS(D3813)/60)</f>
        <v>0</v>
      </c>
      <c r="J3813" s="56">
        <f t="shared" si="13168"/>
        <v>0</v>
      </c>
      <c r="K3813" s="56">
        <f t="shared" si="13169"/>
        <v>0</v>
      </c>
      <c r="L3813" s="56">
        <f>3437.747*(LN(TAN(PI()/4+J3813/2))-EE*K3813-(EE^2)*(K3813^3)/3)</f>
        <v>-3.8166658722360578E-13</v>
      </c>
      <c r="M3813" s="56">
        <f>AA*(1-1/4*EE-3/64*EE^2-5/256*EE^3)*J3813-AA*(3/8*EE+3/32*EE^2+45/1024*EE^3)*SIN(2*J3813)+AA*(15/256*EE^2+45/1024*EE^3)*SIN(4*J3813)</f>
        <v>0</v>
      </c>
      <c r="N3813" s="56">
        <f t="shared" ref="N3813" si="13328">IF(OR(F3813&lt;0,G3813&lt;0),60*F3813-ABS(G3813),60*F3813+ABS(G3813))</f>
        <v>0</v>
      </c>
      <c r="O3813" s="56"/>
      <c r="P3813" s="56"/>
      <c r="Q3813" s="56"/>
      <c r="R3813" s="56"/>
      <c r="S3813" s="56"/>
      <c r="T3813" s="56"/>
      <c r="U3813" s="57"/>
      <c r="V3813" s="58"/>
      <c r="W3813" s="58">
        <f t="shared" si="13171"/>
        <v>0</v>
      </c>
      <c r="X3813" s="59"/>
      <c r="Y3813" s="58"/>
      <c r="Z3813" s="58">
        <f t="shared" si="13172"/>
        <v>0</v>
      </c>
      <c r="AA3813" s="60"/>
      <c r="AB3813" s="61">
        <f t="shared" ref="AB3813" si="13329">IF(AA3812=AA3810,AB3811+Y3812,Y3812)</f>
        <v>0</v>
      </c>
    </row>
    <row r="3814" spans="1:28" ht="12.95" customHeight="1">
      <c r="A3814" s="66"/>
      <c r="B3814" s="53"/>
      <c r="C3814" s="54"/>
      <c r="D3814" s="84"/>
      <c r="E3814" s="55"/>
      <c r="F3814" s="54"/>
      <c r="G3814" s="84"/>
      <c r="H3814" s="55"/>
      <c r="I3814" s="56"/>
      <c r="J3814" s="56"/>
      <c r="K3814" s="56"/>
      <c r="L3814" s="56"/>
      <c r="M3814" s="56"/>
      <c r="N3814" s="56"/>
      <c r="O3814" s="56">
        <f t="shared" ref="O3814" si="13330">I3815-I3813</f>
        <v>0</v>
      </c>
      <c r="P3814" s="56">
        <f t="shared" ref="P3814" si="13331">L3815-L3813</f>
        <v>0</v>
      </c>
      <c r="Q3814" s="56">
        <f t="shared" ref="Q3814" si="13332">M3815-M3813</f>
        <v>0</v>
      </c>
      <c r="R3814" s="56">
        <f t="shared" ref="R3814" si="13333">IF(ABS(N3815-N3813)&gt;180*60,ABS(N3815-N3813)-360*60,N3815-N3813)</f>
        <v>0</v>
      </c>
      <c r="S3814" s="56">
        <f t="shared" ref="S3814" si="13334">IF(P3814=0,PI()/2,ATAN(R3814/P3814))</f>
        <v>1.5707963267948966</v>
      </c>
      <c r="T3814" s="56">
        <f t="shared" ref="T3814" si="13335">IF(O3814=0,ABS(R3814*COS((J3813+J3815)/2)),ABS(Q3814/COS(S3814)))</f>
        <v>0</v>
      </c>
      <c r="U3814" s="67">
        <f t="shared" ref="U3814" si="13336">IF(O3814+0.0000001&lt;0,S3814*180/PI()+180,(IF(R3814+0.0000001&lt;0,S3814*180/PI()+360,S3814*180/PI())))</f>
        <v>90</v>
      </c>
      <c r="V3814" s="58">
        <f t="shared" ref="V3814" si="13337">T3814*1.85532</f>
        <v>0</v>
      </c>
      <c r="W3814" s="58"/>
      <c r="X3814" s="68"/>
      <c r="Y3814" s="58">
        <f t="shared" ref="Y3814" si="13338">V3814*(1+X3814/100)</f>
        <v>0</v>
      </c>
      <c r="Z3814" s="58"/>
      <c r="AA3814" s="57" t="s">
        <v>54</v>
      </c>
      <c r="AB3814" s="61"/>
    </row>
    <row r="3815" spans="1:28" ht="12.95" customHeight="1">
      <c r="A3815" s="52">
        <f t="shared" si="13154"/>
        <v>1905</v>
      </c>
      <c r="B3815" s="53" t="s">
        <v>53</v>
      </c>
      <c r="C3815" s="54"/>
      <c r="D3815" s="84"/>
      <c r="E3815" s="55"/>
      <c r="F3815" s="54"/>
      <c r="G3815" s="84"/>
      <c r="H3815" s="55"/>
      <c r="I3815" s="56">
        <f t="shared" ref="I3815" si="13339">IF(OR(C3815&lt;0,D3815&lt;0),C3815-ABS(D3815)/60,C3815+ABS(D3815)/60)</f>
        <v>0</v>
      </c>
      <c r="J3815" s="56">
        <f t="shared" si="13168"/>
        <v>0</v>
      </c>
      <c r="K3815" s="56">
        <f t="shared" si="13169"/>
        <v>0</v>
      </c>
      <c r="L3815" s="56">
        <f>3437.747*(LN(TAN(PI()/4+J3815/2))-EE*K3815-(EE^2)*(K3815^3)/3)</f>
        <v>-3.8166658722360578E-13</v>
      </c>
      <c r="M3815" s="56">
        <f>AA*(1-1/4*EE-3/64*EE^2-5/256*EE^3)*J3815-AA*(3/8*EE+3/32*EE^2+45/1024*EE^3)*SIN(2*J3815)+AA*(15/256*EE^2+45/1024*EE^3)*SIN(4*J3815)</f>
        <v>0</v>
      </c>
      <c r="N3815" s="56">
        <f t="shared" ref="N3815" si="13340">IF(OR(F3815&lt;0,G3815&lt;0),60*F3815-ABS(G3815),60*F3815+ABS(G3815))</f>
        <v>0</v>
      </c>
      <c r="O3815" s="56"/>
      <c r="P3815" s="56"/>
      <c r="Q3815" s="56"/>
      <c r="R3815" s="56"/>
      <c r="S3815" s="56"/>
      <c r="T3815" s="56"/>
      <c r="U3815" s="57"/>
      <c r="V3815" s="58"/>
      <c r="W3815" s="58">
        <f t="shared" si="13171"/>
        <v>0</v>
      </c>
      <c r="X3815" s="59"/>
      <c r="Y3815" s="58"/>
      <c r="Z3815" s="58">
        <f t="shared" si="13172"/>
        <v>0</v>
      </c>
      <c r="AA3815" s="60"/>
      <c r="AB3815" s="61">
        <f t="shared" ref="AB3815" si="13341">IF(AA3814=AA3812,AB3813+Y3814,Y3814)</f>
        <v>0</v>
      </c>
    </row>
    <row r="3816" spans="1:28" ht="12.95" customHeight="1">
      <c r="A3816" s="66"/>
      <c r="B3816" s="53"/>
      <c r="C3816" s="54"/>
      <c r="D3816" s="84"/>
      <c r="E3816" s="55"/>
      <c r="F3816" s="54"/>
      <c r="G3816" s="84"/>
      <c r="H3816" s="55"/>
      <c r="I3816" s="56"/>
      <c r="J3816" s="56"/>
      <c r="K3816" s="56"/>
      <c r="L3816" s="56"/>
      <c r="M3816" s="56"/>
      <c r="N3816" s="56"/>
      <c r="O3816" s="56">
        <f t="shared" ref="O3816" si="13342">I3817-I3815</f>
        <v>0</v>
      </c>
      <c r="P3816" s="56">
        <f t="shared" ref="P3816" si="13343">L3817-L3815</f>
        <v>0</v>
      </c>
      <c r="Q3816" s="56">
        <f t="shared" ref="Q3816" si="13344">M3817-M3815</f>
        <v>0</v>
      </c>
      <c r="R3816" s="56">
        <f t="shared" ref="R3816" si="13345">IF(ABS(N3817-N3815)&gt;180*60,ABS(N3817-N3815)-360*60,N3817-N3815)</f>
        <v>0</v>
      </c>
      <c r="S3816" s="56">
        <f t="shared" ref="S3816" si="13346">IF(P3816=0,PI()/2,ATAN(R3816/P3816))</f>
        <v>1.5707963267948966</v>
      </c>
      <c r="T3816" s="56">
        <f t="shared" ref="T3816" si="13347">IF(O3816=0,ABS(R3816*COS((J3815+J3817)/2)),ABS(Q3816/COS(S3816)))</f>
        <v>0</v>
      </c>
      <c r="U3816" s="67">
        <f t="shared" ref="U3816" si="13348">IF(O3816+0.0000001&lt;0,S3816*180/PI()+180,(IF(R3816+0.0000001&lt;0,S3816*180/PI()+360,S3816*180/PI())))</f>
        <v>90</v>
      </c>
      <c r="V3816" s="58">
        <f t="shared" ref="V3816" si="13349">T3816*1.85532</f>
        <v>0</v>
      </c>
      <c r="W3816" s="58"/>
      <c r="X3816" s="68"/>
      <c r="Y3816" s="58">
        <f t="shared" ref="Y3816" si="13350">V3816*(1+X3816/100)</f>
        <v>0</v>
      </c>
      <c r="Z3816" s="58"/>
      <c r="AA3816" s="57" t="s">
        <v>54</v>
      </c>
      <c r="AB3816" s="61"/>
    </row>
    <row r="3817" spans="1:28" ht="12.95" customHeight="1">
      <c r="A3817" s="52">
        <f t="shared" si="13154"/>
        <v>1906</v>
      </c>
      <c r="B3817" s="53" t="s">
        <v>53</v>
      </c>
      <c r="C3817" s="54"/>
      <c r="D3817" s="84"/>
      <c r="E3817" s="55"/>
      <c r="F3817" s="54"/>
      <c r="G3817" s="84"/>
      <c r="H3817" s="55"/>
      <c r="I3817" s="56">
        <f t="shared" ref="I3817" si="13351">IF(OR(C3817&lt;0,D3817&lt;0),C3817-ABS(D3817)/60,C3817+ABS(D3817)/60)</f>
        <v>0</v>
      </c>
      <c r="J3817" s="56">
        <f t="shared" si="13168"/>
        <v>0</v>
      </c>
      <c r="K3817" s="56">
        <f t="shared" si="13169"/>
        <v>0</v>
      </c>
      <c r="L3817" s="56">
        <f>3437.747*(LN(TAN(PI()/4+J3817/2))-EE*K3817-(EE^2)*(K3817^3)/3)</f>
        <v>-3.8166658722360578E-13</v>
      </c>
      <c r="M3817" s="56">
        <f>AA*(1-1/4*EE-3/64*EE^2-5/256*EE^3)*J3817-AA*(3/8*EE+3/32*EE^2+45/1024*EE^3)*SIN(2*J3817)+AA*(15/256*EE^2+45/1024*EE^3)*SIN(4*J3817)</f>
        <v>0</v>
      </c>
      <c r="N3817" s="56">
        <f t="shared" ref="N3817" si="13352">IF(OR(F3817&lt;0,G3817&lt;0),60*F3817-ABS(G3817),60*F3817+ABS(G3817))</f>
        <v>0</v>
      </c>
      <c r="O3817" s="56"/>
      <c r="P3817" s="56"/>
      <c r="Q3817" s="56"/>
      <c r="R3817" s="56"/>
      <c r="S3817" s="56"/>
      <c r="T3817" s="56"/>
      <c r="U3817" s="57"/>
      <c r="V3817" s="58"/>
      <c r="W3817" s="58">
        <f t="shared" si="13171"/>
        <v>0</v>
      </c>
      <c r="X3817" s="59"/>
      <c r="Y3817" s="58"/>
      <c r="Z3817" s="58">
        <f t="shared" si="13172"/>
        <v>0</v>
      </c>
      <c r="AA3817" s="60"/>
      <c r="AB3817" s="61">
        <f t="shared" ref="AB3817" si="13353">IF(AA3816=AA3814,AB3815+Y3816,Y3816)</f>
        <v>0</v>
      </c>
    </row>
    <row r="3818" spans="1:28" ht="12.95" customHeight="1">
      <c r="A3818" s="66"/>
      <c r="B3818" s="53"/>
      <c r="C3818" s="54"/>
      <c r="D3818" s="84"/>
      <c r="E3818" s="55"/>
      <c r="F3818" s="54"/>
      <c r="G3818" s="84"/>
      <c r="H3818" s="55"/>
      <c r="I3818" s="56"/>
      <c r="J3818" s="56"/>
      <c r="K3818" s="56"/>
      <c r="L3818" s="56"/>
      <c r="M3818" s="56"/>
      <c r="N3818" s="56"/>
      <c r="O3818" s="56">
        <f t="shared" ref="O3818" si="13354">I3819-I3817</f>
        <v>0</v>
      </c>
      <c r="P3818" s="56">
        <f t="shared" ref="P3818" si="13355">L3819-L3817</f>
        <v>0</v>
      </c>
      <c r="Q3818" s="56">
        <f t="shared" ref="Q3818" si="13356">M3819-M3817</f>
        <v>0</v>
      </c>
      <c r="R3818" s="56">
        <f t="shared" ref="R3818" si="13357">IF(ABS(N3819-N3817)&gt;180*60,ABS(N3819-N3817)-360*60,N3819-N3817)</f>
        <v>0</v>
      </c>
      <c r="S3818" s="56">
        <f t="shared" ref="S3818" si="13358">IF(P3818=0,PI()/2,ATAN(R3818/P3818))</f>
        <v>1.5707963267948966</v>
      </c>
      <c r="T3818" s="56">
        <f t="shared" ref="T3818" si="13359">IF(O3818=0,ABS(R3818*COS((J3817+J3819)/2)),ABS(Q3818/COS(S3818)))</f>
        <v>0</v>
      </c>
      <c r="U3818" s="67">
        <f t="shared" ref="U3818" si="13360">IF(O3818+0.0000001&lt;0,S3818*180/PI()+180,(IF(R3818+0.0000001&lt;0,S3818*180/PI()+360,S3818*180/PI())))</f>
        <v>90</v>
      </c>
      <c r="V3818" s="58">
        <f t="shared" ref="V3818" si="13361">T3818*1.85532</f>
        <v>0</v>
      </c>
      <c r="W3818" s="58"/>
      <c r="X3818" s="68"/>
      <c r="Y3818" s="58">
        <f t="shared" ref="Y3818" si="13362">V3818*(1+X3818/100)</f>
        <v>0</v>
      </c>
      <c r="Z3818" s="58"/>
      <c r="AA3818" s="57" t="s">
        <v>54</v>
      </c>
      <c r="AB3818" s="61"/>
    </row>
    <row r="3819" spans="1:28" ht="12.95" customHeight="1">
      <c r="A3819" s="52">
        <f t="shared" si="13154"/>
        <v>1907</v>
      </c>
      <c r="B3819" s="53" t="s">
        <v>53</v>
      </c>
      <c r="C3819" s="54"/>
      <c r="D3819" s="84"/>
      <c r="E3819" s="55"/>
      <c r="F3819" s="54"/>
      <c r="G3819" s="84"/>
      <c r="H3819" s="55"/>
      <c r="I3819" s="56">
        <f t="shared" ref="I3819" si="13363">IF(OR(C3819&lt;0,D3819&lt;0),C3819-ABS(D3819)/60,C3819+ABS(D3819)/60)</f>
        <v>0</v>
      </c>
      <c r="J3819" s="56">
        <f t="shared" si="13168"/>
        <v>0</v>
      </c>
      <c r="K3819" s="56">
        <f t="shared" si="13169"/>
        <v>0</v>
      </c>
      <c r="L3819" s="56">
        <f>3437.747*(LN(TAN(PI()/4+J3819/2))-EE*K3819-(EE^2)*(K3819^3)/3)</f>
        <v>-3.8166658722360578E-13</v>
      </c>
      <c r="M3819" s="56">
        <f>AA*(1-1/4*EE-3/64*EE^2-5/256*EE^3)*J3819-AA*(3/8*EE+3/32*EE^2+45/1024*EE^3)*SIN(2*J3819)+AA*(15/256*EE^2+45/1024*EE^3)*SIN(4*J3819)</f>
        <v>0</v>
      </c>
      <c r="N3819" s="56">
        <f t="shared" ref="N3819" si="13364">IF(OR(F3819&lt;0,G3819&lt;0),60*F3819-ABS(G3819),60*F3819+ABS(G3819))</f>
        <v>0</v>
      </c>
      <c r="O3819" s="56"/>
      <c r="P3819" s="56"/>
      <c r="Q3819" s="56"/>
      <c r="R3819" s="56"/>
      <c r="S3819" s="56"/>
      <c r="T3819" s="56"/>
      <c r="U3819" s="57"/>
      <c r="V3819" s="58"/>
      <c r="W3819" s="58">
        <f t="shared" si="13171"/>
        <v>0</v>
      </c>
      <c r="X3819" s="59"/>
      <c r="Y3819" s="58"/>
      <c r="Z3819" s="58">
        <f t="shared" si="13172"/>
        <v>0</v>
      </c>
      <c r="AA3819" s="60"/>
      <c r="AB3819" s="61">
        <f t="shared" ref="AB3819" si="13365">IF(AA3818=AA3816,AB3817+Y3818,Y3818)</f>
        <v>0</v>
      </c>
    </row>
    <row r="3820" spans="1:28" ht="12.95" customHeight="1">
      <c r="A3820" s="66"/>
      <c r="B3820" s="53"/>
      <c r="C3820" s="54"/>
      <c r="D3820" s="84"/>
      <c r="E3820" s="55"/>
      <c r="F3820" s="54"/>
      <c r="G3820" s="84"/>
      <c r="H3820" s="55"/>
      <c r="I3820" s="56"/>
      <c r="J3820" s="56"/>
      <c r="K3820" s="56"/>
      <c r="L3820" s="56"/>
      <c r="M3820" s="56"/>
      <c r="N3820" s="56"/>
      <c r="O3820" s="56">
        <f t="shared" ref="O3820" si="13366">I3821-I3819</f>
        <v>0</v>
      </c>
      <c r="P3820" s="56">
        <f t="shared" ref="P3820" si="13367">L3821-L3819</f>
        <v>0</v>
      </c>
      <c r="Q3820" s="56">
        <f t="shared" ref="Q3820" si="13368">M3821-M3819</f>
        <v>0</v>
      </c>
      <c r="R3820" s="56">
        <f t="shared" ref="R3820" si="13369">IF(ABS(N3821-N3819)&gt;180*60,ABS(N3821-N3819)-360*60,N3821-N3819)</f>
        <v>0</v>
      </c>
      <c r="S3820" s="56">
        <f t="shared" ref="S3820" si="13370">IF(P3820=0,PI()/2,ATAN(R3820/P3820))</f>
        <v>1.5707963267948966</v>
      </c>
      <c r="T3820" s="56">
        <f t="shared" ref="T3820" si="13371">IF(O3820=0,ABS(R3820*COS((J3819+J3821)/2)),ABS(Q3820/COS(S3820)))</f>
        <v>0</v>
      </c>
      <c r="U3820" s="67">
        <f t="shared" ref="U3820" si="13372">IF(O3820+0.0000001&lt;0,S3820*180/PI()+180,(IF(R3820+0.0000001&lt;0,S3820*180/PI()+360,S3820*180/PI())))</f>
        <v>90</v>
      </c>
      <c r="V3820" s="58">
        <f t="shared" ref="V3820" si="13373">T3820*1.85532</f>
        <v>0</v>
      </c>
      <c r="W3820" s="58"/>
      <c r="X3820" s="68"/>
      <c r="Y3820" s="58">
        <f t="shared" ref="Y3820" si="13374">V3820*(1+X3820/100)</f>
        <v>0</v>
      </c>
      <c r="Z3820" s="58"/>
      <c r="AA3820" s="57" t="s">
        <v>54</v>
      </c>
      <c r="AB3820" s="61"/>
    </row>
    <row r="3821" spans="1:28" ht="12.95" customHeight="1">
      <c r="A3821" s="52">
        <f t="shared" si="13154"/>
        <v>1908</v>
      </c>
      <c r="B3821" s="53" t="s">
        <v>53</v>
      </c>
      <c r="C3821" s="54"/>
      <c r="D3821" s="84"/>
      <c r="E3821" s="55"/>
      <c r="F3821" s="54"/>
      <c r="G3821" s="84"/>
      <c r="H3821" s="55"/>
      <c r="I3821" s="56">
        <f t="shared" ref="I3821" si="13375">IF(OR(C3821&lt;0,D3821&lt;0),C3821-ABS(D3821)/60,C3821+ABS(D3821)/60)</f>
        <v>0</v>
      </c>
      <c r="J3821" s="56">
        <f t="shared" si="13168"/>
        <v>0</v>
      </c>
      <c r="K3821" s="56">
        <f t="shared" si="13169"/>
        <v>0</v>
      </c>
      <c r="L3821" s="56">
        <f>3437.747*(LN(TAN(PI()/4+J3821/2))-EE*K3821-(EE^2)*(K3821^3)/3)</f>
        <v>-3.8166658722360578E-13</v>
      </c>
      <c r="M3821" s="56">
        <f>AA*(1-1/4*EE-3/64*EE^2-5/256*EE^3)*J3821-AA*(3/8*EE+3/32*EE^2+45/1024*EE^3)*SIN(2*J3821)+AA*(15/256*EE^2+45/1024*EE^3)*SIN(4*J3821)</f>
        <v>0</v>
      </c>
      <c r="N3821" s="56">
        <f t="shared" ref="N3821" si="13376">IF(OR(F3821&lt;0,G3821&lt;0),60*F3821-ABS(G3821),60*F3821+ABS(G3821))</f>
        <v>0</v>
      </c>
      <c r="O3821" s="56"/>
      <c r="P3821" s="56"/>
      <c r="Q3821" s="56"/>
      <c r="R3821" s="56"/>
      <c r="S3821" s="56"/>
      <c r="T3821" s="56"/>
      <c r="U3821" s="57"/>
      <c r="V3821" s="58"/>
      <c r="W3821" s="58">
        <f t="shared" si="13171"/>
        <v>0</v>
      </c>
      <c r="X3821" s="59"/>
      <c r="Y3821" s="58"/>
      <c r="Z3821" s="58">
        <f t="shared" si="13172"/>
        <v>0</v>
      </c>
      <c r="AA3821" s="60"/>
      <c r="AB3821" s="61">
        <f t="shared" ref="AB3821" si="13377">IF(AA3820=AA3818,AB3819+Y3820,Y3820)</f>
        <v>0</v>
      </c>
    </row>
    <row r="3822" spans="1:28" ht="12.95" customHeight="1">
      <c r="A3822" s="66"/>
      <c r="B3822" s="53"/>
      <c r="C3822" s="54"/>
      <c r="D3822" s="84"/>
      <c r="E3822" s="55"/>
      <c r="F3822" s="54"/>
      <c r="G3822" s="84"/>
      <c r="H3822" s="55"/>
      <c r="I3822" s="56"/>
      <c r="J3822" s="56"/>
      <c r="K3822" s="56"/>
      <c r="L3822" s="56"/>
      <c r="M3822" s="56"/>
      <c r="N3822" s="56"/>
      <c r="O3822" s="56">
        <f t="shared" ref="O3822" si="13378">I3823-I3821</f>
        <v>0</v>
      </c>
      <c r="P3822" s="56">
        <f t="shared" ref="P3822" si="13379">L3823-L3821</f>
        <v>0</v>
      </c>
      <c r="Q3822" s="56">
        <f t="shared" ref="Q3822" si="13380">M3823-M3821</f>
        <v>0</v>
      </c>
      <c r="R3822" s="56">
        <f t="shared" ref="R3822" si="13381">IF(ABS(N3823-N3821)&gt;180*60,ABS(N3823-N3821)-360*60,N3823-N3821)</f>
        <v>0</v>
      </c>
      <c r="S3822" s="56">
        <f t="shared" ref="S3822" si="13382">IF(P3822=0,PI()/2,ATAN(R3822/P3822))</f>
        <v>1.5707963267948966</v>
      </c>
      <c r="T3822" s="56">
        <f t="shared" ref="T3822" si="13383">IF(O3822=0,ABS(R3822*COS((J3821+J3823)/2)),ABS(Q3822/COS(S3822)))</f>
        <v>0</v>
      </c>
      <c r="U3822" s="67">
        <f t="shared" ref="U3822" si="13384">IF(O3822+0.0000001&lt;0,S3822*180/PI()+180,(IF(R3822+0.0000001&lt;0,S3822*180/PI()+360,S3822*180/PI())))</f>
        <v>90</v>
      </c>
      <c r="V3822" s="58">
        <f t="shared" ref="V3822" si="13385">T3822*1.85532</f>
        <v>0</v>
      </c>
      <c r="W3822" s="58"/>
      <c r="X3822" s="68"/>
      <c r="Y3822" s="58">
        <f t="shared" ref="Y3822" si="13386">V3822*(1+X3822/100)</f>
        <v>0</v>
      </c>
      <c r="Z3822" s="58"/>
      <c r="AA3822" s="57" t="s">
        <v>54</v>
      </c>
      <c r="AB3822" s="61"/>
    </row>
    <row r="3823" spans="1:28" ht="12.95" customHeight="1">
      <c r="A3823" s="52">
        <f t="shared" si="13154"/>
        <v>1909</v>
      </c>
      <c r="B3823" s="53" t="s">
        <v>53</v>
      </c>
      <c r="C3823" s="54"/>
      <c r="D3823" s="84"/>
      <c r="E3823" s="55"/>
      <c r="F3823" s="54"/>
      <c r="G3823" s="84"/>
      <c r="H3823" s="55"/>
      <c r="I3823" s="56">
        <f t="shared" ref="I3823" si="13387">IF(OR(C3823&lt;0,D3823&lt;0),C3823-ABS(D3823)/60,C3823+ABS(D3823)/60)</f>
        <v>0</v>
      </c>
      <c r="J3823" s="56">
        <f t="shared" si="13168"/>
        <v>0</v>
      </c>
      <c r="K3823" s="56">
        <f t="shared" si="13169"/>
        <v>0</v>
      </c>
      <c r="L3823" s="56">
        <f>3437.747*(LN(TAN(PI()/4+J3823/2))-EE*K3823-(EE^2)*(K3823^3)/3)</f>
        <v>-3.8166658722360578E-13</v>
      </c>
      <c r="M3823" s="56">
        <f>AA*(1-1/4*EE-3/64*EE^2-5/256*EE^3)*J3823-AA*(3/8*EE+3/32*EE^2+45/1024*EE^3)*SIN(2*J3823)+AA*(15/256*EE^2+45/1024*EE^3)*SIN(4*J3823)</f>
        <v>0</v>
      </c>
      <c r="N3823" s="56">
        <f t="shared" ref="N3823" si="13388">IF(OR(F3823&lt;0,G3823&lt;0),60*F3823-ABS(G3823),60*F3823+ABS(G3823))</f>
        <v>0</v>
      </c>
      <c r="O3823" s="56"/>
      <c r="P3823" s="56"/>
      <c r="Q3823" s="56"/>
      <c r="R3823" s="56"/>
      <c r="S3823" s="56"/>
      <c r="T3823" s="56"/>
      <c r="U3823" s="57"/>
      <c r="V3823" s="58"/>
      <c r="W3823" s="58">
        <f t="shared" si="13171"/>
        <v>0</v>
      </c>
      <c r="X3823" s="59"/>
      <c r="Y3823" s="58"/>
      <c r="Z3823" s="58">
        <f t="shared" si="13172"/>
        <v>0</v>
      </c>
      <c r="AA3823" s="60"/>
      <c r="AB3823" s="61">
        <f t="shared" ref="AB3823" si="13389">IF(AA3822=AA3820,AB3821+Y3822,Y3822)</f>
        <v>0</v>
      </c>
    </row>
    <row r="3824" spans="1:28" ht="12.95" customHeight="1">
      <c r="A3824" s="66"/>
      <c r="B3824" s="53"/>
      <c r="C3824" s="54"/>
      <c r="D3824" s="84"/>
      <c r="E3824" s="55"/>
      <c r="F3824" s="54"/>
      <c r="G3824" s="84"/>
      <c r="H3824" s="55"/>
      <c r="I3824" s="56"/>
      <c r="J3824" s="56"/>
      <c r="K3824" s="56"/>
      <c r="L3824" s="56"/>
      <c r="M3824" s="56"/>
      <c r="N3824" s="56"/>
      <c r="O3824" s="56">
        <f t="shared" ref="O3824" si="13390">I3825-I3823</f>
        <v>0</v>
      </c>
      <c r="P3824" s="56">
        <f t="shared" ref="P3824" si="13391">L3825-L3823</f>
        <v>0</v>
      </c>
      <c r="Q3824" s="56">
        <f t="shared" ref="Q3824" si="13392">M3825-M3823</f>
        <v>0</v>
      </c>
      <c r="R3824" s="56">
        <f t="shared" ref="R3824" si="13393">IF(ABS(N3825-N3823)&gt;180*60,ABS(N3825-N3823)-360*60,N3825-N3823)</f>
        <v>0</v>
      </c>
      <c r="S3824" s="56">
        <f t="shared" ref="S3824" si="13394">IF(P3824=0,PI()/2,ATAN(R3824/P3824))</f>
        <v>1.5707963267948966</v>
      </c>
      <c r="T3824" s="56">
        <f t="shared" ref="T3824" si="13395">IF(O3824=0,ABS(R3824*COS((J3823+J3825)/2)),ABS(Q3824/COS(S3824)))</f>
        <v>0</v>
      </c>
      <c r="U3824" s="67">
        <f t="shared" ref="U3824" si="13396">IF(O3824+0.0000001&lt;0,S3824*180/PI()+180,(IF(R3824+0.0000001&lt;0,S3824*180/PI()+360,S3824*180/PI())))</f>
        <v>90</v>
      </c>
      <c r="V3824" s="58">
        <f t="shared" ref="V3824" si="13397">T3824*1.85532</f>
        <v>0</v>
      </c>
      <c r="W3824" s="58"/>
      <c r="X3824" s="68"/>
      <c r="Y3824" s="58">
        <f t="shared" ref="Y3824" si="13398">V3824*(1+X3824/100)</f>
        <v>0</v>
      </c>
      <c r="Z3824" s="58"/>
      <c r="AA3824" s="57" t="s">
        <v>54</v>
      </c>
      <c r="AB3824" s="61"/>
    </row>
    <row r="3825" spans="1:28" ht="12.95" customHeight="1">
      <c r="A3825" s="52">
        <f t="shared" si="13154"/>
        <v>1910</v>
      </c>
      <c r="B3825" s="53" t="s">
        <v>53</v>
      </c>
      <c r="C3825" s="54"/>
      <c r="D3825" s="84"/>
      <c r="E3825" s="55"/>
      <c r="F3825" s="54"/>
      <c r="G3825" s="84"/>
      <c r="H3825" s="55"/>
      <c r="I3825" s="56">
        <f t="shared" ref="I3825" si="13399">IF(OR(C3825&lt;0,D3825&lt;0),C3825-ABS(D3825)/60,C3825+ABS(D3825)/60)</f>
        <v>0</v>
      </c>
      <c r="J3825" s="56">
        <f t="shared" si="13168"/>
        <v>0</v>
      </c>
      <c r="K3825" s="56">
        <f t="shared" si="13169"/>
        <v>0</v>
      </c>
      <c r="L3825" s="56">
        <f>3437.747*(LN(TAN(PI()/4+J3825/2))-EE*K3825-(EE^2)*(K3825^3)/3)</f>
        <v>-3.8166658722360578E-13</v>
      </c>
      <c r="M3825" s="56">
        <f>AA*(1-1/4*EE-3/64*EE^2-5/256*EE^3)*J3825-AA*(3/8*EE+3/32*EE^2+45/1024*EE^3)*SIN(2*J3825)+AA*(15/256*EE^2+45/1024*EE^3)*SIN(4*J3825)</f>
        <v>0</v>
      </c>
      <c r="N3825" s="56">
        <f t="shared" ref="N3825" si="13400">IF(OR(F3825&lt;0,G3825&lt;0),60*F3825-ABS(G3825),60*F3825+ABS(G3825))</f>
        <v>0</v>
      </c>
      <c r="O3825" s="56"/>
      <c r="P3825" s="56"/>
      <c r="Q3825" s="56"/>
      <c r="R3825" s="56"/>
      <c r="S3825" s="56"/>
      <c r="T3825" s="56"/>
      <c r="U3825" s="57"/>
      <c r="V3825" s="58"/>
      <c r="W3825" s="58">
        <f t="shared" si="13171"/>
        <v>0</v>
      </c>
      <c r="X3825" s="59"/>
      <c r="Y3825" s="58"/>
      <c r="Z3825" s="58">
        <f t="shared" si="13172"/>
        <v>0</v>
      </c>
      <c r="AA3825" s="60"/>
      <c r="AB3825" s="61">
        <f t="shared" ref="AB3825" si="13401">IF(AA3824=AA3822,AB3823+Y3824,Y3824)</f>
        <v>0</v>
      </c>
    </row>
    <row r="3826" spans="1:28" ht="12.95" customHeight="1">
      <c r="A3826" s="66"/>
      <c r="B3826" s="53"/>
      <c r="C3826" s="54"/>
      <c r="D3826" s="84"/>
      <c r="E3826" s="55"/>
      <c r="F3826" s="54"/>
      <c r="G3826" s="84"/>
      <c r="H3826" s="55"/>
      <c r="I3826" s="56"/>
      <c r="J3826" s="56"/>
      <c r="K3826" s="56"/>
      <c r="L3826" s="56"/>
      <c r="M3826" s="56"/>
      <c r="N3826" s="56"/>
      <c r="O3826" s="56">
        <f t="shared" ref="O3826" si="13402">I3827-I3825</f>
        <v>0</v>
      </c>
      <c r="P3826" s="56">
        <f t="shared" ref="P3826" si="13403">L3827-L3825</f>
        <v>0</v>
      </c>
      <c r="Q3826" s="56">
        <f t="shared" ref="Q3826" si="13404">M3827-M3825</f>
        <v>0</v>
      </c>
      <c r="R3826" s="56">
        <f t="shared" ref="R3826" si="13405">IF(ABS(N3827-N3825)&gt;180*60,ABS(N3827-N3825)-360*60,N3827-N3825)</f>
        <v>0</v>
      </c>
      <c r="S3826" s="56">
        <f t="shared" ref="S3826" si="13406">IF(P3826=0,PI()/2,ATAN(R3826/P3826))</f>
        <v>1.5707963267948966</v>
      </c>
      <c r="T3826" s="56">
        <f t="shared" ref="T3826" si="13407">IF(O3826=0,ABS(R3826*COS((J3825+J3827)/2)),ABS(Q3826/COS(S3826)))</f>
        <v>0</v>
      </c>
      <c r="U3826" s="67">
        <f t="shared" ref="U3826" si="13408">IF(O3826+0.0000001&lt;0,S3826*180/PI()+180,(IF(R3826+0.0000001&lt;0,S3826*180/PI()+360,S3826*180/PI())))</f>
        <v>90</v>
      </c>
      <c r="V3826" s="58">
        <f t="shared" ref="V3826" si="13409">T3826*1.85532</f>
        <v>0</v>
      </c>
      <c r="W3826" s="58"/>
      <c r="X3826" s="68"/>
      <c r="Y3826" s="58">
        <f t="shared" ref="Y3826" si="13410">V3826*(1+X3826/100)</f>
        <v>0</v>
      </c>
      <c r="Z3826" s="58"/>
      <c r="AA3826" s="57" t="s">
        <v>54</v>
      </c>
      <c r="AB3826" s="61"/>
    </row>
    <row r="3827" spans="1:28" ht="12.95" customHeight="1">
      <c r="A3827" s="52">
        <f t="shared" si="13154"/>
        <v>1911</v>
      </c>
      <c r="B3827" s="53" t="s">
        <v>53</v>
      </c>
      <c r="C3827" s="54"/>
      <c r="D3827" s="84"/>
      <c r="E3827" s="55"/>
      <c r="F3827" s="54"/>
      <c r="G3827" s="84"/>
      <c r="H3827" s="55"/>
      <c r="I3827" s="56">
        <f t="shared" ref="I3827" si="13411">IF(OR(C3827&lt;0,D3827&lt;0),C3827-ABS(D3827)/60,C3827+ABS(D3827)/60)</f>
        <v>0</v>
      </c>
      <c r="J3827" s="56">
        <f t="shared" si="13168"/>
        <v>0</v>
      </c>
      <c r="K3827" s="56">
        <f t="shared" si="13169"/>
        <v>0</v>
      </c>
      <c r="L3827" s="56">
        <f>3437.747*(LN(TAN(PI()/4+J3827/2))-EE*K3827-(EE^2)*(K3827^3)/3)</f>
        <v>-3.8166658722360578E-13</v>
      </c>
      <c r="M3827" s="56">
        <f>AA*(1-1/4*EE-3/64*EE^2-5/256*EE^3)*J3827-AA*(3/8*EE+3/32*EE^2+45/1024*EE^3)*SIN(2*J3827)+AA*(15/256*EE^2+45/1024*EE^3)*SIN(4*J3827)</f>
        <v>0</v>
      </c>
      <c r="N3827" s="56">
        <f t="shared" ref="N3827" si="13412">IF(OR(F3827&lt;0,G3827&lt;0),60*F3827-ABS(G3827),60*F3827+ABS(G3827))</f>
        <v>0</v>
      </c>
      <c r="O3827" s="56"/>
      <c r="P3827" s="56"/>
      <c r="Q3827" s="56"/>
      <c r="R3827" s="56"/>
      <c r="S3827" s="56"/>
      <c r="T3827" s="56"/>
      <c r="U3827" s="57"/>
      <c r="V3827" s="58"/>
      <c r="W3827" s="58">
        <f t="shared" si="13171"/>
        <v>0</v>
      </c>
      <c r="X3827" s="59"/>
      <c r="Y3827" s="58"/>
      <c r="Z3827" s="58">
        <f t="shared" si="13172"/>
        <v>0</v>
      </c>
      <c r="AA3827" s="60"/>
      <c r="AB3827" s="61">
        <f t="shared" ref="AB3827" si="13413">IF(AA3826=AA3824,AB3825+Y3826,Y3826)</f>
        <v>0</v>
      </c>
    </row>
    <row r="3828" spans="1:28" ht="12.95" customHeight="1">
      <c r="A3828" s="66"/>
      <c r="B3828" s="53"/>
      <c r="C3828" s="54"/>
      <c r="D3828" s="84"/>
      <c r="E3828" s="55"/>
      <c r="F3828" s="54"/>
      <c r="G3828" s="84"/>
      <c r="H3828" s="55"/>
      <c r="I3828" s="56"/>
      <c r="J3828" s="56"/>
      <c r="K3828" s="56"/>
      <c r="L3828" s="56"/>
      <c r="M3828" s="56"/>
      <c r="N3828" s="56"/>
      <c r="O3828" s="56">
        <f t="shared" ref="O3828" si="13414">I3829-I3827</f>
        <v>0</v>
      </c>
      <c r="P3828" s="56">
        <f t="shared" ref="P3828" si="13415">L3829-L3827</f>
        <v>0</v>
      </c>
      <c r="Q3828" s="56">
        <f t="shared" ref="Q3828" si="13416">M3829-M3827</f>
        <v>0</v>
      </c>
      <c r="R3828" s="56">
        <f t="shared" ref="R3828" si="13417">IF(ABS(N3829-N3827)&gt;180*60,ABS(N3829-N3827)-360*60,N3829-N3827)</f>
        <v>0</v>
      </c>
      <c r="S3828" s="56">
        <f t="shared" ref="S3828" si="13418">IF(P3828=0,PI()/2,ATAN(R3828/P3828))</f>
        <v>1.5707963267948966</v>
      </c>
      <c r="T3828" s="56">
        <f t="shared" ref="T3828" si="13419">IF(O3828=0,ABS(R3828*COS((J3827+J3829)/2)),ABS(Q3828/COS(S3828)))</f>
        <v>0</v>
      </c>
      <c r="U3828" s="67">
        <f t="shared" ref="U3828" si="13420">IF(O3828+0.0000001&lt;0,S3828*180/PI()+180,(IF(R3828+0.0000001&lt;0,S3828*180/PI()+360,S3828*180/PI())))</f>
        <v>90</v>
      </c>
      <c r="V3828" s="58">
        <f t="shared" ref="V3828" si="13421">T3828*1.85532</f>
        <v>0</v>
      </c>
      <c r="W3828" s="58"/>
      <c r="X3828" s="68"/>
      <c r="Y3828" s="58">
        <f t="shared" ref="Y3828" si="13422">V3828*(1+X3828/100)</f>
        <v>0</v>
      </c>
      <c r="Z3828" s="58"/>
      <c r="AA3828" s="57" t="s">
        <v>54</v>
      </c>
      <c r="AB3828" s="61"/>
    </row>
    <row r="3829" spans="1:28" ht="12.95" customHeight="1">
      <c r="A3829" s="52">
        <f t="shared" si="13154"/>
        <v>1912</v>
      </c>
      <c r="B3829" s="53" t="s">
        <v>53</v>
      </c>
      <c r="C3829" s="54"/>
      <c r="D3829" s="84"/>
      <c r="E3829" s="55"/>
      <c r="F3829" s="54"/>
      <c r="G3829" s="84"/>
      <c r="H3829" s="55"/>
      <c r="I3829" s="56">
        <f t="shared" ref="I3829" si="13423">IF(OR(C3829&lt;0,D3829&lt;0),C3829-ABS(D3829)/60,C3829+ABS(D3829)/60)</f>
        <v>0</v>
      </c>
      <c r="J3829" s="56">
        <f t="shared" si="13168"/>
        <v>0</v>
      </c>
      <c r="K3829" s="56">
        <f t="shared" si="13169"/>
        <v>0</v>
      </c>
      <c r="L3829" s="56">
        <f>3437.747*(LN(TAN(PI()/4+J3829/2))-EE*K3829-(EE^2)*(K3829^3)/3)</f>
        <v>-3.8166658722360578E-13</v>
      </c>
      <c r="M3829" s="56">
        <f>AA*(1-1/4*EE-3/64*EE^2-5/256*EE^3)*J3829-AA*(3/8*EE+3/32*EE^2+45/1024*EE^3)*SIN(2*J3829)+AA*(15/256*EE^2+45/1024*EE^3)*SIN(4*J3829)</f>
        <v>0</v>
      </c>
      <c r="N3829" s="56">
        <f t="shared" ref="N3829" si="13424">IF(OR(F3829&lt;0,G3829&lt;0),60*F3829-ABS(G3829),60*F3829+ABS(G3829))</f>
        <v>0</v>
      </c>
      <c r="O3829" s="56"/>
      <c r="P3829" s="56"/>
      <c r="Q3829" s="56"/>
      <c r="R3829" s="56"/>
      <c r="S3829" s="56"/>
      <c r="T3829" s="56"/>
      <c r="U3829" s="57"/>
      <c r="V3829" s="58"/>
      <c r="W3829" s="58">
        <f t="shared" si="13171"/>
        <v>0</v>
      </c>
      <c r="X3829" s="59"/>
      <c r="Y3829" s="58"/>
      <c r="Z3829" s="58">
        <f t="shared" si="13172"/>
        <v>0</v>
      </c>
      <c r="AA3829" s="60"/>
      <c r="AB3829" s="61">
        <f t="shared" ref="AB3829" si="13425">IF(AA3828=AA3826,AB3827+Y3828,Y3828)</f>
        <v>0</v>
      </c>
    </row>
    <row r="3830" spans="1:28" ht="12.95" customHeight="1">
      <c r="A3830" s="66"/>
      <c r="B3830" s="53"/>
      <c r="C3830" s="54"/>
      <c r="D3830" s="84"/>
      <c r="E3830" s="55"/>
      <c r="F3830" s="54"/>
      <c r="G3830" s="84"/>
      <c r="H3830" s="55"/>
      <c r="I3830" s="56"/>
      <c r="J3830" s="56"/>
      <c r="K3830" s="56"/>
      <c r="L3830" s="56"/>
      <c r="M3830" s="56"/>
      <c r="N3830" s="56"/>
      <c r="O3830" s="56">
        <f t="shared" ref="O3830" si="13426">I3831-I3829</f>
        <v>0</v>
      </c>
      <c r="P3830" s="56">
        <f t="shared" ref="P3830" si="13427">L3831-L3829</f>
        <v>0</v>
      </c>
      <c r="Q3830" s="56">
        <f t="shared" ref="Q3830" si="13428">M3831-M3829</f>
        <v>0</v>
      </c>
      <c r="R3830" s="56">
        <f t="shared" ref="R3830" si="13429">IF(ABS(N3831-N3829)&gt;180*60,ABS(N3831-N3829)-360*60,N3831-N3829)</f>
        <v>0</v>
      </c>
      <c r="S3830" s="56">
        <f t="shared" ref="S3830" si="13430">IF(P3830=0,PI()/2,ATAN(R3830/P3830))</f>
        <v>1.5707963267948966</v>
      </c>
      <c r="T3830" s="56">
        <f t="shared" ref="T3830" si="13431">IF(O3830=0,ABS(R3830*COS((J3829+J3831)/2)),ABS(Q3830/COS(S3830)))</f>
        <v>0</v>
      </c>
      <c r="U3830" s="67">
        <f t="shared" ref="U3830" si="13432">IF(O3830+0.0000001&lt;0,S3830*180/PI()+180,(IF(R3830+0.0000001&lt;0,S3830*180/PI()+360,S3830*180/PI())))</f>
        <v>90</v>
      </c>
      <c r="V3830" s="58">
        <f t="shared" ref="V3830" si="13433">T3830*1.85532</f>
        <v>0</v>
      </c>
      <c r="W3830" s="58"/>
      <c r="X3830" s="68"/>
      <c r="Y3830" s="58">
        <f t="shared" ref="Y3830" si="13434">V3830*(1+X3830/100)</f>
        <v>0</v>
      </c>
      <c r="Z3830" s="58"/>
      <c r="AA3830" s="57" t="s">
        <v>54</v>
      </c>
      <c r="AB3830" s="61"/>
    </row>
    <row r="3831" spans="1:28" ht="12.95" customHeight="1">
      <c r="A3831" s="52">
        <f t="shared" si="13154"/>
        <v>1913</v>
      </c>
      <c r="B3831" s="53" t="s">
        <v>53</v>
      </c>
      <c r="C3831" s="54"/>
      <c r="D3831" s="84"/>
      <c r="E3831" s="55"/>
      <c r="F3831" s="54"/>
      <c r="G3831" s="84"/>
      <c r="H3831" s="55"/>
      <c r="I3831" s="56">
        <f t="shared" ref="I3831" si="13435">IF(OR(C3831&lt;0,D3831&lt;0),C3831-ABS(D3831)/60,C3831+ABS(D3831)/60)</f>
        <v>0</v>
      </c>
      <c r="J3831" s="56">
        <f t="shared" si="13168"/>
        <v>0</v>
      </c>
      <c r="K3831" s="56">
        <f t="shared" si="13169"/>
        <v>0</v>
      </c>
      <c r="L3831" s="56">
        <f>3437.747*(LN(TAN(PI()/4+J3831/2))-EE*K3831-(EE^2)*(K3831^3)/3)</f>
        <v>-3.8166658722360578E-13</v>
      </c>
      <c r="M3831" s="56">
        <f>AA*(1-1/4*EE-3/64*EE^2-5/256*EE^3)*J3831-AA*(3/8*EE+3/32*EE^2+45/1024*EE^3)*SIN(2*J3831)+AA*(15/256*EE^2+45/1024*EE^3)*SIN(4*J3831)</f>
        <v>0</v>
      </c>
      <c r="N3831" s="56">
        <f t="shared" ref="N3831" si="13436">IF(OR(F3831&lt;0,G3831&lt;0),60*F3831-ABS(G3831),60*F3831+ABS(G3831))</f>
        <v>0</v>
      </c>
      <c r="O3831" s="56"/>
      <c r="P3831" s="56"/>
      <c r="Q3831" s="56"/>
      <c r="R3831" s="56"/>
      <c r="S3831" s="56"/>
      <c r="T3831" s="56"/>
      <c r="U3831" s="57"/>
      <c r="V3831" s="58"/>
      <c r="W3831" s="58">
        <f t="shared" si="13171"/>
        <v>0</v>
      </c>
      <c r="X3831" s="59"/>
      <c r="Y3831" s="58"/>
      <c r="Z3831" s="58">
        <f t="shared" si="13172"/>
        <v>0</v>
      </c>
      <c r="AA3831" s="60"/>
      <c r="AB3831" s="61">
        <f t="shared" ref="AB3831" si="13437">IF(AA3830=AA3828,AB3829+Y3830,Y3830)</f>
        <v>0</v>
      </c>
    </row>
    <row r="3832" spans="1:28" ht="12.95" customHeight="1">
      <c r="A3832" s="66"/>
      <c r="B3832" s="53"/>
      <c r="C3832" s="54"/>
      <c r="D3832" s="84"/>
      <c r="E3832" s="55"/>
      <c r="F3832" s="54"/>
      <c r="G3832" s="84"/>
      <c r="H3832" s="55"/>
      <c r="I3832" s="56"/>
      <c r="J3832" s="56"/>
      <c r="K3832" s="56"/>
      <c r="L3832" s="56"/>
      <c r="M3832" s="56"/>
      <c r="N3832" s="56"/>
      <c r="O3832" s="56">
        <f t="shared" ref="O3832" si="13438">I3833-I3831</f>
        <v>0</v>
      </c>
      <c r="P3832" s="56">
        <f t="shared" ref="P3832" si="13439">L3833-L3831</f>
        <v>0</v>
      </c>
      <c r="Q3832" s="56">
        <f t="shared" ref="Q3832" si="13440">M3833-M3831</f>
        <v>0</v>
      </c>
      <c r="R3832" s="56">
        <f t="shared" ref="R3832" si="13441">IF(ABS(N3833-N3831)&gt;180*60,ABS(N3833-N3831)-360*60,N3833-N3831)</f>
        <v>0</v>
      </c>
      <c r="S3832" s="56">
        <f t="shared" ref="S3832" si="13442">IF(P3832=0,PI()/2,ATAN(R3832/P3832))</f>
        <v>1.5707963267948966</v>
      </c>
      <c r="T3832" s="56">
        <f t="shared" ref="T3832" si="13443">IF(O3832=0,ABS(R3832*COS((J3831+J3833)/2)),ABS(Q3832/COS(S3832)))</f>
        <v>0</v>
      </c>
      <c r="U3832" s="67">
        <f t="shared" ref="U3832" si="13444">IF(O3832+0.0000001&lt;0,S3832*180/PI()+180,(IF(R3832+0.0000001&lt;0,S3832*180/PI()+360,S3832*180/PI())))</f>
        <v>90</v>
      </c>
      <c r="V3832" s="58">
        <f t="shared" ref="V3832" si="13445">T3832*1.85532</f>
        <v>0</v>
      </c>
      <c r="W3832" s="58"/>
      <c r="X3832" s="68"/>
      <c r="Y3832" s="58">
        <f t="shared" ref="Y3832" si="13446">V3832*(1+X3832/100)</f>
        <v>0</v>
      </c>
      <c r="Z3832" s="58"/>
      <c r="AA3832" s="57" t="s">
        <v>54</v>
      </c>
      <c r="AB3832" s="61"/>
    </row>
    <row r="3833" spans="1:28" ht="12.95" customHeight="1">
      <c r="A3833" s="52">
        <f t="shared" si="13154"/>
        <v>1914</v>
      </c>
      <c r="B3833" s="53" t="s">
        <v>53</v>
      </c>
      <c r="C3833" s="54"/>
      <c r="D3833" s="84"/>
      <c r="E3833" s="55"/>
      <c r="F3833" s="54"/>
      <c r="G3833" s="84"/>
      <c r="H3833" s="55"/>
      <c r="I3833" s="56">
        <f t="shared" ref="I3833" si="13447">IF(OR(C3833&lt;0,D3833&lt;0),C3833-ABS(D3833)/60,C3833+ABS(D3833)/60)</f>
        <v>0</v>
      </c>
      <c r="J3833" s="56">
        <f t="shared" si="13168"/>
        <v>0</v>
      </c>
      <c r="K3833" s="56">
        <f t="shared" si="13169"/>
        <v>0</v>
      </c>
      <c r="L3833" s="56">
        <f>3437.747*(LN(TAN(PI()/4+J3833/2))-EE*K3833-(EE^2)*(K3833^3)/3)</f>
        <v>-3.8166658722360578E-13</v>
      </c>
      <c r="M3833" s="56">
        <f>AA*(1-1/4*EE-3/64*EE^2-5/256*EE^3)*J3833-AA*(3/8*EE+3/32*EE^2+45/1024*EE^3)*SIN(2*J3833)+AA*(15/256*EE^2+45/1024*EE^3)*SIN(4*J3833)</f>
        <v>0</v>
      </c>
      <c r="N3833" s="56">
        <f t="shared" ref="N3833" si="13448">IF(OR(F3833&lt;0,G3833&lt;0),60*F3833-ABS(G3833),60*F3833+ABS(G3833))</f>
        <v>0</v>
      </c>
      <c r="O3833" s="56"/>
      <c r="P3833" s="56"/>
      <c r="Q3833" s="56"/>
      <c r="R3833" s="56"/>
      <c r="S3833" s="56"/>
      <c r="T3833" s="56"/>
      <c r="U3833" s="57"/>
      <c r="V3833" s="58"/>
      <c r="W3833" s="58">
        <f t="shared" si="13171"/>
        <v>0</v>
      </c>
      <c r="X3833" s="59"/>
      <c r="Y3833" s="58"/>
      <c r="Z3833" s="58">
        <f t="shared" si="13172"/>
        <v>0</v>
      </c>
      <c r="AA3833" s="60"/>
      <c r="AB3833" s="61">
        <f t="shared" ref="AB3833" si="13449">IF(AA3832=AA3830,AB3831+Y3832,Y3832)</f>
        <v>0</v>
      </c>
    </row>
    <row r="3834" spans="1:28" ht="12.95" customHeight="1">
      <c r="A3834" s="66"/>
      <c r="B3834" s="53"/>
      <c r="C3834" s="54"/>
      <c r="D3834" s="84"/>
      <c r="E3834" s="55"/>
      <c r="F3834" s="54"/>
      <c r="G3834" s="84"/>
      <c r="H3834" s="55"/>
      <c r="I3834" s="56"/>
      <c r="J3834" s="56"/>
      <c r="K3834" s="56"/>
      <c r="L3834" s="56"/>
      <c r="M3834" s="56"/>
      <c r="N3834" s="56"/>
      <c r="O3834" s="56">
        <f t="shared" ref="O3834" si="13450">I3835-I3833</f>
        <v>0</v>
      </c>
      <c r="P3834" s="56">
        <f t="shared" ref="P3834" si="13451">L3835-L3833</f>
        <v>0</v>
      </c>
      <c r="Q3834" s="56">
        <f t="shared" ref="Q3834" si="13452">M3835-M3833</f>
        <v>0</v>
      </c>
      <c r="R3834" s="56">
        <f t="shared" ref="R3834" si="13453">IF(ABS(N3835-N3833)&gt;180*60,ABS(N3835-N3833)-360*60,N3835-N3833)</f>
        <v>0</v>
      </c>
      <c r="S3834" s="56">
        <f t="shared" ref="S3834" si="13454">IF(P3834=0,PI()/2,ATAN(R3834/P3834))</f>
        <v>1.5707963267948966</v>
      </c>
      <c r="T3834" s="56">
        <f t="shared" ref="T3834" si="13455">IF(O3834=0,ABS(R3834*COS((J3833+J3835)/2)),ABS(Q3834/COS(S3834)))</f>
        <v>0</v>
      </c>
      <c r="U3834" s="67">
        <f t="shared" ref="U3834" si="13456">IF(O3834+0.0000001&lt;0,S3834*180/PI()+180,(IF(R3834+0.0000001&lt;0,S3834*180/PI()+360,S3834*180/PI())))</f>
        <v>90</v>
      </c>
      <c r="V3834" s="58">
        <f t="shared" ref="V3834" si="13457">T3834*1.85532</f>
        <v>0</v>
      </c>
      <c r="W3834" s="58"/>
      <c r="X3834" s="68"/>
      <c r="Y3834" s="58">
        <f t="shared" ref="Y3834" si="13458">V3834*(1+X3834/100)</f>
        <v>0</v>
      </c>
      <c r="Z3834" s="58"/>
      <c r="AA3834" s="57" t="s">
        <v>54</v>
      </c>
      <c r="AB3834" s="61"/>
    </row>
    <row r="3835" spans="1:28" ht="12.95" customHeight="1">
      <c r="A3835" s="52">
        <f t="shared" si="13154"/>
        <v>1915</v>
      </c>
      <c r="B3835" s="53" t="s">
        <v>53</v>
      </c>
      <c r="C3835" s="54"/>
      <c r="D3835" s="84"/>
      <c r="E3835" s="55"/>
      <c r="F3835" s="54"/>
      <c r="G3835" s="84"/>
      <c r="H3835" s="55"/>
      <c r="I3835" s="56">
        <f t="shared" ref="I3835" si="13459">IF(OR(C3835&lt;0,D3835&lt;0),C3835-ABS(D3835)/60,C3835+ABS(D3835)/60)</f>
        <v>0</v>
      </c>
      <c r="J3835" s="56">
        <f t="shared" si="13168"/>
        <v>0</v>
      </c>
      <c r="K3835" s="56">
        <f t="shared" si="13169"/>
        <v>0</v>
      </c>
      <c r="L3835" s="56">
        <f>3437.747*(LN(TAN(PI()/4+J3835/2))-EE*K3835-(EE^2)*(K3835^3)/3)</f>
        <v>-3.8166658722360578E-13</v>
      </c>
      <c r="M3835" s="56">
        <f>AA*(1-1/4*EE-3/64*EE^2-5/256*EE^3)*J3835-AA*(3/8*EE+3/32*EE^2+45/1024*EE^3)*SIN(2*J3835)+AA*(15/256*EE^2+45/1024*EE^3)*SIN(4*J3835)</f>
        <v>0</v>
      </c>
      <c r="N3835" s="56">
        <f t="shared" ref="N3835" si="13460">IF(OR(F3835&lt;0,G3835&lt;0),60*F3835-ABS(G3835),60*F3835+ABS(G3835))</f>
        <v>0</v>
      </c>
      <c r="O3835" s="56"/>
      <c r="P3835" s="56"/>
      <c r="Q3835" s="56"/>
      <c r="R3835" s="56"/>
      <c r="S3835" s="56"/>
      <c r="T3835" s="56"/>
      <c r="U3835" s="57"/>
      <c r="V3835" s="58"/>
      <c r="W3835" s="58">
        <f t="shared" si="13171"/>
        <v>0</v>
      </c>
      <c r="X3835" s="59"/>
      <c r="Y3835" s="58"/>
      <c r="Z3835" s="58">
        <f t="shared" si="13172"/>
        <v>0</v>
      </c>
      <c r="AA3835" s="60"/>
      <c r="AB3835" s="61">
        <f t="shared" ref="AB3835" si="13461">IF(AA3834=AA3832,AB3833+Y3834,Y3834)</f>
        <v>0</v>
      </c>
    </row>
    <row r="3836" spans="1:28" ht="12.95" customHeight="1">
      <c r="A3836" s="66"/>
      <c r="B3836" s="53"/>
      <c r="C3836" s="54"/>
      <c r="D3836" s="84"/>
      <c r="E3836" s="55"/>
      <c r="F3836" s="54"/>
      <c r="G3836" s="84"/>
      <c r="H3836" s="55"/>
      <c r="I3836" s="56"/>
      <c r="J3836" s="56"/>
      <c r="K3836" s="56"/>
      <c r="L3836" s="56"/>
      <c r="M3836" s="56"/>
      <c r="N3836" s="56"/>
      <c r="O3836" s="56">
        <f t="shared" ref="O3836" si="13462">I3837-I3835</f>
        <v>0</v>
      </c>
      <c r="P3836" s="56">
        <f t="shared" ref="P3836" si="13463">L3837-L3835</f>
        <v>0</v>
      </c>
      <c r="Q3836" s="56">
        <f t="shared" ref="Q3836" si="13464">M3837-M3835</f>
        <v>0</v>
      </c>
      <c r="R3836" s="56">
        <f t="shared" ref="R3836" si="13465">IF(ABS(N3837-N3835)&gt;180*60,ABS(N3837-N3835)-360*60,N3837-N3835)</f>
        <v>0</v>
      </c>
      <c r="S3836" s="56">
        <f t="shared" ref="S3836" si="13466">IF(P3836=0,PI()/2,ATAN(R3836/P3836))</f>
        <v>1.5707963267948966</v>
      </c>
      <c r="T3836" s="56">
        <f t="shared" ref="T3836" si="13467">IF(O3836=0,ABS(R3836*COS((J3835+J3837)/2)),ABS(Q3836/COS(S3836)))</f>
        <v>0</v>
      </c>
      <c r="U3836" s="67">
        <f t="shared" ref="U3836" si="13468">IF(O3836+0.0000001&lt;0,S3836*180/PI()+180,(IF(R3836+0.0000001&lt;0,S3836*180/PI()+360,S3836*180/PI())))</f>
        <v>90</v>
      </c>
      <c r="V3836" s="58">
        <f t="shared" ref="V3836" si="13469">T3836*1.85532</f>
        <v>0</v>
      </c>
      <c r="W3836" s="58"/>
      <c r="X3836" s="68"/>
      <c r="Y3836" s="58">
        <f t="shared" ref="Y3836" si="13470">V3836*(1+X3836/100)</f>
        <v>0</v>
      </c>
      <c r="Z3836" s="58"/>
      <c r="AA3836" s="57" t="s">
        <v>54</v>
      </c>
      <c r="AB3836" s="61"/>
    </row>
    <row r="3837" spans="1:28" ht="12.95" customHeight="1">
      <c r="A3837" s="52">
        <f t="shared" si="13154"/>
        <v>1916</v>
      </c>
      <c r="B3837" s="53" t="s">
        <v>53</v>
      </c>
      <c r="C3837" s="54"/>
      <c r="D3837" s="84"/>
      <c r="E3837" s="55"/>
      <c r="F3837" s="54"/>
      <c r="G3837" s="84"/>
      <c r="H3837" s="55"/>
      <c r="I3837" s="56">
        <f t="shared" ref="I3837" si="13471">IF(OR(C3837&lt;0,D3837&lt;0),C3837-ABS(D3837)/60,C3837+ABS(D3837)/60)</f>
        <v>0</v>
      </c>
      <c r="J3837" s="56">
        <f t="shared" si="13168"/>
        <v>0</v>
      </c>
      <c r="K3837" s="56">
        <f t="shared" si="13169"/>
        <v>0</v>
      </c>
      <c r="L3837" s="56">
        <f>3437.747*(LN(TAN(PI()/4+J3837/2))-EE*K3837-(EE^2)*(K3837^3)/3)</f>
        <v>-3.8166658722360578E-13</v>
      </c>
      <c r="M3837" s="56">
        <f>AA*(1-1/4*EE-3/64*EE^2-5/256*EE^3)*J3837-AA*(3/8*EE+3/32*EE^2+45/1024*EE^3)*SIN(2*J3837)+AA*(15/256*EE^2+45/1024*EE^3)*SIN(4*J3837)</f>
        <v>0</v>
      </c>
      <c r="N3837" s="56">
        <f t="shared" ref="N3837" si="13472">IF(OR(F3837&lt;0,G3837&lt;0),60*F3837-ABS(G3837),60*F3837+ABS(G3837))</f>
        <v>0</v>
      </c>
      <c r="O3837" s="56"/>
      <c r="P3837" s="56"/>
      <c r="Q3837" s="56"/>
      <c r="R3837" s="56"/>
      <c r="S3837" s="56"/>
      <c r="T3837" s="56"/>
      <c r="U3837" s="57"/>
      <c r="V3837" s="58"/>
      <c r="W3837" s="58">
        <f t="shared" si="13171"/>
        <v>0</v>
      </c>
      <c r="X3837" s="59"/>
      <c r="Y3837" s="58"/>
      <c r="Z3837" s="58">
        <f t="shared" si="13172"/>
        <v>0</v>
      </c>
      <c r="AA3837" s="60"/>
      <c r="AB3837" s="61">
        <f t="shared" ref="AB3837" si="13473">IF(AA3836=AA3834,AB3835+Y3836,Y3836)</f>
        <v>0</v>
      </c>
    </row>
    <row r="3838" spans="1:28" ht="12.95" customHeight="1">
      <c r="A3838" s="66"/>
      <c r="B3838" s="53"/>
      <c r="C3838" s="54"/>
      <c r="D3838" s="84"/>
      <c r="E3838" s="55"/>
      <c r="F3838" s="54"/>
      <c r="G3838" s="84"/>
      <c r="H3838" s="55"/>
      <c r="I3838" s="56"/>
      <c r="J3838" s="56"/>
      <c r="K3838" s="56"/>
      <c r="L3838" s="56"/>
      <c r="M3838" s="56"/>
      <c r="N3838" s="56"/>
      <c r="O3838" s="56">
        <f t="shared" ref="O3838" si="13474">I3839-I3837</f>
        <v>0</v>
      </c>
      <c r="P3838" s="56">
        <f t="shared" ref="P3838" si="13475">L3839-L3837</f>
        <v>0</v>
      </c>
      <c r="Q3838" s="56">
        <f t="shared" ref="Q3838" si="13476">M3839-M3837</f>
        <v>0</v>
      </c>
      <c r="R3838" s="56">
        <f t="shared" ref="R3838" si="13477">IF(ABS(N3839-N3837)&gt;180*60,ABS(N3839-N3837)-360*60,N3839-N3837)</f>
        <v>0</v>
      </c>
      <c r="S3838" s="56">
        <f t="shared" ref="S3838" si="13478">IF(P3838=0,PI()/2,ATAN(R3838/P3838))</f>
        <v>1.5707963267948966</v>
      </c>
      <c r="T3838" s="56">
        <f t="shared" ref="T3838" si="13479">IF(O3838=0,ABS(R3838*COS((J3837+J3839)/2)),ABS(Q3838/COS(S3838)))</f>
        <v>0</v>
      </c>
      <c r="U3838" s="67">
        <f t="shared" ref="U3838" si="13480">IF(O3838+0.0000001&lt;0,S3838*180/PI()+180,(IF(R3838+0.0000001&lt;0,S3838*180/PI()+360,S3838*180/PI())))</f>
        <v>90</v>
      </c>
      <c r="V3838" s="58">
        <f t="shared" ref="V3838" si="13481">T3838*1.85532</f>
        <v>0</v>
      </c>
      <c r="W3838" s="58"/>
      <c r="X3838" s="68"/>
      <c r="Y3838" s="58">
        <f t="shared" ref="Y3838" si="13482">V3838*(1+X3838/100)</f>
        <v>0</v>
      </c>
      <c r="Z3838" s="58"/>
      <c r="AA3838" s="57" t="s">
        <v>54</v>
      </c>
      <c r="AB3838" s="61"/>
    </row>
    <row r="3839" spans="1:28" ht="12.95" customHeight="1">
      <c r="A3839" s="52">
        <f t="shared" si="13154"/>
        <v>1917</v>
      </c>
      <c r="B3839" s="53" t="s">
        <v>53</v>
      </c>
      <c r="C3839" s="54"/>
      <c r="D3839" s="84"/>
      <c r="E3839" s="55"/>
      <c r="F3839" s="54"/>
      <c r="G3839" s="84"/>
      <c r="H3839" s="55"/>
      <c r="I3839" s="56">
        <f t="shared" ref="I3839" si="13483">IF(OR(C3839&lt;0,D3839&lt;0),C3839-ABS(D3839)/60,C3839+ABS(D3839)/60)</f>
        <v>0</v>
      </c>
      <c r="J3839" s="56">
        <f t="shared" si="13168"/>
        <v>0</v>
      </c>
      <c r="K3839" s="56">
        <f t="shared" si="13169"/>
        <v>0</v>
      </c>
      <c r="L3839" s="56">
        <f>3437.747*(LN(TAN(PI()/4+J3839/2))-EE*K3839-(EE^2)*(K3839^3)/3)</f>
        <v>-3.8166658722360578E-13</v>
      </c>
      <c r="M3839" s="56">
        <f>AA*(1-1/4*EE-3/64*EE^2-5/256*EE^3)*J3839-AA*(3/8*EE+3/32*EE^2+45/1024*EE^3)*SIN(2*J3839)+AA*(15/256*EE^2+45/1024*EE^3)*SIN(4*J3839)</f>
        <v>0</v>
      </c>
      <c r="N3839" s="56">
        <f t="shared" ref="N3839" si="13484">IF(OR(F3839&lt;0,G3839&lt;0),60*F3839-ABS(G3839),60*F3839+ABS(G3839))</f>
        <v>0</v>
      </c>
      <c r="O3839" s="56"/>
      <c r="P3839" s="56"/>
      <c r="Q3839" s="56"/>
      <c r="R3839" s="56"/>
      <c r="S3839" s="56"/>
      <c r="T3839" s="56"/>
      <c r="U3839" s="57"/>
      <c r="V3839" s="58"/>
      <c r="W3839" s="58">
        <f t="shared" si="13171"/>
        <v>0</v>
      </c>
      <c r="X3839" s="59"/>
      <c r="Y3839" s="58"/>
      <c r="Z3839" s="58">
        <f t="shared" si="13172"/>
        <v>0</v>
      </c>
      <c r="AA3839" s="60"/>
      <c r="AB3839" s="61">
        <f t="shared" ref="AB3839" si="13485">IF(AA3838=AA3836,AB3837+Y3838,Y3838)</f>
        <v>0</v>
      </c>
    </row>
    <row r="3840" spans="1:28" ht="12.95" customHeight="1">
      <c r="A3840" s="66"/>
      <c r="B3840" s="53"/>
      <c r="C3840" s="54"/>
      <c r="D3840" s="84"/>
      <c r="E3840" s="55"/>
      <c r="F3840" s="54"/>
      <c r="G3840" s="84"/>
      <c r="H3840" s="55"/>
      <c r="I3840" s="56"/>
      <c r="J3840" s="56"/>
      <c r="K3840" s="56"/>
      <c r="L3840" s="56"/>
      <c r="M3840" s="56"/>
      <c r="N3840" s="56"/>
      <c r="O3840" s="56">
        <f t="shared" ref="O3840" si="13486">I3841-I3839</f>
        <v>0</v>
      </c>
      <c r="P3840" s="56">
        <f t="shared" ref="P3840" si="13487">L3841-L3839</f>
        <v>0</v>
      </c>
      <c r="Q3840" s="56">
        <f t="shared" ref="Q3840" si="13488">M3841-M3839</f>
        <v>0</v>
      </c>
      <c r="R3840" s="56">
        <f t="shared" ref="R3840" si="13489">IF(ABS(N3841-N3839)&gt;180*60,ABS(N3841-N3839)-360*60,N3841-N3839)</f>
        <v>0</v>
      </c>
      <c r="S3840" s="56">
        <f t="shared" ref="S3840" si="13490">IF(P3840=0,PI()/2,ATAN(R3840/P3840))</f>
        <v>1.5707963267948966</v>
      </c>
      <c r="T3840" s="56">
        <f t="shared" ref="T3840" si="13491">IF(O3840=0,ABS(R3840*COS((J3839+J3841)/2)),ABS(Q3840/COS(S3840)))</f>
        <v>0</v>
      </c>
      <c r="U3840" s="67">
        <f t="shared" ref="U3840" si="13492">IF(O3840+0.0000001&lt;0,S3840*180/PI()+180,(IF(R3840+0.0000001&lt;0,S3840*180/PI()+360,S3840*180/PI())))</f>
        <v>90</v>
      </c>
      <c r="V3840" s="58">
        <f t="shared" ref="V3840" si="13493">T3840*1.85532</f>
        <v>0</v>
      </c>
      <c r="W3840" s="58"/>
      <c r="X3840" s="68"/>
      <c r="Y3840" s="58">
        <f t="shared" ref="Y3840" si="13494">V3840*(1+X3840/100)</f>
        <v>0</v>
      </c>
      <c r="Z3840" s="58"/>
      <c r="AA3840" s="57" t="s">
        <v>54</v>
      </c>
      <c r="AB3840" s="61"/>
    </row>
    <row r="3841" spans="1:28" ht="12.95" customHeight="1">
      <c r="A3841" s="52">
        <f t="shared" si="13154"/>
        <v>1918</v>
      </c>
      <c r="B3841" s="53" t="s">
        <v>53</v>
      </c>
      <c r="C3841" s="54"/>
      <c r="D3841" s="84"/>
      <c r="E3841" s="55"/>
      <c r="F3841" s="54"/>
      <c r="G3841" s="84"/>
      <c r="H3841" s="55"/>
      <c r="I3841" s="56">
        <f t="shared" ref="I3841" si="13495">IF(OR(C3841&lt;0,D3841&lt;0),C3841-ABS(D3841)/60,C3841+ABS(D3841)/60)</f>
        <v>0</v>
      </c>
      <c r="J3841" s="56">
        <f t="shared" si="13168"/>
        <v>0</v>
      </c>
      <c r="K3841" s="56">
        <f t="shared" si="13169"/>
        <v>0</v>
      </c>
      <c r="L3841" s="56">
        <f>3437.747*(LN(TAN(PI()/4+J3841/2))-EE*K3841-(EE^2)*(K3841^3)/3)</f>
        <v>-3.8166658722360578E-13</v>
      </c>
      <c r="M3841" s="56">
        <f>AA*(1-1/4*EE-3/64*EE^2-5/256*EE^3)*J3841-AA*(3/8*EE+3/32*EE^2+45/1024*EE^3)*SIN(2*J3841)+AA*(15/256*EE^2+45/1024*EE^3)*SIN(4*J3841)</f>
        <v>0</v>
      </c>
      <c r="N3841" s="56">
        <f t="shared" ref="N3841" si="13496">IF(OR(F3841&lt;0,G3841&lt;0),60*F3841-ABS(G3841),60*F3841+ABS(G3841))</f>
        <v>0</v>
      </c>
      <c r="O3841" s="56"/>
      <c r="P3841" s="56"/>
      <c r="Q3841" s="56"/>
      <c r="R3841" s="56"/>
      <c r="S3841" s="56"/>
      <c r="T3841" s="56"/>
      <c r="U3841" s="57"/>
      <c r="V3841" s="58"/>
      <c r="W3841" s="58">
        <f t="shared" si="13171"/>
        <v>0</v>
      </c>
      <c r="X3841" s="59"/>
      <c r="Y3841" s="58"/>
      <c r="Z3841" s="58">
        <f t="shared" si="13172"/>
        <v>0</v>
      </c>
      <c r="AA3841" s="60"/>
      <c r="AB3841" s="61">
        <f t="shared" ref="AB3841" si="13497">IF(AA3840=AA3838,AB3839+Y3840,Y3840)</f>
        <v>0</v>
      </c>
    </row>
    <row r="3842" spans="1:28" ht="12.95" customHeight="1">
      <c r="A3842" s="66"/>
      <c r="B3842" s="53"/>
      <c r="C3842" s="54"/>
      <c r="D3842" s="84"/>
      <c r="E3842" s="55"/>
      <c r="F3842" s="54"/>
      <c r="G3842" s="84"/>
      <c r="H3842" s="55"/>
      <c r="I3842" s="56"/>
      <c r="J3842" s="56"/>
      <c r="K3842" s="56"/>
      <c r="L3842" s="56"/>
      <c r="M3842" s="56"/>
      <c r="N3842" s="56"/>
      <c r="O3842" s="56">
        <f t="shared" ref="O3842" si="13498">I3843-I3841</f>
        <v>0</v>
      </c>
      <c r="P3842" s="56">
        <f t="shared" ref="P3842" si="13499">L3843-L3841</f>
        <v>0</v>
      </c>
      <c r="Q3842" s="56">
        <f t="shared" ref="Q3842" si="13500">M3843-M3841</f>
        <v>0</v>
      </c>
      <c r="R3842" s="56">
        <f t="shared" ref="R3842" si="13501">IF(ABS(N3843-N3841)&gt;180*60,ABS(N3843-N3841)-360*60,N3843-N3841)</f>
        <v>0</v>
      </c>
      <c r="S3842" s="56">
        <f t="shared" ref="S3842" si="13502">IF(P3842=0,PI()/2,ATAN(R3842/P3842))</f>
        <v>1.5707963267948966</v>
      </c>
      <c r="T3842" s="56">
        <f t="shared" ref="T3842" si="13503">IF(O3842=0,ABS(R3842*COS((J3841+J3843)/2)),ABS(Q3842/COS(S3842)))</f>
        <v>0</v>
      </c>
      <c r="U3842" s="67">
        <f t="shared" ref="U3842" si="13504">IF(O3842+0.0000001&lt;0,S3842*180/PI()+180,(IF(R3842+0.0000001&lt;0,S3842*180/PI()+360,S3842*180/PI())))</f>
        <v>90</v>
      </c>
      <c r="V3842" s="58">
        <f t="shared" ref="V3842" si="13505">T3842*1.85532</f>
        <v>0</v>
      </c>
      <c r="W3842" s="58"/>
      <c r="X3842" s="68"/>
      <c r="Y3842" s="58">
        <f t="shared" ref="Y3842" si="13506">V3842*(1+X3842/100)</f>
        <v>0</v>
      </c>
      <c r="Z3842" s="58"/>
      <c r="AA3842" s="57" t="s">
        <v>54</v>
      </c>
      <c r="AB3842" s="61"/>
    </row>
    <row r="3843" spans="1:28" ht="12.95" customHeight="1">
      <c r="A3843" s="52">
        <f t="shared" si="13154"/>
        <v>1919</v>
      </c>
      <c r="B3843" s="53" t="s">
        <v>53</v>
      </c>
      <c r="C3843" s="54"/>
      <c r="D3843" s="84"/>
      <c r="E3843" s="55"/>
      <c r="F3843" s="54"/>
      <c r="G3843" s="84"/>
      <c r="H3843" s="55"/>
      <c r="I3843" s="56">
        <f t="shared" ref="I3843" si="13507">IF(OR(C3843&lt;0,D3843&lt;0),C3843-ABS(D3843)/60,C3843+ABS(D3843)/60)</f>
        <v>0</v>
      </c>
      <c r="J3843" s="56">
        <f t="shared" si="13168"/>
        <v>0</v>
      </c>
      <c r="K3843" s="56">
        <f t="shared" si="13169"/>
        <v>0</v>
      </c>
      <c r="L3843" s="56">
        <f>3437.747*(LN(TAN(PI()/4+J3843/2))-EE*K3843-(EE^2)*(K3843^3)/3)</f>
        <v>-3.8166658722360578E-13</v>
      </c>
      <c r="M3843" s="56">
        <f>AA*(1-1/4*EE-3/64*EE^2-5/256*EE^3)*J3843-AA*(3/8*EE+3/32*EE^2+45/1024*EE^3)*SIN(2*J3843)+AA*(15/256*EE^2+45/1024*EE^3)*SIN(4*J3843)</f>
        <v>0</v>
      </c>
      <c r="N3843" s="56">
        <f t="shared" ref="N3843" si="13508">IF(OR(F3843&lt;0,G3843&lt;0),60*F3843-ABS(G3843),60*F3843+ABS(G3843))</f>
        <v>0</v>
      </c>
      <c r="O3843" s="56"/>
      <c r="P3843" s="56"/>
      <c r="Q3843" s="56"/>
      <c r="R3843" s="56"/>
      <c r="S3843" s="56"/>
      <c r="T3843" s="56"/>
      <c r="U3843" s="57"/>
      <c r="V3843" s="58"/>
      <c r="W3843" s="58">
        <f t="shared" si="13171"/>
        <v>0</v>
      </c>
      <c r="X3843" s="59"/>
      <c r="Y3843" s="58"/>
      <c r="Z3843" s="58">
        <f t="shared" si="13172"/>
        <v>0</v>
      </c>
      <c r="AA3843" s="60"/>
      <c r="AB3843" s="61">
        <f t="shared" ref="AB3843" si="13509">IF(AA3842=AA3840,AB3841+Y3842,Y3842)</f>
        <v>0</v>
      </c>
    </row>
    <row r="3844" spans="1:28" ht="12.95" customHeight="1">
      <c r="A3844" s="66"/>
      <c r="B3844" s="53"/>
      <c r="C3844" s="54"/>
      <c r="D3844" s="84"/>
      <c r="E3844" s="55"/>
      <c r="F3844" s="54"/>
      <c r="G3844" s="84"/>
      <c r="H3844" s="55"/>
      <c r="I3844" s="56"/>
      <c r="J3844" s="56"/>
      <c r="K3844" s="56"/>
      <c r="L3844" s="56"/>
      <c r="M3844" s="56"/>
      <c r="N3844" s="56"/>
      <c r="O3844" s="56">
        <f t="shared" ref="O3844" si="13510">I3845-I3843</f>
        <v>0</v>
      </c>
      <c r="P3844" s="56">
        <f t="shared" ref="P3844" si="13511">L3845-L3843</f>
        <v>0</v>
      </c>
      <c r="Q3844" s="56">
        <f t="shared" ref="Q3844" si="13512">M3845-M3843</f>
        <v>0</v>
      </c>
      <c r="R3844" s="56">
        <f t="shared" ref="R3844" si="13513">IF(ABS(N3845-N3843)&gt;180*60,ABS(N3845-N3843)-360*60,N3845-N3843)</f>
        <v>0</v>
      </c>
      <c r="S3844" s="56">
        <f t="shared" ref="S3844" si="13514">IF(P3844=0,PI()/2,ATAN(R3844/P3844))</f>
        <v>1.5707963267948966</v>
      </c>
      <c r="T3844" s="56">
        <f t="shared" ref="T3844" si="13515">IF(O3844=0,ABS(R3844*COS((J3843+J3845)/2)),ABS(Q3844/COS(S3844)))</f>
        <v>0</v>
      </c>
      <c r="U3844" s="67">
        <f t="shared" ref="U3844" si="13516">IF(O3844+0.0000001&lt;0,S3844*180/PI()+180,(IF(R3844+0.0000001&lt;0,S3844*180/PI()+360,S3844*180/PI())))</f>
        <v>90</v>
      </c>
      <c r="V3844" s="58">
        <f t="shared" ref="V3844" si="13517">T3844*1.85532</f>
        <v>0</v>
      </c>
      <c r="W3844" s="58"/>
      <c r="X3844" s="68"/>
      <c r="Y3844" s="58">
        <f t="shared" ref="Y3844" si="13518">V3844*(1+X3844/100)</f>
        <v>0</v>
      </c>
      <c r="Z3844" s="58"/>
      <c r="AA3844" s="57" t="s">
        <v>54</v>
      </c>
      <c r="AB3844" s="61"/>
    </row>
    <row r="3845" spans="1:28" ht="12.95" customHeight="1">
      <c r="A3845" s="52">
        <f t="shared" si="13154"/>
        <v>1920</v>
      </c>
      <c r="B3845" s="53" t="s">
        <v>53</v>
      </c>
      <c r="C3845" s="54"/>
      <c r="D3845" s="84"/>
      <c r="E3845" s="55"/>
      <c r="F3845" s="54"/>
      <c r="G3845" s="84"/>
      <c r="H3845" s="55"/>
      <c r="I3845" s="56">
        <f t="shared" ref="I3845" si="13519">IF(OR(C3845&lt;0,D3845&lt;0),C3845-ABS(D3845)/60,C3845+ABS(D3845)/60)</f>
        <v>0</v>
      </c>
      <c r="J3845" s="56">
        <f t="shared" si="13168"/>
        <v>0</v>
      </c>
      <c r="K3845" s="56">
        <f t="shared" si="13169"/>
        <v>0</v>
      </c>
      <c r="L3845" s="56">
        <f>3437.747*(LN(TAN(PI()/4+J3845/2))-EE*K3845-(EE^2)*(K3845^3)/3)</f>
        <v>-3.8166658722360578E-13</v>
      </c>
      <c r="M3845" s="56">
        <f>AA*(1-1/4*EE-3/64*EE^2-5/256*EE^3)*J3845-AA*(3/8*EE+3/32*EE^2+45/1024*EE^3)*SIN(2*J3845)+AA*(15/256*EE^2+45/1024*EE^3)*SIN(4*J3845)</f>
        <v>0</v>
      </c>
      <c r="N3845" s="56">
        <f t="shared" ref="N3845" si="13520">IF(OR(F3845&lt;0,G3845&lt;0),60*F3845-ABS(G3845),60*F3845+ABS(G3845))</f>
        <v>0</v>
      </c>
      <c r="O3845" s="56"/>
      <c r="P3845" s="56"/>
      <c r="Q3845" s="56"/>
      <c r="R3845" s="56"/>
      <c r="S3845" s="56"/>
      <c r="T3845" s="56"/>
      <c r="U3845" s="57"/>
      <c r="V3845" s="58"/>
      <c r="W3845" s="58">
        <f t="shared" si="13171"/>
        <v>0</v>
      </c>
      <c r="X3845" s="59"/>
      <c r="Y3845" s="58"/>
      <c r="Z3845" s="58">
        <f t="shared" si="13172"/>
        <v>0</v>
      </c>
      <c r="AA3845" s="60"/>
      <c r="AB3845" s="61">
        <f t="shared" ref="AB3845" si="13521">IF(AA3844=AA3842,AB3843+Y3844,Y3844)</f>
        <v>0</v>
      </c>
    </row>
    <row r="3846" spans="1:28" ht="12.95" customHeight="1">
      <c r="A3846" s="66"/>
      <c r="B3846" s="53"/>
      <c r="C3846" s="54"/>
      <c r="D3846" s="84"/>
      <c r="E3846" s="55"/>
      <c r="F3846" s="54"/>
      <c r="G3846" s="84"/>
      <c r="H3846" s="55"/>
      <c r="I3846" s="56"/>
      <c r="J3846" s="56"/>
      <c r="K3846" s="56"/>
      <c r="L3846" s="56"/>
      <c r="M3846" s="56"/>
      <c r="N3846" s="56"/>
      <c r="O3846" s="56">
        <f t="shared" ref="O3846" si="13522">I3847-I3845</f>
        <v>0</v>
      </c>
      <c r="P3846" s="56">
        <f t="shared" ref="P3846" si="13523">L3847-L3845</f>
        <v>0</v>
      </c>
      <c r="Q3846" s="56">
        <f t="shared" ref="Q3846" si="13524">M3847-M3845</f>
        <v>0</v>
      </c>
      <c r="R3846" s="56">
        <f t="shared" ref="R3846" si="13525">IF(ABS(N3847-N3845)&gt;180*60,ABS(N3847-N3845)-360*60,N3847-N3845)</f>
        <v>0</v>
      </c>
      <c r="S3846" s="56">
        <f t="shared" ref="S3846" si="13526">IF(P3846=0,PI()/2,ATAN(R3846/P3846))</f>
        <v>1.5707963267948966</v>
      </c>
      <c r="T3846" s="56">
        <f t="shared" ref="T3846" si="13527">IF(O3846=0,ABS(R3846*COS((J3845+J3847)/2)),ABS(Q3846/COS(S3846)))</f>
        <v>0</v>
      </c>
      <c r="U3846" s="67">
        <f t="shared" ref="U3846" si="13528">IF(O3846+0.0000001&lt;0,S3846*180/PI()+180,(IF(R3846+0.0000001&lt;0,S3846*180/PI()+360,S3846*180/PI())))</f>
        <v>90</v>
      </c>
      <c r="V3846" s="58">
        <f t="shared" ref="V3846" si="13529">T3846*1.85532</f>
        <v>0</v>
      </c>
      <c r="W3846" s="58"/>
      <c r="X3846" s="68"/>
      <c r="Y3846" s="58">
        <f t="shared" ref="Y3846" si="13530">V3846*(1+X3846/100)</f>
        <v>0</v>
      </c>
      <c r="Z3846" s="58"/>
      <c r="AA3846" s="57" t="s">
        <v>54</v>
      </c>
      <c r="AB3846" s="61"/>
    </row>
    <row r="3847" spans="1:28" ht="12.95" customHeight="1">
      <c r="A3847" s="52">
        <f t="shared" si="13154"/>
        <v>1921</v>
      </c>
      <c r="B3847" s="53" t="s">
        <v>53</v>
      </c>
      <c r="C3847" s="54"/>
      <c r="D3847" s="84"/>
      <c r="E3847" s="55"/>
      <c r="F3847" s="54"/>
      <c r="G3847" s="84"/>
      <c r="H3847" s="55"/>
      <c r="I3847" s="56">
        <f t="shared" ref="I3847" si="13531">IF(OR(C3847&lt;0,D3847&lt;0),C3847-ABS(D3847)/60,C3847+ABS(D3847)/60)</f>
        <v>0</v>
      </c>
      <c r="J3847" s="56">
        <f t="shared" si="13168"/>
        <v>0</v>
      </c>
      <c r="K3847" s="56">
        <f t="shared" si="13169"/>
        <v>0</v>
      </c>
      <c r="L3847" s="56">
        <f>3437.747*(LN(TAN(PI()/4+J3847/2))-EE*K3847-(EE^2)*(K3847^3)/3)</f>
        <v>-3.8166658722360578E-13</v>
      </c>
      <c r="M3847" s="56">
        <f>AA*(1-1/4*EE-3/64*EE^2-5/256*EE^3)*J3847-AA*(3/8*EE+3/32*EE^2+45/1024*EE^3)*SIN(2*J3847)+AA*(15/256*EE^2+45/1024*EE^3)*SIN(4*J3847)</f>
        <v>0</v>
      </c>
      <c r="N3847" s="56">
        <f t="shared" ref="N3847" si="13532">IF(OR(F3847&lt;0,G3847&lt;0),60*F3847-ABS(G3847),60*F3847+ABS(G3847))</f>
        <v>0</v>
      </c>
      <c r="O3847" s="56"/>
      <c r="P3847" s="56"/>
      <c r="Q3847" s="56"/>
      <c r="R3847" s="56"/>
      <c r="S3847" s="56"/>
      <c r="T3847" s="56"/>
      <c r="U3847" s="57"/>
      <c r="V3847" s="58"/>
      <c r="W3847" s="58">
        <f t="shared" si="13171"/>
        <v>0</v>
      </c>
      <c r="X3847" s="59"/>
      <c r="Y3847" s="58"/>
      <c r="Z3847" s="58">
        <f t="shared" si="13172"/>
        <v>0</v>
      </c>
      <c r="AA3847" s="60"/>
      <c r="AB3847" s="61">
        <f t="shared" ref="AB3847" si="13533">IF(AA3846=AA3844,AB3845+Y3846,Y3846)</f>
        <v>0</v>
      </c>
    </row>
    <row r="3848" spans="1:28" ht="12.95" customHeight="1">
      <c r="A3848" s="66"/>
      <c r="B3848" s="53"/>
      <c r="C3848" s="54"/>
      <c r="D3848" s="84"/>
      <c r="E3848" s="55"/>
      <c r="F3848" s="54"/>
      <c r="G3848" s="84"/>
      <c r="H3848" s="55"/>
      <c r="I3848" s="56"/>
      <c r="J3848" s="56"/>
      <c r="K3848" s="56"/>
      <c r="L3848" s="56"/>
      <c r="M3848" s="56"/>
      <c r="N3848" s="56"/>
      <c r="O3848" s="56">
        <f t="shared" ref="O3848" si="13534">I3849-I3847</f>
        <v>0</v>
      </c>
      <c r="P3848" s="56">
        <f t="shared" ref="P3848" si="13535">L3849-L3847</f>
        <v>0</v>
      </c>
      <c r="Q3848" s="56">
        <f t="shared" ref="Q3848" si="13536">M3849-M3847</f>
        <v>0</v>
      </c>
      <c r="R3848" s="56">
        <f t="shared" ref="R3848" si="13537">IF(ABS(N3849-N3847)&gt;180*60,ABS(N3849-N3847)-360*60,N3849-N3847)</f>
        <v>0</v>
      </c>
      <c r="S3848" s="56">
        <f t="shared" ref="S3848" si="13538">IF(P3848=0,PI()/2,ATAN(R3848/P3848))</f>
        <v>1.5707963267948966</v>
      </c>
      <c r="T3848" s="56">
        <f t="shared" ref="T3848" si="13539">IF(O3848=0,ABS(R3848*COS((J3847+J3849)/2)),ABS(Q3848/COS(S3848)))</f>
        <v>0</v>
      </c>
      <c r="U3848" s="67">
        <f t="shared" ref="U3848" si="13540">IF(O3848+0.0000001&lt;0,S3848*180/PI()+180,(IF(R3848+0.0000001&lt;0,S3848*180/PI()+360,S3848*180/PI())))</f>
        <v>90</v>
      </c>
      <c r="V3848" s="58">
        <f t="shared" ref="V3848" si="13541">T3848*1.85532</f>
        <v>0</v>
      </c>
      <c r="W3848" s="58"/>
      <c r="X3848" s="68"/>
      <c r="Y3848" s="58">
        <f t="shared" ref="Y3848" si="13542">V3848*(1+X3848/100)</f>
        <v>0</v>
      </c>
      <c r="Z3848" s="58"/>
      <c r="AA3848" s="57" t="s">
        <v>54</v>
      </c>
      <c r="AB3848" s="61"/>
    </row>
    <row r="3849" spans="1:28" ht="12.95" customHeight="1">
      <c r="A3849" s="52">
        <f t="shared" ref="A3849:A3911" si="13543">A3847+1</f>
        <v>1922</v>
      </c>
      <c r="B3849" s="53" t="s">
        <v>53</v>
      </c>
      <c r="C3849" s="54"/>
      <c r="D3849" s="84"/>
      <c r="E3849" s="55"/>
      <c r="F3849" s="54"/>
      <c r="G3849" s="84"/>
      <c r="H3849" s="55"/>
      <c r="I3849" s="56">
        <f t="shared" ref="I3849" si="13544">IF(OR(C3849&lt;0,D3849&lt;0),C3849-ABS(D3849)/60,C3849+ABS(D3849)/60)</f>
        <v>0</v>
      </c>
      <c r="J3849" s="56">
        <f t="shared" si="13168"/>
        <v>0</v>
      </c>
      <c r="K3849" s="56">
        <f t="shared" si="13169"/>
        <v>0</v>
      </c>
      <c r="L3849" s="56">
        <f>3437.747*(LN(TAN(PI()/4+J3849/2))-EE*K3849-(EE^2)*(K3849^3)/3)</f>
        <v>-3.8166658722360578E-13</v>
      </c>
      <c r="M3849" s="56">
        <f>AA*(1-1/4*EE-3/64*EE^2-5/256*EE^3)*J3849-AA*(3/8*EE+3/32*EE^2+45/1024*EE^3)*SIN(2*J3849)+AA*(15/256*EE^2+45/1024*EE^3)*SIN(4*J3849)</f>
        <v>0</v>
      </c>
      <c r="N3849" s="56">
        <f t="shared" ref="N3849" si="13545">IF(OR(F3849&lt;0,G3849&lt;0),60*F3849-ABS(G3849),60*F3849+ABS(G3849))</f>
        <v>0</v>
      </c>
      <c r="O3849" s="56"/>
      <c r="P3849" s="56"/>
      <c r="Q3849" s="56"/>
      <c r="R3849" s="56"/>
      <c r="S3849" s="56"/>
      <c r="T3849" s="56"/>
      <c r="U3849" s="57"/>
      <c r="V3849" s="58"/>
      <c r="W3849" s="58">
        <f t="shared" si="13171"/>
        <v>0</v>
      </c>
      <c r="X3849" s="59"/>
      <c r="Y3849" s="58"/>
      <c r="Z3849" s="58">
        <f t="shared" si="13172"/>
        <v>0</v>
      </c>
      <c r="AA3849" s="60"/>
      <c r="AB3849" s="61">
        <f t="shared" ref="AB3849" si="13546">IF(AA3848=AA3846,AB3847+Y3848,Y3848)</f>
        <v>0</v>
      </c>
    </row>
    <row r="3850" spans="1:28" ht="12.95" customHeight="1">
      <c r="A3850" s="66"/>
      <c r="B3850" s="53"/>
      <c r="C3850" s="54"/>
      <c r="D3850" s="84"/>
      <c r="E3850" s="55"/>
      <c r="F3850" s="54"/>
      <c r="G3850" s="84"/>
      <c r="H3850" s="55"/>
      <c r="I3850" s="56"/>
      <c r="J3850" s="56"/>
      <c r="K3850" s="56"/>
      <c r="L3850" s="56"/>
      <c r="M3850" s="56"/>
      <c r="N3850" s="56"/>
      <c r="O3850" s="56">
        <f t="shared" ref="O3850" si="13547">I3851-I3849</f>
        <v>0</v>
      </c>
      <c r="P3850" s="56">
        <f t="shared" ref="P3850" si="13548">L3851-L3849</f>
        <v>0</v>
      </c>
      <c r="Q3850" s="56">
        <f t="shared" ref="Q3850" si="13549">M3851-M3849</f>
        <v>0</v>
      </c>
      <c r="R3850" s="56">
        <f t="shared" ref="R3850" si="13550">IF(ABS(N3851-N3849)&gt;180*60,ABS(N3851-N3849)-360*60,N3851-N3849)</f>
        <v>0</v>
      </c>
      <c r="S3850" s="56">
        <f t="shared" ref="S3850" si="13551">IF(P3850=0,PI()/2,ATAN(R3850/P3850))</f>
        <v>1.5707963267948966</v>
      </c>
      <c r="T3850" s="56">
        <f t="shared" ref="T3850" si="13552">IF(O3850=0,ABS(R3850*COS((J3849+J3851)/2)),ABS(Q3850/COS(S3850)))</f>
        <v>0</v>
      </c>
      <c r="U3850" s="67">
        <f t="shared" ref="U3850" si="13553">IF(O3850+0.0000001&lt;0,S3850*180/PI()+180,(IF(R3850+0.0000001&lt;0,S3850*180/PI()+360,S3850*180/PI())))</f>
        <v>90</v>
      </c>
      <c r="V3850" s="58">
        <f t="shared" ref="V3850" si="13554">T3850*1.85532</f>
        <v>0</v>
      </c>
      <c r="W3850" s="58"/>
      <c r="X3850" s="68"/>
      <c r="Y3850" s="58">
        <f t="shared" ref="Y3850" si="13555">V3850*(1+X3850/100)</f>
        <v>0</v>
      </c>
      <c r="Z3850" s="58"/>
      <c r="AA3850" s="57" t="s">
        <v>54</v>
      </c>
      <c r="AB3850" s="61"/>
    </row>
    <row r="3851" spans="1:28" ht="12.95" customHeight="1">
      <c r="A3851" s="52">
        <f t="shared" si="13543"/>
        <v>1923</v>
      </c>
      <c r="B3851" s="53" t="s">
        <v>53</v>
      </c>
      <c r="C3851" s="54"/>
      <c r="D3851" s="84"/>
      <c r="E3851" s="55"/>
      <c r="F3851" s="54"/>
      <c r="G3851" s="84"/>
      <c r="H3851" s="55"/>
      <c r="I3851" s="56">
        <f t="shared" ref="I3851" si="13556">IF(OR(C3851&lt;0,D3851&lt;0),C3851-ABS(D3851)/60,C3851+ABS(D3851)/60)</f>
        <v>0</v>
      </c>
      <c r="J3851" s="56">
        <f t="shared" ref="J3851:J3913" si="13557">I3851*PI()/180</f>
        <v>0</v>
      </c>
      <c r="K3851" s="56">
        <f t="shared" ref="K3851:K3913" si="13558">SIN(J3851)</f>
        <v>0</v>
      </c>
      <c r="L3851" s="56">
        <f>3437.747*(LN(TAN(PI()/4+J3851/2))-EE*K3851-(EE^2)*(K3851^3)/3)</f>
        <v>-3.8166658722360578E-13</v>
      </c>
      <c r="M3851" s="56">
        <f>AA*(1-1/4*EE-3/64*EE^2-5/256*EE^3)*J3851-AA*(3/8*EE+3/32*EE^2+45/1024*EE^3)*SIN(2*J3851)+AA*(15/256*EE^2+45/1024*EE^3)*SIN(4*J3851)</f>
        <v>0</v>
      </c>
      <c r="N3851" s="56">
        <f t="shared" ref="N3851" si="13559">IF(OR(F3851&lt;0,G3851&lt;0),60*F3851-ABS(G3851),60*F3851+ABS(G3851))</f>
        <v>0</v>
      </c>
      <c r="O3851" s="56"/>
      <c r="P3851" s="56"/>
      <c r="Q3851" s="56"/>
      <c r="R3851" s="56"/>
      <c r="S3851" s="56"/>
      <c r="T3851" s="56"/>
      <c r="U3851" s="57"/>
      <c r="V3851" s="58"/>
      <c r="W3851" s="58">
        <f t="shared" ref="W3851:W3913" si="13560">W3849+V3850</f>
        <v>0</v>
      </c>
      <c r="X3851" s="59"/>
      <c r="Y3851" s="58"/>
      <c r="Z3851" s="58">
        <f t="shared" ref="Z3851:Z3913" si="13561">Z3849+Y3850</f>
        <v>0</v>
      </c>
      <c r="AA3851" s="60"/>
      <c r="AB3851" s="61">
        <f t="shared" ref="AB3851" si="13562">IF(AA3850=AA3848,AB3849+Y3850,Y3850)</f>
        <v>0</v>
      </c>
    </row>
    <row r="3852" spans="1:28" ht="12.95" customHeight="1">
      <c r="A3852" s="66"/>
      <c r="B3852" s="53"/>
      <c r="C3852" s="54"/>
      <c r="D3852" s="84"/>
      <c r="E3852" s="55"/>
      <c r="F3852" s="54"/>
      <c r="G3852" s="84"/>
      <c r="H3852" s="55"/>
      <c r="I3852" s="56"/>
      <c r="J3852" s="56"/>
      <c r="K3852" s="56"/>
      <c r="L3852" s="56"/>
      <c r="M3852" s="56"/>
      <c r="N3852" s="56"/>
      <c r="O3852" s="56">
        <f t="shared" ref="O3852" si="13563">I3853-I3851</f>
        <v>0</v>
      </c>
      <c r="P3852" s="56">
        <f t="shared" ref="P3852" si="13564">L3853-L3851</f>
        <v>0</v>
      </c>
      <c r="Q3852" s="56">
        <f t="shared" ref="Q3852" si="13565">M3853-M3851</f>
        <v>0</v>
      </c>
      <c r="R3852" s="56">
        <f t="shared" ref="R3852" si="13566">IF(ABS(N3853-N3851)&gt;180*60,ABS(N3853-N3851)-360*60,N3853-N3851)</f>
        <v>0</v>
      </c>
      <c r="S3852" s="56">
        <f t="shared" ref="S3852" si="13567">IF(P3852=0,PI()/2,ATAN(R3852/P3852))</f>
        <v>1.5707963267948966</v>
      </c>
      <c r="T3852" s="56">
        <f t="shared" ref="T3852" si="13568">IF(O3852=0,ABS(R3852*COS((J3851+J3853)/2)),ABS(Q3852/COS(S3852)))</f>
        <v>0</v>
      </c>
      <c r="U3852" s="67">
        <f t="shared" ref="U3852" si="13569">IF(O3852+0.0000001&lt;0,S3852*180/PI()+180,(IF(R3852+0.0000001&lt;0,S3852*180/PI()+360,S3852*180/PI())))</f>
        <v>90</v>
      </c>
      <c r="V3852" s="58">
        <f t="shared" ref="V3852" si="13570">T3852*1.85532</f>
        <v>0</v>
      </c>
      <c r="W3852" s="58"/>
      <c r="X3852" s="68"/>
      <c r="Y3852" s="58">
        <f t="shared" ref="Y3852" si="13571">V3852*(1+X3852/100)</f>
        <v>0</v>
      </c>
      <c r="Z3852" s="58"/>
      <c r="AA3852" s="57" t="s">
        <v>54</v>
      </c>
      <c r="AB3852" s="61"/>
    </row>
    <row r="3853" spans="1:28" ht="12.95" customHeight="1">
      <c r="A3853" s="52">
        <f t="shared" si="13543"/>
        <v>1924</v>
      </c>
      <c r="B3853" s="53" t="s">
        <v>53</v>
      </c>
      <c r="C3853" s="54"/>
      <c r="D3853" s="84"/>
      <c r="E3853" s="55"/>
      <c r="F3853" s="54"/>
      <c r="G3853" s="84"/>
      <c r="H3853" s="55"/>
      <c r="I3853" s="56">
        <f t="shared" ref="I3853" si="13572">IF(OR(C3853&lt;0,D3853&lt;0),C3853-ABS(D3853)/60,C3853+ABS(D3853)/60)</f>
        <v>0</v>
      </c>
      <c r="J3853" s="56">
        <f t="shared" si="13557"/>
        <v>0</v>
      </c>
      <c r="K3853" s="56">
        <f t="shared" si="13558"/>
        <v>0</v>
      </c>
      <c r="L3853" s="56">
        <f>3437.747*(LN(TAN(PI()/4+J3853/2))-EE*K3853-(EE^2)*(K3853^3)/3)</f>
        <v>-3.8166658722360578E-13</v>
      </c>
      <c r="M3853" s="56">
        <f>AA*(1-1/4*EE-3/64*EE^2-5/256*EE^3)*J3853-AA*(3/8*EE+3/32*EE^2+45/1024*EE^3)*SIN(2*J3853)+AA*(15/256*EE^2+45/1024*EE^3)*SIN(4*J3853)</f>
        <v>0</v>
      </c>
      <c r="N3853" s="56">
        <f t="shared" ref="N3853" si="13573">IF(OR(F3853&lt;0,G3853&lt;0),60*F3853-ABS(G3853),60*F3853+ABS(G3853))</f>
        <v>0</v>
      </c>
      <c r="O3853" s="56"/>
      <c r="P3853" s="56"/>
      <c r="Q3853" s="56"/>
      <c r="R3853" s="56"/>
      <c r="S3853" s="56"/>
      <c r="T3853" s="56"/>
      <c r="U3853" s="57"/>
      <c r="V3853" s="58"/>
      <c r="W3853" s="58">
        <f t="shared" si="13560"/>
        <v>0</v>
      </c>
      <c r="X3853" s="59"/>
      <c r="Y3853" s="58"/>
      <c r="Z3853" s="58">
        <f t="shared" si="13561"/>
        <v>0</v>
      </c>
      <c r="AA3853" s="60"/>
      <c r="AB3853" s="61">
        <f t="shared" ref="AB3853" si="13574">IF(AA3852=AA3850,AB3851+Y3852,Y3852)</f>
        <v>0</v>
      </c>
    </row>
    <row r="3854" spans="1:28" ht="12.95" customHeight="1">
      <c r="A3854" s="66"/>
      <c r="B3854" s="53"/>
      <c r="C3854" s="54"/>
      <c r="D3854" s="84"/>
      <c r="E3854" s="55"/>
      <c r="F3854" s="54"/>
      <c r="G3854" s="84"/>
      <c r="H3854" s="55"/>
      <c r="I3854" s="56"/>
      <c r="J3854" s="56"/>
      <c r="K3854" s="56"/>
      <c r="L3854" s="56"/>
      <c r="M3854" s="56"/>
      <c r="N3854" s="56"/>
      <c r="O3854" s="56">
        <f t="shared" ref="O3854" si="13575">I3855-I3853</f>
        <v>0</v>
      </c>
      <c r="P3854" s="56">
        <f t="shared" ref="P3854" si="13576">L3855-L3853</f>
        <v>0</v>
      </c>
      <c r="Q3854" s="56">
        <f t="shared" ref="Q3854" si="13577">M3855-M3853</f>
        <v>0</v>
      </c>
      <c r="R3854" s="56">
        <f t="shared" ref="R3854" si="13578">IF(ABS(N3855-N3853)&gt;180*60,ABS(N3855-N3853)-360*60,N3855-N3853)</f>
        <v>0</v>
      </c>
      <c r="S3854" s="56">
        <f t="shared" ref="S3854" si="13579">IF(P3854=0,PI()/2,ATAN(R3854/P3854))</f>
        <v>1.5707963267948966</v>
      </c>
      <c r="T3854" s="56">
        <f t="shared" ref="T3854" si="13580">IF(O3854=0,ABS(R3854*COS((J3853+J3855)/2)),ABS(Q3854/COS(S3854)))</f>
        <v>0</v>
      </c>
      <c r="U3854" s="67">
        <f t="shared" ref="U3854" si="13581">IF(O3854+0.0000001&lt;0,S3854*180/PI()+180,(IF(R3854+0.0000001&lt;0,S3854*180/PI()+360,S3854*180/PI())))</f>
        <v>90</v>
      </c>
      <c r="V3854" s="58">
        <f t="shared" ref="V3854" si="13582">T3854*1.85532</f>
        <v>0</v>
      </c>
      <c r="W3854" s="58"/>
      <c r="X3854" s="68"/>
      <c r="Y3854" s="58">
        <f t="shared" ref="Y3854" si="13583">V3854*(1+X3854/100)</f>
        <v>0</v>
      </c>
      <c r="Z3854" s="58"/>
      <c r="AA3854" s="57" t="s">
        <v>54</v>
      </c>
      <c r="AB3854" s="61"/>
    </row>
    <row r="3855" spans="1:28" ht="12.95" customHeight="1">
      <c r="A3855" s="52">
        <f t="shared" si="13543"/>
        <v>1925</v>
      </c>
      <c r="B3855" s="53" t="s">
        <v>53</v>
      </c>
      <c r="C3855" s="54"/>
      <c r="D3855" s="84"/>
      <c r="E3855" s="55"/>
      <c r="F3855" s="54"/>
      <c r="G3855" s="84"/>
      <c r="H3855" s="55"/>
      <c r="I3855" s="56">
        <f t="shared" ref="I3855" si="13584">IF(OR(C3855&lt;0,D3855&lt;0),C3855-ABS(D3855)/60,C3855+ABS(D3855)/60)</f>
        <v>0</v>
      </c>
      <c r="J3855" s="56">
        <f t="shared" si="13557"/>
        <v>0</v>
      </c>
      <c r="K3855" s="56">
        <f t="shared" si="13558"/>
        <v>0</v>
      </c>
      <c r="L3855" s="56">
        <f>3437.747*(LN(TAN(PI()/4+J3855/2))-EE*K3855-(EE^2)*(K3855^3)/3)</f>
        <v>-3.8166658722360578E-13</v>
      </c>
      <c r="M3855" s="56">
        <f>AA*(1-1/4*EE-3/64*EE^2-5/256*EE^3)*J3855-AA*(3/8*EE+3/32*EE^2+45/1024*EE^3)*SIN(2*J3855)+AA*(15/256*EE^2+45/1024*EE^3)*SIN(4*J3855)</f>
        <v>0</v>
      </c>
      <c r="N3855" s="56">
        <f t="shared" ref="N3855" si="13585">IF(OR(F3855&lt;0,G3855&lt;0),60*F3855-ABS(G3855),60*F3855+ABS(G3855))</f>
        <v>0</v>
      </c>
      <c r="O3855" s="56"/>
      <c r="P3855" s="56"/>
      <c r="Q3855" s="56"/>
      <c r="R3855" s="56"/>
      <c r="S3855" s="56"/>
      <c r="T3855" s="56"/>
      <c r="U3855" s="57"/>
      <c r="V3855" s="58"/>
      <c r="W3855" s="58">
        <f t="shared" si="13560"/>
        <v>0</v>
      </c>
      <c r="X3855" s="59"/>
      <c r="Y3855" s="58"/>
      <c r="Z3855" s="58">
        <f t="shared" si="13561"/>
        <v>0</v>
      </c>
      <c r="AA3855" s="60"/>
      <c r="AB3855" s="61">
        <f t="shared" ref="AB3855" si="13586">IF(AA3854=AA3852,AB3853+Y3854,Y3854)</f>
        <v>0</v>
      </c>
    </row>
    <row r="3856" spans="1:28" ht="12.95" customHeight="1">
      <c r="A3856" s="66"/>
      <c r="B3856" s="53"/>
      <c r="C3856" s="54"/>
      <c r="D3856" s="84"/>
      <c r="E3856" s="55"/>
      <c r="F3856" s="54"/>
      <c r="G3856" s="84"/>
      <c r="H3856" s="55"/>
      <c r="I3856" s="56"/>
      <c r="J3856" s="56"/>
      <c r="K3856" s="56"/>
      <c r="L3856" s="56"/>
      <c r="M3856" s="56"/>
      <c r="N3856" s="56"/>
      <c r="O3856" s="56">
        <f t="shared" ref="O3856" si="13587">I3857-I3855</f>
        <v>0</v>
      </c>
      <c r="P3856" s="56">
        <f t="shared" ref="P3856" si="13588">L3857-L3855</f>
        <v>0</v>
      </c>
      <c r="Q3856" s="56">
        <f t="shared" ref="Q3856" si="13589">M3857-M3855</f>
        <v>0</v>
      </c>
      <c r="R3856" s="56">
        <f t="shared" ref="R3856" si="13590">IF(ABS(N3857-N3855)&gt;180*60,ABS(N3857-N3855)-360*60,N3857-N3855)</f>
        <v>0</v>
      </c>
      <c r="S3856" s="56">
        <f t="shared" ref="S3856" si="13591">IF(P3856=0,PI()/2,ATAN(R3856/P3856))</f>
        <v>1.5707963267948966</v>
      </c>
      <c r="T3856" s="56">
        <f t="shared" ref="T3856" si="13592">IF(O3856=0,ABS(R3856*COS((J3855+J3857)/2)),ABS(Q3856/COS(S3856)))</f>
        <v>0</v>
      </c>
      <c r="U3856" s="67">
        <f t="shared" ref="U3856" si="13593">IF(O3856+0.0000001&lt;0,S3856*180/PI()+180,(IF(R3856+0.0000001&lt;0,S3856*180/PI()+360,S3856*180/PI())))</f>
        <v>90</v>
      </c>
      <c r="V3856" s="58">
        <f t="shared" ref="V3856" si="13594">T3856*1.85532</f>
        <v>0</v>
      </c>
      <c r="W3856" s="58"/>
      <c r="X3856" s="68"/>
      <c r="Y3856" s="58">
        <f t="shared" ref="Y3856" si="13595">V3856*(1+X3856/100)</f>
        <v>0</v>
      </c>
      <c r="Z3856" s="58"/>
      <c r="AA3856" s="57" t="s">
        <v>54</v>
      </c>
      <c r="AB3856" s="61"/>
    </row>
    <row r="3857" spans="1:28" ht="12.95" customHeight="1">
      <c r="A3857" s="52">
        <f t="shared" si="13543"/>
        <v>1926</v>
      </c>
      <c r="B3857" s="53" t="s">
        <v>53</v>
      </c>
      <c r="C3857" s="54"/>
      <c r="D3857" s="84"/>
      <c r="E3857" s="55"/>
      <c r="F3857" s="54"/>
      <c r="G3857" s="84"/>
      <c r="H3857" s="55"/>
      <c r="I3857" s="56">
        <f t="shared" ref="I3857" si="13596">IF(OR(C3857&lt;0,D3857&lt;0),C3857-ABS(D3857)/60,C3857+ABS(D3857)/60)</f>
        <v>0</v>
      </c>
      <c r="J3857" s="56">
        <f t="shared" si="13557"/>
        <v>0</v>
      </c>
      <c r="K3857" s="56">
        <f t="shared" si="13558"/>
        <v>0</v>
      </c>
      <c r="L3857" s="56">
        <f>3437.747*(LN(TAN(PI()/4+J3857/2))-EE*K3857-(EE^2)*(K3857^3)/3)</f>
        <v>-3.8166658722360578E-13</v>
      </c>
      <c r="M3857" s="56">
        <f>AA*(1-1/4*EE-3/64*EE^2-5/256*EE^3)*J3857-AA*(3/8*EE+3/32*EE^2+45/1024*EE^3)*SIN(2*J3857)+AA*(15/256*EE^2+45/1024*EE^3)*SIN(4*J3857)</f>
        <v>0</v>
      </c>
      <c r="N3857" s="56">
        <f t="shared" ref="N3857" si="13597">IF(OR(F3857&lt;0,G3857&lt;0),60*F3857-ABS(G3857),60*F3857+ABS(G3857))</f>
        <v>0</v>
      </c>
      <c r="O3857" s="56"/>
      <c r="P3857" s="56"/>
      <c r="Q3857" s="56"/>
      <c r="R3857" s="56"/>
      <c r="S3857" s="56"/>
      <c r="T3857" s="56"/>
      <c r="U3857" s="57"/>
      <c r="V3857" s="58"/>
      <c r="W3857" s="58">
        <f t="shared" si="13560"/>
        <v>0</v>
      </c>
      <c r="X3857" s="59"/>
      <c r="Y3857" s="58"/>
      <c r="Z3857" s="58">
        <f t="shared" si="13561"/>
        <v>0</v>
      </c>
      <c r="AA3857" s="60"/>
      <c r="AB3857" s="61">
        <f t="shared" ref="AB3857" si="13598">IF(AA3856=AA3854,AB3855+Y3856,Y3856)</f>
        <v>0</v>
      </c>
    </row>
    <row r="3858" spans="1:28" ht="12.95" customHeight="1">
      <c r="A3858" s="66"/>
      <c r="B3858" s="53"/>
      <c r="C3858" s="54"/>
      <c r="D3858" s="84"/>
      <c r="E3858" s="55"/>
      <c r="F3858" s="54"/>
      <c r="G3858" s="84"/>
      <c r="H3858" s="55"/>
      <c r="I3858" s="56"/>
      <c r="J3858" s="56"/>
      <c r="K3858" s="56"/>
      <c r="L3858" s="56"/>
      <c r="M3858" s="56"/>
      <c r="N3858" s="56"/>
      <c r="O3858" s="56">
        <f t="shared" ref="O3858" si="13599">I3859-I3857</f>
        <v>0</v>
      </c>
      <c r="P3858" s="56">
        <f t="shared" ref="P3858" si="13600">L3859-L3857</f>
        <v>0</v>
      </c>
      <c r="Q3858" s="56">
        <f t="shared" ref="Q3858" si="13601">M3859-M3857</f>
        <v>0</v>
      </c>
      <c r="R3858" s="56">
        <f t="shared" ref="R3858" si="13602">IF(ABS(N3859-N3857)&gt;180*60,ABS(N3859-N3857)-360*60,N3859-N3857)</f>
        <v>0</v>
      </c>
      <c r="S3858" s="56">
        <f t="shared" ref="S3858" si="13603">IF(P3858=0,PI()/2,ATAN(R3858/P3858))</f>
        <v>1.5707963267948966</v>
      </c>
      <c r="T3858" s="56">
        <f t="shared" ref="T3858" si="13604">IF(O3858=0,ABS(R3858*COS((J3857+J3859)/2)),ABS(Q3858/COS(S3858)))</f>
        <v>0</v>
      </c>
      <c r="U3858" s="67">
        <f t="shared" ref="U3858" si="13605">IF(O3858+0.0000001&lt;0,S3858*180/PI()+180,(IF(R3858+0.0000001&lt;0,S3858*180/PI()+360,S3858*180/PI())))</f>
        <v>90</v>
      </c>
      <c r="V3858" s="58">
        <f t="shared" ref="V3858" si="13606">T3858*1.85532</f>
        <v>0</v>
      </c>
      <c r="W3858" s="58"/>
      <c r="X3858" s="68"/>
      <c r="Y3858" s="58">
        <f t="shared" ref="Y3858" si="13607">V3858*(1+X3858/100)</f>
        <v>0</v>
      </c>
      <c r="Z3858" s="58"/>
      <c r="AA3858" s="57" t="s">
        <v>54</v>
      </c>
      <c r="AB3858" s="61"/>
    </row>
    <row r="3859" spans="1:28" ht="12.95" customHeight="1">
      <c r="A3859" s="52">
        <f t="shared" si="13543"/>
        <v>1927</v>
      </c>
      <c r="B3859" s="53" t="s">
        <v>53</v>
      </c>
      <c r="C3859" s="54"/>
      <c r="D3859" s="84"/>
      <c r="E3859" s="55"/>
      <c r="F3859" s="54"/>
      <c r="G3859" s="84"/>
      <c r="H3859" s="55"/>
      <c r="I3859" s="56">
        <f t="shared" ref="I3859" si="13608">IF(OR(C3859&lt;0,D3859&lt;0),C3859-ABS(D3859)/60,C3859+ABS(D3859)/60)</f>
        <v>0</v>
      </c>
      <c r="J3859" s="56">
        <f t="shared" si="13557"/>
        <v>0</v>
      </c>
      <c r="K3859" s="56">
        <f t="shared" si="13558"/>
        <v>0</v>
      </c>
      <c r="L3859" s="56">
        <f>3437.747*(LN(TAN(PI()/4+J3859/2))-EE*K3859-(EE^2)*(K3859^3)/3)</f>
        <v>-3.8166658722360578E-13</v>
      </c>
      <c r="M3859" s="56">
        <f>AA*(1-1/4*EE-3/64*EE^2-5/256*EE^3)*J3859-AA*(3/8*EE+3/32*EE^2+45/1024*EE^3)*SIN(2*J3859)+AA*(15/256*EE^2+45/1024*EE^3)*SIN(4*J3859)</f>
        <v>0</v>
      </c>
      <c r="N3859" s="56">
        <f t="shared" ref="N3859" si="13609">IF(OR(F3859&lt;0,G3859&lt;0),60*F3859-ABS(G3859),60*F3859+ABS(G3859))</f>
        <v>0</v>
      </c>
      <c r="O3859" s="56"/>
      <c r="P3859" s="56"/>
      <c r="Q3859" s="56"/>
      <c r="R3859" s="56"/>
      <c r="S3859" s="56"/>
      <c r="T3859" s="56"/>
      <c r="U3859" s="57"/>
      <c r="V3859" s="58"/>
      <c r="W3859" s="58">
        <f t="shared" si="13560"/>
        <v>0</v>
      </c>
      <c r="X3859" s="59"/>
      <c r="Y3859" s="58"/>
      <c r="Z3859" s="58">
        <f t="shared" si="13561"/>
        <v>0</v>
      </c>
      <c r="AA3859" s="60"/>
      <c r="AB3859" s="61">
        <f t="shared" ref="AB3859" si="13610">IF(AA3858=AA3856,AB3857+Y3858,Y3858)</f>
        <v>0</v>
      </c>
    </row>
    <row r="3860" spans="1:28" ht="12.95" customHeight="1">
      <c r="A3860" s="66"/>
      <c r="B3860" s="53"/>
      <c r="C3860" s="54"/>
      <c r="D3860" s="84"/>
      <c r="E3860" s="55"/>
      <c r="F3860" s="54"/>
      <c r="G3860" s="84"/>
      <c r="H3860" s="55"/>
      <c r="I3860" s="56"/>
      <c r="J3860" s="56"/>
      <c r="K3860" s="56"/>
      <c r="L3860" s="56"/>
      <c r="M3860" s="56"/>
      <c r="N3860" s="56"/>
      <c r="O3860" s="56">
        <f t="shared" ref="O3860" si="13611">I3861-I3859</f>
        <v>0</v>
      </c>
      <c r="P3860" s="56">
        <f t="shared" ref="P3860" si="13612">L3861-L3859</f>
        <v>0</v>
      </c>
      <c r="Q3860" s="56">
        <f t="shared" ref="Q3860" si="13613">M3861-M3859</f>
        <v>0</v>
      </c>
      <c r="R3860" s="56">
        <f t="shared" ref="R3860" si="13614">IF(ABS(N3861-N3859)&gt;180*60,ABS(N3861-N3859)-360*60,N3861-N3859)</f>
        <v>0</v>
      </c>
      <c r="S3860" s="56">
        <f t="shared" ref="S3860" si="13615">IF(P3860=0,PI()/2,ATAN(R3860/P3860))</f>
        <v>1.5707963267948966</v>
      </c>
      <c r="T3860" s="56">
        <f t="shared" ref="T3860" si="13616">IF(O3860=0,ABS(R3860*COS((J3859+J3861)/2)),ABS(Q3860/COS(S3860)))</f>
        <v>0</v>
      </c>
      <c r="U3860" s="67">
        <f t="shared" ref="U3860" si="13617">IF(O3860+0.0000001&lt;0,S3860*180/PI()+180,(IF(R3860+0.0000001&lt;0,S3860*180/PI()+360,S3860*180/PI())))</f>
        <v>90</v>
      </c>
      <c r="V3860" s="58">
        <f t="shared" ref="V3860" si="13618">T3860*1.85532</f>
        <v>0</v>
      </c>
      <c r="W3860" s="58"/>
      <c r="X3860" s="68"/>
      <c r="Y3860" s="58">
        <f t="shared" ref="Y3860" si="13619">V3860*(1+X3860/100)</f>
        <v>0</v>
      </c>
      <c r="Z3860" s="58"/>
      <c r="AA3860" s="57" t="s">
        <v>54</v>
      </c>
      <c r="AB3860" s="61"/>
    </row>
    <row r="3861" spans="1:28" ht="12.95" customHeight="1">
      <c r="A3861" s="52">
        <f t="shared" si="13543"/>
        <v>1928</v>
      </c>
      <c r="B3861" s="53" t="s">
        <v>53</v>
      </c>
      <c r="C3861" s="54"/>
      <c r="D3861" s="84"/>
      <c r="E3861" s="55"/>
      <c r="F3861" s="54"/>
      <c r="G3861" s="84"/>
      <c r="H3861" s="55"/>
      <c r="I3861" s="56">
        <f t="shared" ref="I3861" si="13620">IF(OR(C3861&lt;0,D3861&lt;0),C3861-ABS(D3861)/60,C3861+ABS(D3861)/60)</f>
        <v>0</v>
      </c>
      <c r="J3861" s="56">
        <f t="shared" si="13557"/>
        <v>0</v>
      </c>
      <c r="K3861" s="56">
        <f t="shared" si="13558"/>
        <v>0</v>
      </c>
      <c r="L3861" s="56">
        <f>3437.747*(LN(TAN(PI()/4+J3861/2))-EE*K3861-(EE^2)*(K3861^3)/3)</f>
        <v>-3.8166658722360578E-13</v>
      </c>
      <c r="M3861" s="56">
        <f>AA*(1-1/4*EE-3/64*EE^2-5/256*EE^3)*J3861-AA*(3/8*EE+3/32*EE^2+45/1024*EE^3)*SIN(2*J3861)+AA*(15/256*EE^2+45/1024*EE^3)*SIN(4*J3861)</f>
        <v>0</v>
      </c>
      <c r="N3861" s="56">
        <f t="shared" ref="N3861" si="13621">IF(OR(F3861&lt;0,G3861&lt;0),60*F3861-ABS(G3861),60*F3861+ABS(G3861))</f>
        <v>0</v>
      </c>
      <c r="O3861" s="56"/>
      <c r="P3861" s="56"/>
      <c r="Q3861" s="56"/>
      <c r="R3861" s="56"/>
      <c r="S3861" s="56"/>
      <c r="T3861" s="56"/>
      <c r="U3861" s="57"/>
      <c r="V3861" s="58"/>
      <c r="W3861" s="58">
        <f t="shared" si="13560"/>
        <v>0</v>
      </c>
      <c r="X3861" s="59"/>
      <c r="Y3861" s="58"/>
      <c r="Z3861" s="58">
        <f t="shared" si="13561"/>
        <v>0</v>
      </c>
      <c r="AA3861" s="60"/>
      <c r="AB3861" s="61">
        <f t="shared" ref="AB3861" si="13622">IF(AA3860=AA3858,AB3859+Y3860,Y3860)</f>
        <v>0</v>
      </c>
    </row>
    <row r="3862" spans="1:28" ht="12.95" customHeight="1">
      <c r="A3862" s="66"/>
      <c r="B3862" s="53"/>
      <c r="C3862" s="54"/>
      <c r="D3862" s="84"/>
      <c r="E3862" s="55"/>
      <c r="F3862" s="54"/>
      <c r="G3862" s="84"/>
      <c r="H3862" s="55"/>
      <c r="I3862" s="56"/>
      <c r="J3862" s="56"/>
      <c r="K3862" s="56"/>
      <c r="L3862" s="56"/>
      <c r="M3862" s="56"/>
      <c r="N3862" s="56"/>
      <c r="O3862" s="56">
        <f t="shared" ref="O3862" si="13623">I3863-I3861</f>
        <v>0</v>
      </c>
      <c r="P3862" s="56">
        <f t="shared" ref="P3862" si="13624">L3863-L3861</f>
        <v>0</v>
      </c>
      <c r="Q3862" s="56">
        <f t="shared" ref="Q3862" si="13625">M3863-M3861</f>
        <v>0</v>
      </c>
      <c r="R3862" s="56">
        <f t="shared" ref="R3862" si="13626">IF(ABS(N3863-N3861)&gt;180*60,ABS(N3863-N3861)-360*60,N3863-N3861)</f>
        <v>0</v>
      </c>
      <c r="S3862" s="56">
        <f t="shared" ref="S3862" si="13627">IF(P3862=0,PI()/2,ATAN(R3862/P3862))</f>
        <v>1.5707963267948966</v>
      </c>
      <c r="T3862" s="56">
        <f t="shared" ref="T3862" si="13628">IF(O3862=0,ABS(R3862*COS((J3861+J3863)/2)),ABS(Q3862/COS(S3862)))</f>
        <v>0</v>
      </c>
      <c r="U3862" s="67">
        <f t="shared" ref="U3862" si="13629">IF(O3862+0.0000001&lt;0,S3862*180/PI()+180,(IF(R3862+0.0000001&lt;0,S3862*180/PI()+360,S3862*180/PI())))</f>
        <v>90</v>
      </c>
      <c r="V3862" s="58">
        <f t="shared" ref="V3862" si="13630">T3862*1.85532</f>
        <v>0</v>
      </c>
      <c r="W3862" s="58"/>
      <c r="X3862" s="68"/>
      <c r="Y3862" s="58">
        <f t="shared" ref="Y3862" si="13631">V3862*(1+X3862/100)</f>
        <v>0</v>
      </c>
      <c r="Z3862" s="58"/>
      <c r="AA3862" s="57" t="s">
        <v>54</v>
      </c>
      <c r="AB3862" s="61"/>
    </row>
    <row r="3863" spans="1:28" ht="12.95" customHeight="1">
      <c r="A3863" s="52">
        <f t="shared" si="13543"/>
        <v>1929</v>
      </c>
      <c r="B3863" s="53" t="s">
        <v>53</v>
      </c>
      <c r="C3863" s="54"/>
      <c r="D3863" s="84"/>
      <c r="E3863" s="55"/>
      <c r="F3863" s="54"/>
      <c r="G3863" s="84"/>
      <c r="H3863" s="55"/>
      <c r="I3863" s="56">
        <f t="shared" ref="I3863" si="13632">IF(OR(C3863&lt;0,D3863&lt;0),C3863-ABS(D3863)/60,C3863+ABS(D3863)/60)</f>
        <v>0</v>
      </c>
      <c r="J3863" s="56">
        <f t="shared" si="13557"/>
        <v>0</v>
      </c>
      <c r="K3863" s="56">
        <f t="shared" si="13558"/>
        <v>0</v>
      </c>
      <c r="L3863" s="56">
        <f>3437.747*(LN(TAN(PI()/4+J3863/2))-EE*K3863-(EE^2)*(K3863^3)/3)</f>
        <v>-3.8166658722360578E-13</v>
      </c>
      <c r="M3863" s="56">
        <f>AA*(1-1/4*EE-3/64*EE^2-5/256*EE^3)*J3863-AA*(3/8*EE+3/32*EE^2+45/1024*EE^3)*SIN(2*J3863)+AA*(15/256*EE^2+45/1024*EE^3)*SIN(4*J3863)</f>
        <v>0</v>
      </c>
      <c r="N3863" s="56">
        <f t="shared" ref="N3863" si="13633">IF(OR(F3863&lt;0,G3863&lt;0),60*F3863-ABS(G3863),60*F3863+ABS(G3863))</f>
        <v>0</v>
      </c>
      <c r="O3863" s="56"/>
      <c r="P3863" s="56"/>
      <c r="Q3863" s="56"/>
      <c r="R3863" s="56"/>
      <c r="S3863" s="56"/>
      <c r="T3863" s="56"/>
      <c r="U3863" s="57"/>
      <c r="V3863" s="58"/>
      <c r="W3863" s="58">
        <f t="shared" si="13560"/>
        <v>0</v>
      </c>
      <c r="X3863" s="59"/>
      <c r="Y3863" s="58"/>
      <c r="Z3863" s="58">
        <f t="shared" si="13561"/>
        <v>0</v>
      </c>
      <c r="AA3863" s="60"/>
      <c r="AB3863" s="61">
        <f t="shared" ref="AB3863" si="13634">IF(AA3862=AA3860,AB3861+Y3862,Y3862)</f>
        <v>0</v>
      </c>
    </row>
    <row r="3864" spans="1:28" ht="12.95" customHeight="1">
      <c r="A3864" s="66"/>
      <c r="B3864" s="53"/>
      <c r="C3864" s="54"/>
      <c r="D3864" s="84"/>
      <c r="E3864" s="55"/>
      <c r="F3864" s="54"/>
      <c r="G3864" s="84"/>
      <c r="H3864" s="55"/>
      <c r="I3864" s="56"/>
      <c r="J3864" s="56"/>
      <c r="K3864" s="56"/>
      <c r="L3864" s="56"/>
      <c r="M3864" s="56"/>
      <c r="N3864" s="56"/>
      <c r="O3864" s="56">
        <f t="shared" ref="O3864" si="13635">I3865-I3863</f>
        <v>0</v>
      </c>
      <c r="P3864" s="56">
        <f t="shared" ref="P3864" si="13636">L3865-L3863</f>
        <v>0</v>
      </c>
      <c r="Q3864" s="56">
        <f t="shared" ref="Q3864" si="13637">M3865-M3863</f>
        <v>0</v>
      </c>
      <c r="R3864" s="56">
        <f t="shared" ref="R3864" si="13638">IF(ABS(N3865-N3863)&gt;180*60,ABS(N3865-N3863)-360*60,N3865-N3863)</f>
        <v>0</v>
      </c>
      <c r="S3864" s="56">
        <f t="shared" ref="S3864" si="13639">IF(P3864=0,PI()/2,ATAN(R3864/P3864))</f>
        <v>1.5707963267948966</v>
      </c>
      <c r="T3864" s="56">
        <f t="shared" ref="T3864" si="13640">IF(O3864=0,ABS(R3864*COS((J3863+J3865)/2)),ABS(Q3864/COS(S3864)))</f>
        <v>0</v>
      </c>
      <c r="U3864" s="67">
        <f t="shared" ref="U3864" si="13641">IF(O3864+0.0000001&lt;0,S3864*180/PI()+180,(IF(R3864+0.0000001&lt;0,S3864*180/PI()+360,S3864*180/PI())))</f>
        <v>90</v>
      </c>
      <c r="V3864" s="58">
        <f t="shared" ref="V3864" si="13642">T3864*1.85532</f>
        <v>0</v>
      </c>
      <c r="W3864" s="58"/>
      <c r="X3864" s="68"/>
      <c r="Y3864" s="58">
        <f t="shared" ref="Y3864" si="13643">V3864*(1+X3864/100)</f>
        <v>0</v>
      </c>
      <c r="Z3864" s="58"/>
      <c r="AA3864" s="57" t="s">
        <v>54</v>
      </c>
      <c r="AB3864" s="61"/>
    </row>
    <row r="3865" spans="1:28" ht="12.95" customHeight="1">
      <c r="A3865" s="52">
        <f t="shared" si="13543"/>
        <v>1930</v>
      </c>
      <c r="B3865" s="53" t="s">
        <v>53</v>
      </c>
      <c r="C3865" s="54"/>
      <c r="D3865" s="84"/>
      <c r="E3865" s="55"/>
      <c r="F3865" s="54"/>
      <c r="G3865" s="84"/>
      <c r="H3865" s="55"/>
      <c r="I3865" s="56">
        <f t="shared" ref="I3865" si="13644">IF(OR(C3865&lt;0,D3865&lt;0),C3865-ABS(D3865)/60,C3865+ABS(D3865)/60)</f>
        <v>0</v>
      </c>
      <c r="J3865" s="56">
        <f t="shared" si="13557"/>
        <v>0</v>
      </c>
      <c r="K3865" s="56">
        <f t="shared" si="13558"/>
        <v>0</v>
      </c>
      <c r="L3865" s="56">
        <f>3437.747*(LN(TAN(PI()/4+J3865/2))-EE*K3865-(EE^2)*(K3865^3)/3)</f>
        <v>-3.8166658722360578E-13</v>
      </c>
      <c r="M3865" s="56">
        <f>AA*(1-1/4*EE-3/64*EE^2-5/256*EE^3)*J3865-AA*(3/8*EE+3/32*EE^2+45/1024*EE^3)*SIN(2*J3865)+AA*(15/256*EE^2+45/1024*EE^3)*SIN(4*J3865)</f>
        <v>0</v>
      </c>
      <c r="N3865" s="56">
        <f t="shared" ref="N3865" si="13645">IF(OR(F3865&lt;0,G3865&lt;0),60*F3865-ABS(G3865),60*F3865+ABS(G3865))</f>
        <v>0</v>
      </c>
      <c r="O3865" s="56"/>
      <c r="P3865" s="56"/>
      <c r="Q3865" s="56"/>
      <c r="R3865" s="56"/>
      <c r="S3865" s="56"/>
      <c r="T3865" s="56"/>
      <c r="U3865" s="57"/>
      <c r="V3865" s="58"/>
      <c r="W3865" s="58">
        <f t="shared" si="13560"/>
        <v>0</v>
      </c>
      <c r="X3865" s="59"/>
      <c r="Y3865" s="58"/>
      <c r="Z3865" s="58">
        <f t="shared" si="13561"/>
        <v>0</v>
      </c>
      <c r="AA3865" s="60"/>
      <c r="AB3865" s="61">
        <f t="shared" ref="AB3865" si="13646">IF(AA3864=AA3862,AB3863+Y3864,Y3864)</f>
        <v>0</v>
      </c>
    </row>
    <row r="3866" spans="1:28" ht="12.95" customHeight="1">
      <c r="A3866" s="66"/>
      <c r="B3866" s="53"/>
      <c r="C3866" s="54"/>
      <c r="D3866" s="84"/>
      <c r="E3866" s="55"/>
      <c r="F3866" s="54"/>
      <c r="G3866" s="84"/>
      <c r="H3866" s="55"/>
      <c r="I3866" s="56"/>
      <c r="J3866" s="56"/>
      <c r="K3866" s="56"/>
      <c r="L3866" s="56"/>
      <c r="M3866" s="56"/>
      <c r="N3866" s="56"/>
      <c r="O3866" s="56">
        <f t="shared" ref="O3866" si="13647">I3867-I3865</f>
        <v>0</v>
      </c>
      <c r="P3866" s="56">
        <f t="shared" ref="P3866" si="13648">L3867-L3865</f>
        <v>0</v>
      </c>
      <c r="Q3866" s="56">
        <f t="shared" ref="Q3866" si="13649">M3867-M3865</f>
        <v>0</v>
      </c>
      <c r="R3866" s="56">
        <f t="shared" ref="R3866" si="13650">IF(ABS(N3867-N3865)&gt;180*60,ABS(N3867-N3865)-360*60,N3867-N3865)</f>
        <v>0</v>
      </c>
      <c r="S3866" s="56">
        <f t="shared" ref="S3866" si="13651">IF(P3866=0,PI()/2,ATAN(R3866/P3866))</f>
        <v>1.5707963267948966</v>
      </c>
      <c r="T3866" s="56">
        <f t="shared" ref="T3866" si="13652">IF(O3866=0,ABS(R3866*COS((J3865+J3867)/2)),ABS(Q3866/COS(S3866)))</f>
        <v>0</v>
      </c>
      <c r="U3866" s="67">
        <f t="shared" ref="U3866" si="13653">IF(O3866+0.0000001&lt;0,S3866*180/PI()+180,(IF(R3866+0.0000001&lt;0,S3866*180/PI()+360,S3866*180/PI())))</f>
        <v>90</v>
      </c>
      <c r="V3866" s="58">
        <f t="shared" ref="V3866" si="13654">T3866*1.85532</f>
        <v>0</v>
      </c>
      <c r="W3866" s="58"/>
      <c r="X3866" s="68"/>
      <c r="Y3866" s="58">
        <f t="shared" ref="Y3866" si="13655">V3866*(1+X3866/100)</f>
        <v>0</v>
      </c>
      <c r="Z3866" s="58"/>
      <c r="AA3866" s="57" t="s">
        <v>54</v>
      </c>
      <c r="AB3866" s="61"/>
    </row>
    <row r="3867" spans="1:28" ht="12.95" customHeight="1">
      <c r="A3867" s="52">
        <f t="shared" si="13543"/>
        <v>1931</v>
      </c>
      <c r="B3867" s="53" t="s">
        <v>53</v>
      </c>
      <c r="C3867" s="54"/>
      <c r="D3867" s="84"/>
      <c r="E3867" s="55"/>
      <c r="F3867" s="54"/>
      <c r="G3867" s="84"/>
      <c r="H3867" s="55"/>
      <c r="I3867" s="56">
        <f t="shared" ref="I3867" si="13656">IF(OR(C3867&lt;0,D3867&lt;0),C3867-ABS(D3867)/60,C3867+ABS(D3867)/60)</f>
        <v>0</v>
      </c>
      <c r="J3867" s="56">
        <f t="shared" si="13557"/>
        <v>0</v>
      </c>
      <c r="K3867" s="56">
        <f t="shared" si="13558"/>
        <v>0</v>
      </c>
      <c r="L3867" s="56">
        <f>3437.747*(LN(TAN(PI()/4+J3867/2))-EE*K3867-(EE^2)*(K3867^3)/3)</f>
        <v>-3.8166658722360578E-13</v>
      </c>
      <c r="M3867" s="56">
        <f>AA*(1-1/4*EE-3/64*EE^2-5/256*EE^3)*J3867-AA*(3/8*EE+3/32*EE^2+45/1024*EE^3)*SIN(2*J3867)+AA*(15/256*EE^2+45/1024*EE^3)*SIN(4*J3867)</f>
        <v>0</v>
      </c>
      <c r="N3867" s="56">
        <f t="shared" ref="N3867" si="13657">IF(OR(F3867&lt;0,G3867&lt;0),60*F3867-ABS(G3867),60*F3867+ABS(G3867))</f>
        <v>0</v>
      </c>
      <c r="O3867" s="56"/>
      <c r="P3867" s="56"/>
      <c r="Q3867" s="56"/>
      <c r="R3867" s="56"/>
      <c r="S3867" s="56"/>
      <c r="T3867" s="56"/>
      <c r="U3867" s="57"/>
      <c r="V3867" s="58"/>
      <c r="W3867" s="58">
        <f t="shared" si="13560"/>
        <v>0</v>
      </c>
      <c r="X3867" s="59"/>
      <c r="Y3867" s="58"/>
      <c r="Z3867" s="58">
        <f t="shared" si="13561"/>
        <v>0</v>
      </c>
      <c r="AA3867" s="60"/>
      <c r="AB3867" s="61">
        <f t="shared" ref="AB3867" si="13658">IF(AA3866=AA3864,AB3865+Y3866,Y3866)</f>
        <v>0</v>
      </c>
    </row>
    <row r="3868" spans="1:28" ht="12.95" customHeight="1">
      <c r="A3868" s="66"/>
      <c r="B3868" s="53"/>
      <c r="C3868" s="54"/>
      <c r="D3868" s="84"/>
      <c r="E3868" s="55"/>
      <c r="F3868" s="54"/>
      <c r="G3868" s="84"/>
      <c r="H3868" s="55"/>
      <c r="I3868" s="56"/>
      <c r="J3868" s="56"/>
      <c r="K3868" s="56"/>
      <c r="L3868" s="56"/>
      <c r="M3868" s="56"/>
      <c r="N3868" s="56"/>
      <c r="O3868" s="56">
        <f t="shared" ref="O3868" si="13659">I3869-I3867</f>
        <v>0</v>
      </c>
      <c r="P3868" s="56">
        <f t="shared" ref="P3868" si="13660">L3869-L3867</f>
        <v>0</v>
      </c>
      <c r="Q3868" s="56">
        <f t="shared" ref="Q3868" si="13661">M3869-M3867</f>
        <v>0</v>
      </c>
      <c r="R3868" s="56">
        <f t="shared" ref="R3868" si="13662">IF(ABS(N3869-N3867)&gt;180*60,ABS(N3869-N3867)-360*60,N3869-N3867)</f>
        <v>0</v>
      </c>
      <c r="S3868" s="56">
        <f t="shared" ref="S3868" si="13663">IF(P3868=0,PI()/2,ATAN(R3868/P3868))</f>
        <v>1.5707963267948966</v>
      </c>
      <c r="T3868" s="56">
        <f t="shared" ref="T3868" si="13664">IF(O3868=0,ABS(R3868*COS((J3867+J3869)/2)),ABS(Q3868/COS(S3868)))</f>
        <v>0</v>
      </c>
      <c r="U3868" s="67">
        <f t="shared" ref="U3868" si="13665">IF(O3868+0.0000001&lt;0,S3868*180/PI()+180,(IF(R3868+0.0000001&lt;0,S3868*180/PI()+360,S3868*180/PI())))</f>
        <v>90</v>
      </c>
      <c r="V3868" s="58">
        <f t="shared" ref="V3868" si="13666">T3868*1.85532</f>
        <v>0</v>
      </c>
      <c r="W3868" s="58"/>
      <c r="X3868" s="68"/>
      <c r="Y3868" s="58">
        <f t="shared" ref="Y3868" si="13667">V3868*(1+X3868/100)</f>
        <v>0</v>
      </c>
      <c r="Z3868" s="58"/>
      <c r="AA3868" s="57" t="s">
        <v>54</v>
      </c>
      <c r="AB3868" s="61"/>
    </row>
    <row r="3869" spans="1:28" ht="12.95" customHeight="1">
      <c r="A3869" s="52">
        <f t="shared" si="13543"/>
        <v>1932</v>
      </c>
      <c r="B3869" s="53" t="s">
        <v>53</v>
      </c>
      <c r="C3869" s="54"/>
      <c r="D3869" s="84"/>
      <c r="E3869" s="55"/>
      <c r="F3869" s="54"/>
      <c r="G3869" s="84"/>
      <c r="H3869" s="55"/>
      <c r="I3869" s="56">
        <f t="shared" ref="I3869" si="13668">IF(OR(C3869&lt;0,D3869&lt;0),C3869-ABS(D3869)/60,C3869+ABS(D3869)/60)</f>
        <v>0</v>
      </c>
      <c r="J3869" s="56">
        <f t="shared" si="13557"/>
        <v>0</v>
      </c>
      <c r="K3869" s="56">
        <f t="shared" si="13558"/>
        <v>0</v>
      </c>
      <c r="L3869" s="56">
        <f>3437.747*(LN(TAN(PI()/4+J3869/2))-EE*K3869-(EE^2)*(K3869^3)/3)</f>
        <v>-3.8166658722360578E-13</v>
      </c>
      <c r="M3869" s="56">
        <f>AA*(1-1/4*EE-3/64*EE^2-5/256*EE^3)*J3869-AA*(3/8*EE+3/32*EE^2+45/1024*EE^3)*SIN(2*J3869)+AA*(15/256*EE^2+45/1024*EE^3)*SIN(4*J3869)</f>
        <v>0</v>
      </c>
      <c r="N3869" s="56">
        <f t="shared" ref="N3869" si="13669">IF(OR(F3869&lt;0,G3869&lt;0),60*F3869-ABS(G3869),60*F3869+ABS(G3869))</f>
        <v>0</v>
      </c>
      <c r="O3869" s="56"/>
      <c r="P3869" s="56"/>
      <c r="Q3869" s="56"/>
      <c r="R3869" s="56"/>
      <c r="S3869" s="56"/>
      <c r="T3869" s="56"/>
      <c r="U3869" s="57"/>
      <c r="V3869" s="58"/>
      <c r="W3869" s="58">
        <f t="shared" si="13560"/>
        <v>0</v>
      </c>
      <c r="X3869" s="59"/>
      <c r="Y3869" s="58"/>
      <c r="Z3869" s="58">
        <f t="shared" si="13561"/>
        <v>0</v>
      </c>
      <c r="AA3869" s="60"/>
      <c r="AB3869" s="61">
        <f t="shared" ref="AB3869" si="13670">IF(AA3868=AA3866,AB3867+Y3868,Y3868)</f>
        <v>0</v>
      </c>
    </row>
    <row r="3870" spans="1:28" ht="12.95" customHeight="1">
      <c r="A3870" s="66"/>
      <c r="B3870" s="53"/>
      <c r="C3870" s="54"/>
      <c r="D3870" s="84"/>
      <c r="E3870" s="55"/>
      <c r="F3870" s="54"/>
      <c r="G3870" s="84"/>
      <c r="H3870" s="55"/>
      <c r="I3870" s="56"/>
      <c r="J3870" s="56"/>
      <c r="K3870" s="56"/>
      <c r="L3870" s="56"/>
      <c r="M3870" s="56"/>
      <c r="N3870" s="56"/>
      <c r="O3870" s="56">
        <f t="shared" ref="O3870" si="13671">I3871-I3869</f>
        <v>0</v>
      </c>
      <c r="P3870" s="56">
        <f t="shared" ref="P3870" si="13672">L3871-L3869</f>
        <v>0</v>
      </c>
      <c r="Q3870" s="56">
        <f t="shared" ref="Q3870" si="13673">M3871-M3869</f>
        <v>0</v>
      </c>
      <c r="R3870" s="56">
        <f t="shared" ref="R3870" si="13674">IF(ABS(N3871-N3869)&gt;180*60,ABS(N3871-N3869)-360*60,N3871-N3869)</f>
        <v>0</v>
      </c>
      <c r="S3870" s="56">
        <f t="shared" ref="S3870" si="13675">IF(P3870=0,PI()/2,ATAN(R3870/P3870))</f>
        <v>1.5707963267948966</v>
      </c>
      <c r="T3870" s="56">
        <f t="shared" ref="T3870" si="13676">IF(O3870=0,ABS(R3870*COS((J3869+J3871)/2)),ABS(Q3870/COS(S3870)))</f>
        <v>0</v>
      </c>
      <c r="U3870" s="67">
        <f t="shared" ref="U3870" si="13677">IF(O3870+0.0000001&lt;0,S3870*180/PI()+180,(IF(R3870+0.0000001&lt;0,S3870*180/PI()+360,S3870*180/PI())))</f>
        <v>90</v>
      </c>
      <c r="V3870" s="58">
        <f t="shared" ref="V3870" si="13678">T3870*1.85532</f>
        <v>0</v>
      </c>
      <c r="W3870" s="58"/>
      <c r="X3870" s="68"/>
      <c r="Y3870" s="58">
        <f t="shared" ref="Y3870" si="13679">V3870*(1+X3870/100)</f>
        <v>0</v>
      </c>
      <c r="Z3870" s="58"/>
      <c r="AA3870" s="57" t="s">
        <v>54</v>
      </c>
      <c r="AB3870" s="61"/>
    </row>
    <row r="3871" spans="1:28" ht="12.95" customHeight="1">
      <c r="A3871" s="52">
        <f t="shared" si="13543"/>
        <v>1933</v>
      </c>
      <c r="B3871" s="53" t="s">
        <v>53</v>
      </c>
      <c r="C3871" s="54"/>
      <c r="D3871" s="84"/>
      <c r="E3871" s="55"/>
      <c r="F3871" s="54"/>
      <c r="G3871" s="84"/>
      <c r="H3871" s="55"/>
      <c r="I3871" s="56">
        <f t="shared" ref="I3871" si="13680">IF(OR(C3871&lt;0,D3871&lt;0),C3871-ABS(D3871)/60,C3871+ABS(D3871)/60)</f>
        <v>0</v>
      </c>
      <c r="J3871" s="56">
        <f t="shared" si="13557"/>
        <v>0</v>
      </c>
      <c r="K3871" s="56">
        <f t="shared" si="13558"/>
        <v>0</v>
      </c>
      <c r="L3871" s="56">
        <f>3437.747*(LN(TAN(PI()/4+J3871/2))-EE*K3871-(EE^2)*(K3871^3)/3)</f>
        <v>-3.8166658722360578E-13</v>
      </c>
      <c r="M3871" s="56">
        <f>AA*(1-1/4*EE-3/64*EE^2-5/256*EE^3)*J3871-AA*(3/8*EE+3/32*EE^2+45/1024*EE^3)*SIN(2*J3871)+AA*(15/256*EE^2+45/1024*EE^3)*SIN(4*J3871)</f>
        <v>0</v>
      </c>
      <c r="N3871" s="56">
        <f t="shared" ref="N3871" si="13681">IF(OR(F3871&lt;0,G3871&lt;0),60*F3871-ABS(G3871),60*F3871+ABS(G3871))</f>
        <v>0</v>
      </c>
      <c r="O3871" s="56"/>
      <c r="P3871" s="56"/>
      <c r="Q3871" s="56"/>
      <c r="R3871" s="56"/>
      <c r="S3871" s="56"/>
      <c r="T3871" s="56"/>
      <c r="U3871" s="57"/>
      <c r="V3871" s="58"/>
      <c r="W3871" s="58">
        <f t="shared" si="13560"/>
        <v>0</v>
      </c>
      <c r="X3871" s="59"/>
      <c r="Y3871" s="58"/>
      <c r="Z3871" s="58">
        <f t="shared" si="13561"/>
        <v>0</v>
      </c>
      <c r="AA3871" s="60"/>
      <c r="AB3871" s="61">
        <f t="shared" ref="AB3871" si="13682">IF(AA3870=AA3868,AB3869+Y3870,Y3870)</f>
        <v>0</v>
      </c>
    </row>
    <row r="3872" spans="1:28" ht="12.95" customHeight="1">
      <c r="A3872" s="66"/>
      <c r="B3872" s="53"/>
      <c r="C3872" s="54"/>
      <c r="D3872" s="84"/>
      <c r="E3872" s="55"/>
      <c r="F3872" s="54"/>
      <c r="G3872" s="84"/>
      <c r="H3872" s="55"/>
      <c r="I3872" s="56"/>
      <c r="J3872" s="56"/>
      <c r="K3872" s="56"/>
      <c r="L3872" s="56"/>
      <c r="M3872" s="56"/>
      <c r="N3872" s="56"/>
      <c r="O3872" s="56">
        <f t="shared" ref="O3872" si="13683">I3873-I3871</f>
        <v>0</v>
      </c>
      <c r="P3872" s="56">
        <f t="shared" ref="P3872" si="13684">L3873-L3871</f>
        <v>0</v>
      </c>
      <c r="Q3872" s="56">
        <f t="shared" ref="Q3872" si="13685">M3873-M3871</f>
        <v>0</v>
      </c>
      <c r="R3872" s="56">
        <f t="shared" ref="R3872" si="13686">IF(ABS(N3873-N3871)&gt;180*60,ABS(N3873-N3871)-360*60,N3873-N3871)</f>
        <v>0</v>
      </c>
      <c r="S3872" s="56">
        <f t="shared" ref="S3872" si="13687">IF(P3872=0,PI()/2,ATAN(R3872/P3872))</f>
        <v>1.5707963267948966</v>
      </c>
      <c r="T3872" s="56">
        <f t="shared" ref="T3872" si="13688">IF(O3872=0,ABS(R3872*COS((J3871+J3873)/2)),ABS(Q3872/COS(S3872)))</f>
        <v>0</v>
      </c>
      <c r="U3872" s="67">
        <f t="shared" ref="U3872" si="13689">IF(O3872+0.0000001&lt;0,S3872*180/PI()+180,(IF(R3872+0.0000001&lt;0,S3872*180/PI()+360,S3872*180/PI())))</f>
        <v>90</v>
      </c>
      <c r="V3872" s="58">
        <f t="shared" ref="V3872" si="13690">T3872*1.85532</f>
        <v>0</v>
      </c>
      <c r="W3872" s="58"/>
      <c r="X3872" s="68"/>
      <c r="Y3872" s="58">
        <f t="shared" ref="Y3872" si="13691">V3872*(1+X3872/100)</f>
        <v>0</v>
      </c>
      <c r="Z3872" s="58"/>
      <c r="AA3872" s="57" t="s">
        <v>54</v>
      </c>
      <c r="AB3872" s="61"/>
    </row>
    <row r="3873" spans="1:28" ht="12.95" customHeight="1">
      <c r="A3873" s="52">
        <f t="shared" si="13543"/>
        <v>1934</v>
      </c>
      <c r="B3873" s="53" t="s">
        <v>53</v>
      </c>
      <c r="C3873" s="54"/>
      <c r="D3873" s="84"/>
      <c r="E3873" s="55"/>
      <c r="F3873" s="54"/>
      <c r="G3873" s="84"/>
      <c r="H3873" s="55"/>
      <c r="I3873" s="56">
        <f t="shared" ref="I3873" si="13692">IF(OR(C3873&lt;0,D3873&lt;0),C3873-ABS(D3873)/60,C3873+ABS(D3873)/60)</f>
        <v>0</v>
      </c>
      <c r="J3873" s="56">
        <f t="shared" si="13557"/>
        <v>0</v>
      </c>
      <c r="K3873" s="56">
        <f t="shared" si="13558"/>
        <v>0</v>
      </c>
      <c r="L3873" s="56">
        <f>3437.747*(LN(TAN(PI()/4+J3873/2))-EE*K3873-(EE^2)*(K3873^3)/3)</f>
        <v>-3.8166658722360578E-13</v>
      </c>
      <c r="M3873" s="56">
        <f>AA*(1-1/4*EE-3/64*EE^2-5/256*EE^3)*J3873-AA*(3/8*EE+3/32*EE^2+45/1024*EE^3)*SIN(2*J3873)+AA*(15/256*EE^2+45/1024*EE^3)*SIN(4*J3873)</f>
        <v>0</v>
      </c>
      <c r="N3873" s="56">
        <f t="shared" ref="N3873" si="13693">IF(OR(F3873&lt;0,G3873&lt;0),60*F3873-ABS(G3873),60*F3873+ABS(G3873))</f>
        <v>0</v>
      </c>
      <c r="O3873" s="56"/>
      <c r="P3873" s="56"/>
      <c r="Q3873" s="56"/>
      <c r="R3873" s="56"/>
      <c r="S3873" s="56"/>
      <c r="T3873" s="56"/>
      <c r="U3873" s="57"/>
      <c r="V3873" s="58"/>
      <c r="W3873" s="58">
        <f t="shared" si="13560"/>
        <v>0</v>
      </c>
      <c r="X3873" s="59"/>
      <c r="Y3873" s="58"/>
      <c r="Z3873" s="58">
        <f t="shared" si="13561"/>
        <v>0</v>
      </c>
      <c r="AA3873" s="60"/>
      <c r="AB3873" s="61">
        <f t="shared" ref="AB3873" si="13694">IF(AA3872=AA3870,AB3871+Y3872,Y3872)</f>
        <v>0</v>
      </c>
    </row>
    <row r="3874" spans="1:28" ht="12.95" customHeight="1">
      <c r="A3874" s="66"/>
      <c r="B3874" s="53"/>
      <c r="C3874" s="54"/>
      <c r="D3874" s="84"/>
      <c r="E3874" s="55"/>
      <c r="F3874" s="54"/>
      <c r="G3874" s="84"/>
      <c r="H3874" s="55"/>
      <c r="I3874" s="56"/>
      <c r="J3874" s="56"/>
      <c r="K3874" s="56"/>
      <c r="L3874" s="56"/>
      <c r="M3874" s="56"/>
      <c r="N3874" s="56"/>
      <c r="O3874" s="56">
        <f t="shared" ref="O3874" si="13695">I3875-I3873</f>
        <v>0</v>
      </c>
      <c r="P3874" s="56">
        <f t="shared" ref="P3874" si="13696">L3875-L3873</f>
        <v>0</v>
      </c>
      <c r="Q3874" s="56">
        <f t="shared" ref="Q3874" si="13697">M3875-M3873</f>
        <v>0</v>
      </c>
      <c r="R3874" s="56">
        <f t="shared" ref="R3874" si="13698">IF(ABS(N3875-N3873)&gt;180*60,ABS(N3875-N3873)-360*60,N3875-N3873)</f>
        <v>0</v>
      </c>
      <c r="S3874" s="56">
        <f t="shared" ref="S3874" si="13699">IF(P3874=0,PI()/2,ATAN(R3874/P3874))</f>
        <v>1.5707963267948966</v>
      </c>
      <c r="T3874" s="56">
        <f t="shared" ref="T3874" si="13700">IF(O3874=0,ABS(R3874*COS((J3873+J3875)/2)),ABS(Q3874/COS(S3874)))</f>
        <v>0</v>
      </c>
      <c r="U3874" s="67">
        <f t="shared" ref="U3874" si="13701">IF(O3874+0.0000001&lt;0,S3874*180/PI()+180,(IF(R3874+0.0000001&lt;0,S3874*180/PI()+360,S3874*180/PI())))</f>
        <v>90</v>
      </c>
      <c r="V3874" s="58">
        <f t="shared" ref="V3874" si="13702">T3874*1.85532</f>
        <v>0</v>
      </c>
      <c r="W3874" s="58"/>
      <c r="X3874" s="68"/>
      <c r="Y3874" s="58">
        <f t="shared" ref="Y3874" si="13703">V3874*(1+X3874/100)</f>
        <v>0</v>
      </c>
      <c r="Z3874" s="58"/>
      <c r="AA3874" s="57" t="s">
        <v>54</v>
      </c>
      <c r="AB3874" s="61"/>
    </row>
    <row r="3875" spans="1:28" ht="12.95" customHeight="1">
      <c r="A3875" s="52">
        <f t="shared" si="13543"/>
        <v>1935</v>
      </c>
      <c r="B3875" s="53" t="s">
        <v>53</v>
      </c>
      <c r="C3875" s="54"/>
      <c r="D3875" s="84"/>
      <c r="E3875" s="55"/>
      <c r="F3875" s="54"/>
      <c r="G3875" s="84"/>
      <c r="H3875" s="55"/>
      <c r="I3875" s="56">
        <f t="shared" ref="I3875" si="13704">IF(OR(C3875&lt;0,D3875&lt;0),C3875-ABS(D3875)/60,C3875+ABS(D3875)/60)</f>
        <v>0</v>
      </c>
      <c r="J3875" s="56">
        <f t="shared" si="13557"/>
        <v>0</v>
      </c>
      <c r="K3875" s="56">
        <f t="shared" si="13558"/>
        <v>0</v>
      </c>
      <c r="L3875" s="56">
        <f>3437.747*(LN(TAN(PI()/4+J3875/2))-EE*K3875-(EE^2)*(K3875^3)/3)</f>
        <v>-3.8166658722360578E-13</v>
      </c>
      <c r="M3875" s="56">
        <f>AA*(1-1/4*EE-3/64*EE^2-5/256*EE^3)*J3875-AA*(3/8*EE+3/32*EE^2+45/1024*EE^3)*SIN(2*J3875)+AA*(15/256*EE^2+45/1024*EE^3)*SIN(4*J3875)</f>
        <v>0</v>
      </c>
      <c r="N3875" s="56">
        <f t="shared" ref="N3875" si="13705">IF(OR(F3875&lt;0,G3875&lt;0),60*F3875-ABS(G3875),60*F3875+ABS(G3875))</f>
        <v>0</v>
      </c>
      <c r="O3875" s="56"/>
      <c r="P3875" s="56"/>
      <c r="Q3875" s="56"/>
      <c r="R3875" s="56"/>
      <c r="S3875" s="56"/>
      <c r="T3875" s="56"/>
      <c r="U3875" s="57"/>
      <c r="V3875" s="58"/>
      <c r="W3875" s="58">
        <f t="shared" si="13560"/>
        <v>0</v>
      </c>
      <c r="X3875" s="59"/>
      <c r="Y3875" s="58"/>
      <c r="Z3875" s="58">
        <f t="shared" si="13561"/>
        <v>0</v>
      </c>
      <c r="AA3875" s="60"/>
      <c r="AB3875" s="61">
        <f t="shared" ref="AB3875" si="13706">IF(AA3874=AA3872,AB3873+Y3874,Y3874)</f>
        <v>0</v>
      </c>
    </row>
    <row r="3876" spans="1:28" ht="12.95" customHeight="1">
      <c r="A3876" s="66"/>
      <c r="B3876" s="53"/>
      <c r="C3876" s="54"/>
      <c r="D3876" s="84"/>
      <c r="E3876" s="55"/>
      <c r="F3876" s="54"/>
      <c r="G3876" s="84"/>
      <c r="H3876" s="55"/>
      <c r="I3876" s="56"/>
      <c r="J3876" s="56"/>
      <c r="K3876" s="56"/>
      <c r="L3876" s="56"/>
      <c r="M3876" s="56"/>
      <c r="N3876" s="56"/>
      <c r="O3876" s="56">
        <f t="shared" ref="O3876" si="13707">I3877-I3875</f>
        <v>0</v>
      </c>
      <c r="P3876" s="56">
        <f t="shared" ref="P3876" si="13708">L3877-L3875</f>
        <v>0</v>
      </c>
      <c r="Q3876" s="56">
        <f t="shared" ref="Q3876" si="13709">M3877-M3875</f>
        <v>0</v>
      </c>
      <c r="R3876" s="56">
        <f t="shared" ref="R3876" si="13710">IF(ABS(N3877-N3875)&gt;180*60,ABS(N3877-N3875)-360*60,N3877-N3875)</f>
        <v>0</v>
      </c>
      <c r="S3876" s="56">
        <f t="shared" ref="S3876" si="13711">IF(P3876=0,PI()/2,ATAN(R3876/P3876))</f>
        <v>1.5707963267948966</v>
      </c>
      <c r="T3876" s="56">
        <f t="shared" ref="T3876" si="13712">IF(O3876=0,ABS(R3876*COS((J3875+J3877)/2)),ABS(Q3876/COS(S3876)))</f>
        <v>0</v>
      </c>
      <c r="U3876" s="67">
        <f t="shared" ref="U3876" si="13713">IF(O3876+0.0000001&lt;0,S3876*180/PI()+180,(IF(R3876+0.0000001&lt;0,S3876*180/PI()+360,S3876*180/PI())))</f>
        <v>90</v>
      </c>
      <c r="V3876" s="58">
        <f t="shared" ref="V3876" si="13714">T3876*1.85532</f>
        <v>0</v>
      </c>
      <c r="W3876" s="58"/>
      <c r="X3876" s="68"/>
      <c r="Y3876" s="58">
        <f t="shared" ref="Y3876" si="13715">V3876*(1+X3876/100)</f>
        <v>0</v>
      </c>
      <c r="Z3876" s="58"/>
      <c r="AA3876" s="57" t="s">
        <v>54</v>
      </c>
      <c r="AB3876" s="61"/>
    </row>
    <row r="3877" spans="1:28" ht="12.95" customHeight="1">
      <c r="A3877" s="52">
        <f t="shared" si="13543"/>
        <v>1936</v>
      </c>
      <c r="B3877" s="53" t="s">
        <v>53</v>
      </c>
      <c r="C3877" s="54"/>
      <c r="D3877" s="84"/>
      <c r="E3877" s="55"/>
      <c r="F3877" s="54"/>
      <c r="G3877" s="84"/>
      <c r="H3877" s="55"/>
      <c r="I3877" s="56">
        <f t="shared" ref="I3877" si="13716">IF(OR(C3877&lt;0,D3877&lt;0),C3877-ABS(D3877)/60,C3877+ABS(D3877)/60)</f>
        <v>0</v>
      </c>
      <c r="J3877" s="56">
        <f t="shared" si="13557"/>
        <v>0</v>
      </c>
      <c r="K3877" s="56">
        <f t="shared" si="13558"/>
        <v>0</v>
      </c>
      <c r="L3877" s="56">
        <f>3437.747*(LN(TAN(PI()/4+J3877/2))-EE*K3877-(EE^2)*(K3877^3)/3)</f>
        <v>-3.8166658722360578E-13</v>
      </c>
      <c r="M3877" s="56">
        <f>AA*(1-1/4*EE-3/64*EE^2-5/256*EE^3)*J3877-AA*(3/8*EE+3/32*EE^2+45/1024*EE^3)*SIN(2*J3877)+AA*(15/256*EE^2+45/1024*EE^3)*SIN(4*J3877)</f>
        <v>0</v>
      </c>
      <c r="N3877" s="56">
        <f t="shared" ref="N3877" si="13717">IF(OR(F3877&lt;0,G3877&lt;0),60*F3877-ABS(G3877),60*F3877+ABS(G3877))</f>
        <v>0</v>
      </c>
      <c r="O3877" s="56"/>
      <c r="P3877" s="56"/>
      <c r="Q3877" s="56"/>
      <c r="R3877" s="56"/>
      <c r="S3877" s="56"/>
      <c r="T3877" s="56"/>
      <c r="U3877" s="57"/>
      <c r="V3877" s="58"/>
      <c r="W3877" s="58">
        <f t="shared" si="13560"/>
        <v>0</v>
      </c>
      <c r="X3877" s="59"/>
      <c r="Y3877" s="58"/>
      <c r="Z3877" s="58">
        <f t="shared" si="13561"/>
        <v>0</v>
      </c>
      <c r="AA3877" s="60"/>
      <c r="AB3877" s="61">
        <f t="shared" ref="AB3877" si="13718">IF(AA3876=AA3874,AB3875+Y3876,Y3876)</f>
        <v>0</v>
      </c>
    </row>
    <row r="3878" spans="1:28" ht="12.95" customHeight="1">
      <c r="A3878" s="66"/>
      <c r="B3878" s="53"/>
      <c r="C3878" s="54"/>
      <c r="D3878" s="84"/>
      <c r="E3878" s="55"/>
      <c r="F3878" s="54"/>
      <c r="G3878" s="84"/>
      <c r="H3878" s="55"/>
      <c r="I3878" s="56"/>
      <c r="J3878" s="56"/>
      <c r="K3878" s="56"/>
      <c r="L3878" s="56"/>
      <c r="M3878" s="56"/>
      <c r="N3878" s="56"/>
      <c r="O3878" s="56">
        <f t="shared" ref="O3878" si="13719">I3879-I3877</f>
        <v>0</v>
      </c>
      <c r="P3878" s="56">
        <f t="shared" ref="P3878" si="13720">L3879-L3877</f>
        <v>0</v>
      </c>
      <c r="Q3878" s="56">
        <f t="shared" ref="Q3878" si="13721">M3879-M3877</f>
        <v>0</v>
      </c>
      <c r="R3878" s="56">
        <f t="shared" ref="R3878" si="13722">IF(ABS(N3879-N3877)&gt;180*60,ABS(N3879-N3877)-360*60,N3879-N3877)</f>
        <v>0</v>
      </c>
      <c r="S3878" s="56">
        <f t="shared" ref="S3878" si="13723">IF(P3878=0,PI()/2,ATAN(R3878/P3878))</f>
        <v>1.5707963267948966</v>
      </c>
      <c r="T3878" s="56">
        <f t="shared" ref="T3878" si="13724">IF(O3878=0,ABS(R3878*COS((J3877+J3879)/2)),ABS(Q3878/COS(S3878)))</f>
        <v>0</v>
      </c>
      <c r="U3878" s="67">
        <f t="shared" ref="U3878" si="13725">IF(O3878+0.0000001&lt;0,S3878*180/PI()+180,(IF(R3878+0.0000001&lt;0,S3878*180/PI()+360,S3878*180/PI())))</f>
        <v>90</v>
      </c>
      <c r="V3878" s="58">
        <f t="shared" ref="V3878" si="13726">T3878*1.85532</f>
        <v>0</v>
      </c>
      <c r="W3878" s="58"/>
      <c r="X3878" s="68"/>
      <c r="Y3878" s="58">
        <f t="shared" ref="Y3878" si="13727">V3878*(1+X3878/100)</f>
        <v>0</v>
      </c>
      <c r="Z3878" s="58"/>
      <c r="AA3878" s="57" t="s">
        <v>54</v>
      </c>
      <c r="AB3878" s="61"/>
    </row>
    <row r="3879" spans="1:28" ht="12.95" customHeight="1">
      <c r="A3879" s="52">
        <f t="shared" si="13543"/>
        <v>1937</v>
      </c>
      <c r="B3879" s="53" t="s">
        <v>53</v>
      </c>
      <c r="C3879" s="54"/>
      <c r="D3879" s="84"/>
      <c r="E3879" s="55"/>
      <c r="F3879" s="54"/>
      <c r="G3879" s="84"/>
      <c r="H3879" s="55"/>
      <c r="I3879" s="56">
        <f t="shared" ref="I3879" si="13728">IF(OR(C3879&lt;0,D3879&lt;0),C3879-ABS(D3879)/60,C3879+ABS(D3879)/60)</f>
        <v>0</v>
      </c>
      <c r="J3879" s="56">
        <f t="shared" si="13557"/>
        <v>0</v>
      </c>
      <c r="K3879" s="56">
        <f t="shared" si="13558"/>
        <v>0</v>
      </c>
      <c r="L3879" s="56">
        <f>3437.747*(LN(TAN(PI()/4+J3879/2))-EE*K3879-(EE^2)*(K3879^3)/3)</f>
        <v>-3.8166658722360578E-13</v>
      </c>
      <c r="M3879" s="56">
        <f>AA*(1-1/4*EE-3/64*EE^2-5/256*EE^3)*J3879-AA*(3/8*EE+3/32*EE^2+45/1024*EE^3)*SIN(2*J3879)+AA*(15/256*EE^2+45/1024*EE^3)*SIN(4*J3879)</f>
        <v>0</v>
      </c>
      <c r="N3879" s="56">
        <f t="shared" ref="N3879" si="13729">IF(OR(F3879&lt;0,G3879&lt;0),60*F3879-ABS(G3879),60*F3879+ABS(G3879))</f>
        <v>0</v>
      </c>
      <c r="O3879" s="56"/>
      <c r="P3879" s="56"/>
      <c r="Q3879" s="56"/>
      <c r="R3879" s="56"/>
      <c r="S3879" s="56"/>
      <c r="T3879" s="56"/>
      <c r="U3879" s="57"/>
      <c r="V3879" s="58"/>
      <c r="W3879" s="58">
        <f t="shared" si="13560"/>
        <v>0</v>
      </c>
      <c r="X3879" s="59"/>
      <c r="Y3879" s="58"/>
      <c r="Z3879" s="58">
        <f t="shared" si="13561"/>
        <v>0</v>
      </c>
      <c r="AA3879" s="60"/>
      <c r="AB3879" s="61">
        <f t="shared" ref="AB3879" si="13730">IF(AA3878=AA3876,AB3877+Y3878,Y3878)</f>
        <v>0</v>
      </c>
    </row>
    <row r="3880" spans="1:28" ht="12.95" customHeight="1">
      <c r="A3880" s="66"/>
      <c r="B3880" s="53"/>
      <c r="C3880" s="54"/>
      <c r="D3880" s="84"/>
      <c r="E3880" s="55"/>
      <c r="F3880" s="54"/>
      <c r="G3880" s="84"/>
      <c r="H3880" s="55"/>
      <c r="I3880" s="56"/>
      <c r="J3880" s="56"/>
      <c r="K3880" s="56"/>
      <c r="L3880" s="56"/>
      <c r="M3880" s="56"/>
      <c r="N3880" s="56"/>
      <c r="O3880" s="56">
        <f t="shared" ref="O3880" si="13731">I3881-I3879</f>
        <v>0</v>
      </c>
      <c r="P3880" s="56">
        <f t="shared" ref="P3880" si="13732">L3881-L3879</f>
        <v>0</v>
      </c>
      <c r="Q3880" s="56">
        <f t="shared" ref="Q3880" si="13733">M3881-M3879</f>
        <v>0</v>
      </c>
      <c r="R3880" s="56">
        <f t="shared" ref="R3880" si="13734">IF(ABS(N3881-N3879)&gt;180*60,ABS(N3881-N3879)-360*60,N3881-N3879)</f>
        <v>0</v>
      </c>
      <c r="S3880" s="56">
        <f t="shared" ref="S3880" si="13735">IF(P3880=0,PI()/2,ATAN(R3880/P3880))</f>
        <v>1.5707963267948966</v>
      </c>
      <c r="T3880" s="56">
        <f t="shared" ref="T3880" si="13736">IF(O3880=0,ABS(R3880*COS((J3879+J3881)/2)),ABS(Q3880/COS(S3880)))</f>
        <v>0</v>
      </c>
      <c r="U3880" s="67">
        <f t="shared" ref="U3880" si="13737">IF(O3880+0.0000001&lt;0,S3880*180/PI()+180,(IF(R3880+0.0000001&lt;0,S3880*180/PI()+360,S3880*180/PI())))</f>
        <v>90</v>
      </c>
      <c r="V3880" s="58">
        <f t="shared" ref="V3880" si="13738">T3880*1.85532</f>
        <v>0</v>
      </c>
      <c r="W3880" s="58"/>
      <c r="X3880" s="68"/>
      <c r="Y3880" s="58">
        <f t="shared" ref="Y3880" si="13739">V3880*(1+X3880/100)</f>
        <v>0</v>
      </c>
      <c r="Z3880" s="58"/>
      <c r="AA3880" s="57" t="s">
        <v>54</v>
      </c>
      <c r="AB3880" s="61"/>
    </row>
    <row r="3881" spans="1:28" ht="12.95" customHeight="1">
      <c r="A3881" s="52">
        <f t="shared" si="13543"/>
        <v>1938</v>
      </c>
      <c r="B3881" s="53" t="s">
        <v>53</v>
      </c>
      <c r="C3881" s="54"/>
      <c r="D3881" s="84"/>
      <c r="E3881" s="55"/>
      <c r="F3881" s="54"/>
      <c r="G3881" s="84"/>
      <c r="H3881" s="55"/>
      <c r="I3881" s="56">
        <f t="shared" ref="I3881" si="13740">IF(OR(C3881&lt;0,D3881&lt;0),C3881-ABS(D3881)/60,C3881+ABS(D3881)/60)</f>
        <v>0</v>
      </c>
      <c r="J3881" s="56">
        <f t="shared" si="13557"/>
        <v>0</v>
      </c>
      <c r="K3881" s="56">
        <f t="shared" si="13558"/>
        <v>0</v>
      </c>
      <c r="L3881" s="56">
        <f>3437.747*(LN(TAN(PI()/4+J3881/2))-EE*K3881-(EE^2)*(K3881^3)/3)</f>
        <v>-3.8166658722360578E-13</v>
      </c>
      <c r="M3881" s="56">
        <f>AA*(1-1/4*EE-3/64*EE^2-5/256*EE^3)*J3881-AA*(3/8*EE+3/32*EE^2+45/1024*EE^3)*SIN(2*J3881)+AA*(15/256*EE^2+45/1024*EE^3)*SIN(4*J3881)</f>
        <v>0</v>
      </c>
      <c r="N3881" s="56">
        <f t="shared" ref="N3881" si="13741">IF(OR(F3881&lt;0,G3881&lt;0),60*F3881-ABS(G3881),60*F3881+ABS(G3881))</f>
        <v>0</v>
      </c>
      <c r="O3881" s="56"/>
      <c r="P3881" s="56"/>
      <c r="Q3881" s="56"/>
      <c r="R3881" s="56"/>
      <c r="S3881" s="56"/>
      <c r="T3881" s="56"/>
      <c r="U3881" s="57"/>
      <c r="V3881" s="58"/>
      <c r="W3881" s="58">
        <f t="shared" si="13560"/>
        <v>0</v>
      </c>
      <c r="X3881" s="59"/>
      <c r="Y3881" s="58"/>
      <c r="Z3881" s="58">
        <f t="shared" si="13561"/>
        <v>0</v>
      </c>
      <c r="AA3881" s="60"/>
      <c r="AB3881" s="61">
        <f t="shared" ref="AB3881" si="13742">IF(AA3880=AA3878,AB3879+Y3880,Y3880)</f>
        <v>0</v>
      </c>
    </row>
    <row r="3882" spans="1:28" ht="12.95" customHeight="1">
      <c r="A3882" s="66"/>
      <c r="B3882" s="53"/>
      <c r="C3882" s="54"/>
      <c r="D3882" s="84"/>
      <c r="E3882" s="55"/>
      <c r="F3882" s="54"/>
      <c r="G3882" s="84"/>
      <c r="H3882" s="55"/>
      <c r="I3882" s="56"/>
      <c r="J3882" s="56"/>
      <c r="K3882" s="56"/>
      <c r="L3882" s="56"/>
      <c r="M3882" s="56"/>
      <c r="N3882" s="56"/>
      <c r="O3882" s="56">
        <f t="shared" ref="O3882" si="13743">I3883-I3881</f>
        <v>0</v>
      </c>
      <c r="P3882" s="56">
        <f t="shared" ref="P3882" si="13744">L3883-L3881</f>
        <v>0</v>
      </c>
      <c r="Q3882" s="56">
        <f t="shared" ref="Q3882" si="13745">M3883-M3881</f>
        <v>0</v>
      </c>
      <c r="R3882" s="56">
        <f t="shared" ref="R3882" si="13746">IF(ABS(N3883-N3881)&gt;180*60,ABS(N3883-N3881)-360*60,N3883-N3881)</f>
        <v>0</v>
      </c>
      <c r="S3882" s="56">
        <f t="shared" ref="S3882" si="13747">IF(P3882=0,PI()/2,ATAN(R3882/P3882))</f>
        <v>1.5707963267948966</v>
      </c>
      <c r="T3882" s="56">
        <f t="shared" ref="T3882" si="13748">IF(O3882=0,ABS(R3882*COS((J3881+J3883)/2)),ABS(Q3882/COS(S3882)))</f>
        <v>0</v>
      </c>
      <c r="U3882" s="67">
        <f t="shared" ref="U3882" si="13749">IF(O3882+0.0000001&lt;0,S3882*180/PI()+180,(IF(R3882+0.0000001&lt;0,S3882*180/PI()+360,S3882*180/PI())))</f>
        <v>90</v>
      </c>
      <c r="V3882" s="58">
        <f t="shared" ref="V3882" si="13750">T3882*1.85532</f>
        <v>0</v>
      </c>
      <c r="W3882" s="58"/>
      <c r="X3882" s="68"/>
      <c r="Y3882" s="58">
        <f t="shared" ref="Y3882" si="13751">V3882*(1+X3882/100)</f>
        <v>0</v>
      </c>
      <c r="Z3882" s="58"/>
      <c r="AA3882" s="57" t="s">
        <v>54</v>
      </c>
      <c r="AB3882" s="61"/>
    </row>
    <row r="3883" spans="1:28" ht="12.95" customHeight="1">
      <c r="A3883" s="52">
        <f t="shared" si="13543"/>
        <v>1939</v>
      </c>
      <c r="B3883" s="53" t="s">
        <v>53</v>
      </c>
      <c r="C3883" s="54"/>
      <c r="D3883" s="84"/>
      <c r="E3883" s="55"/>
      <c r="F3883" s="54"/>
      <c r="G3883" s="84"/>
      <c r="H3883" s="55"/>
      <c r="I3883" s="56">
        <f t="shared" ref="I3883" si="13752">IF(OR(C3883&lt;0,D3883&lt;0),C3883-ABS(D3883)/60,C3883+ABS(D3883)/60)</f>
        <v>0</v>
      </c>
      <c r="J3883" s="56">
        <f t="shared" si="13557"/>
        <v>0</v>
      </c>
      <c r="K3883" s="56">
        <f t="shared" si="13558"/>
        <v>0</v>
      </c>
      <c r="L3883" s="56">
        <f>3437.747*(LN(TAN(PI()/4+J3883/2))-EE*K3883-(EE^2)*(K3883^3)/3)</f>
        <v>-3.8166658722360578E-13</v>
      </c>
      <c r="M3883" s="56">
        <f>AA*(1-1/4*EE-3/64*EE^2-5/256*EE^3)*J3883-AA*(3/8*EE+3/32*EE^2+45/1024*EE^3)*SIN(2*J3883)+AA*(15/256*EE^2+45/1024*EE^3)*SIN(4*J3883)</f>
        <v>0</v>
      </c>
      <c r="N3883" s="56">
        <f t="shared" ref="N3883" si="13753">IF(OR(F3883&lt;0,G3883&lt;0),60*F3883-ABS(G3883),60*F3883+ABS(G3883))</f>
        <v>0</v>
      </c>
      <c r="O3883" s="56"/>
      <c r="P3883" s="56"/>
      <c r="Q3883" s="56"/>
      <c r="R3883" s="56"/>
      <c r="S3883" s="56"/>
      <c r="T3883" s="56"/>
      <c r="U3883" s="57"/>
      <c r="V3883" s="58"/>
      <c r="W3883" s="58">
        <f t="shared" si="13560"/>
        <v>0</v>
      </c>
      <c r="X3883" s="59"/>
      <c r="Y3883" s="58"/>
      <c r="Z3883" s="58">
        <f t="shared" si="13561"/>
        <v>0</v>
      </c>
      <c r="AA3883" s="60"/>
      <c r="AB3883" s="61">
        <f t="shared" ref="AB3883" si="13754">IF(AA3882=AA3880,AB3881+Y3882,Y3882)</f>
        <v>0</v>
      </c>
    </row>
    <row r="3884" spans="1:28" ht="12.95" customHeight="1">
      <c r="A3884" s="66"/>
      <c r="B3884" s="53"/>
      <c r="C3884" s="54"/>
      <c r="D3884" s="84"/>
      <c r="E3884" s="55"/>
      <c r="F3884" s="54"/>
      <c r="G3884" s="84"/>
      <c r="H3884" s="55"/>
      <c r="I3884" s="56"/>
      <c r="J3884" s="56"/>
      <c r="K3884" s="56"/>
      <c r="L3884" s="56"/>
      <c r="M3884" s="56"/>
      <c r="N3884" s="56"/>
      <c r="O3884" s="56">
        <f t="shared" ref="O3884" si="13755">I3885-I3883</f>
        <v>0</v>
      </c>
      <c r="P3884" s="56">
        <f t="shared" ref="P3884" si="13756">L3885-L3883</f>
        <v>0</v>
      </c>
      <c r="Q3884" s="56">
        <f t="shared" ref="Q3884" si="13757">M3885-M3883</f>
        <v>0</v>
      </c>
      <c r="R3884" s="56">
        <f t="shared" ref="R3884" si="13758">IF(ABS(N3885-N3883)&gt;180*60,ABS(N3885-N3883)-360*60,N3885-N3883)</f>
        <v>0</v>
      </c>
      <c r="S3884" s="56">
        <f t="shared" ref="S3884" si="13759">IF(P3884=0,PI()/2,ATAN(R3884/P3884))</f>
        <v>1.5707963267948966</v>
      </c>
      <c r="T3884" s="56">
        <f t="shared" ref="T3884" si="13760">IF(O3884=0,ABS(R3884*COS((J3883+J3885)/2)),ABS(Q3884/COS(S3884)))</f>
        <v>0</v>
      </c>
      <c r="U3884" s="67">
        <f t="shared" ref="U3884" si="13761">IF(O3884+0.0000001&lt;0,S3884*180/PI()+180,(IF(R3884+0.0000001&lt;0,S3884*180/PI()+360,S3884*180/PI())))</f>
        <v>90</v>
      </c>
      <c r="V3884" s="58">
        <f t="shared" ref="V3884" si="13762">T3884*1.85532</f>
        <v>0</v>
      </c>
      <c r="W3884" s="58"/>
      <c r="X3884" s="68"/>
      <c r="Y3884" s="58">
        <f t="shared" ref="Y3884" si="13763">V3884*(1+X3884/100)</f>
        <v>0</v>
      </c>
      <c r="Z3884" s="58"/>
      <c r="AA3884" s="57" t="s">
        <v>54</v>
      </c>
      <c r="AB3884" s="61"/>
    </row>
    <row r="3885" spans="1:28" ht="12.95" customHeight="1">
      <c r="A3885" s="52">
        <f t="shared" si="13543"/>
        <v>1940</v>
      </c>
      <c r="B3885" s="53" t="s">
        <v>53</v>
      </c>
      <c r="C3885" s="54"/>
      <c r="D3885" s="84"/>
      <c r="E3885" s="55"/>
      <c r="F3885" s="54"/>
      <c r="G3885" s="84"/>
      <c r="H3885" s="55"/>
      <c r="I3885" s="56">
        <f t="shared" ref="I3885" si="13764">IF(OR(C3885&lt;0,D3885&lt;0),C3885-ABS(D3885)/60,C3885+ABS(D3885)/60)</f>
        <v>0</v>
      </c>
      <c r="J3885" s="56">
        <f t="shared" si="13557"/>
        <v>0</v>
      </c>
      <c r="K3885" s="56">
        <f t="shared" si="13558"/>
        <v>0</v>
      </c>
      <c r="L3885" s="56">
        <f>3437.747*(LN(TAN(PI()/4+J3885/2))-EE*K3885-(EE^2)*(K3885^3)/3)</f>
        <v>-3.8166658722360578E-13</v>
      </c>
      <c r="M3885" s="56">
        <f>AA*(1-1/4*EE-3/64*EE^2-5/256*EE^3)*J3885-AA*(3/8*EE+3/32*EE^2+45/1024*EE^3)*SIN(2*J3885)+AA*(15/256*EE^2+45/1024*EE^3)*SIN(4*J3885)</f>
        <v>0</v>
      </c>
      <c r="N3885" s="56">
        <f t="shared" ref="N3885" si="13765">IF(OR(F3885&lt;0,G3885&lt;0),60*F3885-ABS(G3885),60*F3885+ABS(G3885))</f>
        <v>0</v>
      </c>
      <c r="O3885" s="56"/>
      <c r="P3885" s="56"/>
      <c r="Q3885" s="56"/>
      <c r="R3885" s="56"/>
      <c r="S3885" s="56"/>
      <c r="T3885" s="56"/>
      <c r="U3885" s="57"/>
      <c r="V3885" s="58"/>
      <c r="W3885" s="58">
        <f t="shared" si="13560"/>
        <v>0</v>
      </c>
      <c r="X3885" s="59"/>
      <c r="Y3885" s="58"/>
      <c r="Z3885" s="58">
        <f t="shared" si="13561"/>
        <v>0</v>
      </c>
      <c r="AA3885" s="60"/>
      <c r="AB3885" s="61">
        <f t="shared" ref="AB3885" si="13766">IF(AA3884=AA3882,AB3883+Y3884,Y3884)</f>
        <v>0</v>
      </c>
    </row>
    <row r="3886" spans="1:28" ht="12.95" customHeight="1">
      <c r="A3886" s="66"/>
      <c r="B3886" s="53"/>
      <c r="C3886" s="54"/>
      <c r="D3886" s="84"/>
      <c r="E3886" s="55"/>
      <c r="F3886" s="54"/>
      <c r="G3886" s="84"/>
      <c r="H3886" s="55"/>
      <c r="I3886" s="56"/>
      <c r="J3886" s="56"/>
      <c r="K3886" s="56"/>
      <c r="L3886" s="56"/>
      <c r="M3886" s="56"/>
      <c r="N3886" s="56"/>
      <c r="O3886" s="56">
        <f t="shared" ref="O3886" si="13767">I3887-I3885</f>
        <v>0</v>
      </c>
      <c r="P3886" s="56">
        <f t="shared" ref="P3886" si="13768">L3887-L3885</f>
        <v>0</v>
      </c>
      <c r="Q3886" s="56">
        <f t="shared" ref="Q3886" si="13769">M3887-M3885</f>
        <v>0</v>
      </c>
      <c r="R3886" s="56">
        <f t="shared" ref="R3886" si="13770">IF(ABS(N3887-N3885)&gt;180*60,ABS(N3887-N3885)-360*60,N3887-N3885)</f>
        <v>0</v>
      </c>
      <c r="S3886" s="56">
        <f t="shared" ref="S3886" si="13771">IF(P3886=0,PI()/2,ATAN(R3886/P3886))</f>
        <v>1.5707963267948966</v>
      </c>
      <c r="T3886" s="56">
        <f t="shared" ref="T3886" si="13772">IF(O3886=0,ABS(R3886*COS((J3885+J3887)/2)),ABS(Q3886/COS(S3886)))</f>
        <v>0</v>
      </c>
      <c r="U3886" s="67">
        <f t="shared" ref="U3886" si="13773">IF(O3886+0.0000001&lt;0,S3886*180/PI()+180,(IF(R3886+0.0000001&lt;0,S3886*180/PI()+360,S3886*180/PI())))</f>
        <v>90</v>
      </c>
      <c r="V3886" s="58">
        <f t="shared" ref="V3886" si="13774">T3886*1.85532</f>
        <v>0</v>
      </c>
      <c r="W3886" s="58"/>
      <c r="X3886" s="68"/>
      <c r="Y3886" s="58">
        <f t="shared" ref="Y3886" si="13775">V3886*(1+X3886/100)</f>
        <v>0</v>
      </c>
      <c r="Z3886" s="58"/>
      <c r="AA3886" s="57" t="s">
        <v>54</v>
      </c>
      <c r="AB3886" s="61"/>
    </row>
    <row r="3887" spans="1:28" ht="12.95" customHeight="1">
      <c r="A3887" s="52">
        <f t="shared" si="13543"/>
        <v>1941</v>
      </c>
      <c r="B3887" s="53" t="s">
        <v>53</v>
      </c>
      <c r="C3887" s="54"/>
      <c r="D3887" s="84"/>
      <c r="E3887" s="55"/>
      <c r="F3887" s="54"/>
      <c r="G3887" s="84"/>
      <c r="H3887" s="55"/>
      <c r="I3887" s="56">
        <f t="shared" ref="I3887" si="13776">IF(OR(C3887&lt;0,D3887&lt;0),C3887-ABS(D3887)/60,C3887+ABS(D3887)/60)</f>
        <v>0</v>
      </c>
      <c r="J3887" s="56">
        <f t="shared" si="13557"/>
        <v>0</v>
      </c>
      <c r="K3887" s="56">
        <f t="shared" si="13558"/>
        <v>0</v>
      </c>
      <c r="L3887" s="56">
        <f>3437.747*(LN(TAN(PI()/4+J3887/2))-EE*K3887-(EE^2)*(K3887^3)/3)</f>
        <v>-3.8166658722360578E-13</v>
      </c>
      <c r="M3887" s="56">
        <f>AA*(1-1/4*EE-3/64*EE^2-5/256*EE^3)*J3887-AA*(3/8*EE+3/32*EE^2+45/1024*EE^3)*SIN(2*J3887)+AA*(15/256*EE^2+45/1024*EE^3)*SIN(4*J3887)</f>
        <v>0</v>
      </c>
      <c r="N3887" s="56">
        <f t="shared" ref="N3887" si="13777">IF(OR(F3887&lt;0,G3887&lt;0),60*F3887-ABS(G3887),60*F3887+ABS(G3887))</f>
        <v>0</v>
      </c>
      <c r="O3887" s="56"/>
      <c r="P3887" s="56"/>
      <c r="Q3887" s="56"/>
      <c r="R3887" s="56"/>
      <c r="S3887" s="56"/>
      <c r="T3887" s="56"/>
      <c r="U3887" s="57"/>
      <c r="V3887" s="58"/>
      <c r="W3887" s="58">
        <f t="shared" si="13560"/>
        <v>0</v>
      </c>
      <c r="X3887" s="59"/>
      <c r="Y3887" s="58"/>
      <c r="Z3887" s="58">
        <f t="shared" si="13561"/>
        <v>0</v>
      </c>
      <c r="AA3887" s="60"/>
      <c r="AB3887" s="61">
        <f t="shared" ref="AB3887" si="13778">IF(AA3886=AA3884,AB3885+Y3886,Y3886)</f>
        <v>0</v>
      </c>
    </row>
    <row r="3888" spans="1:28" ht="12.95" customHeight="1">
      <c r="A3888" s="66"/>
      <c r="B3888" s="53"/>
      <c r="C3888" s="54"/>
      <c r="D3888" s="84"/>
      <c r="E3888" s="55"/>
      <c r="F3888" s="54"/>
      <c r="G3888" s="84"/>
      <c r="H3888" s="55"/>
      <c r="I3888" s="56"/>
      <c r="J3888" s="56"/>
      <c r="K3888" s="56"/>
      <c r="L3888" s="56"/>
      <c r="M3888" s="56"/>
      <c r="N3888" s="56"/>
      <c r="O3888" s="56">
        <f t="shared" ref="O3888" si="13779">I3889-I3887</f>
        <v>0</v>
      </c>
      <c r="P3888" s="56">
        <f t="shared" ref="P3888" si="13780">L3889-L3887</f>
        <v>0</v>
      </c>
      <c r="Q3888" s="56">
        <f t="shared" ref="Q3888" si="13781">M3889-M3887</f>
        <v>0</v>
      </c>
      <c r="R3888" s="56">
        <f t="shared" ref="R3888" si="13782">IF(ABS(N3889-N3887)&gt;180*60,ABS(N3889-N3887)-360*60,N3889-N3887)</f>
        <v>0</v>
      </c>
      <c r="S3888" s="56">
        <f t="shared" ref="S3888" si="13783">IF(P3888=0,PI()/2,ATAN(R3888/P3888))</f>
        <v>1.5707963267948966</v>
      </c>
      <c r="T3888" s="56">
        <f t="shared" ref="T3888" si="13784">IF(O3888=0,ABS(R3888*COS((J3887+J3889)/2)),ABS(Q3888/COS(S3888)))</f>
        <v>0</v>
      </c>
      <c r="U3888" s="67">
        <f t="shared" ref="U3888" si="13785">IF(O3888+0.0000001&lt;0,S3888*180/PI()+180,(IF(R3888+0.0000001&lt;0,S3888*180/PI()+360,S3888*180/PI())))</f>
        <v>90</v>
      </c>
      <c r="V3888" s="58">
        <f t="shared" ref="V3888" si="13786">T3888*1.85532</f>
        <v>0</v>
      </c>
      <c r="W3888" s="58"/>
      <c r="X3888" s="68"/>
      <c r="Y3888" s="58">
        <f t="shared" ref="Y3888" si="13787">V3888*(1+X3888/100)</f>
        <v>0</v>
      </c>
      <c r="Z3888" s="58"/>
      <c r="AA3888" s="57" t="s">
        <v>54</v>
      </c>
      <c r="AB3888" s="61"/>
    </row>
    <row r="3889" spans="1:28" ht="12.95" customHeight="1">
      <c r="A3889" s="52">
        <f t="shared" si="13543"/>
        <v>1942</v>
      </c>
      <c r="B3889" s="53" t="s">
        <v>53</v>
      </c>
      <c r="C3889" s="54"/>
      <c r="D3889" s="84"/>
      <c r="E3889" s="55"/>
      <c r="F3889" s="54"/>
      <c r="G3889" s="84"/>
      <c r="H3889" s="55"/>
      <c r="I3889" s="56">
        <f t="shared" ref="I3889" si="13788">IF(OR(C3889&lt;0,D3889&lt;0),C3889-ABS(D3889)/60,C3889+ABS(D3889)/60)</f>
        <v>0</v>
      </c>
      <c r="J3889" s="56">
        <f t="shared" si="13557"/>
        <v>0</v>
      </c>
      <c r="K3889" s="56">
        <f t="shared" si="13558"/>
        <v>0</v>
      </c>
      <c r="L3889" s="56">
        <f>3437.747*(LN(TAN(PI()/4+J3889/2))-EE*K3889-(EE^2)*(K3889^3)/3)</f>
        <v>-3.8166658722360578E-13</v>
      </c>
      <c r="M3889" s="56">
        <f>AA*(1-1/4*EE-3/64*EE^2-5/256*EE^3)*J3889-AA*(3/8*EE+3/32*EE^2+45/1024*EE^3)*SIN(2*J3889)+AA*(15/256*EE^2+45/1024*EE^3)*SIN(4*J3889)</f>
        <v>0</v>
      </c>
      <c r="N3889" s="56">
        <f t="shared" ref="N3889" si="13789">IF(OR(F3889&lt;0,G3889&lt;0),60*F3889-ABS(G3889),60*F3889+ABS(G3889))</f>
        <v>0</v>
      </c>
      <c r="O3889" s="56"/>
      <c r="P3889" s="56"/>
      <c r="Q3889" s="56"/>
      <c r="R3889" s="56"/>
      <c r="S3889" s="56"/>
      <c r="T3889" s="56"/>
      <c r="U3889" s="57"/>
      <c r="V3889" s="58"/>
      <c r="W3889" s="58">
        <f t="shared" si="13560"/>
        <v>0</v>
      </c>
      <c r="X3889" s="59"/>
      <c r="Y3889" s="58"/>
      <c r="Z3889" s="58">
        <f t="shared" si="13561"/>
        <v>0</v>
      </c>
      <c r="AA3889" s="60"/>
      <c r="AB3889" s="61">
        <f t="shared" ref="AB3889" si="13790">IF(AA3888=AA3886,AB3887+Y3888,Y3888)</f>
        <v>0</v>
      </c>
    </row>
    <row r="3890" spans="1:28" ht="12.95" customHeight="1">
      <c r="A3890" s="66"/>
      <c r="B3890" s="53"/>
      <c r="C3890" s="54"/>
      <c r="D3890" s="84"/>
      <c r="E3890" s="55"/>
      <c r="F3890" s="54"/>
      <c r="G3890" s="84"/>
      <c r="H3890" s="55"/>
      <c r="I3890" s="56"/>
      <c r="J3890" s="56"/>
      <c r="K3890" s="56"/>
      <c r="L3890" s="56"/>
      <c r="M3890" s="56"/>
      <c r="N3890" s="56"/>
      <c r="O3890" s="56">
        <f t="shared" ref="O3890" si="13791">I3891-I3889</f>
        <v>0</v>
      </c>
      <c r="P3890" s="56">
        <f t="shared" ref="P3890" si="13792">L3891-L3889</f>
        <v>0</v>
      </c>
      <c r="Q3890" s="56">
        <f t="shared" ref="Q3890" si="13793">M3891-M3889</f>
        <v>0</v>
      </c>
      <c r="R3890" s="56">
        <f t="shared" ref="R3890" si="13794">IF(ABS(N3891-N3889)&gt;180*60,ABS(N3891-N3889)-360*60,N3891-N3889)</f>
        <v>0</v>
      </c>
      <c r="S3890" s="56">
        <f t="shared" ref="S3890" si="13795">IF(P3890=0,PI()/2,ATAN(R3890/P3890))</f>
        <v>1.5707963267948966</v>
      </c>
      <c r="T3890" s="56">
        <f t="shared" ref="T3890" si="13796">IF(O3890=0,ABS(R3890*COS((J3889+J3891)/2)),ABS(Q3890/COS(S3890)))</f>
        <v>0</v>
      </c>
      <c r="U3890" s="67">
        <f t="shared" ref="U3890" si="13797">IF(O3890+0.0000001&lt;0,S3890*180/PI()+180,(IF(R3890+0.0000001&lt;0,S3890*180/PI()+360,S3890*180/PI())))</f>
        <v>90</v>
      </c>
      <c r="V3890" s="58">
        <f t="shared" ref="V3890" si="13798">T3890*1.85532</f>
        <v>0</v>
      </c>
      <c r="W3890" s="58"/>
      <c r="X3890" s="68"/>
      <c r="Y3890" s="58">
        <f t="shared" ref="Y3890" si="13799">V3890*(1+X3890/100)</f>
        <v>0</v>
      </c>
      <c r="Z3890" s="58"/>
      <c r="AA3890" s="57" t="s">
        <v>54</v>
      </c>
      <c r="AB3890" s="61"/>
    </row>
    <row r="3891" spans="1:28" ht="12.95" customHeight="1">
      <c r="A3891" s="52">
        <f t="shared" si="13543"/>
        <v>1943</v>
      </c>
      <c r="B3891" s="53" t="s">
        <v>53</v>
      </c>
      <c r="C3891" s="54"/>
      <c r="D3891" s="84"/>
      <c r="E3891" s="55"/>
      <c r="F3891" s="54"/>
      <c r="G3891" s="84"/>
      <c r="H3891" s="55"/>
      <c r="I3891" s="56">
        <f t="shared" ref="I3891" si="13800">IF(OR(C3891&lt;0,D3891&lt;0),C3891-ABS(D3891)/60,C3891+ABS(D3891)/60)</f>
        <v>0</v>
      </c>
      <c r="J3891" s="56">
        <f t="shared" si="13557"/>
        <v>0</v>
      </c>
      <c r="K3891" s="56">
        <f t="shared" si="13558"/>
        <v>0</v>
      </c>
      <c r="L3891" s="56">
        <f>3437.747*(LN(TAN(PI()/4+J3891/2))-EE*K3891-(EE^2)*(K3891^3)/3)</f>
        <v>-3.8166658722360578E-13</v>
      </c>
      <c r="M3891" s="56">
        <f>AA*(1-1/4*EE-3/64*EE^2-5/256*EE^3)*J3891-AA*(3/8*EE+3/32*EE^2+45/1024*EE^3)*SIN(2*J3891)+AA*(15/256*EE^2+45/1024*EE^3)*SIN(4*J3891)</f>
        <v>0</v>
      </c>
      <c r="N3891" s="56">
        <f t="shared" ref="N3891" si="13801">IF(OR(F3891&lt;0,G3891&lt;0),60*F3891-ABS(G3891),60*F3891+ABS(G3891))</f>
        <v>0</v>
      </c>
      <c r="O3891" s="56"/>
      <c r="P3891" s="56"/>
      <c r="Q3891" s="56"/>
      <c r="R3891" s="56"/>
      <c r="S3891" s="56"/>
      <c r="T3891" s="56"/>
      <c r="U3891" s="57"/>
      <c r="V3891" s="58"/>
      <c r="W3891" s="58">
        <f t="shared" si="13560"/>
        <v>0</v>
      </c>
      <c r="X3891" s="59"/>
      <c r="Y3891" s="58"/>
      <c r="Z3891" s="58">
        <f t="shared" si="13561"/>
        <v>0</v>
      </c>
      <c r="AA3891" s="60"/>
      <c r="AB3891" s="61">
        <f t="shared" ref="AB3891" si="13802">IF(AA3890=AA3888,AB3889+Y3890,Y3890)</f>
        <v>0</v>
      </c>
    </row>
    <row r="3892" spans="1:28" ht="12.95" customHeight="1">
      <c r="A3892" s="66"/>
      <c r="B3892" s="53"/>
      <c r="C3892" s="54"/>
      <c r="D3892" s="84"/>
      <c r="E3892" s="55"/>
      <c r="F3892" s="54"/>
      <c r="G3892" s="84"/>
      <c r="H3892" s="55"/>
      <c r="I3892" s="56"/>
      <c r="J3892" s="56"/>
      <c r="K3892" s="56"/>
      <c r="L3892" s="56"/>
      <c r="M3892" s="56"/>
      <c r="N3892" s="56"/>
      <c r="O3892" s="56">
        <f t="shared" ref="O3892" si="13803">I3893-I3891</f>
        <v>0</v>
      </c>
      <c r="P3892" s="56">
        <f t="shared" ref="P3892" si="13804">L3893-L3891</f>
        <v>0</v>
      </c>
      <c r="Q3892" s="56">
        <f t="shared" ref="Q3892" si="13805">M3893-M3891</f>
        <v>0</v>
      </c>
      <c r="R3892" s="56">
        <f t="shared" ref="R3892" si="13806">IF(ABS(N3893-N3891)&gt;180*60,ABS(N3893-N3891)-360*60,N3893-N3891)</f>
        <v>0</v>
      </c>
      <c r="S3892" s="56">
        <f t="shared" ref="S3892" si="13807">IF(P3892=0,PI()/2,ATAN(R3892/P3892))</f>
        <v>1.5707963267948966</v>
      </c>
      <c r="T3892" s="56">
        <f t="shared" ref="T3892" si="13808">IF(O3892=0,ABS(R3892*COS((J3891+J3893)/2)),ABS(Q3892/COS(S3892)))</f>
        <v>0</v>
      </c>
      <c r="U3892" s="67">
        <f t="shared" ref="U3892" si="13809">IF(O3892+0.0000001&lt;0,S3892*180/PI()+180,(IF(R3892+0.0000001&lt;0,S3892*180/PI()+360,S3892*180/PI())))</f>
        <v>90</v>
      </c>
      <c r="V3892" s="58">
        <f t="shared" ref="V3892" si="13810">T3892*1.85532</f>
        <v>0</v>
      </c>
      <c r="W3892" s="58"/>
      <c r="X3892" s="68"/>
      <c r="Y3892" s="58">
        <f t="shared" ref="Y3892" si="13811">V3892*(1+X3892/100)</f>
        <v>0</v>
      </c>
      <c r="Z3892" s="58"/>
      <c r="AA3892" s="57" t="s">
        <v>54</v>
      </c>
      <c r="AB3892" s="61"/>
    </row>
    <row r="3893" spans="1:28" ht="12.95" customHeight="1">
      <c r="A3893" s="52">
        <f t="shared" si="13543"/>
        <v>1944</v>
      </c>
      <c r="B3893" s="53" t="s">
        <v>53</v>
      </c>
      <c r="C3893" s="54"/>
      <c r="D3893" s="84"/>
      <c r="E3893" s="55"/>
      <c r="F3893" s="54"/>
      <c r="G3893" s="84"/>
      <c r="H3893" s="55"/>
      <c r="I3893" s="56">
        <f t="shared" ref="I3893" si="13812">IF(OR(C3893&lt;0,D3893&lt;0),C3893-ABS(D3893)/60,C3893+ABS(D3893)/60)</f>
        <v>0</v>
      </c>
      <c r="J3893" s="56">
        <f t="shared" si="13557"/>
        <v>0</v>
      </c>
      <c r="K3893" s="56">
        <f t="shared" si="13558"/>
        <v>0</v>
      </c>
      <c r="L3893" s="56">
        <f>3437.747*(LN(TAN(PI()/4+J3893/2))-EE*K3893-(EE^2)*(K3893^3)/3)</f>
        <v>-3.8166658722360578E-13</v>
      </c>
      <c r="M3893" s="56">
        <f>AA*(1-1/4*EE-3/64*EE^2-5/256*EE^3)*J3893-AA*(3/8*EE+3/32*EE^2+45/1024*EE^3)*SIN(2*J3893)+AA*(15/256*EE^2+45/1024*EE^3)*SIN(4*J3893)</f>
        <v>0</v>
      </c>
      <c r="N3893" s="56">
        <f t="shared" ref="N3893" si="13813">IF(OR(F3893&lt;0,G3893&lt;0),60*F3893-ABS(G3893),60*F3893+ABS(G3893))</f>
        <v>0</v>
      </c>
      <c r="O3893" s="56"/>
      <c r="P3893" s="56"/>
      <c r="Q3893" s="56"/>
      <c r="R3893" s="56"/>
      <c r="S3893" s="56"/>
      <c r="T3893" s="56"/>
      <c r="U3893" s="57"/>
      <c r="V3893" s="58"/>
      <c r="W3893" s="58">
        <f t="shared" si="13560"/>
        <v>0</v>
      </c>
      <c r="X3893" s="59"/>
      <c r="Y3893" s="58"/>
      <c r="Z3893" s="58">
        <f t="shared" si="13561"/>
        <v>0</v>
      </c>
      <c r="AA3893" s="60"/>
      <c r="AB3893" s="61">
        <f t="shared" ref="AB3893" si="13814">IF(AA3892=AA3890,AB3891+Y3892,Y3892)</f>
        <v>0</v>
      </c>
    </row>
    <row r="3894" spans="1:28" ht="12.95" customHeight="1">
      <c r="A3894" s="66"/>
      <c r="B3894" s="53"/>
      <c r="C3894" s="54"/>
      <c r="D3894" s="84"/>
      <c r="E3894" s="55"/>
      <c r="F3894" s="54"/>
      <c r="G3894" s="84"/>
      <c r="H3894" s="55"/>
      <c r="I3894" s="56"/>
      <c r="J3894" s="56"/>
      <c r="K3894" s="56"/>
      <c r="L3894" s="56"/>
      <c r="M3894" s="56"/>
      <c r="N3894" s="56"/>
      <c r="O3894" s="56">
        <f t="shared" ref="O3894" si="13815">I3895-I3893</f>
        <v>0</v>
      </c>
      <c r="P3894" s="56">
        <f t="shared" ref="P3894" si="13816">L3895-L3893</f>
        <v>0</v>
      </c>
      <c r="Q3894" s="56">
        <f t="shared" ref="Q3894" si="13817">M3895-M3893</f>
        <v>0</v>
      </c>
      <c r="R3894" s="56">
        <f t="shared" ref="R3894" si="13818">IF(ABS(N3895-N3893)&gt;180*60,ABS(N3895-N3893)-360*60,N3895-N3893)</f>
        <v>0</v>
      </c>
      <c r="S3894" s="56">
        <f t="shared" ref="S3894" si="13819">IF(P3894=0,PI()/2,ATAN(R3894/P3894))</f>
        <v>1.5707963267948966</v>
      </c>
      <c r="T3894" s="56">
        <f t="shared" ref="T3894" si="13820">IF(O3894=0,ABS(R3894*COS((J3893+J3895)/2)),ABS(Q3894/COS(S3894)))</f>
        <v>0</v>
      </c>
      <c r="U3894" s="67">
        <f t="shared" ref="U3894" si="13821">IF(O3894+0.0000001&lt;0,S3894*180/PI()+180,(IF(R3894+0.0000001&lt;0,S3894*180/PI()+360,S3894*180/PI())))</f>
        <v>90</v>
      </c>
      <c r="V3894" s="58">
        <f t="shared" ref="V3894" si="13822">T3894*1.85532</f>
        <v>0</v>
      </c>
      <c r="W3894" s="58"/>
      <c r="X3894" s="68"/>
      <c r="Y3894" s="58">
        <f t="shared" ref="Y3894" si="13823">V3894*(1+X3894/100)</f>
        <v>0</v>
      </c>
      <c r="Z3894" s="58"/>
      <c r="AA3894" s="57" t="s">
        <v>54</v>
      </c>
      <c r="AB3894" s="61"/>
    </row>
    <row r="3895" spans="1:28" ht="12.95" customHeight="1">
      <c r="A3895" s="52">
        <f t="shared" si="13543"/>
        <v>1945</v>
      </c>
      <c r="B3895" s="53" t="s">
        <v>53</v>
      </c>
      <c r="C3895" s="54"/>
      <c r="D3895" s="84"/>
      <c r="E3895" s="55"/>
      <c r="F3895" s="54"/>
      <c r="G3895" s="84"/>
      <c r="H3895" s="55"/>
      <c r="I3895" s="56">
        <f t="shared" ref="I3895" si="13824">IF(OR(C3895&lt;0,D3895&lt;0),C3895-ABS(D3895)/60,C3895+ABS(D3895)/60)</f>
        <v>0</v>
      </c>
      <c r="J3895" s="56">
        <f t="shared" si="13557"/>
        <v>0</v>
      </c>
      <c r="K3895" s="56">
        <f t="shared" si="13558"/>
        <v>0</v>
      </c>
      <c r="L3895" s="56">
        <f>3437.747*(LN(TAN(PI()/4+J3895/2))-EE*K3895-(EE^2)*(K3895^3)/3)</f>
        <v>-3.8166658722360578E-13</v>
      </c>
      <c r="M3895" s="56">
        <f>AA*(1-1/4*EE-3/64*EE^2-5/256*EE^3)*J3895-AA*(3/8*EE+3/32*EE^2+45/1024*EE^3)*SIN(2*J3895)+AA*(15/256*EE^2+45/1024*EE^3)*SIN(4*J3895)</f>
        <v>0</v>
      </c>
      <c r="N3895" s="56">
        <f t="shared" ref="N3895" si="13825">IF(OR(F3895&lt;0,G3895&lt;0),60*F3895-ABS(G3895),60*F3895+ABS(G3895))</f>
        <v>0</v>
      </c>
      <c r="O3895" s="56"/>
      <c r="P3895" s="56"/>
      <c r="Q3895" s="56"/>
      <c r="R3895" s="56"/>
      <c r="S3895" s="56"/>
      <c r="T3895" s="56"/>
      <c r="U3895" s="57"/>
      <c r="V3895" s="58"/>
      <c r="W3895" s="58">
        <f t="shared" si="13560"/>
        <v>0</v>
      </c>
      <c r="X3895" s="59"/>
      <c r="Y3895" s="58"/>
      <c r="Z3895" s="58">
        <f t="shared" si="13561"/>
        <v>0</v>
      </c>
      <c r="AA3895" s="60"/>
      <c r="AB3895" s="61">
        <f t="shared" ref="AB3895" si="13826">IF(AA3894=AA3892,AB3893+Y3894,Y3894)</f>
        <v>0</v>
      </c>
    </row>
    <row r="3896" spans="1:28" ht="12.95" customHeight="1">
      <c r="A3896" s="66"/>
      <c r="B3896" s="53"/>
      <c r="C3896" s="54"/>
      <c r="D3896" s="84"/>
      <c r="E3896" s="55"/>
      <c r="F3896" s="54"/>
      <c r="G3896" s="84"/>
      <c r="H3896" s="55"/>
      <c r="I3896" s="56"/>
      <c r="J3896" s="56"/>
      <c r="K3896" s="56"/>
      <c r="L3896" s="56"/>
      <c r="M3896" s="56"/>
      <c r="N3896" s="56"/>
      <c r="O3896" s="56">
        <f t="shared" ref="O3896" si="13827">I3897-I3895</f>
        <v>0</v>
      </c>
      <c r="P3896" s="56">
        <f t="shared" ref="P3896" si="13828">L3897-L3895</f>
        <v>0</v>
      </c>
      <c r="Q3896" s="56">
        <f t="shared" ref="Q3896" si="13829">M3897-M3895</f>
        <v>0</v>
      </c>
      <c r="R3896" s="56">
        <f t="shared" ref="R3896" si="13830">IF(ABS(N3897-N3895)&gt;180*60,ABS(N3897-N3895)-360*60,N3897-N3895)</f>
        <v>0</v>
      </c>
      <c r="S3896" s="56">
        <f t="shared" ref="S3896" si="13831">IF(P3896=0,PI()/2,ATAN(R3896/P3896))</f>
        <v>1.5707963267948966</v>
      </c>
      <c r="T3896" s="56">
        <f t="shared" ref="T3896" si="13832">IF(O3896=0,ABS(R3896*COS((J3895+J3897)/2)),ABS(Q3896/COS(S3896)))</f>
        <v>0</v>
      </c>
      <c r="U3896" s="67">
        <f t="shared" ref="U3896" si="13833">IF(O3896+0.0000001&lt;0,S3896*180/PI()+180,(IF(R3896+0.0000001&lt;0,S3896*180/PI()+360,S3896*180/PI())))</f>
        <v>90</v>
      </c>
      <c r="V3896" s="58">
        <f t="shared" ref="V3896" si="13834">T3896*1.85532</f>
        <v>0</v>
      </c>
      <c r="W3896" s="58"/>
      <c r="X3896" s="68"/>
      <c r="Y3896" s="58">
        <f t="shared" ref="Y3896" si="13835">V3896*(1+X3896/100)</f>
        <v>0</v>
      </c>
      <c r="Z3896" s="58"/>
      <c r="AA3896" s="57" t="s">
        <v>54</v>
      </c>
      <c r="AB3896" s="61"/>
    </row>
    <row r="3897" spans="1:28" ht="12.95" customHeight="1">
      <c r="A3897" s="52">
        <f t="shared" si="13543"/>
        <v>1946</v>
      </c>
      <c r="B3897" s="53" t="s">
        <v>53</v>
      </c>
      <c r="C3897" s="54"/>
      <c r="D3897" s="84"/>
      <c r="E3897" s="55"/>
      <c r="F3897" s="54"/>
      <c r="G3897" s="84"/>
      <c r="H3897" s="55"/>
      <c r="I3897" s="56">
        <f t="shared" ref="I3897" si="13836">IF(OR(C3897&lt;0,D3897&lt;0),C3897-ABS(D3897)/60,C3897+ABS(D3897)/60)</f>
        <v>0</v>
      </c>
      <c r="J3897" s="56">
        <f t="shared" si="13557"/>
        <v>0</v>
      </c>
      <c r="K3897" s="56">
        <f t="shared" si="13558"/>
        <v>0</v>
      </c>
      <c r="L3897" s="56">
        <f>3437.747*(LN(TAN(PI()/4+J3897/2))-EE*K3897-(EE^2)*(K3897^3)/3)</f>
        <v>-3.8166658722360578E-13</v>
      </c>
      <c r="M3897" s="56">
        <f>AA*(1-1/4*EE-3/64*EE^2-5/256*EE^3)*J3897-AA*(3/8*EE+3/32*EE^2+45/1024*EE^3)*SIN(2*J3897)+AA*(15/256*EE^2+45/1024*EE^3)*SIN(4*J3897)</f>
        <v>0</v>
      </c>
      <c r="N3897" s="56">
        <f t="shared" ref="N3897" si="13837">IF(OR(F3897&lt;0,G3897&lt;0),60*F3897-ABS(G3897),60*F3897+ABS(G3897))</f>
        <v>0</v>
      </c>
      <c r="O3897" s="56"/>
      <c r="P3897" s="56"/>
      <c r="Q3897" s="56"/>
      <c r="R3897" s="56"/>
      <c r="S3897" s="56"/>
      <c r="T3897" s="56"/>
      <c r="U3897" s="57"/>
      <c r="V3897" s="58"/>
      <c r="W3897" s="58">
        <f t="shared" si="13560"/>
        <v>0</v>
      </c>
      <c r="X3897" s="59"/>
      <c r="Y3897" s="58"/>
      <c r="Z3897" s="58">
        <f t="shared" si="13561"/>
        <v>0</v>
      </c>
      <c r="AA3897" s="60"/>
      <c r="AB3897" s="61">
        <f t="shared" ref="AB3897" si="13838">IF(AA3896=AA3894,AB3895+Y3896,Y3896)</f>
        <v>0</v>
      </c>
    </row>
    <row r="3898" spans="1:28" ht="12.95" customHeight="1">
      <c r="A3898" s="66"/>
      <c r="B3898" s="53"/>
      <c r="C3898" s="54"/>
      <c r="D3898" s="84"/>
      <c r="E3898" s="55"/>
      <c r="F3898" s="54"/>
      <c r="G3898" s="84"/>
      <c r="H3898" s="55"/>
      <c r="I3898" s="56"/>
      <c r="J3898" s="56"/>
      <c r="K3898" s="56"/>
      <c r="L3898" s="56"/>
      <c r="M3898" s="56"/>
      <c r="N3898" s="56"/>
      <c r="O3898" s="56">
        <f t="shared" ref="O3898" si="13839">I3899-I3897</f>
        <v>0</v>
      </c>
      <c r="P3898" s="56">
        <f t="shared" ref="P3898" si="13840">L3899-L3897</f>
        <v>0</v>
      </c>
      <c r="Q3898" s="56">
        <f t="shared" ref="Q3898" si="13841">M3899-M3897</f>
        <v>0</v>
      </c>
      <c r="R3898" s="56">
        <f t="shared" ref="R3898" si="13842">IF(ABS(N3899-N3897)&gt;180*60,ABS(N3899-N3897)-360*60,N3899-N3897)</f>
        <v>0</v>
      </c>
      <c r="S3898" s="56">
        <f t="shared" ref="S3898" si="13843">IF(P3898=0,PI()/2,ATAN(R3898/P3898))</f>
        <v>1.5707963267948966</v>
      </c>
      <c r="T3898" s="56">
        <f t="shared" ref="T3898" si="13844">IF(O3898=0,ABS(R3898*COS((J3897+J3899)/2)),ABS(Q3898/COS(S3898)))</f>
        <v>0</v>
      </c>
      <c r="U3898" s="67">
        <f t="shared" ref="U3898" si="13845">IF(O3898+0.0000001&lt;0,S3898*180/PI()+180,(IF(R3898+0.0000001&lt;0,S3898*180/PI()+360,S3898*180/PI())))</f>
        <v>90</v>
      </c>
      <c r="V3898" s="58">
        <f t="shared" ref="V3898" si="13846">T3898*1.85532</f>
        <v>0</v>
      </c>
      <c r="W3898" s="58"/>
      <c r="X3898" s="68"/>
      <c r="Y3898" s="58">
        <f t="shared" ref="Y3898" si="13847">V3898*(1+X3898/100)</f>
        <v>0</v>
      </c>
      <c r="Z3898" s="58"/>
      <c r="AA3898" s="57" t="s">
        <v>54</v>
      </c>
      <c r="AB3898" s="61"/>
    </row>
    <row r="3899" spans="1:28" ht="12.95" customHeight="1">
      <c r="A3899" s="52">
        <f t="shared" si="13543"/>
        <v>1947</v>
      </c>
      <c r="B3899" s="53" t="s">
        <v>53</v>
      </c>
      <c r="C3899" s="54"/>
      <c r="D3899" s="84"/>
      <c r="E3899" s="55"/>
      <c r="F3899" s="54"/>
      <c r="G3899" s="84"/>
      <c r="H3899" s="55"/>
      <c r="I3899" s="56">
        <f t="shared" ref="I3899" si="13848">IF(OR(C3899&lt;0,D3899&lt;0),C3899-ABS(D3899)/60,C3899+ABS(D3899)/60)</f>
        <v>0</v>
      </c>
      <c r="J3899" s="56">
        <f t="shared" si="13557"/>
        <v>0</v>
      </c>
      <c r="K3899" s="56">
        <f t="shared" si="13558"/>
        <v>0</v>
      </c>
      <c r="L3899" s="56">
        <f>3437.747*(LN(TAN(PI()/4+J3899/2))-EE*K3899-(EE^2)*(K3899^3)/3)</f>
        <v>-3.8166658722360578E-13</v>
      </c>
      <c r="M3899" s="56">
        <f>AA*(1-1/4*EE-3/64*EE^2-5/256*EE^3)*J3899-AA*(3/8*EE+3/32*EE^2+45/1024*EE^3)*SIN(2*J3899)+AA*(15/256*EE^2+45/1024*EE^3)*SIN(4*J3899)</f>
        <v>0</v>
      </c>
      <c r="N3899" s="56">
        <f t="shared" ref="N3899" si="13849">IF(OR(F3899&lt;0,G3899&lt;0),60*F3899-ABS(G3899),60*F3899+ABS(G3899))</f>
        <v>0</v>
      </c>
      <c r="O3899" s="56"/>
      <c r="P3899" s="56"/>
      <c r="Q3899" s="56"/>
      <c r="R3899" s="56"/>
      <c r="S3899" s="56"/>
      <c r="T3899" s="56"/>
      <c r="U3899" s="57"/>
      <c r="V3899" s="58"/>
      <c r="W3899" s="58">
        <f t="shared" si="13560"/>
        <v>0</v>
      </c>
      <c r="X3899" s="59"/>
      <c r="Y3899" s="58"/>
      <c r="Z3899" s="58">
        <f t="shared" si="13561"/>
        <v>0</v>
      </c>
      <c r="AA3899" s="60"/>
      <c r="AB3899" s="61">
        <f t="shared" ref="AB3899" si="13850">IF(AA3898=AA3896,AB3897+Y3898,Y3898)</f>
        <v>0</v>
      </c>
    </row>
    <row r="3900" spans="1:28" ht="12.95" customHeight="1">
      <c r="A3900" s="66"/>
      <c r="B3900" s="53"/>
      <c r="C3900" s="54"/>
      <c r="D3900" s="84"/>
      <c r="E3900" s="55"/>
      <c r="F3900" s="54"/>
      <c r="G3900" s="84"/>
      <c r="H3900" s="55"/>
      <c r="I3900" s="56"/>
      <c r="J3900" s="56"/>
      <c r="K3900" s="56"/>
      <c r="L3900" s="56"/>
      <c r="M3900" s="56"/>
      <c r="N3900" s="56"/>
      <c r="O3900" s="56">
        <f t="shared" ref="O3900" si="13851">I3901-I3899</f>
        <v>0</v>
      </c>
      <c r="P3900" s="56">
        <f t="shared" ref="P3900" si="13852">L3901-L3899</f>
        <v>0</v>
      </c>
      <c r="Q3900" s="56">
        <f t="shared" ref="Q3900" si="13853">M3901-M3899</f>
        <v>0</v>
      </c>
      <c r="R3900" s="56">
        <f t="shared" ref="R3900" si="13854">IF(ABS(N3901-N3899)&gt;180*60,ABS(N3901-N3899)-360*60,N3901-N3899)</f>
        <v>0</v>
      </c>
      <c r="S3900" s="56">
        <f t="shared" ref="S3900" si="13855">IF(P3900=0,PI()/2,ATAN(R3900/P3900))</f>
        <v>1.5707963267948966</v>
      </c>
      <c r="T3900" s="56">
        <f t="shared" ref="T3900" si="13856">IF(O3900=0,ABS(R3900*COS((J3899+J3901)/2)),ABS(Q3900/COS(S3900)))</f>
        <v>0</v>
      </c>
      <c r="U3900" s="67">
        <f t="shared" ref="U3900" si="13857">IF(O3900+0.0000001&lt;0,S3900*180/PI()+180,(IF(R3900+0.0000001&lt;0,S3900*180/PI()+360,S3900*180/PI())))</f>
        <v>90</v>
      </c>
      <c r="V3900" s="58">
        <f t="shared" ref="V3900" si="13858">T3900*1.85532</f>
        <v>0</v>
      </c>
      <c r="W3900" s="58"/>
      <c r="X3900" s="68"/>
      <c r="Y3900" s="58">
        <f t="shared" ref="Y3900" si="13859">V3900*(1+X3900/100)</f>
        <v>0</v>
      </c>
      <c r="Z3900" s="58"/>
      <c r="AA3900" s="57" t="s">
        <v>54</v>
      </c>
      <c r="AB3900" s="61"/>
    </row>
    <row r="3901" spans="1:28" ht="12.95" customHeight="1">
      <c r="A3901" s="52">
        <f t="shared" si="13543"/>
        <v>1948</v>
      </c>
      <c r="B3901" s="53" t="s">
        <v>53</v>
      </c>
      <c r="C3901" s="54"/>
      <c r="D3901" s="84"/>
      <c r="E3901" s="55"/>
      <c r="F3901" s="54"/>
      <c r="G3901" s="84"/>
      <c r="H3901" s="55"/>
      <c r="I3901" s="56">
        <f t="shared" ref="I3901" si="13860">IF(OR(C3901&lt;0,D3901&lt;0),C3901-ABS(D3901)/60,C3901+ABS(D3901)/60)</f>
        <v>0</v>
      </c>
      <c r="J3901" s="56">
        <f t="shared" si="13557"/>
        <v>0</v>
      </c>
      <c r="K3901" s="56">
        <f t="shared" si="13558"/>
        <v>0</v>
      </c>
      <c r="L3901" s="56">
        <f>3437.747*(LN(TAN(PI()/4+J3901/2))-EE*K3901-(EE^2)*(K3901^3)/3)</f>
        <v>-3.8166658722360578E-13</v>
      </c>
      <c r="M3901" s="56">
        <f>AA*(1-1/4*EE-3/64*EE^2-5/256*EE^3)*J3901-AA*(3/8*EE+3/32*EE^2+45/1024*EE^3)*SIN(2*J3901)+AA*(15/256*EE^2+45/1024*EE^3)*SIN(4*J3901)</f>
        <v>0</v>
      </c>
      <c r="N3901" s="56">
        <f t="shared" ref="N3901" si="13861">IF(OR(F3901&lt;0,G3901&lt;0),60*F3901-ABS(G3901),60*F3901+ABS(G3901))</f>
        <v>0</v>
      </c>
      <c r="O3901" s="56"/>
      <c r="P3901" s="56"/>
      <c r="Q3901" s="56"/>
      <c r="R3901" s="56"/>
      <c r="S3901" s="56"/>
      <c r="T3901" s="56"/>
      <c r="U3901" s="57"/>
      <c r="V3901" s="58"/>
      <c r="W3901" s="58">
        <f t="shared" si="13560"/>
        <v>0</v>
      </c>
      <c r="X3901" s="59"/>
      <c r="Y3901" s="58"/>
      <c r="Z3901" s="58">
        <f t="shared" si="13561"/>
        <v>0</v>
      </c>
      <c r="AA3901" s="60"/>
      <c r="AB3901" s="61">
        <f t="shared" ref="AB3901" si="13862">IF(AA3900=AA3898,AB3899+Y3900,Y3900)</f>
        <v>0</v>
      </c>
    </row>
    <row r="3902" spans="1:28" ht="12.95" customHeight="1">
      <c r="A3902" s="66"/>
      <c r="B3902" s="53"/>
      <c r="C3902" s="54"/>
      <c r="D3902" s="84"/>
      <c r="E3902" s="55"/>
      <c r="F3902" s="54"/>
      <c r="G3902" s="84"/>
      <c r="H3902" s="55"/>
      <c r="I3902" s="56"/>
      <c r="J3902" s="56"/>
      <c r="K3902" s="56"/>
      <c r="L3902" s="56"/>
      <c r="M3902" s="56"/>
      <c r="N3902" s="56"/>
      <c r="O3902" s="56">
        <f t="shared" ref="O3902" si="13863">I3903-I3901</f>
        <v>0</v>
      </c>
      <c r="P3902" s="56">
        <f t="shared" ref="P3902" si="13864">L3903-L3901</f>
        <v>0</v>
      </c>
      <c r="Q3902" s="56">
        <f t="shared" ref="Q3902" si="13865">M3903-M3901</f>
        <v>0</v>
      </c>
      <c r="R3902" s="56">
        <f t="shared" ref="R3902" si="13866">IF(ABS(N3903-N3901)&gt;180*60,ABS(N3903-N3901)-360*60,N3903-N3901)</f>
        <v>0</v>
      </c>
      <c r="S3902" s="56">
        <f t="shared" ref="S3902" si="13867">IF(P3902=0,PI()/2,ATAN(R3902/P3902))</f>
        <v>1.5707963267948966</v>
      </c>
      <c r="T3902" s="56">
        <f t="shared" ref="T3902" si="13868">IF(O3902=0,ABS(R3902*COS((J3901+J3903)/2)),ABS(Q3902/COS(S3902)))</f>
        <v>0</v>
      </c>
      <c r="U3902" s="67">
        <f t="shared" ref="U3902" si="13869">IF(O3902+0.0000001&lt;0,S3902*180/PI()+180,(IF(R3902+0.0000001&lt;0,S3902*180/PI()+360,S3902*180/PI())))</f>
        <v>90</v>
      </c>
      <c r="V3902" s="58">
        <f t="shared" ref="V3902" si="13870">T3902*1.85532</f>
        <v>0</v>
      </c>
      <c r="W3902" s="58"/>
      <c r="X3902" s="68"/>
      <c r="Y3902" s="58">
        <f t="shared" ref="Y3902" si="13871">V3902*(1+X3902/100)</f>
        <v>0</v>
      </c>
      <c r="Z3902" s="58"/>
      <c r="AA3902" s="57" t="s">
        <v>54</v>
      </c>
      <c r="AB3902" s="61"/>
    </row>
    <row r="3903" spans="1:28" ht="12.95" customHeight="1">
      <c r="A3903" s="52">
        <f t="shared" si="13543"/>
        <v>1949</v>
      </c>
      <c r="B3903" s="53" t="s">
        <v>53</v>
      </c>
      <c r="C3903" s="54"/>
      <c r="D3903" s="84"/>
      <c r="E3903" s="55"/>
      <c r="F3903" s="54"/>
      <c r="G3903" s="84"/>
      <c r="H3903" s="55"/>
      <c r="I3903" s="56">
        <f t="shared" ref="I3903" si="13872">IF(OR(C3903&lt;0,D3903&lt;0),C3903-ABS(D3903)/60,C3903+ABS(D3903)/60)</f>
        <v>0</v>
      </c>
      <c r="J3903" s="56">
        <f t="shared" si="13557"/>
        <v>0</v>
      </c>
      <c r="K3903" s="56">
        <f t="shared" si="13558"/>
        <v>0</v>
      </c>
      <c r="L3903" s="56">
        <f>3437.747*(LN(TAN(PI()/4+J3903/2))-EE*K3903-(EE^2)*(K3903^3)/3)</f>
        <v>-3.8166658722360578E-13</v>
      </c>
      <c r="M3903" s="56">
        <f>AA*(1-1/4*EE-3/64*EE^2-5/256*EE^3)*J3903-AA*(3/8*EE+3/32*EE^2+45/1024*EE^3)*SIN(2*J3903)+AA*(15/256*EE^2+45/1024*EE^3)*SIN(4*J3903)</f>
        <v>0</v>
      </c>
      <c r="N3903" s="56">
        <f t="shared" ref="N3903" si="13873">IF(OR(F3903&lt;0,G3903&lt;0),60*F3903-ABS(G3903),60*F3903+ABS(G3903))</f>
        <v>0</v>
      </c>
      <c r="O3903" s="56"/>
      <c r="P3903" s="56"/>
      <c r="Q3903" s="56"/>
      <c r="R3903" s="56"/>
      <c r="S3903" s="56"/>
      <c r="T3903" s="56"/>
      <c r="U3903" s="57"/>
      <c r="V3903" s="58"/>
      <c r="W3903" s="58">
        <f t="shared" si="13560"/>
        <v>0</v>
      </c>
      <c r="X3903" s="59"/>
      <c r="Y3903" s="58"/>
      <c r="Z3903" s="58">
        <f t="shared" si="13561"/>
        <v>0</v>
      </c>
      <c r="AA3903" s="60"/>
      <c r="AB3903" s="61">
        <f t="shared" ref="AB3903" si="13874">IF(AA3902=AA3900,AB3901+Y3902,Y3902)</f>
        <v>0</v>
      </c>
    </row>
    <row r="3904" spans="1:28" ht="12.95" customHeight="1">
      <c r="A3904" s="66"/>
      <c r="B3904" s="53"/>
      <c r="C3904" s="54"/>
      <c r="D3904" s="84"/>
      <c r="E3904" s="55"/>
      <c r="F3904" s="54"/>
      <c r="G3904" s="84"/>
      <c r="H3904" s="55"/>
      <c r="I3904" s="56"/>
      <c r="J3904" s="56"/>
      <c r="K3904" s="56"/>
      <c r="L3904" s="56"/>
      <c r="M3904" s="56"/>
      <c r="N3904" s="56"/>
      <c r="O3904" s="56">
        <f t="shared" ref="O3904" si="13875">I3905-I3903</f>
        <v>0</v>
      </c>
      <c r="P3904" s="56">
        <f t="shared" ref="P3904" si="13876">L3905-L3903</f>
        <v>0</v>
      </c>
      <c r="Q3904" s="56">
        <f t="shared" ref="Q3904" si="13877">M3905-M3903</f>
        <v>0</v>
      </c>
      <c r="R3904" s="56">
        <f t="shared" ref="R3904" si="13878">IF(ABS(N3905-N3903)&gt;180*60,ABS(N3905-N3903)-360*60,N3905-N3903)</f>
        <v>0</v>
      </c>
      <c r="S3904" s="56">
        <f t="shared" ref="S3904" si="13879">IF(P3904=0,PI()/2,ATAN(R3904/P3904))</f>
        <v>1.5707963267948966</v>
      </c>
      <c r="T3904" s="56">
        <f t="shared" ref="T3904" si="13880">IF(O3904=0,ABS(R3904*COS((J3903+J3905)/2)),ABS(Q3904/COS(S3904)))</f>
        <v>0</v>
      </c>
      <c r="U3904" s="67">
        <f t="shared" ref="U3904" si="13881">IF(O3904+0.0000001&lt;0,S3904*180/PI()+180,(IF(R3904+0.0000001&lt;0,S3904*180/PI()+360,S3904*180/PI())))</f>
        <v>90</v>
      </c>
      <c r="V3904" s="58">
        <f t="shared" ref="V3904" si="13882">T3904*1.85532</f>
        <v>0</v>
      </c>
      <c r="W3904" s="58"/>
      <c r="X3904" s="68"/>
      <c r="Y3904" s="58">
        <f t="shared" ref="Y3904" si="13883">V3904*(1+X3904/100)</f>
        <v>0</v>
      </c>
      <c r="Z3904" s="58"/>
      <c r="AA3904" s="57" t="s">
        <v>54</v>
      </c>
      <c r="AB3904" s="61"/>
    </row>
    <row r="3905" spans="1:28" ht="12.95" customHeight="1">
      <c r="A3905" s="52">
        <f t="shared" si="13543"/>
        <v>1950</v>
      </c>
      <c r="B3905" s="53" t="s">
        <v>53</v>
      </c>
      <c r="C3905" s="54"/>
      <c r="D3905" s="84"/>
      <c r="E3905" s="55"/>
      <c r="F3905" s="54"/>
      <c r="G3905" s="84"/>
      <c r="H3905" s="55"/>
      <c r="I3905" s="56">
        <f t="shared" ref="I3905" si="13884">IF(OR(C3905&lt;0,D3905&lt;0),C3905-ABS(D3905)/60,C3905+ABS(D3905)/60)</f>
        <v>0</v>
      </c>
      <c r="J3905" s="56">
        <f t="shared" si="13557"/>
        <v>0</v>
      </c>
      <c r="K3905" s="56">
        <f t="shared" si="13558"/>
        <v>0</v>
      </c>
      <c r="L3905" s="56">
        <f>3437.747*(LN(TAN(PI()/4+J3905/2))-EE*K3905-(EE^2)*(K3905^3)/3)</f>
        <v>-3.8166658722360578E-13</v>
      </c>
      <c r="M3905" s="56">
        <f>AA*(1-1/4*EE-3/64*EE^2-5/256*EE^3)*J3905-AA*(3/8*EE+3/32*EE^2+45/1024*EE^3)*SIN(2*J3905)+AA*(15/256*EE^2+45/1024*EE^3)*SIN(4*J3905)</f>
        <v>0</v>
      </c>
      <c r="N3905" s="56">
        <f t="shared" ref="N3905" si="13885">IF(OR(F3905&lt;0,G3905&lt;0),60*F3905-ABS(G3905),60*F3905+ABS(G3905))</f>
        <v>0</v>
      </c>
      <c r="O3905" s="56"/>
      <c r="P3905" s="56"/>
      <c r="Q3905" s="56"/>
      <c r="R3905" s="56"/>
      <c r="S3905" s="56"/>
      <c r="T3905" s="56"/>
      <c r="U3905" s="57"/>
      <c r="V3905" s="58"/>
      <c r="W3905" s="58">
        <f t="shared" si="13560"/>
        <v>0</v>
      </c>
      <c r="X3905" s="59"/>
      <c r="Y3905" s="58"/>
      <c r="Z3905" s="58">
        <f t="shared" si="13561"/>
        <v>0</v>
      </c>
      <c r="AA3905" s="60"/>
      <c r="AB3905" s="61">
        <f t="shared" ref="AB3905" si="13886">IF(AA3904=AA3902,AB3903+Y3904,Y3904)</f>
        <v>0</v>
      </c>
    </row>
    <row r="3906" spans="1:28" ht="12.95" customHeight="1">
      <c r="A3906" s="66"/>
      <c r="B3906" s="53"/>
      <c r="C3906" s="54"/>
      <c r="D3906" s="84"/>
      <c r="E3906" s="55"/>
      <c r="F3906" s="54"/>
      <c r="G3906" s="84"/>
      <c r="H3906" s="55"/>
      <c r="I3906" s="56"/>
      <c r="J3906" s="56"/>
      <c r="K3906" s="56"/>
      <c r="L3906" s="56"/>
      <c r="M3906" s="56"/>
      <c r="N3906" s="56"/>
      <c r="O3906" s="56">
        <f t="shared" ref="O3906" si="13887">I3907-I3905</f>
        <v>0</v>
      </c>
      <c r="P3906" s="56">
        <f t="shared" ref="P3906" si="13888">L3907-L3905</f>
        <v>0</v>
      </c>
      <c r="Q3906" s="56">
        <f t="shared" ref="Q3906" si="13889">M3907-M3905</f>
        <v>0</v>
      </c>
      <c r="R3906" s="56">
        <f t="shared" ref="R3906" si="13890">IF(ABS(N3907-N3905)&gt;180*60,ABS(N3907-N3905)-360*60,N3907-N3905)</f>
        <v>0</v>
      </c>
      <c r="S3906" s="56">
        <f t="shared" ref="S3906" si="13891">IF(P3906=0,PI()/2,ATAN(R3906/P3906))</f>
        <v>1.5707963267948966</v>
      </c>
      <c r="T3906" s="56">
        <f t="shared" ref="T3906" si="13892">IF(O3906=0,ABS(R3906*COS((J3905+J3907)/2)),ABS(Q3906/COS(S3906)))</f>
        <v>0</v>
      </c>
      <c r="U3906" s="67">
        <f t="shared" ref="U3906" si="13893">IF(O3906+0.0000001&lt;0,S3906*180/PI()+180,(IF(R3906+0.0000001&lt;0,S3906*180/PI()+360,S3906*180/PI())))</f>
        <v>90</v>
      </c>
      <c r="V3906" s="58">
        <f t="shared" ref="V3906" si="13894">T3906*1.85532</f>
        <v>0</v>
      </c>
      <c r="W3906" s="58"/>
      <c r="X3906" s="68"/>
      <c r="Y3906" s="58">
        <f t="shared" ref="Y3906" si="13895">V3906*(1+X3906/100)</f>
        <v>0</v>
      </c>
      <c r="Z3906" s="58"/>
      <c r="AA3906" s="57" t="s">
        <v>54</v>
      </c>
      <c r="AB3906" s="61"/>
    </row>
    <row r="3907" spans="1:28" ht="12.95" customHeight="1">
      <c r="A3907" s="52">
        <f t="shared" si="13543"/>
        <v>1951</v>
      </c>
      <c r="B3907" s="53" t="s">
        <v>53</v>
      </c>
      <c r="C3907" s="54"/>
      <c r="D3907" s="84"/>
      <c r="E3907" s="55"/>
      <c r="F3907" s="54"/>
      <c r="G3907" s="84"/>
      <c r="H3907" s="55"/>
      <c r="I3907" s="56">
        <f t="shared" ref="I3907" si="13896">IF(OR(C3907&lt;0,D3907&lt;0),C3907-ABS(D3907)/60,C3907+ABS(D3907)/60)</f>
        <v>0</v>
      </c>
      <c r="J3907" s="56">
        <f t="shared" si="13557"/>
        <v>0</v>
      </c>
      <c r="K3907" s="56">
        <f t="shared" si="13558"/>
        <v>0</v>
      </c>
      <c r="L3907" s="56">
        <f>3437.747*(LN(TAN(PI()/4+J3907/2))-EE*K3907-(EE^2)*(K3907^3)/3)</f>
        <v>-3.8166658722360578E-13</v>
      </c>
      <c r="M3907" s="56">
        <f>AA*(1-1/4*EE-3/64*EE^2-5/256*EE^3)*J3907-AA*(3/8*EE+3/32*EE^2+45/1024*EE^3)*SIN(2*J3907)+AA*(15/256*EE^2+45/1024*EE^3)*SIN(4*J3907)</f>
        <v>0</v>
      </c>
      <c r="N3907" s="56">
        <f t="shared" ref="N3907" si="13897">IF(OR(F3907&lt;0,G3907&lt;0),60*F3907-ABS(G3907),60*F3907+ABS(G3907))</f>
        <v>0</v>
      </c>
      <c r="O3907" s="56"/>
      <c r="P3907" s="56"/>
      <c r="Q3907" s="56"/>
      <c r="R3907" s="56"/>
      <c r="S3907" s="56"/>
      <c r="T3907" s="56"/>
      <c r="U3907" s="57"/>
      <c r="V3907" s="58"/>
      <c r="W3907" s="58">
        <f t="shared" si="13560"/>
        <v>0</v>
      </c>
      <c r="X3907" s="59"/>
      <c r="Y3907" s="58"/>
      <c r="Z3907" s="58">
        <f t="shared" si="13561"/>
        <v>0</v>
      </c>
      <c r="AA3907" s="60"/>
      <c r="AB3907" s="61">
        <f t="shared" ref="AB3907" si="13898">IF(AA3906=AA3904,AB3905+Y3906,Y3906)</f>
        <v>0</v>
      </c>
    </row>
    <row r="3908" spans="1:28" ht="12.95" customHeight="1">
      <c r="A3908" s="66"/>
      <c r="B3908" s="53"/>
      <c r="C3908" s="54"/>
      <c r="D3908" s="84"/>
      <c r="E3908" s="55"/>
      <c r="F3908" s="54"/>
      <c r="G3908" s="84"/>
      <c r="H3908" s="55"/>
      <c r="I3908" s="56"/>
      <c r="J3908" s="56"/>
      <c r="K3908" s="56"/>
      <c r="L3908" s="56"/>
      <c r="M3908" s="56"/>
      <c r="N3908" s="56"/>
      <c r="O3908" s="56">
        <f t="shared" ref="O3908" si="13899">I3909-I3907</f>
        <v>0</v>
      </c>
      <c r="P3908" s="56">
        <f t="shared" ref="P3908" si="13900">L3909-L3907</f>
        <v>0</v>
      </c>
      <c r="Q3908" s="56">
        <f t="shared" ref="Q3908" si="13901">M3909-M3907</f>
        <v>0</v>
      </c>
      <c r="R3908" s="56">
        <f t="shared" ref="R3908" si="13902">IF(ABS(N3909-N3907)&gt;180*60,ABS(N3909-N3907)-360*60,N3909-N3907)</f>
        <v>0</v>
      </c>
      <c r="S3908" s="56">
        <f t="shared" ref="S3908" si="13903">IF(P3908=0,PI()/2,ATAN(R3908/P3908))</f>
        <v>1.5707963267948966</v>
      </c>
      <c r="T3908" s="56">
        <f t="shared" ref="T3908" si="13904">IF(O3908=0,ABS(R3908*COS((J3907+J3909)/2)),ABS(Q3908/COS(S3908)))</f>
        <v>0</v>
      </c>
      <c r="U3908" s="67">
        <f t="shared" ref="U3908" si="13905">IF(O3908+0.0000001&lt;0,S3908*180/PI()+180,(IF(R3908+0.0000001&lt;0,S3908*180/PI()+360,S3908*180/PI())))</f>
        <v>90</v>
      </c>
      <c r="V3908" s="58">
        <f t="shared" ref="V3908" si="13906">T3908*1.85532</f>
        <v>0</v>
      </c>
      <c r="W3908" s="58"/>
      <c r="X3908" s="68"/>
      <c r="Y3908" s="58">
        <f t="shared" ref="Y3908" si="13907">V3908*(1+X3908/100)</f>
        <v>0</v>
      </c>
      <c r="Z3908" s="58"/>
      <c r="AA3908" s="57" t="s">
        <v>54</v>
      </c>
      <c r="AB3908" s="61"/>
    </row>
    <row r="3909" spans="1:28" ht="12.95" customHeight="1">
      <c r="A3909" s="52">
        <f t="shared" si="13543"/>
        <v>1952</v>
      </c>
      <c r="B3909" s="53" t="s">
        <v>53</v>
      </c>
      <c r="C3909" s="54"/>
      <c r="D3909" s="84"/>
      <c r="E3909" s="55"/>
      <c r="F3909" s="54"/>
      <c r="G3909" s="84"/>
      <c r="H3909" s="55"/>
      <c r="I3909" s="56">
        <f t="shared" ref="I3909" si="13908">IF(OR(C3909&lt;0,D3909&lt;0),C3909-ABS(D3909)/60,C3909+ABS(D3909)/60)</f>
        <v>0</v>
      </c>
      <c r="J3909" s="56">
        <f t="shared" si="13557"/>
        <v>0</v>
      </c>
      <c r="K3909" s="56">
        <f t="shared" si="13558"/>
        <v>0</v>
      </c>
      <c r="L3909" s="56">
        <f>3437.747*(LN(TAN(PI()/4+J3909/2))-EE*K3909-(EE^2)*(K3909^3)/3)</f>
        <v>-3.8166658722360578E-13</v>
      </c>
      <c r="M3909" s="56">
        <f>AA*(1-1/4*EE-3/64*EE^2-5/256*EE^3)*J3909-AA*(3/8*EE+3/32*EE^2+45/1024*EE^3)*SIN(2*J3909)+AA*(15/256*EE^2+45/1024*EE^3)*SIN(4*J3909)</f>
        <v>0</v>
      </c>
      <c r="N3909" s="56">
        <f t="shared" ref="N3909" si="13909">IF(OR(F3909&lt;0,G3909&lt;0),60*F3909-ABS(G3909),60*F3909+ABS(G3909))</f>
        <v>0</v>
      </c>
      <c r="O3909" s="56"/>
      <c r="P3909" s="56"/>
      <c r="Q3909" s="56"/>
      <c r="R3909" s="56"/>
      <c r="S3909" s="56"/>
      <c r="T3909" s="56"/>
      <c r="U3909" s="57"/>
      <c r="V3909" s="58"/>
      <c r="W3909" s="58">
        <f t="shared" si="13560"/>
        <v>0</v>
      </c>
      <c r="X3909" s="59"/>
      <c r="Y3909" s="58"/>
      <c r="Z3909" s="58">
        <f t="shared" si="13561"/>
        <v>0</v>
      </c>
      <c r="AA3909" s="60"/>
      <c r="AB3909" s="61">
        <f t="shared" ref="AB3909" si="13910">IF(AA3908=AA3906,AB3907+Y3908,Y3908)</f>
        <v>0</v>
      </c>
    </row>
    <row r="3910" spans="1:28" ht="12.95" customHeight="1">
      <c r="A3910" s="66"/>
      <c r="B3910" s="53"/>
      <c r="C3910" s="54"/>
      <c r="D3910" s="84"/>
      <c r="E3910" s="55"/>
      <c r="F3910" s="54"/>
      <c r="G3910" s="84"/>
      <c r="H3910" s="55"/>
      <c r="I3910" s="56"/>
      <c r="J3910" s="56"/>
      <c r="K3910" s="56"/>
      <c r="L3910" s="56"/>
      <c r="M3910" s="56"/>
      <c r="N3910" s="56"/>
      <c r="O3910" s="56">
        <f t="shared" ref="O3910" si="13911">I3911-I3909</f>
        <v>0</v>
      </c>
      <c r="P3910" s="56">
        <f t="shared" ref="P3910" si="13912">L3911-L3909</f>
        <v>0</v>
      </c>
      <c r="Q3910" s="56">
        <f t="shared" ref="Q3910" si="13913">M3911-M3909</f>
        <v>0</v>
      </c>
      <c r="R3910" s="56">
        <f t="shared" ref="R3910" si="13914">IF(ABS(N3911-N3909)&gt;180*60,ABS(N3911-N3909)-360*60,N3911-N3909)</f>
        <v>0</v>
      </c>
      <c r="S3910" s="56">
        <f t="shared" ref="S3910" si="13915">IF(P3910=0,PI()/2,ATAN(R3910/P3910))</f>
        <v>1.5707963267948966</v>
      </c>
      <c r="T3910" s="56">
        <f t="shared" ref="T3910" si="13916">IF(O3910=0,ABS(R3910*COS((J3909+J3911)/2)),ABS(Q3910/COS(S3910)))</f>
        <v>0</v>
      </c>
      <c r="U3910" s="67">
        <f t="shared" ref="U3910" si="13917">IF(O3910+0.0000001&lt;0,S3910*180/PI()+180,(IF(R3910+0.0000001&lt;0,S3910*180/PI()+360,S3910*180/PI())))</f>
        <v>90</v>
      </c>
      <c r="V3910" s="58">
        <f t="shared" ref="V3910" si="13918">T3910*1.85532</f>
        <v>0</v>
      </c>
      <c r="W3910" s="58"/>
      <c r="X3910" s="68"/>
      <c r="Y3910" s="58">
        <f t="shared" ref="Y3910" si="13919">V3910*(1+X3910/100)</f>
        <v>0</v>
      </c>
      <c r="Z3910" s="58"/>
      <c r="AA3910" s="57" t="s">
        <v>54</v>
      </c>
      <c r="AB3910" s="61"/>
    </row>
    <row r="3911" spans="1:28" ht="12.95" customHeight="1">
      <c r="A3911" s="52">
        <f t="shared" si="13543"/>
        <v>1953</v>
      </c>
      <c r="B3911" s="53" t="s">
        <v>53</v>
      </c>
      <c r="C3911" s="54"/>
      <c r="D3911" s="84"/>
      <c r="E3911" s="55"/>
      <c r="F3911" s="54"/>
      <c r="G3911" s="84"/>
      <c r="H3911" s="55"/>
      <c r="I3911" s="56">
        <f t="shared" ref="I3911" si="13920">IF(OR(C3911&lt;0,D3911&lt;0),C3911-ABS(D3911)/60,C3911+ABS(D3911)/60)</f>
        <v>0</v>
      </c>
      <c r="J3911" s="56">
        <f t="shared" si="13557"/>
        <v>0</v>
      </c>
      <c r="K3911" s="56">
        <f t="shared" si="13558"/>
        <v>0</v>
      </c>
      <c r="L3911" s="56">
        <f>3437.747*(LN(TAN(PI()/4+J3911/2))-EE*K3911-(EE^2)*(K3911^3)/3)</f>
        <v>-3.8166658722360578E-13</v>
      </c>
      <c r="M3911" s="56">
        <f>AA*(1-1/4*EE-3/64*EE^2-5/256*EE^3)*J3911-AA*(3/8*EE+3/32*EE^2+45/1024*EE^3)*SIN(2*J3911)+AA*(15/256*EE^2+45/1024*EE^3)*SIN(4*J3911)</f>
        <v>0</v>
      </c>
      <c r="N3911" s="56">
        <f t="shared" ref="N3911" si="13921">IF(OR(F3911&lt;0,G3911&lt;0),60*F3911-ABS(G3911),60*F3911+ABS(G3911))</f>
        <v>0</v>
      </c>
      <c r="O3911" s="56"/>
      <c r="P3911" s="56"/>
      <c r="Q3911" s="56"/>
      <c r="R3911" s="56"/>
      <c r="S3911" s="56"/>
      <c r="T3911" s="56"/>
      <c r="U3911" s="57"/>
      <c r="V3911" s="58"/>
      <c r="W3911" s="58">
        <f t="shared" si="13560"/>
        <v>0</v>
      </c>
      <c r="X3911" s="59"/>
      <c r="Y3911" s="58"/>
      <c r="Z3911" s="58">
        <f t="shared" si="13561"/>
        <v>0</v>
      </c>
      <c r="AA3911" s="60"/>
      <c r="AB3911" s="61">
        <f t="shared" ref="AB3911" si="13922">IF(AA3910=AA3908,AB3909+Y3910,Y3910)</f>
        <v>0</v>
      </c>
    </row>
    <row r="3912" spans="1:28" ht="12.95" customHeight="1">
      <c r="A3912" s="66"/>
      <c r="B3912" s="53"/>
      <c r="C3912" s="54"/>
      <c r="D3912" s="84"/>
      <c r="E3912" s="55"/>
      <c r="F3912" s="54"/>
      <c r="G3912" s="84"/>
      <c r="H3912" s="55"/>
      <c r="I3912" s="56"/>
      <c r="J3912" s="56"/>
      <c r="K3912" s="56"/>
      <c r="L3912" s="56"/>
      <c r="M3912" s="56"/>
      <c r="N3912" s="56"/>
      <c r="O3912" s="56">
        <f t="shared" ref="O3912" si="13923">I3913-I3911</f>
        <v>0</v>
      </c>
      <c r="P3912" s="56">
        <f t="shared" ref="P3912" si="13924">L3913-L3911</f>
        <v>0</v>
      </c>
      <c r="Q3912" s="56">
        <f t="shared" ref="Q3912" si="13925">M3913-M3911</f>
        <v>0</v>
      </c>
      <c r="R3912" s="56">
        <f t="shared" ref="R3912" si="13926">IF(ABS(N3913-N3911)&gt;180*60,ABS(N3913-N3911)-360*60,N3913-N3911)</f>
        <v>0</v>
      </c>
      <c r="S3912" s="56">
        <f t="shared" ref="S3912" si="13927">IF(P3912=0,PI()/2,ATAN(R3912/P3912))</f>
        <v>1.5707963267948966</v>
      </c>
      <c r="T3912" s="56">
        <f t="shared" ref="T3912" si="13928">IF(O3912=0,ABS(R3912*COS((J3911+J3913)/2)),ABS(Q3912/COS(S3912)))</f>
        <v>0</v>
      </c>
      <c r="U3912" s="67">
        <f t="shared" ref="U3912" si="13929">IF(O3912+0.0000001&lt;0,S3912*180/PI()+180,(IF(R3912+0.0000001&lt;0,S3912*180/PI()+360,S3912*180/PI())))</f>
        <v>90</v>
      </c>
      <c r="V3912" s="58">
        <f t="shared" ref="V3912" si="13930">T3912*1.85532</f>
        <v>0</v>
      </c>
      <c r="W3912" s="58"/>
      <c r="X3912" s="68"/>
      <c r="Y3912" s="58">
        <f t="shared" ref="Y3912" si="13931">V3912*(1+X3912/100)</f>
        <v>0</v>
      </c>
      <c r="Z3912" s="58"/>
      <c r="AA3912" s="57" t="s">
        <v>54</v>
      </c>
      <c r="AB3912" s="61"/>
    </row>
    <row r="3913" spans="1:28" ht="12.95" customHeight="1">
      <c r="A3913" s="52">
        <f t="shared" ref="A3913:A3975" si="13932">A3911+1</f>
        <v>1954</v>
      </c>
      <c r="B3913" s="53" t="s">
        <v>53</v>
      </c>
      <c r="C3913" s="54"/>
      <c r="D3913" s="84"/>
      <c r="E3913" s="55"/>
      <c r="F3913" s="54"/>
      <c r="G3913" s="84"/>
      <c r="H3913" s="55"/>
      <c r="I3913" s="56">
        <f t="shared" ref="I3913" si="13933">IF(OR(C3913&lt;0,D3913&lt;0),C3913-ABS(D3913)/60,C3913+ABS(D3913)/60)</f>
        <v>0</v>
      </c>
      <c r="J3913" s="56">
        <f t="shared" si="13557"/>
        <v>0</v>
      </c>
      <c r="K3913" s="56">
        <f t="shared" si="13558"/>
        <v>0</v>
      </c>
      <c r="L3913" s="56">
        <f>3437.747*(LN(TAN(PI()/4+J3913/2))-EE*K3913-(EE^2)*(K3913^3)/3)</f>
        <v>-3.8166658722360578E-13</v>
      </c>
      <c r="M3913" s="56">
        <f>AA*(1-1/4*EE-3/64*EE^2-5/256*EE^3)*J3913-AA*(3/8*EE+3/32*EE^2+45/1024*EE^3)*SIN(2*J3913)+AA*(15/256*EE^2+45/1024*EE^3)*SIN(4*J3913)</f>
        <v>0</v>
      </c>
      <c r="N3913" s="56">
        <f t="shared" ref="N3913" si="13934">IF(OR(F3913&lt;0,G3913&lt;0),60*F3913-ABS(G3913),60*F3913+ABS(G3913))</f>
        <v>0</v>
      </c>
      <c r="O3913" s="56"/>
      <c r="P3913" s="56"/>
      <c r="Q3913" s="56"/>
      <c r="R3913" s="56"/>
      <c r="S3913" s="56"/>
      <c r="T3913" s="56"/>
      <c r="U3913" s="57"/>
      <c r="V3913" s="58"/>
      <c r="W3913" s="58">
        <f t="shared" si="13560"/>
        <v>0</v>
      </c>
      <c r="X3913" s="59"/>
      <c r="Y3913" s="58"/>
      <c r="Z3913" s="58">
        <f t="shared" si="13561"/>
        <v>0</v>
      </c>
      <c r="AA3913" s="60"/>
      <c r="AB3913" s="61">
        <f t="shared" ref="AB3913" si="13935">IF(AA3912=AA3910,AB3911+Y3912,Y3912)</f>
        <v>0</v>
      </c>
    </row>
    <row r="3914" spans="1:28" ht="12.95" customHeight="1">
      <c r="A3914" s="66"/>
      <c r="B3914" s="53"/>
      <c r="C3914" s="54"/>
      <c r="D3914" s="84"/>
      <c r="E3914" s="55"/>
      <c r="F3914" s="54"/>
      <c r="G3914" s="84"/>
      <c r="H3914" s="55"/>
      <c r="I3914" s="56"/>
      <c r="J3914" s="56"/>
      <c r="K3914" s="56"/>
      <c r="L3914" s="56"/>
      <c r="M3914" s="56"/>
      <c r="N3914" s="56"/>
      <c r="O3914" s="56">
        <f t="shared" ref="O3914" si="13936">I3915-I3913</f>
        <v>0</v>
      </c>
      <c r="P3914" s="56">
        <f t="shared" ref="P3914" si="13937">L3915-L3913</f>
        <v>0</v>
      </c>
      <c r="Q3914" s="56">
        <f t="shared" ref="Q3914" si="13938">M3915-M3913</f>
        <v>0</v>
      </c>
      <c r="R3914" s="56">
        <f t="shared" ref="R3914" si="13939">IF(ABS(N3915-N3913)&gt;180*60,ABS(N3915-N3913)-360*60,N3915-N3913)</f>
        <v>0</v>
      </c>
      <c r="S3914" s="56">
        <f t="shared" ref="S3914" si="13940">IF(P3914=0,PI()/2,ATAN(R3914/P3914))</f>
        <v>1.5707963267948966</v>
      </c>
      <c r="T3914" s="56">
        <f t="shared" ref="T3914" si="13941">IF(O3914=0,ABS(R3914*COS((J3913+J3915)/2)),ABS(Q3914/COS(S3914)))</f>
        <v>0</v>
      </c>
      <c r="U3914" s="67">
        <f t="shared" ref="U3914" si="13942">IF(O3914+0.0000001&lt;0,S3914*180/PI()+180,(IF(R3914+0.0000001&lt;0,S3914*180/PI()+360,S3914*180/PI())))</f>
        <v>90</v>
      </c>
      <c r="V3914" s="58">
        <f t="shared" ref="V3914" si="13943">T3914*1.85532</f>
        <v>0</v>
      </c>
      <c r="W3914" s="58"/>
      <c r="X3914" s="68"/>
      <c r="Y3914" s="58">
        <f t="shared" ref="Y3914" si="13944">V3914*(1+X3914/100)</f>
        <v>0</v>
      </c>
      <c r="Z3914" s="58"/>
      <c r="AA3914" s="57" t="s">
        <v>54</v>
      </c>
      <c r="AB3914" s="61"/>
    </row>
    <row r="3915" spans="1:28" ht="12.95" customHeight="1">
      <c r="A3915" s="52">
        <f t="shared" si="13932"/>
        <v>1955</v>
      </c>
      <c r="B3915" s="53" t="s">
        <v>53</v>
      </c>
      <c r="C3915" s="54"/>
      <c r="D3915" s="84"/>
      <c r="E3915" s="55"/>
      <c r="F3915" s="54"/>
      <c r="G3915" s="84"/>
      <c r="H3915" s="55"/>
      <c r="I3915" s="56">
        <f t="shared" ref="I3915" si="13945">IF(OR(C3915&lt;0,D3915&lt;0),C3915-ABS(D3915)/60,C3915+ABS(D3915)/60)</f>
        <v>0</v>
      </c>
      <c r="J3915" s="56">
        <f t="shared" ref="J3915:J3977" si="13946">I3915*PI()/180</f>
        <v>0</v>
      </c>
      <c r="K3915" s="56">
        <f t="shared" ref="K3915:K3977" si="13947">SIN(J3915)</f>
        <v>0</v>
      </c>
      <c r="L3915" s="56">
        <f>3437.747*(LN(TAN(PI()/4+J3915/2))-EE*K3915-(EE^2)*(K3915^3)/3)</f>
        <v>-3.8166658722360578E-13</v>
      </c>
      <c r="M3915" s="56">
        <f>AA*(1-1/4*EE-3/64*EE^2-5/256*EE^3)*J3915-AA*(3/8*EE+3/32*EE^2+45/1024*EE^3)*SIN(2*J3915)+AA*(15/256*EE^2+45/1024*EE^3)*SIN(4*J3915)</f>
        <v>0</v>
      </c>
      <c r="N3915" s="56">
        <f t="shared" ref="N3915" si="13948">IF(OR(F3915&lt;0,G3915&lt;0),60*F3915-ABS(G3915),60*F3915+ABS(G3915))</f>
        <v>0</v>
      </c>
      <c r="O3915" s="56"/>
      <c r="P3915" s="56"/>
      <c r="Q3915" s="56"/>
      <c r="R3915" s="56"/>
      <c r="S3915" s="56"/>
      <c r="T3915" s="56"/>
      <c r="U3915" s="57"/>
      <c r="V3915" s="58"/>
      <c r="W3915" s="58">
        <f t="shared" ref="W3915:W3977" si="13949">W3913+V3914</f>
        <v>0</v>
      </c>
      <c r="X3915" s="59"/>
      <c r="Y3915" s="58"/>
      <c r="Z3915" s="58">
        <f t="shared" ref="Z3915:Z3977" si="13950">Z3913+Y3914</f>
        <v>0</v>
      </c>
      <c r="AA3915" s="60"/>
      <c r="AB3915" s="61">
        <f t="shared" ref="AB3915" si="13951">IF(AA3914=AA3912,AB3913+Y3914,Y3914)</f>
        <v>0</v>
      </c>
    </row>
    <row r="3916" spans="1:28" ht="12.95" customHeight="1">
      <c r="A3916" s="66"/>
      <c r="B3916" s="53"/>
      <c r="C3916" s="54"/>
      <c r="D3916" s="84"/>
      <c r="E3916" s="55"/>
      <c r="F3916" s="54"/>
      <c r="G3916" s="84"/>
      <c r="H3916" s="55"/>
      <c r="I3916" s="56"/>
      <c r="J3916" s="56"/>
      <c r="K3916" s="56"/>
      <c r="L3916" s="56"/>
      <c r="M3916" s="56"/>
      <c r="N3916" s="56"/>
      <c r="O3916" s="56">
        <f t="shared" ref="O3916" si="13952">I3917-I3915</f>
        <v>0</v>
      </c>
      <c r="P3916" s="56">
        <f t="shared" ref="P3916" si="13953">L3917-L3915</f>
        <v>0</v>
      </c>
      <c r="Q3916" s="56">
        <f t="shared" ref="Q3916" si="13954">M3917-M3915</f>
        <v>0</v>
      </c>
      <c r="R3916" s="56">
        <f t="shared" ref="R3916" si="13955">IF(ABS(N3917-N3915)&gt;180*60,ABS(N3917-N3915)-360*60,N3917-N3915)</f>
        <v>0</v>
      </c>
      <c r="S3916" s="56">
        <f t="shared" ref="S3916" si="13956">IF(P3916=0,PI()/2,ATAN(R3916/P3916))</f>
        <v>1.5707963267948966</v>
      </c>
      <c r="T3916" s="56">
        <f t="shared" ref="T3916" si="13957">IF(O3916=0,ABS(R3916*COS((J3915+J3917)/2)),ABS(Q3916/COS(S3916)))</f>
        <v>0</v>
      </c>
      <c r="U3916" s="67">
        <f t="shared" ref="U3916" si="13958">IF(O3916+0.0000001&lt;0,S3916*180/PI()+180,(IF(R3916+0.0000001&lt;0,S3916*180/PI()+360,S3916*180/PI())))</f>
        <v>90</v>
      </c>
      <c r="V3916" s="58">
        <f t="shared" ref="V3916" si="13959">T3916*1.85532</f>
        <v>0</v>
      </c>
      <c r="W3916" s="58"/>
      <c r="X3916" s="68"/>
      <c r="Y3916" s="58">
        <f t="shared" ref="Y3916" si="13960">V3916*(1+X3916/100)</f>
        <v>0</v>
      </c>
      <c r="Z3916" s="58"/>
      <c r="AA3916" s="57" t="s">
        <v>54</v>
      </c>
      <c r="AB3916" s="61"/>
    </row>
    <row r="3917" spans="1:28" ht="12.95" customHeight="1">
      <c r="A3917" s="52">
        <f t="shared" si="13932"/>
        <v>1956</v>
      </c>
      <c r="B3917" s="53" t="s">
        <v>53</v>
      </c>
      <c r="C3917" s="54"/>
      <c r="D3917" s="84"/>
      <c r="E3917" s="55"/>
      <c r="F3917" s="54"/>
      <c r="G3917" s="84"/>
      <c r="H3917" s="55"/>
      <c r="I3917" s="56">
        <f t="shared" ref="I3917" si="13961">IF(OR(C3917&lt;0,D3917&lt;0),C3917-ABS(D3917)/60,C3917+ABS(D3917)/60)</f>
        <v>0</v>
      </c>
      <c r="J3917" s="56">
        <f t="shared" si="13946"/>
        <v>0</v>
      </c>
      <c r="K3917" s="56">
        <f t="shared" si="13947"/>
        <v>0</v>
      </c>
      <c r="L3917" s="56">
        <f>3437.747*(LN(TAN(PI()/4+J3917/2))-EE*K3917-(EE^2)*(K3917^3)/3)</f>
        <v>-3.8166658722360578E-13</v>
      </c>
      <c r="M3917" s="56">
        <f>AA*(1-1/4*EE-3/64*EE^2-5/256*EE^3)*J3917-AA*(3/8*EE+3/32*EE^2+45/1024*EE^3)*SIN(2*J3917)+AA*(15/256*EE^2+45/1024*EE^3)*SIN(4*J3917)</f>
        <v>0</v>
      </c>
      <c r="N3917" s="56">
        <f t="shared" ref="N3917" si="13962">IF(OR(F3917&lt;0,G3917&lt;0),60*F3917-ABS(G3917),60*F3917+ABS(G3917))</f>
        <v>0</v>
      </c>
      <c r="O3917" s="56"/>
      <c r="P3917" s="56"/>
      <c r="Q3917" s="56"/>
      <c r="R3917" s="56"/>
      <c r="S3917" s="56"/>
      <c r="T3917" s="56"/>
      <c r="U3917" s="57"/>
      <c r="V3917" s="58"/>
      <c r="W3917" s="58">
        <f t="shared" si="13949"/>
        <v>0</v>
      </c>
      <c r="X3917" s="59"/>
      <c r="Y3917" s="58"/>
      <c r="Z3917" s="58">
        <f t="shared" si="13950"/>
        <v>0</v>
      </c>
      <c r="AA3917" s="60"/>
      <c r="AB3917" s="61">
        <f t="shared" ref="AB3917" si="13963">IF(AA3916=AA3914,AB3915+Y3916,Y3916)</f>
        <v>0</v>
      </c>
    </row>
    <row r="3918" spans="1:28" ht="12.95" customHeight="1">
      <c r="A3918" s="66"/>
      <c r="B3918" s="53"/>
      <c r="C3918" s="54"/>
      <c r="D3918" s="84"/>
      <c r="E3918" s="55"/>
      <c r="F3918" s="54"/>
      <c r="G3918" s="84"/>
      <c r="H3918" s="55"/>
      <c r="I3918" s="56"/>
      <c r="J3918" s="56"/>
      <c r="K3918" s="56"/>
      <c r="L3918" s="56"/>
      <c r="M3918" s="56"/>
      <c r="N3918" s="56"/>
      <c r="O3918" s="56">
        <f t="shared" ref="O3918" si="13964">I3919-I3917</f>
        <v>0</v>
      </c>
      <c r="P3918" s="56">
        <f t="shared" ref="P3918" si="13965">L3919-L3917</f>
        <v>0</v>
      </c>
      <c r="Q3918" s="56">
        <f t="shared" ref="Q3918" si="13966">M3919-M3917</f>
        <v>0</v>
      </c>
      <c r="R3918" s="56">
        <f t="shared" ref="R3918" si="13967">IF(ABS(N3919-N3917)&gt;180*60,ABS(N3919-N3917)-360*60,N3919-N3917)</f>
        <v>0</v>
      </c>
      <c r="S3918" s="56">
        <f t="shared" ref="S3918" si="13968">IF(P3918=0,PI()/2,ATAN(R3918/P3918))</f>
        <v>1.5707963267948966</v>
      </c>
      <c r="T3918" s="56">
        <f t="shared" ref="T3918" si="13969">IF(O3918=0,ABS(R3918*COS((J3917+J3919)/2)),ABS(Q3918/COS(S3918)))</f>
        <v>0</v>
      </c>
      <c r="U3918" s="67">
        <f t="shared" ref="U3918" si="13970">IF(O3918+0.0000001&lt;0,S3918*180/PI()+180,(IF(R3918+0.0000001&lt;0,S3918*180/PI()+360,S3918*180/PI())))</f>
        <v>90</v>
      </c>
      <c r="V3918" s="58">
        <f t="shared" ref="V3918" si="13971">T3918*1.85532</f>
        <v>0</v>
      </c>
      <c r="W3918" s="58"/>
      <c r="X3918" s="68"/>
      <c r="Y3918" s="58">
        <f t="shared" ref="Y3918" si="13972">V3918*(1+X3918/100)</f>
        <v>0</v>
      </c>
      <c r="Z3918" s="58"/>
      <c r="AA3918" s="57" t="s">
        <v>54</v>
      </c>
      <c r="AB3918" s="61"/>
    </row>
    <row r="3919" spans="1:28" ht="12.95" customHeight="1">
      <c r="A3919" s="52">
        <f t="shared" si="13932"/>
        <v>1957</v>
      </c>
      <c r="B3919" s="53" t="s">
        <v>53</v>
      </c>
      <c r="C3919" s="54"/>
      <c r="D3919" s="84"/>
      <c r="E3919" s="55"/>
      <c r="F3919" s="54"/>
      <c r="G3919" s="84"/>
      <c r="H3919" s="55"/>
      <c r="I3919" s="56">
        <f t="shared" ref="I3919" si="13973">IF(OR(C3919&lt;0,D3919&lt;0),C3919-ABS(D3919)/60,C3919+ABS(D3919)/60)</f>
        <v>0</v>
      </c>
      <c r="J3919" s="56">
        <f t="shared" si="13946"/>
        <v>0</v>
      </c>
      <c r="K3919" s="56">
        <f t="shared" si="13947"/>
        <v>0</v>
      </c>
      <c r="L3919" s="56">
        <f>3437.747*(LN(TAN(PI()/4+J3919/2))-EE*K3919-(EE^2)*(K3919^3)/3)</f>
        <v>-3.8166658722360578E-13</v>
      </c>
      <c r="M3919" s="56">
        <f>AA*(1-1/4*EE-3/64*EE^2-5/256*EE^3)*J3919-AA*(3/8*EE+3/32*EE^2+45/1024*EE^3)*SIN(2*J3919)+AA*(15/256*EE^2+45/1024*EE^3)*SIN(4*J3919)</f>
        <v>0</v>
      </c>
      <c r="N3919" s="56">
        <f t="shared" ref="N3919" si="13974">IF(OR(F3919&lt;0,G3919&lt;0),60*F3919-ABS(G3919),60*F3919+ABS(G3919))</f>
        <v>0</v>
      </c>
      <c r="O3919" s="56"/>
      <c r="P3919" s="56"/>
      <c r="Q3919" s="56"/>
      <c r="R3919" s="56"/>
      <c r="S3919" s="56"/>
      <c r="T3919" s="56"/>
      <c r="U3919" s="57"/>
      <c r="V3919" s="58"/>
      <c r="W3919" s="58">
        <f t="shared" si="13949"/>
        <v>0</v>
      </c>
      <c r="X3919" s="59"/>
      <c r="Y3919" s="58"/>
      <c r="Z3919" s="58">
        <f t="shared" si="13950"/>
        <v>0</v>
      </c>
      <c r="AA3919" s="60"/>
      <c r="AB3919" s="61">
        <f t="shared" ref="AB3919" si="13975">IF(AA3918=AA3916,AB3917+Y3918,Y3918)</f>
        <v>0</v>
      </c>
    </row>
    <row r="3920" spans="1:28" ht="12.95" customHeight="1">
      <c r="A3920" s="66"/>
      <c r="B3920" s="53"/>
      <c r="C3920" s="54"/>
      <c r="D3920" s="84"/>
      <c r="E3920" s="55"/>
      <c r="F3920" s="54"/>
      <c r="G3920" s="84"/>
      <c r="H3920" s="55"/>
      <c r="I3920" s="56"/>
      <c r="J3920" s="56"/>
      <c r="K3920" s="56"/>
      <c r="L3920" s="56"/>
      <c r="M3920" s="56"/>
      <c r="N3920" s="56"/>
      <c r="O3920" s="56">
        <f t="shared" ref="O3920" si="13976">I3921-I3919</f>
        <v>0</v>
      </c>
      <c r="P3920" s="56">
        <f t="shared" ref="P3920" si="13977">L3921-L3919</f>
        <v>0</v>
      </c>
      <c r="Q3920" s="56">
        <f t="shared" ref="Q3920" si="13978">M3921-M3919</f>
        <v>0</v>
      </c>
      <c r="R3920" s="56">
        <f t="shared" ref="R3920" si="13979">IF(ABS(N3921-N3919)&gt;180*60,ABS(N3921-N3919)-360*60,N3921-N3919)</f>
        <v>0</v>
      </c>
      <c r="S3920" s="56">
        <f t="shared" ref="S3920" si="13980">IF(P3920=0,PI()/2,ATAN(R3920/P3920))</f>
        <v>1.5707963267948966</v>
      </c>
      <c r="T3920" s="56">
        <f t="shared" ref="T3920" si="13981">IF(O3920=0,ABS(R3920*COS((J3919+J3921)/2)),ABS(Q3920/COS(S3920)))</f>
        <v>0</v>
      </c>
      <c r="U3920" s="67">
        <f t="shared" ref="U3920" si="13982">IF(O3920+0.0000001&lt;0,S3920*180/PI()+180,(IF(R3920+0.0000001&lt;0,S3920*180/PI()+360,S3920*180/PI())))</f>
        <v>90</v>
      </c>
      <c r="V3920" s="58">
        <f t="shared" ref="V3920" si="13983">T3920*1.85532</f>
        <v>0</v>
      </c>
      <c r="W3920" s="58"/>
      <c r="X3920" s="68"/>
      <c r="Y3920" s="58">
        <f t="shared" ref="Y3920" si="13984">V3920*(1+X3920/100)</f>
        <v>0</v>
      </c>
      <c r="Z3920" s="58"/>
      <c r="AA3920" s="57" t="s">
        <v>54</v>
      </c>
      <c r="AB3920" s="61"/>
    </row>
    <row r="3921" spans="1:28" ht="12.95" customHeight="1">
      <c r="A3921" s="52">
        <f t="shared" si="13932"/>
        <v>1958</v>
      </c>
      <c r="B3921" s="53" t="s">
        <v>53</v>
      </c>
      <c r="C3921" s="54"/>
      <c r="D3921" s="84"/>
      <c r="E3921" s="55"/>
      <c r="F3921" s="54"/>
      <c r="G3921" s="84"/>
      <c r="H3921" s="55"/>
      <c r="I3921" s="56">
        <f t="shared" ref="I3921" si="13985">IF(OR(C3921&lt;0,D3921&lt;0),C3921-ABS(D3921)/60,C3921+ABS(D3921)/60)</f>
        <v>0</v>
      </c>
      <c r="J3921" s="56">
        <f t="shared" si="13946"/>
        <v>0</v>
      </c>
      <c r="K3921" s="56">
        <f t="shared" si="13947"/>
        <v>0</v>
      </c>
      <c r="L3921" s="56">
        <f>3437.747*(LN(TAN(PI()/4+J3921/2))-EE*K3921-(EE^2)*(K3921^3)/3)</f>
        <v>-3.8166658722360578E-13</v>
      </c>
      <c r="M3921" s="56">
        <f>AA*(1-1/4*EE-3/64*EE^2-5/256*EE^3)*J3921-AA*(3/8*EE+3/32*EE^2+45/1024*EE^3)*SIN(2*J3921)+AA*(15/256*EE^2+45/1024*EE^3)*SIN(4*J3921)</f>
        <v>0</v>
      </c>
      <c r="N3921" s="56">
        <f t="shared" ref="N3921" si="13986">IF(OR(F3921&lt;0,G3921&lt;0),60*F3921-ABS(G3921),60*F3921+ABS(G3921))</f>
        <v>0</v>
      </c>
      <c r="O3921" s="56"/>
      <c r="P3921" s="56"/>
      <c r="Q3921" s="56"/>
      <c r="R3921" s="56"/>
      <c r="S3921" s="56"/>
      <c r="T3921" s="56"/>
      <c r="U3921" s="57"/>
      <c r="V3921" s="58"/>
      <c r="W3921" s="58">
        <f t="shared" si="13949"/>
        <v>0</v>
      </c>
      <c r="X3921" s="59"/>
      <c r="Y3921" s="58"/>
      <c r="Z3921" s="58">
        <f t="shared" si="13950"/>
        <v>0</v>
      </c>
      <c r="AA3921" s="60"/>
      <c r="AB3921" s="61">
        <f t="shared" ref="AB3921" si="13987">IF(AA3920=AA3918,AB3919+Y3920,Y3920)</f>
        <v>0</v>
      </c>
    </row>
    <row r="3922" spans="1:28" ht="12.95" customHeight="1">
      <c r="A3922" s="66"/>
      <c r="B3922" s="53"/>
      <c r="C3922" s="54"/>
      <c r="D3922" s="84"/>
      <c r="E3922" s="55"/>
      <c r="F3922" s="54"/>
      <c r="G3922" s="84"/>
      <c r="H3922" s="55"/>
      <c r="I3922" s="56"/>
      <c r="J3922" s="56"/>
      <c r="K3922" s="56"/>
      <c r="L3922" s="56"/>
      <c r="M3922" s="56"/>
      <c r="N3922" s="56"/>
      <c r="O3922" s="56">
        <f t="shared" ref="O3922" si="13988">I3923-I3921</f>
        <v>0</v>
      </c>
      <c r="P3922" s="56">
        <f t="shared" ref="P3922" si="13989">L3923-L3921</f>
        <v>0</v>
      </c>
      <c r="Q3922" s="56">
        <f t="shared" ref="Q3922" si="13990">M3923-M3921</f>
        <v>0</v>
      </c>
      <c r="R3922" s="56">
        <f t="shared" ref="R3922" si="13991">IF(ABS(N3923-N3921)&gt;180*60,ABS(N3923-N3921)-360*60,N3923-N3921)</f>
        <v>0</v>
      </c>
      <c r="S3922" s="56">
        <f t="shared" ref="S3922" si="13992">IF(P3922=0,PI()/2,ATAN(R3922/P3922))</f>
        <v>1.5707963267948966</v>
      </c>
      <c r="T3922" s="56">
        <f t="shared" ref="T3922" si="13993">IF(O3922=0,ABS(R3922*COS((J3921+J3923)/2)),ABS(Q3922/COS(S3922)))</f>
        <v>0</v>
      </c>
      <c r="U3922" s="67">
        <f t="shared" ref="U3922" si="13994">IF(O3922+0.0000001&lt;0,S3922*180/PI()+180,(IF(R3922+0.0000001&lt;0,S3922*180/PI()+360,S3922*180/PI())))</f>
        <v>90</v>
      </c>
      <c r="V3922" s="58">
        <f t="shared" ref="V3922" si="13995">T3922*1.85532</f>
        <v>0</v>
      </c>
      <c r="W3922" s="58"/>
      <c r="X3922" s="68"/>
      <c r="Y3922" s="58">
        <f t="shared" ref="Y3922" si="13996">V3922*(1+X3922/100)</f>
        <v>0</v>
      </c>
      <c r="Z3922" s="58"/>
      <c r="AA3922" s="57" t="s">
        <v>54</v>
      </c>
      <c r="AB3922" s="61"/>
    </row>
    <row r="3923" spans="1:28" ht="12.95" customHeight="1">
      <c r="A3923" s="52">
        <f t="shared" si="13932"/>
        <v>1959</v>
      </c>
      <c r="B3923" s="53" t="s">
        <v>53</v>
      </c>
      <c r="C3923" s="54"/>
      <c r="D3923" s="84"/>
      <c r="E3923" s="55"/>
      <c r="F3923" s="54"/>
      <c r="G3923" s="84"/>
      <c r="H3923" s="55"/>
      <c r="I3923" s="56">
        <f t="shared" ref="I3923" si="13997">IF(OR(C3923&lt;0,D3923&lt;0),C3923-ABS(D3923)/60,C3923+ABS(D3923)/60)</f>
        <v>0</v>
      </c>
      <c r="J3923" s="56">
        <f t="shared" si="13946"/>
        <v>0</v>
      </c>
      <c r="K3923" s="56">
        <f t="shared" si="13947"/>
        <v>0</v>
      </c>
      <c r="L3923" s="56">
        <f>3437.747*(LN(TAN(PI()/4+J3923/2))-EE*K3923-(EE^2)*(K3923^3)/3)</f>
        <v>-3.8166658722360578E-13</v>
      </c>
      <c r="M3923" s="56">
        <f>AA*(1-1/4*EE-3/64*EE^2-5/256*EE^3)*J3923-AA*(3/8*EE+3/32*EE^2+45/1024*EE^3)*SIN(2*J3923)+AA*(15/256*EE^2+45/1024*EE^3)*SIN(4*J3923)</f>
        <v>0</v>
      </c>
      <c r="N3923" s="56">
        <f t="shared" ref="N3923" si="13998">IF(OR(F3923&lt;0,G3923&lt;0),60*F3923-ABS(G3923),60*F3923+ABS(G3923))</f>
        <v>0</v>
      </c>
      <c r="O3923" s="56"/>
      <c r="P3923" s="56"/>
      <c r="Q3923" s="56"/>
      <c r="R3923" s="56"/>
      <c r="S3923" s="56"/>
      <c r="T3923" s="56"/>
      <c r="U3923" s="57"/>
      <c r="V3923" s="58"/>
      <c r="W3923" s="58">
        <f t="shared" si="13949"/>
        <v>0</v>
      </c>
      <c r="X3923" s="59"/>
      <c r="Y3923" s="58"/>
      <c r="Z3923" s="58">
        <f t="shared" si="13950"/>
        <v>0</v>
      </c>
      <c r="AA3923" s="60"/>
      <c r="AB3923" s="61">
        <f t="shared" ref="AB3923" si="13999">IF(AA3922=AA3920,AB3921+Y3922,Y3922)</f>
        <v>0</v>
      </c>
    </row>
    <row r="3924" spans="1:28" ht="12.95" customHeight="1">
      <c r="A3924" s="66"/>
      <c r="B3924" s="53"/>
      <c r="C3924" s="54"/>
      <c r="D3924" s="84"/>
      <c r="E3924" s="55"/>
      <c r="F3924" s="54"/>
      <c r="G3924" s="84"/>
      <c r="H3924" s="55"/>
      <c r="I3924" s="56"/>
      <c r="J3924" s="56"/>
      <c r="K3924" s="56"/>
      <c r="L3924" s="56"/>
      <c r="M3924" s="56"/>
      <c r="N3924" s="56"/>
      <c r="O3924" s="56">
        <f t="shared" ref="O3924" si="14000">I3925-I3923</f>
        <v>0</v>
      </c>
      <c r="P3924" s="56">
        <f t="shared" ref="P3924" si="14001">L3925-L3923</f>
        <v>0</v>
      </c>
      <c r="Q3924" s="56">
        <f t="shared" ref="Q3924" si="14002">M3925-M3923</f>
        <v>0</v>
      </c>
      <c r="R3924" s="56">
        <f t="shared" ref="R3924" si="14003">IF(ABS(N3925-N3923)&gt;180*60,ABS(N3925-N3923)-360*60,N3925-N3923)</f>
        <v>0</v>
      </c>
      <c r="S3924" s="56">
        <f t="shared" ref="S3924" si="14004">IF(P3924=0,PI()/2,ATAN(R3924/P3924))</f>
        <v>1.5707963267948966</v>
      </c>
      <c r="T3924" s="56">
        <f t="shared" ref="T3924" si="14005">IF(O3924=0,ABS(R3924*COS((J3923+J3925)/2)),ABS(Q3924/COS(S3924)))</f>
        <v>0</v>
      </c>
      <c r="U3924" s="67">
        <f t="shared" ref="U3924" si="14006">IF(O3924+0.0000001&lt;0,S3924*180/PI()+180,(IF(R3924+0.0000001&lt;0,S3924*180/PI()+360,S3924*180/PI())))</f>
        <v>90</v>
      </c>
      <c r="V3924" s="58">
        <f t="shared" ref="V3924" si="14007">T3924*1.85532</f>
        <v>0</v>
      </c>
      <c r="W3924" s="58"/>
      <c r="X3924" s="68"/>
      <c r="Y3924" s="58">
        <f t="shared" ref="Y3924" si="14008">V3924*(1+X3924/100)</f>
        <v>0</v>
      </c>
      <c r="Z3924" s="58"/>
      <c r="AA3924" s="57" t="s">
        <v>54</v>
      </c>
      <c r="AB3924" s="61"/>
    </row>
    <row r="3925" spans="1:28" ht="12.95" customHeight="1">
      <c r="A3925" s="52">
        <f t="shared" si="13932"/>
        <v>1960</v>
      </c>
      <c r="B3925" s="53" t="s">
        <v>53</v>
      </c>
      <c r="C3925" s="54"/>
      <c r="D3925" s="84"/>
      <c r="E3925" s="55"/>
      <c r="F3925" s="54"/>
      <c r="G3925" s="84"/>
      <c r="H3925" s="55"/>
      <c r="I3925" s="56">
        <f t="shared" ref="I3925" si="14009">IF(OR(C3925&lt;0,D3925&lt;0),C3925-ABS(D3925)/60,C3925+ABS(D3925)/60)</f>
        <v>0</v>
      </c>
      <c r="J3925" s="56">
        <f t="shared" si="13946"/>
        <v>0</v>
      </c>
      <c r="K3925" s="56">
        <f t="shared" si="13947"/>
        <v>0</v>
      </c>
      <c r="L3925" s="56">
        <f>3437.747*(LN(TAN(PI()/4+J3925/2))-EE*K3925-(EE^2)*(K3925^3)/3)</f>
        <v>-3.8166658722360578E-13</v>
      </c>
      <c r="M3925" s="56">
        <f>AA*(1-1/4*EE-3/64*EE^2-5/256*EE^3)*J3925-AA*(3/8*EE+3/32*EE^2+45/1024*EE^3)*SIN(2*J3925)+AA*(15/256*EE^2+45/1024*EE^3)*SIN(4*J3925)</f>
        <v>0</v>
      </c>
      <c r="N3925" s="56">
        <f t="shared" ref="N3925" si="14010">IF(OR(F3925&lt;0,G3925&lt;0),60*F3925-ABS(G3925),60*F3925+ABS(G3925))</f>
        <v>0</v>
      </c>
      <c r="O3925" s="56"/>
      <c r="P3925" s="56"/>
      <c r="Q3925" s="56"/>
      <c r="R3925" s="56"/>
      <c r="S3925" s="56"/>
      <c r="T3925" s="56"/>
      <c r="U3925" s="57"/>
      <c r="V3925" s="58"/>
      <c r="W3925" s="58">
        <f t="shared" si="13949"/>
        <v>0</v>
      </c>
      <c r="X3925" s="59"/>
      <c r="Y3925" s="58"/>
      <c r="Z3925" s="58">
        <f t="shared" si="13950"/>
        <v>0</v>
      </c>
      <c r="AA3925" s="60"/>
      <c r="AB3925" s="61">
        <f t="shared" ref="AB3925" si="14011">IF(AA3924=AA3922,AB3923+Y3924,Y3924)</f>
        <v>0</v>
      </c>
    </row>
    <row r="3926" spans="1:28" ht="12.95" customHeight="1">
      <c r="A3926" s="66"/>
      <c r="B3926" s="53"/>
      <c r="C3926" s="54"/>
      <c r="D3926" s="84"/>
      <c r="E3926" s="55"/>
      <c r="F3926" s="54"/>
      <c r="G3926" s="84"/>
      <c r="H3926" s="55"/>
      <c r="I3926" s="56"/>
      <c r="J3926" s="56"/>
      <c r="K3926" s="56"/>
      <c r="L3926" s="56"/>
      <c r="M3926" s="56"/>
      <c r="N3926" s="56"/>
      <c r="O3926" s="56">
        <f t="shared" ref="O3926" si="14012">I3927-I3925</f>
        <v>0</v>
      </c>
      <c r="P3926" s="56">
        <f t="shared" ref="P3926" si="14013">L3927-L3925</f>
        <v>0</v>
      </c>
      <c r="Q3926" s="56">
        <f t="shared" ref="Q3926" si="14014">M3927-M3925</f>
        <v>0</v>
      </c>
      <c r="R3926" s="56">
        <f t="shared" ref="R3926" si="14015">IF(ABS(N3927-N3925)&gt;180*60,ABS(N3927-N3925)-360*60,N3927-N3925)</f>
        <v>0</v>
      </c>
      <c r="S3926" s="56">
        <f t="shared" ref="S3926" si="14016">IF(P3926=0,PI()/2,ATAN(R3926/P3926))</f>
        <v>1.5707963267948966</v>
      </c>
      <c r="T3926" s="56">
        <f t="shared" ref="T3926" si="14017">IF(O3926=0,ABS(R3926*COS((J3925+J3927)/2)),ABS(Q3926/COS(S3926)))</f>
        <v>0</v>
      </c>
      <c r="U3926" s="67">
        <f t="shared" ref="U3926" si="14018">IF(O3926+0.0000001&lt;0,S3926*180/PI()+180,(IF(R3926+0.0000001&lt;0,S3926*180/PI()+360,S3926*180/PI())))</f>
        <v>90</v>
      </c>
      <c r="V3926" s="58">
        <f t="shared" ref="V3926" si="14019">T3926*1.85532</f>
        <v>0</v>
      </c>
      <c r="W3926" s="58"/>
      <c r="X3926" s="68"/>
      <c r="Y3926" s="58">
        <f t="shared" ref="Y3926" si="14020">V3926*(1+X3926/100)</f>
        <v>0</v>
      </c>
      <c r="Z3926" s="58"/>
      <c r="AA3926" s="57" t="s">
        <v>54</v>
      </c>
      <c r="AB3926" s="61"/>
    </row>
    <row r="3927" spans="1:28" ht="12.95" customHeight="1">
      <c r="A3927" s="52">
        <f t="shared" si="13932"/>
        <v>1961</v>
      </c>
      <c r="B3927" s="53" t="s">
        <v>53</v>
      </c>
      <c r="C3927" s="54"/>
      <c r="D3927" s="84"/>
      <c r="E3927" s="55"/>
      <c r="F3927" s="54"/>
      <c r="G3927" s="84"/>
      <c r="H3927" s="55"/>
      <c r="I3927" s="56">
        <f t="shared" ref="I3927" si="14021">IF(OR(C3927&lt;0,D3927&lt;0),C3927-ABS(D3927)/60,C3927+ABS(D3927)/60)</f>
        <v>0</v>
      </c>
      <c r="J3927" s="56">
        <f t="shared" si="13946"/>
        <v>0</v>
      </c>
      <c r="K3927" s="56">
        <f t="shared" si="13947"/>
        <v>0</v>
      </c>
      <c r="L3927" s="56">
        <f>3437.747*(LN(TAN(PI()/4+J3927/2))-EE*K3927-(EE^2)*(K3927^3)/3)</f>
        <v>-3.8166658722360578E-13</v>
      </c>
      <c r="M3927" s="56">
        <f>AA*(1-1/4*EE-3/64*EE^2-5/256*EE^3)*J3927-AA*(3/8*EE+3/32*EE^2+45/1024*EE^3)*SIN(2*J3927)+AA*(15/256*EE^2+45/1024*EE^3)*SIN(4*J3927)</f>
        <v>0</v>
      </c>
      <c r="N3927" s="56">
        <f t="shared" ref="N3927" si="14022">IF(OR(F3927&lt;0,G3927&lt;0),60*F3927-ABS(G3927),60*F3927+ABS(G3927))</f>
        <v>0</v>
      </c>
      <c r="O3927" s="56"/>
      <c r="P3927" s="56"/>
      <c r="Q3927" s="56"/>
      <c r="R3927" s="56"/>
      <c r="S3927" s="56"/>
      <c r="T3927" s="56"/>
      <c r="U3927" s="57"/>
      <c r="V3927" s="58"/>
      <c r="W3927" s="58">
        <f t="shared" si="13949"/>
        <v>0</v>
      </c>
      <c r="X3927" s="59"/>
      <c r="Y3927" s="58"/>
      <c r="Z3927" s="58">
        <f t="shared" si="13950"/>
        <v>0</v>
      </c>
      <c r="AA3927" s="60"/>
      <c r="AB3927" s="61">
        <f t="shared" ref="AB3927" si="14023">IF(AA3926=AA3924,AB3925+Y3926,Y3926)</f>
        <v>0</v>
      </c>
    </row>
    <row r="3928" spans="1:28" ht="12.95" customHeight="1">
      <c r="A3928" s="66"/>
      <c r="B3928" s="53"/>
      <c r="C3928" s="54"/>
      <c r="D3928" s="84"/>
      <c r="E3928" s="55"/>
      <c r="F3928" s="54"/>
      <c r="G3928" s="84"/>
      <c r="H3928" s="55"/>
      <c r="I3928" s="56"/>
      <c r="J3928" s="56"/>
      <c r="K3928" s="56"/>
      <c r="L3928" s="56"/>
      <c r="M3928" s="56"/>
      <c r="N3928" s="56"/>
      <c r="O3928" s="56">
        <f t="shared" ref="O3928" si="14024">I3929-I3927</f>
        <v>0</v>
      </c>
      <c r="P3928" s="56">
        <f t="shared" ref="P3928" si="14025">L3929-L3927</f>
        <v>0</v>
      </c>
      <c r="Q3928" s="56">
        <f t="shared" ref="Q3928" si="14026">M3929-M3927</f>
        <v>0</v>
      </c>
      <c r="R3928" s="56">
        <f t="shared" ref="R3928" si="14027">IF(ABS(N3929-N3927)&gt;180*60,ABS(N3929-N3927)-360*60,N3929-N3927)</f>
        <v>0</v>
      </c>
      <c r="S3928" s="56">
        <f t="shared" ref="S3928" si="14028">IF(P3928=0,PI()/2,ATAN(R3928/P3928))</f>
        <v>1.5707963267948966</v>
      </c>
      <c r="T3928" s="56">
        <f t="shared" ref="T3928" si="14029">IF(O3928=0,ABS(R3928*COS((J3927+J3929)/2)),ABS(Q3928/COS(S3928)))</f>
        <v>0</v>
      </c>
      <c r="U3928" s="67">
        <f t="shared" ref="U3928" si="14030">IF(O3928+0.0000001&lt;0,S3928*180/PI()+180,(IF(R3928+0.0000001&lt;0,S3928*180/PI()+360,S3928*180/PI())))</f>
        <v>90</v>
      </c>
      <c r="V3928" s="58">
        <f t="shared" ref="V3928" si="14031">T3928*1.85532</f>
        <v>0</v>
      </c>
      <c r="W3928" s="58"/>
      <c r="X3928" s="68"/>
      <c r="Y3928" s="58">
        <f t="shared" ref="Y3928" si="14032">V3928*(1+X3928/100)</f>
        <v>0</v>
      </c>
      <c r="Z3928" s="58"/>
      <c r="AA3928" s="57" t="s">
        <v>54</v>
      </c>
      <c r="AB3928" s="61"/>
    </row>
    <row r="3929" spans="1:28" ht="12.95" customHeight="1">
      <c r="A3929" s="52">
        <f t="shared" si="13932"/>
        <v>1962</v>
      </c>
      <c r="B3929" s="53" t="s">
        <v>53</v>
      </c>
      <c r="C3929" s="54"/>
      <c r="D3929" s="84"/>
      <c r="E3929" s="55"/>
      <c r="F3929" s="54"/>
      <c r="G3929" s="84"/>
      <c r="H3929" s="55"/>
      <c r="I3929" s="56">
        <f t="shared" ref="I3929" si="14033">IF(OR(C3929&lt;0,D3929&lt;0),C3929-ABS(D3929)/60,C3929+ABS(D3929)/60)</f>
        <v>0</v>
      </c>
      <c r="J3929" s="56">
        <f t="shared" si="13946"/>
        <v>0</v>
      </c>
      <c r="K3929" s="56">
        <f t="shared" si="13947"/>
        <v>0</v>
      </c>
      <c r="L3929" s="56">
        <f>3437.747*(LN(TAN(PI()/4+J3929/2))-EE*K3929-(EE^2)*(K3929^3)/3)</f>
        <v>-3.8166658722360578E-13</v>
      </c>
      <c r="M3929" s="56">
        <f>AA*(1-1/4*EE-3/64*EE^2-5/256*EE^3)*J3929-AA*(3/8*EE+3/32*EE^2+45/1024*EE^3)*SIN(2*J3929)+AA*(15/256*EE^2+45/1024*EE^3)*SIN(4*J3929)</f>
        <v>0</v>
      </c>
      <c r="N3929" s="56">
        <f t="shared" ref="N3929" si="14034">IF(OR(F3929&lt;0,G3929&lt;0),60*F3929-ABS(G3929),60*F3929+ABS(G3929))</f>
        <v>0</v>
      </c>
      <c r="O3929" s="56"/>
      <c r="P3929" s="56"/>
      <c r="Q3929" s="56"/>
      <c r="R3929" s="56"/>
      <c r="S3929" s="56"/>
      <c r="T3929" s="56"/>
      <c r="U3929" s="57"/>
      <c r="V3929" s="58"/>
      <c r="W3929" s="58">
        <f t="shared" si="13949"/>
        <v>0</v>
      </c>
      <c r="X3929" s="59"/>
      <c r="Y3929" s="58"/>
      <c r="Z3929" s="58">
        <f t="shared" si="13950"/>
        <v>0</v>
      </c>
      <c r="AA3929" s="60"/>
      <c r="AB3929" s="61">
        <f t="shared" ref="AB3929" si="14035">IF(AA3928=AA3926,AB3927+Y3928,Y3928)</f>
        <v>0</v>
      </c>
    </row>
    <row r="3930" spans="1:28" ht="12.95" customHeight="1">
      <c r="A3930" s="66"/>
      <c r="B3930" s="53"/>
      <c r="C3930" s="54"/>
      <c r="D3930" s="84"/>
      <c r="E3930" s="55"/>
      <c r="F3930" s="54"/>
      <c r="G3930" s="84"/>
      <c r="H3930" s="55"/>
      <c r="I3930" s="56"/>
      <c r="J3930" s="56"/>
      <c r="K3930" s="56"/>
      <c r="L3930" s="56"/>
      <c r="M3930" s="56"/>
      <c r="N3930" s="56"/>
      <c r="O3930" s="56">
        <f t="shared" ref="O3930" si="14036">I3931-I3929</f>
        <v>0</v>
      </c>
      <c r="P3930" s="56">
        <f t="shared" ref="P3930" si="14037">L3931-L3929</f>
        <v>0</v>
      </c>
      <c r="Q3930" s="56">
        <f t="shared" ref="Q3930" si="14038">M3931-M3929</f>
        <v>0</v>
      </c>
      <c r="R3930" s="56">
        <f t="shared" ref="R3930" si="14039">IF(ABS(N3931-N3929)&gt;180*60,ABS(N3931-N3929)-360*60,N3931-N3929)</f>
        <v>0</v>
      </c>
      <c r="S3930" s="56">
        <f t="shared" ref="S3930" si="14040">IF(P3930=0,PI()/2,ATAN(R3930/P3930))</f>
        <v>1.5707963267948966</v>
      </c>
      <c r="T3930" s="56">
        <f t="shared" ref="T3930" si="14041">IF(O3930=0,ABS(R3930*COS((J3929+J3931)/2)),ABS(Q3930/COS(S3930)))</f>
        <v>0</v>
      </c>
      <c r="U3930" s="67">
        <f t="shared" ref="U3930" si="14042">IF(O3930+0.0000001&lt;0,S3930*180/PI()+180,(IF(R3930+0.0000001&lt;0,S3930*180/PI()+360,S3930*180/PI())))</f>
        <v>90</v>
      </c>
      <c r="V3930" s="58">
        <f t="shared" ref="V3930" si="14043">T3930*1.85532</f>
        <v>0</v>
      </c>
      <c r="W3930" s="58"/>
      <c r="X3930" s="68"/>
      <c r="Y3930" s="58">
        <f t="shared" ref="Y3930" si="14044">V3930*(1+X3930/100)</f>
        <v>0</v>
      </c>
      <c r="Z3930" s="58"/>
      <c r="AA3930" s="57" t="s">
        <v>54</v>
      </c>
      <c r="AB3930" s="61"/>
    </row>
    <row r="3931" spans="1:28" ht="12.95" customHeight="1">
      <c r="A3931" s="52">
        <f t="shared" si="13932"/>
        <v>1963</v>
      </c>
      <c r="B3931" s="53" t="s">
        <v>53</v>
      </c>
      <c r="C3931" s="54"/>
      <c r="D3931" s="84"/>
      <c r="E3931" s="55"/>
      <c r="F3931" s="54"/>
      <c r="G3931" s="84"/>
      <c r="H3931" s="55"/>
      <c r="I3931" s="56">
        <f t="shared" ref="I3931" si="14045">IF(OR(C3931&lt;0,D3931&lt;0),C3931-ABS(D3931)/60,C3931+ABS(D3931)/60)</f>
        <v>0</v>
      </c>
      <c r="J3931" s="56">
        <f t="shared" si="13946"/>
        <v>0</v>
      </c>
      <c r="K3931" s="56">
        <f t="shared" si="13947"/>
        <v>0</v>
      </c>
      <c r="L3931" s="56">
        <f>3437.747*(LN(TAN(PI()/4+J3931/2))-EE*K3931-(EE^2)*(K3931^3)/3)</f>
        <v>-3.8166658722360578E-13</v>
      </c>
      <c r="M3931" s="56">
        <f>AA*(1-1/4*EE-3/64*EE^2-5/256*EE^3)*J3931-AA*(3/8*EE+3/32*EE^2+45/1024*EE^3)*SIN(2*J3931)+AA*(15/256*EE^2+45/1024*EE^3)*SIN(4*J3931)</f>
        <v>0</v>
      </c>
      <c r="N3931" s="56">
        <f t="shared" ref="N3931" si="14046">IF(OR(F3931&lt;0,G3931&lt;0),60*F3931-ABS(G3931),60*F3931+ABS(G3931))</f>
        <v>0</v>
      </c>
      <c r="O3931" s="56"/>
      <c r="P3931" s="56"/>
      <c r="Q3931" s="56"/>
      <c r="R3931" s="56"/>
      <c r="S3931" s="56"/>
      <c r="T3931" s="56"/>
      <c r="U3931" s="57"/>
      <c r="V3931" s="58"/>
      <c r="W3931" s="58">
        <f t="shared" si="13949"/>
        <v>0</v>
      </c>
      <c r="X3931" s="59"/>
      <c r="Y3931" s="58"/>
      <c r="Z3931" s="58">
        <f t="shared" si="13950"/>
        <v>0</v>
      </c>
      <c r="AA3931" s="60"/>
      <c r="AB3931" s="61">
        <f t="shared" ref="AB3931" si="14047">IF(AA3930=AA3928,AB3929+Y3930,Y3930)</f>
        <v>0</v>
      </c>
    </row>
    <row r="3932" spans="1:28" ht="12.95" customHeight="1">
      <c r="A3932" s="66"/>
      <c r="B3932" s="53"/>
      <c r="C3932" s="54"/>
      <c r="D3932" s="84"/>
      <c r="E3932" s="55"/>
      <c r="F3932" s="54"/>
      <c r="G3932" s="84"/>
      <c r="H3932" s="55"/>
      <c r="I3932" s="56"/>
      <c r="J3932" s="56"/>
      <c r="K3932" s="56"/>
      <c r="L3932" s="56"/>
      <c r="M3932" s="56"/>
      <c r="N3932" s="56"/>
      <c r="O3932" s="56">
        <f t="shared" ref="O3932" si="14048">I3933-I3931</f>
        <v>0</v>
      </c>
      <c r="P3932" s="56">
        <f t="shared" ref="P3932" si="14049">L3933-L3931</f>
        <v>0</v>
      </c>
      <c r="Q3932" s="56">
        <f t="shared" ref="Q3932" si="14050">M3933-M3931</f>
        <v>0</v>
      </c>
      <c r="R3932" s="56">
        <f t="shared" ref="R3932" si="14051">IF(ABS(N3933-N3931)&gt;180*60,ABS(N3933-N3931)-360*60,N3933-N3931)</f>
        <v>0</v>
      </c>
      <c r="S3932" s="56">
        <f t="shared" ref="S3932" si="14052">IF(P3932=0,PI()/2,ATAN(R3932/P3932))</f>
        <v>1.5707963267948966</v>
      </c>
      <c r="T3932" s="56">
        <f t="shared" ref="T3932" si="14053">IF(O3932=0,ABS(R3932*COS((J3931+J3933)/2)),ABS(Q3932/COS(S3932)))</f>
        <v>0</v>
      </c>
      <c r="U3932" s="67">
        <f t="shared" ref="U3932" si="14054">IF(O3932+0.0000001&lt;0,S3932*180/PI()+180,(IF(R3932+0.0000001&lt;0,S3932*180/PI()+360,S3932*180/PI())))</f>
        <v>90</v>
      </c>
      <c r="V3932" s="58">
        <f t="shared" ref="V3932" si="14055">T3932*1.85532</f>
        <v>0</v>
      </c>
      <c r="W3932" s="58"/>
      <c r="X3932" s="68"/>
      <c r="Y3932" s="58">
        <f t="shared" ref="Y3932" si="14056">V3932*(1+X3932/100)</f>
        <v>0</v>
      </c>
      <c r="Z3932" s="58"/>
      <c r="AA3932" s="57" t="s">
        <v>54</v>
      </c>
      <c r="AB3932" s="61"/>
    </row>
    <row r="3933" spans="1:28" ht="12.95" customHeight="1">
      <c r="A3933" s="52">
        <f t="shared" si="13932"/>
        <v>1964</v>
      </c>
      <c r="B3933" s="53" t="s">
        <v>53</v>
      </c>
      <c r="C3933" s="54"/>
      <c r="D3933" s="84"/>
      <c r="E3933" s="55"/>
      <c r="F3933" s="54"/>
      <c r="G3933" s="84"/>
      <c r="H3933" s="55"/>
      <c r="I3933" s="56">
        <f t="shared" ref="I3933" si="14057">IF(OR(C3933&lt;0,D3933&lt;0),C3933-ABS(D3933)/60,C3933+ABS(D3933)/60)</f>
        <v>0</v>
      </c>
      <c r="J3933" s="56">
        <f t="shared" si="13946"/>
        <v>0</v>
      </c>
      <c r="K3933" s="56">
        <f t="shared" si="13947"/>
        <v>0</v>
      </c>
      <c r="L3933" s="56">
        <f>3437.747*(LN(TAN(PI()/4+J3933/2))-EE*K3933-(EE^2)*(K3933^3)/3)</f>
        <v>-3.8166658722360578E-13</v>
      </c>
      <c r="M3933" s="56">
        <f>AA*(1-1/4*EE-3/64*EE^2-5/256*EE^3)*J3933-AA*(3/8*EE+3/32*EE^2+45/1024*EE^3)*SIN(2*J3933)+AA*(15/256*EE^2+45/1024*EE^3)*SIN(4*J3933)</f>
        <v>0</v>
      </c>
      <c r="N3933" s="56">
        <f t="shared" ref="N3933" si="14058">IF(OR(F3933&lt;0,G3933&lt;0),60*F3933-ABS(G3933),60*F3933+ABS(G3933))</f>
        <v>0</v>
      </c>
      <c r="O3933" s="56"/>
      <c r="P3933" s="56"/>
      <c r="Q3933" s="56"/>
      <c r="R3933" s="56"/>
      <c r="S3933" s="56"/>
      <c r="T3933" s="56"/>
      <c r="U3933" s="57"/>
      <c r="V3933" s="58"/>
      <c r="W3933" s="58">
        <f t="shared" si="13949"/>
        <v>0</v>
      </c>
      <c r="X3933" s="59"/>
      <c r="Y3933" s="58"/>
      <c r="Z3933" s="58">
        <f t="shared" si="13950"/>
        <v>0</v>
      </c>
      <c r="AA3933" s="60"/>
      <c r="AB3933" s="61">
        <f t="shared" ref="AB3933" si="14059">IF(AA3932=AA3930,AB3931+Y3932,Y3932)</f>
        <v>0</v>
      </c>
    </row>
    <row r="3934" spans="1:28" ht="12.95" customHeight="1">
      <c r="A3934" s="66"/>
      <c r="B3934" s="53"/>
      <c r="C3934" s="54"/>
      <c r="D3934" s="84"/>
      <c r="E3934" s="55"/>
      <c r="F3934" s="54"/>
      <c r="G3934" s="84"/>
      <c r="H3934" s="55"/>
      <c r="I3934" s="56"/>
      <c r="J3934" s="56"/>
      <c r="K3934" s="56"/>
      <c r="L3934" s="56"/>
      <c r="M3934" s="56"/>
      <c r="N3934" s="56"/>
      <c r="O3934" s="56">
        <f t="shared" ref="O3934" si="14060">I3935-I3933</f>
        <v>0</v>
      </c>
      <c r="P3934" s="56">
        <f t="shared" ref="P3934" si="14061">L3935-L3933</f>
        <v>0</v>
      </c>
      <c r="Q3934" s="56">
        <f t="shared" ref="Q3934" si="14062">M3935-M3933</f>
        <v>0</v>
      </c>
      <c r="R3934" s="56">
        <f t="shared" ref="R3934" si="14063">IF(ABS(N3935-N3933)&gt;180*60,ABS(N3935-N3933)-360*60,N3935-N3933)</f>
        <v>0</v>
      </c>
      <c r="S3934" s="56">
        <f t="shared" ref="S3934" si="14064">IF(P3934=0,PI()/2,ATAN(R3934/P3934))</f>
        <v>1.5707963267948966</v>
      </c>
      <c r="T3934" s="56">
        <f t="shared" ref="T3934" si="14065">IF(O3934=0,ABS(R3934*COS((J3933+J3935)/2)),ABS(Q3934/COS(S3934)))</f>
        <v>0</v>
      </c>
      <c r="U3934" s="67">
        <f t="shared" ref="U3934" si="14066">IF(O3934+0.0000001&lt;0,S3934*180/PI()+180,(IF(R3934+0.0000001&lt;0,S3934*180/PI()+360,S3934*180/PI())))</f>
        <v>90</v>
      </c>
      <c r="V3934" s="58">
        <f t="shared" ref="V3934" si="14067">T3934*1.85532</f>
        <v>0</v>
      </c>
      <c r="W3934" s="58"/>
      <c r="X3934" s="68"/>
      <c r="Y3934" s="58">
        <f t="shared" ref="Y3934" si="14068">V3934*(1+X3934/100)</f>
        <v>0</v>
      </c>
      <c r="Z3934" s="58"/>
      <c r="AA3934" s="57" t="s">
        <v>54</v>
      </c>
      <c r="AB3934" s="61"/>
    </row>
    <row r="3935" spans="1:28" ht="12.95" customHeight="1">
      <c r="A3935" s="52">
        <f t="shared" si="13932"/>
        <v>1965</v>
      </c>
      <c r="B3935" s="53" t="s">
        <v>53</v>
      </c>
      <c r="C3935" s="54"/>
      <c r="D3935" s="84"/>
      <c r="E3935" s="55"/>
      <c r="F3935" s="54"/>
      <c r="G3935" s="84"/>
      <c r="H3935" s="55"/>
      <c r="I3935" s="56">
        <f t="shared" ref="I3935" si="14069">IF(OR(C3935&lt;0,D3935&lt;0),C3935-ABS(D3935)/60,C3935+ABS(D3935)/60)</f>
        <v>0</v>
      </c>
      <c r="J3935" s="56">
        <f t="shared" si="13946"/>
        <v>0</v>
      </c>
      <c r="K3935" s="56">
        <f t="shared" si="13947"/>
        <v>0</v>
      </c>
      <c r="L3935" s="56">
        <f>3437.747*(LN(TAN(PI()/4+J3935/2))-EE*K3935-(EE^2)*(K3935^3)/3)</f>
        <v>-3.8166658722360578E-13</v>
      </c>
      <c r="M3935" s="56">
        <f>AA*(1-1/4*EE-3/64*EE^2-5/256*EE^3)*J3935-AA*(3/8*EE+3/32*EE^2+45/1024*EE^3)*SIN(2*J3935)+AA*(15/256*EE^2+45/1024*EE^3)*SIN(4*J3935)</f>
        <v>0</v>
      </c>
      <c r="N3935" s="56">
        <f t="shared" ref="N3935" si="14070">IF(OR(F3935&lt;0,G3935&lt;0),60*F3935-ABS(G3935),60*F3935+ABS(G3935))</f>
        <v>0</v>
      </c>
      <c r="O3935" s="56"/>
      <c r="P3935" s="56"/>
      <c r="Q3935" s="56"/>
      <c r="R3935" s="56"/>
      <c r="S3935" s="56"/>
      <c r="T3935" s="56"/>
      <c r="U3935" s="57"/>
      <c r="V3935" s="58"/>
      <c r="W3935" s="58">
        <f t="shared" si="13949"/>
        <v>0</v>
      </c>
      <c r="X3935" s="59"/>
      <c r="Y3935" s="58"/>
      <c r="Z3935" s="58">
        <f t="shared" si="13950"/>
        <v>0</v>
      </c>
      <c r="AA3935" s="60"/>
      <c r="AB3935" s="61">
        <f t="shared" ref="AB3935" si="14071">IF(AA3934=AA3932,AB3933+Y3934,Y3934)</f>
        <v>0</v>
      </c>
    </row>
    <row r="3936" spans="1:28" ht="12.95" customHeight="1">
      <c r="A3936" s="66"/>
      <c r="B3936" s="53"/>
      <c r="C3936" s="54"/>
      <c r="D3936" s="84"/>
      <c r="E3936" s="55"/>
      <c r="F3936" s="54"/>
      <c r="G3936" s="84"/>
      <c r="H3936" s="55"/>
      <c r="I3936" s="56"/>
      <c r="J3936" s="56"/>
      <c r="K3936" s="56"/>
      <c r="L3936" s="56"/>
      <c r="M3936" s="56"/>
      <c r="N3936" s="56"/>
      <c r="O3936" s="56">
        <f t="shared" ref="O3936" si="14072">I3937-I3935</f>
        <v>0</v>
      </c>
      <c r="P3936" s="56">
        <f t="shared" ref="P3936" si="14073">L3937-L3935</f>
        <v>0</v>
      </c>
      <c r="Q3936" s="56">
        <f t="shared" ref="Q3936" si="14074">M3937-M3935</f>
        <v>0</v>
      </c>
      <c r="R3936" s="56">
        <f t="shared" ref="R3936" si="14075">IF(ABS(N3937-N3935)&gt;180*60,ABS(N3937-N3935)-360*60,N3937-N3935)</f>
        <v>0</v>
      </c>
      <c r="S3936" s="56">
        <f t="shared" ref="S3936" si="14076">IF(P3936=0,PI()/2,ATAN(R3936/P3936))</f>
        <v>1.5707963267948966</v>
      </c>
      <c r="T3936" s="56">
        <f t="shared" ref="T3936" si="14077">IF(O3936=0,ABS(R3936*COS((J3935+J3937)/2)),ABS(Q3936/COS(S3936)))</f>
        <v>0</v>
      </c>
      <c r="U3936" s="67">
        <f t="shared" ref="U3936" si="14078">IF(O3936+0.0000001&lt;0,S3936*180/PI()+180,(IF(R3936+0.0000001&lt;0,S3936*180/PI()+360,S3936*180/PI())))</f>
        <v>90</v>
      </c>
      <c r="V3936" s="58">
        <f t="shared" ref="V3936" si="14079">T3936*1.85532</f>
        <v>0</v>
      </c>
      <c r="W3936" s="58"/>
      <c r="X3936" s="68"/>
      <c r="Y3936" s="58">
        <f t="shared" ref="Y3936" si="14080">V3936*(1+X3936/100)</f>
        <v>0</v>
      </c>
      <c r="Z3936" s="58"/>
      <c r="AA3936" s="57" t="s">
        <v>54</v>
      </c>
      <c r="AB3936" s="61"/>
    </row>
    <row r="3937" spans="1:28" ht="12.95" customHeight="1">
      <c r="A3937" s="52">
        <f t="shared" si="13932"/>
        <v>1966</v>
      </c>
      <c r="B3937" s="53" t="s">
        <v>53</v>
      </c>
      <c r="C3937" s="54"/>
      <c r="D3937" s="84"/>
      <c r="E3937" s="55"/>
      <c r="F3937" s="54"/>
      <c r="G3937" s="84"/>
      <c r="H3937" s="55"/>
      <c r="I3937" s="56">
        <f t="shared" ref="I3937" si="14081">IF(OR(C3937&lt;0,D3937&lt;0),C3937-ABS(D3937)/60,C3937+ABS(D3937)/60)</f>
        <v>0</v>
      </c>
      <c r="J3937" s="56">
        <f t="shared" si="13946"/>
        <v>0</v>
      </c>
      <c r="K3937" s="56">
        <f t="shared" si="13947"/>
        <v>0</v>
      </c>
      <c r="L3937" s="56">
        <f>3437.747*(LN(TAN(PI()/4+J3937/2))-EE*K3937-(EE^2)*(K3937^3)/3)</f>
        <v>-3.8166658722360578E-13</v>
      </c>
      <c r="M3937" s="56">
        <f>AA*(1-1/4*EE-3/64*EE^2-5/256*EE^3)*J3937-AA*(3/8*EE+3/32*EE^2+45/1024*EE^3)*SIN(2*J3937)+AA*(15/256*EE^2+45/1024*EE^3)*SIN(4*J3937)</f>
        <v>0</v>
      </c>
      <c r="N3937" s="56">
        <f t="shared" ref="N3937" si="14082">IF(OR(F3937&lt;0,G3937&lt;0),60*F3937-ABS(G3937),60*F3937+ABS(G3937))</f>
        <v>0</v>
      </c>
      <c r="O3937" s="56"/>
      <c r="P3937" s="56"/>
      <c r="Q3937" s="56"/>
      <c r="R3937" s="56"/>
      <c r="S3937" s="56"/>
      <c r="T3937" s="56"/>
      <c r="U3937" s="57"/>
      <c r="V3937" s="58"/>
      <c r="W3937" s="58">
        <f t="shared" si="13949"/>
        <v>0</v>
      </c>
      <c r="X3937" s="59"/>
      <c r="Y3937" s="58"/>
      <c r="Z3937" s="58">
        <f t="shared" si="13950"/>
        <v>0</v>
      </c>
      <c r="AA3937" s="60"/>
      <c r="AB3937" s="61">
        <f t="shared" ref="AB3937" si="14083">IF(AA3936=AA3934,AB3935+Y3936,Y3936)</f>
        <v>0</v>
      </c>
    </row>
    <row r="3938" spans="1:28" ht="12.95" customHeight="1">
      <c r="A3938" s="66"/>
      <c r="B3938" s="53"/>
      <c r="C3938" s="54"/>
      <c r="D3938" s="84"/>
      <c r="E3938" s="55"/>
      <c r="F3938" s="54"/>
      <c r="G3938" s="84"/>
      <c r="H3938" s="55"/>
      <c r="I3938" s="56"/>
      <c r="J3938" s="56"/>
      <c r="K3938" s="56"/>
      <c r="L3938" s="56"/>
      <c r="M3938" s="56"/>
      <c r="N3938" s="56"/>
      <c r="O3938" s="56">
        <f t="shared" ref="O3938" si="14084">I3939-I3937</f>
        <v>0</v>
      </c>
      <c r="P3938" s="56">
        <f t="shared" ref="P3938" si="14085">L3939-L3937</f>
        <v>0</v>
      </c>
      <c r="Q3938" s="56">
        <f t="shared" ref="Q3938" si="14086">M3939-M3937</f>
        <v>0</v>
      </c>
      <c r="R3938" s="56">
        <f t="shared" ref="R3938" si="14087">IF(ABS(N3939-N3937)&gt;180*60,ABS(N3939-N3937)-360*60,N3939-N3937)</f>
        <v>0</v>
      </c>
      <c r="S3938" s="56">
        <f t="shared" ref="S3938" si="14088">IF(P3938=0,PI()/2,ATAN(R3938/P3938))</f>
        <v>1.5707963267948966</v>
      </c>
      <c r="T3938" s="56">
        <f t="shared" ref="T3938" si="14089">IF(O3938=0,ABS(R3938*COS((J3937+J3939)/2)),ABS(Q3938/COS(S3938)))</f>
        <v>0</v>
      </c>
      <c r="U3938" s="67">
        <f t="shared" ref="U3938" si="14090">IF(O3938+0.0000001&lt;0,S3938*180/PI()+180,(IF(R3938+0.0000001&lt;0,S3938*180/PI()+360,S3938*180/PI())))</f>
        <v>90</v>
      </c>
      <c r="V3938" s="58">
        <f t="shared" ref="V3938" si="14091">T3938*1.85532</f>
        <v>0</v>
      </c>
      <c r="W3938" s="58"/>
      <c r="X3938" s="68"/>
      <c r="Y3938" s="58">
        <f t="shared" ref="Y3938" si="14092">V3938*(1+X3938/100)</f>
        <v>0</v>
      </c>
      <c r="Z3938" s="58"/>
      <c r="AA3938" s="57" t="s">
        <v>54</v>
      </c>
      <c r="AB3938" s="61"/>
    </row>
    <row r="3939" spans="1:28" ht="12.95" customHeight="1">
      <c r="A3939" s="52">
        <f t="shared" si="13932"/>
        <v>1967</v>
      </c>
      <c r="B3939" s="53" t="s">
        <v>53</v>
      </c>
      <c r="C3939" s="54"/>
      <c r="D3939" s="84"/>
      <c r="E3939" s="55"/>
      <c r="F3939" s="54"/>
      <c r="G3939" s="84"/>
      <c r="H3939" s="55"/>
      <c r="I3939" s="56">
        <f t="shared" ref="I3939" si="14093">IF(OR(C3939&lt;0,D3939&lt;0),C3939-ABS(D3939)/60,C3939+ABS(D3939)/60)</f>
        <v>0</v>
      </c>
      <c r="J3939" s="56">
        <f t="shared" si="13946"/>
        <v>0</v>
      </c>
      <c r="K3939" s="56">
        <f t="shared" si="13947"/>
        <v>0</v>
      </c>
      <c r="L3939" s="56">
        <f>3437.747*(LN(TAN(PI()/4+J3939/2))-EE*K3939-(EE^2)*(K3939^3)/3)</f>
        <v>-3.8166658722360578E-13</v>
      </c>
      <c r="M3939" s="56">
        <f>AA*(1-1/4*EE-3/64*EE^2-5/256*EE^3)*J3939-AA*(3/8*EE+3/32*EE^2+45/1024*EE^3)*SIN(2*J3939)+AA*(15/256*EE^2+45/1024*EE^3)*SIN(4*J3939)</f>
        <v>0</v>
      </c>
      <c r="N3939" s="56">
        <f t="shared" ref="N3939" si="14094">IF(OR(F3939&lt;0,G3939&lt;0),60*F3939-ABS(G3939),60*F3939+ABS(G3939))</f>
        <v>0</v>
      </c>
      <c r="O3939" s="56"/>
      <c r="P3939" s="56"/>
      <c r="Q3939" s="56"/>
      <c r="R3939" s="56"/>
      <c r="S3939" s="56"/>
      <c r="T3939" s="56"/>
      <c r="U3939" s="57"/>
      <c r="V3939" s="58"/>
      <c r="W3939" s="58">
        <f t="shared" si="13949"/>
        <v>0</v>
      </c>
      <c r="X3939" s="59"/>
      <c r="Y3939" s="58"/>
      <c r="Z3939" s="58">
        <f t="shared" si="13950"/>
        <v>0</v>
      </c>
      <c r="AA3939" s="60"/>
      <c r="AB3939" s="61">
        <f t="shared" ref="AB3939" si="14095">IF(AA3938=AA3936,AB3937+Y3938,Y3938)</f>
        <v>0</v>
      </c>
    </row>
    <row r="3940" spans="1:28" ht="12.95" customHeight="1">
      <c r="A3940" s="66"/>
      <c r="B3940" s="53"/>
      <c r="C3940" s="54"/>
      <c r="D3940" s="84"/>
      <c r="E3940" s="55"/>
      <c r="F3940" s="54"/>
      <c r="G3940" s="84"/>
      <c r="H3940" s="55"/>
      <c r="I3940" s="56"/>
      <c r="J3940" s="56"/>
      <c r="K3940" s="56"/>
      <c r="L3940" s="56"/>
      <c r="M3940" s="56"/>
      <c r="N3940" s="56"/>
      <c r="O3940" s="56">
        <f t="shared" ref="O3940" si="14096">I3941-I3939</f>
        <v>0</v>
      </c>
      <c r="P3940" s="56">
        <f t="shared" ref="P3940" si="14097">L3941-L3939</f>
        <v>0</v>
      </c>
      <c r="Q3940" s="56">
        <f t="shared" ref="Q3940" si="14098">M3941-M3939</f>
        <v>0</v>
      </c>
      <c r="R3940" s="56">
        <f t="shared" ref="R3940" si="14099">IF(ABS(N3941-N3939)&gt;180*60,ABS(N3941-N3939)-360*60,N3941-N3939)</f>
        <v>0</v>
      </c>
      <c r="S3940" s="56">
        <f t="shared" ref="S3940" si="14100">IF(P3940=0,PI()/2,ATAN(R3940/P3940))</f>
        <v>1.5707963267948966</v>
      </c>
      <c r="T3940" s="56">
        <f t="shared" ref="T3940" si="14101">IF(O3940=0,ABS(R3940*COS((J3939+J3941)/2)),ABS(Q3940/COS(S3940)))</f>
        <v>0</v>
      </c>
      <c r="U3940" s="67">
        <f t="shared" ref="U3940" si="14102">IF(O3940+0.0000001&lt;0,S3940*180/PI()+180,(IF(R3940+0.0000001&lt;0,S3940*180/PI()+360,S3940*180/PI())))</f>
        <v>90</v>
      </c>
      <c r="V3940" s="58">
        <f t="shared" ref="V3940" si="14103">T3940*1.85532</f>
        <v>0</v>
      </c>
      <c r="W3940" s="58"/>
      <c r="X3940" s="68"/>
      <c r="Y3940" s="58">
        <f t="shared" ref="Y3940" si="14104">V3940*(1+X3940/100)</f>
        <v>0</v>
      </c>
      <c r="Z3940" s="58"/>
      <c r="AA3940" s="57" t="s">
        <v>54</v>
      </c>
      <c r="AB3940" s="61"/>
    </row>
    <row r="3941" spans="1:28" ht="12.95" customHeight="1">
      <c r="A3941" s="52">
        <f t="shared" si="13932"/>
        <v>1968</v>
      </c>
      <c r="B3941" s="53" t="s">
        <v>53</v>
      </c>
      <c r="C3941" s="54"/>
      <c r="D3941" s="84"/>
      <c r="E3941" s="55"/>
      <c r="F3941" s="54"/>
      <c r="G3941" s="84"/>
      <c r="H3941" s="55"/>
      <c r="I3941" s="56">
        <f t="shared" ref="I3941" si="14105">IF(OR(C3941&lt;0,D3941&lt;0),C3941-ABS(D3941)/60,C3941+ABS(D3941)/60)</f>
        <v>0</v>
      </c>
      <c r="J3941" s="56">
        <f t="shared" si="13946"/>
        <v>0</v>
      </c>
      <c r="K3941" s="56">
        <f t="shared" si="13947"/>
        <v>0</v>
      </c>
      <c r="L3941" s="56">
        <f>3437.747*(LN(TAN(PI()/4+J3941/2))-EE*K3941-(EE^2)*(K3941^3)/3)</f>
        <v>-3.8166658722360578E-13</v>
      </c>
      <c r="M3941" s="56">
        <f>AA*(1-1/4*EE-3/64*EE^2-5/256*EE^3)*J3941-AA*(3/8*EE+3/32*EE^2+45/1024*EE^3)*SIN(2*J3941)+AA*(15/256*EE^2+45/1024*EE^3)*SIN(4*J3941)</f>
        <v>0</v>
      </c>
      <c r="N3941" s="56">
        <f t="shared" ref="N3941" si="14106">IF(OR(F3941&lt;0,G3941&lt;0),60*F3941-ABS(G3941),60*F3941+ABS(G3941))</f>
        <v>0</v>
      </c>
      <c r="O3941" s="56"/>
      <c r="P3941" s="56"/>
      <c r="Q3941" s="56"/>
      <c r="R3941" s="56"/>
      <c r="S3941" s="56"/>
      <c r="T3941" s="56"/>
      <c r="U3941" s="57"/>
      <c r="V3941" s="58"/>
      <c r="W3941" s="58">
        <f t="shared" si="13949"/>
        <v>0</v>
      </c>
      <c r="X3941" s="59"/>
      <c r="Y3941" s="58"/>
      <c r="Z3941" s="58">
        <f t="shared" si="13950"/>
        <v>0</v>
      </c>
      <c r="AA3941" s="60"/>
      <c r="AB3941" s="61">
        <f t="shared" ref="AB3941" si="14107">IF(AA3940=AA3938,AB3939+Y3940,Y3940)</f>
        <v>0</v>
      </c>
    </row>
    <row r="3942" spans="1:28" ht="12.95" customHeight="1">
      <c r="A3942" s="66"/>
      <c r="B3942" s="53"/>
      <c r="C3942" s="54"/>
      <c r="D3942" s="84"/>
      <c r="E3942" s="55"/>
      <c r="F3942" s="54"/>
      <c r="G3942" s="84"/>
      <c r="H3942" s="55"/>
      <c r="I3942" s="56"/>
      <c r="J3942" s="56"/>
      <c r="K3942" s="56"/>
      <c r="L3942" s="56"/>
      <c r="M3942" s="56"/>
      <c r="N3942" s="56"/>
      <c r="O3942" s="56">
        <f t="shared" ref="O3942" si="14108">I3943-I3941</f>
        <v>0</v>
      </c>
      <c r="P3942" s="56">
        <f t="shared" ref="P3942" si="14109">L3943-L3941</f>
        <v>0</v>
      </c>
      <c r="Q3942" s="56">
        <f t="shared" ref="Q3942" si="14110">M3943-M3941</f>
        <v>0</v>
      </c>
      <c r="R3942" s="56">
        <f t="shared" ref="R3942" si="14111">IF(ABS(N3943-N3941)&gt;180*60,ABS(N3943-N3941)-360*60,N3943-N3941)</f>
        <v>0</v>
      </c>
      <c r="S3942" s="56">
        <f t="shared" ref="S3942" si="14112">IF(P3942=0,PI()/2,ATAN(R3942/P3942))</f>
        <v>1.5707963267948966</v>
      </c>
      <c r="T3942" s="56">
        <f t="shared" ref="T3942" si="14113">IF(O3942=0,ABS(R3942*COS((J3941+J3943)/2)),ABS(Q3942/COS(S3942)))</f>
        <v>0</v>
      </c>
      <c r="U3942" s="67">
        <f t="shared" ref="U3942" si="14114">IF(O3942+0.0000001&lt;0,S3942*180/PI()+180,(IF(R3942+0.0000001&lt;0,S3942*180/PI()+360,S3942*180/PI())))</f>
        <v>90</v>
      </c>
      <c r="V3942" s="58">
        <f t="shared" ref="V3942" si="14115">T3942*1.85532</f>
        <v>0</v>
      </c>
      <c r="W3942" s="58"/>
      <c r="X3942" s="68"/>
      <c r="Y3942" s="58">
        <f t="shared" ref="Y3942" si="14116">V3942*(1+X3942/100)</f>
        <v>0</v>
      </c>
      <c r="Z3942" s="58"/>
      <c r="AA3942" s="57" t="s">
        <v>54</v>
      </c>
      <c r="AB3942" s="61"/>
    </row>
    <row r="3943" spans="1:28" ht="12.95" customHeight="1">
      <c r="A3943" s="52">
        <f t="shared" si="13932"/>
        <v>1969</v>
      </c>
      <c r="B3943" s="53" t="s">
        <v>53</v>
      </c>
      <c r="C3943" s="54"/>
      <c r="D3943" s="84"/>
      <c r="E3943" s="55"/>
      <c r="F3943" s="54"/>
      <c r="G3943" s="84"/>
      <c r="H3943" s="55"/>
      <c r="I3943" s="56">
        <f t="shared" ref="I3943" si="14117">IF(OR(C3943&lt;0,D3943&lt;0),C3943-ABS(D3943)/60,C3943+ABS(D3943)/60)</f>
        <v>0</v>
      </c>
      <c r="J3943" s="56">
        <f t="shared" si="13946"/>
        <v>0</v>
      </c>
      <c r="K3943" s="56">
        <f t="shared" si="13947"/>
        <v>0</v>
      </c>
      <c r="L3943" s="56">
        <f>3437.747*(LN(TAN(PI()/4+J3943/2))-EE*K3943-(EE^2)*(K3943^3)/3)</f>
        <v>-3.8166658722360578E-13</v>
      </c>
      <c r="M3943" s="56">
        <f>AA*(1-1/4*EE-3/64*EE^2-5/256*EE^3)*J3943-AA*(3/8*EE+3/32*EE^2+45/1024*EE^3)*SIN(2*J3943)+AA*(15/256*EE^2+45/1024*EE^3)*SIN(4*J3943)</f>
        <v>0</v>
      </c>
      <c r="N3943" s="56">
        <f t="shared" ref="N3943" si="14118">IF(OR(F3943&lt;0,G3943&lt;0),60*F3943-ABS(G3943),60*F3943+ABS(G3943))</f>
        <v>0</v>
      </c>
      <c r="O3943" s="56"/>
      <c r="P3943" s="56"/>
      <c r="Q3943" s="56"/>
      <c r="R3943" s="56"/>
      <c r="S3943" s="56"/>
      <c r="T3943" s="56"/>
      <c r="U3943" s="57"/>
      <c r="V3943" s="58"/>
      <c r="W3943" s="58">
        <f t="shared" si="13949"/>
        <v>0</v>
      </c>
      <c r="X3943" s="59"/>
      <c r="Y3943" s="58"/>
      <c r="Z3943" s="58">
        <f t="shared" si="13950"/>
        <v>0</v>
      </c>
      <c r="AA3943" s="60"/>
      <c r="AB3943" s="61">
        <f t="shared" ref="AB3943" si="14119">IF(AA3942=AA3940,AB3941+Y3942,Y3942)</f>
        <v>0</v>
      </c>
    </row>
    <row r="3944" spans="1:28" ht="12.95" customHeight="1">
      <c r="A3944" s="66"/>
      <c r="B3944" s="53"/>
      <c r="C3944" s="54"/>
      <c r="D3944" s="84"/>
      <c r="E3944" s="55"/>
      <c r="F3944" s="54"/>
      <c r="G3944" s="84"/>
      <c r="H3944" s="55"/>
      <c r="I3944" s="56"/>
      <c r="J3944" s="56"/>
      <c r="K3944" s="56"/>
      <c r="L3944" s="56"/>
      <c r="M3944" s="56"/>
      <c r="N3944" s="56"/>
      <c r="O3944" s="56">
        <f t="shared" ref="O3944" si="14120">I3945-I3943</f>
        <v>0</v>
      </c>
      <c r="P3944" s="56">
        <f t="shared" ref="P3944" si="14121">L3945-L3943</f>
        <v>0</v>
      </c>
      <c r="Q3944" s="56">
        <f t="shared" ref="Q3944" si="14122">M3945-M3943</f>
        <v>0</v>
      </c>
      <c r="R3944" s="56">
        <f t="shared" ref="R3944" si="14123">IF(ABS(N3945-N3943)&gt;180*60,ABS(N3945-N3943)-360*60,N3945-N3943)</f>
        <v>0</v>
      </c>
      <c r="S3944" s="56">
        <f t="shared" ref="S3944" si="14124">IF(P3944=0,PI()/2,ATAN(R3944/P3944))</f>
        <v>1.5707963267948966</v>
      </c>
      <c r="T3944" s="56">
        <f t="shared" ref="T3944" si="14125">IF(O3944=0,ABS(R3944*COS((J3943+J3945)/2)),ABS(Q3944/COS(S3944)))</f>
        <v>0</v>
      </c>
      <c r="U3944" s="67">
        <f t="shared" ref="U3944" si="14126">IF(O3944+0.0000001&lt;0,S3944*180/PI()+180,(IF(R3944+0.0000001&lt;0,S3944*180/PI()+360,S3944*180/PI())))</f>
        <v>90</v>
      </c>
      <c r="V3944" s="58">
        <f t="shared" ref="V3944" si="14127">T3944*1.85532</f>
        <v>0</v>
      </c>
      <c r="W3944" s="58"/>
      <c r="X3944" s="68"/>
      <c r="Y3944" s="58">
        <f t="shared" ref="Y3944" si="14128">V3944*(1+X3944/100)</f>
        <v>0</v>
      </c>
      <c r="Z3944" s="58"/>
      <c r="AA3944" s="57" t="s">
        <v>54</v>
      </c>
      <c r="AB3944" s="61"/>
    </row>
    <row r="3945" spans="1:28" ht="12.95" customHeight="1">
      <c r="A3945" s="52">
        <f t="shared" si="13932"/>
        <v>1970</v>
      </c>
      <c r="B3945" s="53" t="s">
        <v>53</v>
      </c>
      <c r="C3945" s="54"/>
      <c r="D3945" s="84"/>
      <c r="E3945" s="55"/>
      <c r="F3945" s="54"/>
      <c r="G3945" s="84"/>
      <c r="H3945" s="55"/>
      <c r="I3945" s="56">
        <f t="shared" ref="I3945" si="14129">IF(OR(C3945&lt;0,D3945&lt;0),C3945-ABS(D3945)/60,C3945+ABS(D3945)/60)</f>
        <v>0</v>
      </c>
      <c r="J3945" s="56">
        <f t="shared" si="13946"/>
        <v>0</v>
      </c>
      <c r="K3945" s="56">
        <f t="shared" si="13947"/>
        <v>0</v>
      </c>
      <c r="L3945" s="56">
        <f>3437.747*(LN(TAN(PI()/4+J3945/2))-EE*K3945-(EE^2)*(K3945^3)/3)</f>
        <v>-3.8166658722360578E-13</v>
      </c>
      <c r="M3945" s="56">
        <f>AA*(1-1/4*EE-3/64*EE^2-5/256*EE^3)*J3945-AA*(3/8*EE+3/32*EE^2+45/1024*EE^3)*SIN(2*J3945)+AA*(15/256*EE^2+45/1024*EE^3)*SIN(4*J3945)</f>
        <v>0</v>
      </c>
      <c r="N3945" s="56">
        <f t="shared" ref="N3945" si="14130">IF(OR(F3945&lt;0,G3945&lt;0),60*F3945-ABS(G3945),60*F3945+ABS(G3945))</f>
        <v>0</v>
      </c>
      <c r="O3945" s="56"/>
      <c r="P3945" s="56"/>
      <c r="Q3945" s="56"/>
      <c r="R3945" s="56"/>
      <c r="S3945" s="56"/>
      <c r="T3945" s="56"/>
      <c r="U3945" s="57"/>
      <c r="V3945" s="58"/>
      <c r="W3945" s="58">
        <f t="shared" si="13949"/>
        <v>0</v>
      </c>
      <c r="X3945" s="59"/>
      <c r="Y3945" s="58"/>
      <c r="Z3945" s="58">
        <f t="shared" si="13950"/>
        <v>0</v>
      </c>
      <c r="AA3945" s="60"/>
      <c r="AB3945" s="61">
        <f t="shared" ref="AB3945" si="14131">IF(AA3944=AA3942,AB3943+Y3944,Y3944)</f>
        <v>0</v>
      </c>
    </row>
    <row r="3946" spans="1:28" ht="12.95" customHeight="1">
      <c r="A3946" s="66"/>
      <c r="B3946" s="53"/>
      <c r="C3946" s="54"/>
      <c r="D3946" s="84"/>
      <c r="E3946" s="55"/>
      <c r="F3946" s="54"/>
      <c r="G3946" s="84"/>
      <c r="H3946" s="55"/>
      <c r="I3946" s="56"/>
      <c r="J3946" s="56"/>
      <c r="K3946" s="56"/>
      <c r="L3946" s="56"/>
      <c r="M3946" s="56"/>
      <c r="N3946" s="56"/>
      <c r="O3946" s="56">
        <f t="shared" ref="O3946" si="14132">I3947-I3945</f>
        <v>0</v>
      </c>
      <c r="P3946" s="56">
        <f t="shared" ref="P3946" si="14133">L3947-L3945</f>
        <v>0</v>
      </c>
      <c r="Q3946" s="56">
        <f t="shared" ref="Q3946" si="14134">M3947-M3945</f>
        <v>0</v>
      </c>
      <c r="R3946" s="56">
        <f t="shared" ref="R3946" si="14135">IF(ABS(N3947-N3945)&gt;180*60,ABS(N3947-N3945)-360*60,N3947-N3945)</f>
        <v>0</v>
      </c>
      <c r="S3946" s="56">
        <f t="shared" ref="S3946" si="14136">IF(P3946=0,PI()/2,ATAN(R3946/P3946))</f>
        <v>1.5707963267948966</v>
      </c>
      <c r="T3946" s="56">
        <f t="shared" ref="T3946" si="14137">IF(O3946=0,ABS(R3946*COS((J3945+J3947)/2)),ABS(Q3946/COS(S3946)))</f>
        <v>0</v>
      </c>
      <c r="U3946" s="67">
        <f t="shared" ref="U3946" si="14138">IF(O3946+0.0000001&lt;0,S3946*180/PI()+180,(IF(R3946+0.0000001&lt;0,S3946*180/PI()+360,S3946*180/PI())))</f>
        <v>90</v>
      </c>
      <c r="V3946" s="58">
        <f t="shared" ref="V3946" si="14139">T3946*1.85532</f>
        <v>0</v>
      </c>
      <c r="W3946" s="58"/>
      <c r="X3946" s="68"/>
      <c r="Y3946" s="58">
        <f t="shared" ref="Y3946" si="14140">V3946*(1+X3946/100)</f>
        <v>0</v>
      </c>
      <c r="Z3946" s="58"/>
      <c r="AA3946" s="57" t="s">
        <v>54</v>
      </c>
      <c r="AB3946" s="61"/>
    </row>
    <row r="3947" spans="1:28" ht="12.95" customHeight="1">
      <c r="A3947" s="52">
        <f t="shared" si="13932"/>
        <v>1971</v>
      </c>
      <c r="B3947" s="53" t="s">
        <v>53</v>
      </c>
      <c r="C3947" s="54"/>
      <c r="D3947" s="84"/>
      <c r="E3947" s="55"/>
      <c r="F3947" s="54"/>
      <c r="G3947" s="84"/>
      <c r="H3947" s="55"/>
      <c r="I3947" s="56">
        <f t="shared" ref="I3947" si="14141">IF(OR(C3947&lt;0,D3947&lt;0),C3947-ABS(D3947)/60,C3947+ABS(D3947)/60)</f>
        <v>0</v>
      </c>
      <c r="J3947" s="56">
        <f t="shared" si="13946"/>
        <v>0</v>
      </c>
      <c r="K3947" s="56">
        <f t="shared" si="13947"/>
        <v>0</v>
      </c>
      <c r="L3947" s="56">
        <f>3437.747*(LN(TAN(PI()/4+J3947/2))-EE*K3947-(EE^2)*(K3947^3)/3)</f>
        <v>-3.8166658722360578E-13</v>
      </c>
      <c r="M3947" s="56">
        <f>AA*(1-1/4*EE-3/64*EE^2-5/256*EE^3)*J3947-AA*(3/8*EE+3/32*EE^2+45/1024*EE^3)*SIN(2*J3947)+AA*(15/256*EE^2+45/1024*EE^3)*SIN(4*J3947)</f>
        <v>0</v>
      </c>
      <c r="N3947" s="56">
        <f t="shared" ref="N3947" si="14142">IF(OR(F3947&lt;0,G3947&lt;0),60*F3947-ABS(G3947),60*F3947+ABS(G3947))</f>
        <v>0</v>
      </c>
      <c r="O3947" s="56"/>
      <c r="P3947" s="56"/>
      <c r="Q3947" s="56"/>
      <c r="R3947" s="56"/>
      <c r="S3947" s="56"/>
      <c r="T3947" s="56"/>
      <c r="U3947" s="57"/>
      <c r="V3947" s="58"/>
      <c r="W3947" s="58">
        <f t="shared" si="13949"/>
        <v>0</v>
      </c>
      <c r="X3947" s="59"/>
      <c r="Y3947" s="58"/>
      <c r="Z3947" s="58">
        <f t="shared" si="13950"/>
        <v>0</v>
      </c>
      <c r="AA3947" s="60"/>
      <c r="AB3947" s="61">
        <f t="shared" ref="AB3947" si="14143">IF(AA3946=AA3944,AB3945+Y3946,Y3946)</f>
        <v>0</v>
      </c>
    </row>
    <row r="3948" spans="1:28" ht="12.95" customHeight="1">
      <c r="A3948" s="66"/>
      <c r="B3948" s="53"/>
      <c r="C3948" s="54"/>
      <c r="D3948" s="84"/>
      <c r="E3948" s="55"/>
      <c r="F3948" s="54"/>
      <c r="G3948" s="84"/>
      <c r="H3948" s="55"/>
      <c r="I3948" s="56"/>
      <c r="J3948" s="56"/>
      <c r="K3948" s="56"/>
      <c r="L3948" s="56"/>
      <c r="M3948" s="56"/>
      <c r="N3948" s="56"/>
      <c r="O3948" s="56">
        <f t="shared" ref="O3948" si="14144">I3949-I3947</f>
        <v>0</v>
      </c>
      <c r="P3948" s="56">
        <f t="shared" ref="P3948" si="14145">L3949-L3947</f>
        <v>0</v>
      </c>
      <c r="Q3948" s="56">
        <f t="shared" ref="Q3948" si="14146">M3949-M3947</f>
        <v>0</v>
      </c>
      <c r="R3948" s="56">
        <f t="shared" ref="R3948" si="14147">IF(ABS(N3949-N3947)&gt;180*60,ABS(N3949-N3947)-360*60,N3949-N3947)</f>
        <v>0</v>
      </c>
      <c r="S3948" s="56">
        <f t="shared" ref="S3948" si="14148">IF(P3948=0,PI()/2,ATAN(R3948/P3948))</f>
        <v>1.5707963267948966</v>
      </c>
      <c r="T3948" s="56">
        <f t="shared" ref="T3948" si="14149">IF(O3948=0,ABS(R3948*COS((J3947+J3949)/2)),ABS(Q3948/COS(S3948)))</f>
        <v>0</v>
      </c>
      <c r="U3948" s="67">
        <f t="shared" ref="U3948" si="14150">IF(O3948+0.0000001&lt;0,S3948*180/PI()+180,(IF(R3948+0.0000001&lt;0,S3948*180/PI()+360,S3948*180/PI())))</f>
        <v>90</v>
      </c>
      <c r="V3948" s="58">
        <f t="shared" ref="V3948" si="14151">T3948*1.85532</f>
        <v>0</v>
      </c>
      <c r="W3948" s="58"/>
      <c r="X3948" s="68"/>
      <c r="Y3948" s="58">
        <f t="shared" ref="Y3948" si="14152">V3948*(1+X3948/100)</f>
        <v>0</v>
      </c>
      <c r="Z3948" s="58"/>
      <c r="AA3948" s="57" t="s">
        <v>54</v>
      </c>
      <c r="AB3948" s="61"/>
    </row>
    <row r="3949" spans="1:28" ht="12.95" customHeight="1">
      <c r="A3949" s="52">
        <f t="shared" si="13932"/>
        <v>1972</v>
      </c>
      <c r="B3949" s="53" t="s">
        <v>53</v>
      </c>
      <c r="C3949" s="54"/>
      <c r="D3949" s="84"/>
      <c r="E3949" s="55"/>
      <c r="F3949" s="54"/>
      <c r="G3949" s="84"/>
      <c r="H3949" s="55"/>
      <c r="I3949" s="56">
        <f t="shared" ref="I3949" si="14153">IF(OR(C3949&lt;0,D3949&lt;0),C3949-ABS(D3949)/60,C3949+ABS(D3949)/60)</f>
        <v>0</v>
      </c>
      <c r="J3949" s="56">
        <f t="shared" si="13946"/>
        <v>0</v>
      </c>
      <c r="K3949" s="56">
        <f t="shared" si="13947"/>
        <v>0</v>
      </c>
      <c r="L3949" s="56">
        <f>3437.747*(LN(TAN(PI()/4+J3949/2))-EE*K3949-(EE^2)*(K3949^3)/3)</f>
        <v>-3.8166658722360578E-13</v>
      </c>
      <c r="M3949" s="56">
        <f>AA*(1-1/4*EE-3/64*EE^2-5/256*EE^3)*J3949-AA*(3/8*EE+3/32*EE^2+45/1024*EE^3)*SIN(2*J3949)+AA*(15/256*EE^2+45/1024*EE^3)*SIN(4*J3949)</f>
        <v>0</v>
      </c>
      <c r="N3949" s="56">
        <f t="shared" ref="N3949" si="14154">IF(OR(F3949&lt;0,G3949&lt;0),60*F3949-ABS(G3949),60*F3949+ABS(G3949))</f>
        <v>0</v>
      </c>
      <c r="O3949" s="56"/>
      <c r="P3949" s="56"/>
      <c r="Q3949" s="56"/>
      <c r="R3949" s="56"/>
      <c r="S3949" s="56"/>
      <c r="T3949" s="56"/>
      <c r="U3949" s="57"/>
      <c r="V3949" s="58"/>
      <c r="W3949" s="58">
        <f t="shared" si="13949"/>
        <v>0</v>
      </c>
      <c r="X3949" s="59"/>
      <c r="Y3949" s="58"/>
      <c r="Z3949" s="58">
        <f t="shared" si="13950"/>
        <v>0</v>
      </c>
      <c r="AA3949" s="60"/>
      <c r="AB3949" s="61">
        <f t="shared" ref="AB3949" si="14155">IF(AA3948=AA3946,AB3947+Y3948,Y3948)</f>
        <v>0</v>
      </c>
    </row>
    <row r="3950" spans="1:28" ht="12.95" customHeight="1">
      <c r="A3950" s="66"/>
      <c r="B3950" s="53"/>
      <c r="C3950" s="54"/>
      <c r="D3950" s="84"/>
      <c r="E3950" s="55"/>
      <c r="F3950" s="54"/>
      <c r="G3950" s="84"/>
      <c r="H3950" s="55"/>
      <c r="I3950" s="56"/>
      <c r="J3950" s="56"/>
      <c r="K3950" s="56"/>
      <c r="L3950" s="56"/>
      <c r="M3950" s="56"/>
      <c r="N3950" s="56"/>
      <c r="O3950" s="56">
        <f t="shared" ref="O3950" si="14156">I3951-I3949</f>
        <v>0</v>
      </c>
      <c r="P3950" s="56">
        <f t="shared" ref="P3950" si="14157">L3951-L3949</f>
        <v>0</v>
      </c>
      <c r="Q3950" s="56">
        <f t="shared" ref="Q3950" si="14158">M3951-M3949</f>
        <v>0</v>
      </c>
      <c r="R3950" s="56">
        <f t="shared" ref="R3950" si="14159">IF(ABS(N3951-N3949)&gt;180*60,ABS(N3951-N3949)-360*60,N3951-N3949)</f>
        <v>0</v>
      </c>
      <c r="S3950" s="56">
        <f t="shared" ref="S3950" si="14160">IF(P3950=0,PI()/2,ATAN(R3950/P3950))</f>
        <v>1.5707963267948966</v>
      </c>
      <c r="T3950" s="56">
        <f t="shared" ref="T3950" si="14161">IF(O3950=0,ABS(R3950*COS((J3949+J3951)/2)),ABS(Q3950/COS(S3950)))</f>
        <v>0</v>
      </c>
      <c r="U3950" s="67">
        <f t="shared" ref="U3950" si="14162">IF(O3950+0.0000001&lt;0,S3950*180/PI()+180,(IF(R3950+0.0000001&lt;0,S3950*180/PI()+360,S3950*180/PI())))</f>
        <v>90</v>
      </c>
      <c r="V3950" s="58">
        <f t="shared" ref="V3950" si="14163">T3950*1.85532</f>
        <v>0</v>
      </c>
      <c r="W3950" s="58"/>
      <c r="X3950" s="68"/>
      <c r="Y3950" s="58">
        <f t="shared" ref="Y3950" si="14164">V3950*(1+X3950/100)</f>
        <v>0</v>
      </c>
      <c r="Z3950" s="58"/>
      <c r="AA3950" s="57" t="s">
        <v>54</v>
      </c>
      <c r="AB3950" s="61"/>
    </row>
    <row r="3951" spans="1:28" ht="12.95" customHeight="1">
      <c r="A3951" s="52">
        <f t="shared" si="13932"/>
        <v>1973</v>
      </c>
      <c r="B3951" s="53" t="s">
        <v>53</v>
      </c>
      <c r="C3951" s="54"/>
      <c r="D3951" s="84"/>
      <c r="E3951" s="55"/>
      <c r="F3951" s="54"/>
      <c r="G3951" s="84"/>
      <c r="H3951" s="55"/>
      <c r="I3951" s="56">
        <f t="shared" ref="I3951" si="14165">IF(OR(C3951&lt;0,D3951&lt;0),C3951-ABS(D3951)/60,C3951+ABS(D3951)/60)</f>
        <v>0</v>
      </c>
      <c r="J3951" s="56">
        <f t="shared" si="13946"/>
        <v>0</v>
      </c>
      <c r="K3951" s="56">
        <f t="shared" si="13947"/>
        <v>0</v>
      </c>
      <c r="L3951" s="56">
        <f>3437.747*(LN(TAN(PI()/4+J3951/2))-EE*K3951-(EE^2)*(K3951^3)/3)</f>
        <v>-3.8166658722360578E-13</v>
      </c>
      <c r="M3951" s="56">
        <f>AA*(1-1/4*EE-3/64*EE^2-5/256*EE^3)*J3951-AA*(3/8*EE+3/32*EE^2+45/1024*EE^3)*SIN(2*J3951)+AA*(15/256*EE^2+45/1024*EE^3)*SIN(4*J3951)</f>
        <v>0</v>
      </c>
      <c r="N3951" s="56">
        <f t="shared" ref="N3951" si="14166">IF(OR(F3951&lt;0,G3951&lt;0),60*F3951-ABS(G3951),60*F3951+ABS(G3951))</f>
        <v>0</v>
      </c>
      <c r="O3951" s="56"/>
      <c r="P3951" s="56"/>
      <c r="Q3951" s="56"/>
      <c r="R3951" s="56"/>
      <c r="S3951" s="56"/>
      <c r="T3951" s="56"/>
      <c r="U3951" s="57"/>
      <c r="V3951" s="58"/>
      <c r="W3951" s="58">
        <f t="shared" si="13949"/>
        <v>0</v>
      </c>
      <c r="X3951" s="59"/>
      <c r="Y3951" s="58"/>
      <c r="Z3951" s="58">
        <f t="shared" si="13950"/>
        <v>0</v>
      </c>
      <c r="AA3951" s="60"/>
      <c r="AB3951" s="61">
        <f t="shared" ref="AB3951" si="14167">IF(AA3950=AA3948,AB3949+Y3950,Y3950)</f>
        <v>0</v>
      </c>
    </row>
    <row r="3952" spans="1:28" ht="12.95" customHeight="1">
      <c r="A3952" s="66"/>
      <c r="B3952" s="53"/>
      <c r="C3952" s="54"/>
      <c r="D3952" s="84"/>
      <c r="E3952" s="55"/>
      <c r="F3952" s="54"/>
      <c r="G3952" s="84"/>
      <c r="H3952" s="55"/>
      <c r="I3952" s="56"/>
      <c r="J3952" s="56"/>
      <c r="K3952" s="56"/>
      <c r="L3952" s="56"/>
      <c r="M3952" s="56"/>
      <c r="N3952" s="56"/>
      <c r="O3952" s="56">
        <f t="shared" ref="O3952" si="14168">I3953-I3951</f>
        <v>0</v>
      </c>
      <c r="P3952" s="56">
        <f t="shared" ref="P3952" si="14169">L3953-L3951</f>
        <v>0</v>
      </c>
      <c r="Q3952" s="56">
        <f t="shared" ref="Q3952" si="14170">M3953-M3951</f>
        <v>0</v>
      </c>
      <c r="R3952" s="56">
        <f t="shared" ref="R3952" si="14171">IF(ABS(N3953-N3951)&gt;180*60,ABS(N3953-N3951)-360*60,N3953-N3951)</f>
        <v>0</v>
      </c>
      <c r="S3952" s="56">
        <f t="shared" ref="S3952" si="14172">IF(P3952=0,PI()/2,ATAN(R3952/P3952))</f>
        <v>1.5707963267948966</v>
      </c>
      <c r="T3952" s="56">
        <f t="shared" ref="T3952" si="14173">IF(O3952=0,ABS(R3952*COS((J3951+J3953)/2)),ABS(Q3952/COS(S3952)))</f>
        <v>0</v>
      </c>
      <c r="U3952" s="67">
        <f t="shared" ref="U3952" si="14174">IF(O3952+0.0000001&lt;0,S3952*180/PI()+180,(IF(R3952+0.0000001&lt;0,S3952*180/PI()+360,S3952*180/PI())))</f>
        <v>90</v>
      </c>
      <c r="V3952" s="58">
        <f t="shared" ref="V3952" si="14175">T3952*1.85532</f>
        <v>0</v>
      </c>
      <c r="W3952" s="58"/>
      <c r="X3952" s="68"/>
      <c r="Y3952" s="58">
        <f t="shared" ref="Y3952" si="14176">V3952*(1+X3952/100)</f>
        <v>0</v>
      </c>
      <c r="Z3952" s="58"/>
      <c r="AA3952" s="57" t="s">
        <v>54</v>
      </c>
      <c r="AB3952" s="61"/>
    </row>
    <row r="3953" spans="1:28" ht="12.95" customHeight="1">
      <c r="A3953" s="52">
        <f t="shared" si="13932"/>
        <v>1974</v>
      </c>
      <c r="B3953" s="53" t="s">
        <v>53</v>
      </c>
      <c r="C3953" s="54"/>
      <c r="D3953" s="84"/>
      <c r="E3953" s="55"/>
      <c r="F3953" s="54"/>
      <c r="G3953" s="84"/>
      <c r="H3953" s="55"/>
      <c r="I3953" s="56">
        <f t="shared" ref="I3953" si="14177">IF(OR(C3953&lt;0,D3953&lt;0),C3953-ABS(D3953)/60,C3953+ABS(D3953)/60)</f>
        <v>0</v>
      </c>
      <c r="J3953" s="56">
        <f t="shared" si="13946"/>
        <v>0</v>
      </c>
      <c r="K3953" s="56">
        <f t="shared" si="13947"/>
        <v>0</v>
      </c>
      <c r="L3953" s="56">
        <f>3437.747*(LN(TAN(PI()/4+J3953/2))-EE*K3953-(EE^2)*(K3953^3)/3)</f>
        <v>-3.8166658722360578E-13</v>
      </c>
      <c r="M3953" s="56">
        <f>AA*(1-1/4*EE-3/64*EE^2-5/256*EE^3)*J3953-AA*(3/8*EE+3/32*EE^2+45/1024*EE^3)*SIN(2*J3953)+AA*(15/256*EE^2+45/1024*EE^3)*SIN(4*J3953)</f>
        <v>0</v>
      </c>
      <c r="N3953" s="56">
        <f t="shared" ref="N3953" si="14178">IF(OR(F3953&lt;0,G3953&lt;0),60*F3953-ABS(G3953),60*F3953+ABS(G3953))</f>
        <v>0</v>
      </c>
      <c r="O3953" s="56"/>
      <c r="P3953" s="56"/>
      <c r="Q3953" s="56"/>
      <c r="R3953" s="56"/>
      <c r="S3953" s="56"/>
      <c r="T3953" s="56"/>
      <c r="U3953" s="57"/>
      <c r="V3953" s="58"/>
      <c r="W3953" s="58">
        <f t="shared" si="13949"/>
        <v>0</v>
      </c>
      <c r="X3953" s="59"/>
      <c r="Y3953" s="58"/>
      <c r="Z3953" s="58">
        <f t="shared" si="13950"/>
        <v>0</v>
      </c>
      <c r="AA3953" s="60"/>
      <c r="AB3953" s="61">
        <f t="shared" ref="AB3953" si="14179">IF(AA3952=AA3950,AB3951+Y3952,Y3952)</f>
        <v>0</v>
      </c>
    </row>
    <row r="3954" spans="1:28" ht="12.95" customHeight="1">
      <c r="A3954" s="66"/>
      <c r="B3954" s="53"/>
      <c r="C3954" s="54"/>
      <c r="D3954" s="84"/>
      <c r="E3954" s="55"/>
      <c r="F3954" s="54"/>
      <c r="G3954" s="84"/>
      <c r="H3954" s="55"/>
      <c r="I3954" s="56"/>
      <c r="J3954" s="56"/>
      <c r="K3954" s="56"/>
      <c r="L3954" s="56"/>
      <c r="M3954" s="56"/>
      <c r="N3954" s="56"/>
      <c r="O3954" s="56">
        <f t="shared" ref="O3954" si="14180">I3955-I3953</f>
        <v>0</v>
      </c>
      <c r="P3954" s="56">
        <f t="shared" ref="P3954" si="14181">L3955-L3953</f>
        <v>0</v>
      </c>
      <c r="Q3954" s="56">
        <f t="shared" ref="Q3954" si="14182">M3955-M3953</f>
        <v>0</v>
      </c>
      <c r="R3954" s="56">
        <f t="shared" ref="R3954" si="14183">IF(ABS(N3955-N3953)&gt;180*60,ABS(N3955-N3953)-360*60,N3955-N3953)</f>
        <v>0</v>
      </c>
      <c r="S3954" s="56">
        <f t="shared" ref="S3954" si="14184">IF(P3954=0,PI()/2,ATAN(R3954/P3954))</f>
        <v>1.5707963267948966</v>
      </c>
      <c r="T3954" s="56">
        <f t="shared" ref="T3954" si="14185">IF(O3954=0,ABS(R3954*COS((J3953+J3955)/2)),ABS(Q3954/COS(S3954)))</f>
        <v>0</v>
      </c>
      <c r="U3954" s="67">
        <f t="shared" ref="U3954" si="14186">IF(O3954+0.0000001&lt;0,S3954*180/PI()+180,(IF(R3954+0.0000001&lt;0,S3954*180/PI()+360,S3954*180/PI())))</f>
        <v>90</v>
      </c>
      <c r="V3954" s="58">
        <f t="shared" ref="V3954" si="14187">T3954*1.85532</f>
        <v>0</v>
      </c>
      <c r="W3954" s="58"/>
      <c r="X3954" s="68"/>
      <c r="Y3954" s="58">
        <f t="shared" ref="Y3954" si="14188">V3954*(1+X3954/100)</f>
        <v>0</v>
      </c>
      <c r="Z3954" s="58"/>
      <c r="AA3954" s="57" t="s">
        <v>54</v>
      </c>
      <c r="AB3954" s="61"/>
    </row>
    <row r="3955" spans="1:28" ht="12.95" customHeight="1">
      <c r="A3955" s="52">
        <f t="shared" si="13932"/>
        <v>1975</v>
      </c>
      <c r="B3955" s="53" t="s">
        <v>53</v>
      </c>
      <c r="C3955" s="54"/>
      <c r="D3955" s="84"/>
      <c r="E3955" s="55"/>
      <c r="F3955" s="54"/>
      <c r="G3955" s="84"/>
      <c r="H3955" s="55"/>
      <c r="I3955" s="56">
        <f t="shared" ref="I3955" si="14189">IF(OR(C3955&lt;0,D3955&lt;0),C3955-ABS(D3955)/60,C3955+ABS(D3955)/60)</f>
        <v>0</v>
      </c>
      <c r="J3955" s="56">
        <f t="shared" si="13946"/>
        <v>0</v>
      </c>
      <c r="K3955" s="56">
        <f t="shared" si="13947"/>
        <v>0</v>
      </c>
      <c r="L3955" s="56">
        <f>3437.747*(LN(TAN(PI()/4+J3955/2))-EE*K3955-(EE^2)*(K3955^3)/3)</f>
        <v>-3.8166658722360578E-13</v>
      </c>
      <c r="M3955" s="56">
        <f>AA*(1-1/4*EE-3/64*EE^2-5/256*EE^3)*J3955-AA*(3/8*EE+3/32*EE^2+45/1024*EE^3)*SIN(2*J3955)+AA*(15/256*EE^2+45/1024*EE^3)*SIN(4*J3955)</f>
        <v>0</v>
      </c>
      <c r="N3955" s="56">
        <f t="shared" ref="N3955" si="14190">IF(OR(F3955&lt;0,G3955&lt;0),60*F3955-ABS(G3955),60*F3955+ABS(G3955))</f>
        <v>0</v>
      </c>
      <c r="O3955" s="56"/>
      <c r="P3955" s="56"/>
      <c r="Q3955" s="56"/>
      <c r="R3955" s="56"/>
      <c r="S3955" s="56"/>
      <c r="T3955" s="56"/>
      <c r="U3955" s="57"/>
      <c r="V3955" s="58"/>
      <c r="W3955" s="58">
        <f t="shared" si="13949"/>
        <v>0</v>
      </c>
      <c r="X3955" s="59"/>
      <c r="Y3955" s="58"/>
      <c r="Z3955" s="58">
        <f t="shared" si="13950"/>
        <v>0</v>
      </c>
      <c r="AA3955" s="60"/>
      <c r="AB3955" s="61">
        <f t="shared" ref="AB3955" si="14191">IF(AA3954=AA3952,AB3953+Y3954,Y3954)</f>
        <v>0</v>
      </c>
    </row>
    <row r="3956" spans="1:28" ht="12.95" customHeight="1">
      <c r="A3956" s="66"/>
      <c r="B3956" s="53"/>
      <c r="C3956" s="54"/>
      <c r="D3956" s="84"/>
      <c r="E3956" s="55"/>
      <c r="F3956" s="54"/>
      <c r="G3956" s="84"/>
      <c r="H3956" s="55"/>
      <c r="I3956" s="56"/>
      <c r="J3956" s="56"/>
      <c r="K3956" s="56"/>
      <c r="L3956" s="56"/>
      <c r="M3956" s="56"/>
      <c r="N3956" s="56"/>
      <c r="O3956" s="56">
        <f t="shared" ref="O3956" si="14192">I3957-I3955</f>
        <v>0</v>
      </c>
      <c r="P3956" s="56">
        <f t="shared" ref="P3956" si="14193">L3957-L3955</f>
        <v>0</v>
      </c>
      <c r="Q3956" s="56">
        <f t="shared" ref="Q3956" si="14194">M3957-M3955</f>
        <v>0</v>
      </c>
      <c r="R3956" s="56">
        <f t="shared" ref="R3956" si="14195">IF(ABS(N3957-N3955)&gt;180*60,ABS(N3957-N3955)-360*60,N3957-N3955)</f>
        <v>0</v>
      </c>
      <c r="S3956" s="56">
        <f t="shared" ref="S3956" si="14196">IF(P3956=0,PI()/2,ATAN(R3956/P3956))</f>
        <v>1.5707963267948966</v>
      </c>
      <c r="T3956" s="56">
        <f t="shared" ref="T3956" si="14197">IF(O3956=0,ABS(R3956*COS((J3955+J3957)/2)),ABS(Q3956/COS(S3956)))</f>
        <v>0</v>
      </c>
      <c r="U3956" s="67">
        <f t="shared" ref="U3956" si="14198">IF(O3956+0.0000001&lt;0,S3956*180/PI()+180,(IF(R3956+0.0000001&lt;0,S3956*180/PI()+360,S3956*180/PI())))</f>
        <v>90</v>
      </c>
      <c r="V3956" s="58">
        <f t="shared" ref="V3956" si="14199">T3956*1.85532</f>
        <v>0</v>
      </c>
      <c r="W3956" s="58"/>
      <c r="X3956" s="68"/>
      <c r="Y3956" s="58">
        <f t="shared" ref="Y3956" si="14200">V3956*(1+X3956/100)</f>
        <v>0</v>
      </c>
      <c r="Z3956" s="58"/>
      <c r="AA3956" s="57" t="s">
        <v>54</v>
      </c>
      <c r="AB3956" s="61"/>
    </row>
    <row r="3957" spans="1:28" ht="12.95" customHeight="1">
      <c r="A3957" s="52">
        <f t="shared" si="13932"/>
        <v>1976</v>
      </c>
      <c r="B3957" s="53" t="s">
        <v>53</v>
      </c>
      <c r="C3957" s="54"/>
      <c r="D3957" s="84"/>
      <c r="E3957" s="55"/>
      <c r="F3957" s="54"/>
      <c r="G3957" s="84"/>
      <c r="H3957" s="55"/>
      <c r="I3957" s="56">
        <f t="shared" ref="I3957" si="14201">IF(OR(C3957&lt;0,D3957&lt;0),C3957-ABS(D3957)/60,C3957+ABS(D3957)/60)</f>
        <v>0</v>
      </c>
      <c r="J3957" s="56">
        <f t="shared" si="13946"/>
        <v>0</v>
      </c>
      <c r="K3957" s="56">
        <f t="shared" si="13947"/>
        <v>0</v>
      </c>
      <c r="L3957" s="56">
        <f>3437.747*(LN(TAN(PI()/4+J3957/2))-EE*K3957-(EE^2)*(K3957^3)/3)</f>
        <v>-3.8166658722360578E-13</v>
      </c>
      <c r="M3957" s="56">
        <f>AA*(1-1/4*EE-3/64*EE^2-5/256*EE^3)*J3957-AA*(3/8*EE+3/32*EE^2+45/1024*EE^3)*SIN(2*J3957)+AA*(15/256*EE^2+45/1024*EE^3)*SIN(4*J3957)</f>
        <v>0</v>
      </c>
      <c r="N3957" s="56">
        <f t="shared" ref="N3957" si="14202">IF(OR(F3957&lt;0,G3957&lt;0),60*F3957-ABS(G3957),60*F3957+ABS(G3957))</f>
        <v>0</v>
      </c>
      <c r="O3957" s="56"/>
      <c r="P3957" s="56"/>
      <c r="Q3957" s="56"/>
      <c r="R3957" s="56"/>
      <c r="S3957" s="56"/>
      <c r="T3957" s="56"/>
      <c r="U3957" s="57"/>
      <c r="V3957" s="58"/>
      <c r="W3957" s="58">
        <f t="shared" si="13949"/>
        <v>0</v>
      </c>
      <c r="X3957" s="59"/>
      <c r="Y3957" s="58"/>
      <c r="Z3957" s="58">
        <f t="shared" si="13950"/>
        <v>0</v>
      </c>
      <c r="AA3957" s="60"/>
      <c r="AB3957" s="61">
        <f t="shared" ref="AB3957" si="14203">IF(AA3956=AA3954,AB3955+Y3956,Y3956)</f>
        <v>0</v>
      </c>
    </row>
    <row r="3958" spans="1:28" ht="12.95" customHeight="1">
      <c r="A3958" s="66"/>
      <c r="B3958" s="53"/>
      <c r="C3958" s="54"/>
      <c r="D3958" s="84"/>
      <c r="E3958" s="55"/>
      <c r="F3958" s="54"/>
      <c r="G3958" s="84"/>
      <c r="H3958" s="55"/>
      <c r="I3958" s="56"/>
      <c r="J3958" s="56"/>
      <c r="K3958" s="56"/>
      <c r="L3958" s="56"/>
      <c r="M3958" s="56"/>
      <c r="N3958" s="56"/>
      <c r="O3958" s="56">
        <f t="shared" ref="O3958" si="14204">I3959-I3957</f>
        <v>0</v>
      </c>
      <c r="P3958" s="56">
        <f t="shared" ref="P3958" si="14205">L3959-L3957</f>
        <v>0</v>
      </c>
      <c r="Q3958" s="56">
        <f t="shared" ref="Q3958" si="14206">M3959-M3957</f>
        <v>0</v>
      </c>
      <c r="R3958" s="56">
        <f t="shared" ref="R3958" si="14207">IF(ABS(N3959-N3957)&gt;180*60,ABS(N3959-N3957)-360*60,N3959-N3957)</f>
        <v>0</v>
      </c>
      <c r="S3958" s="56">
        <f t="shared" ref="S3958" si="14208">IF(P3958=0,PI()/2,ATAN(R3958/P3958))</f>
        <v>1.5707963267948966</v>
      </c>
      <c r="T3958" s="56">
        <f t="shared" ref="T3958" si="14209">IF(O3958=0,ABS(R3958*COS((J3957+J3959)/2)),ABS(Q3958/COS(S3958)))</f>
        <v>0</v>
      </c>
      <c r="U3958" s="67">
        <f t="shared" ref="U3958" si="14210">IF(O3958+0.0000001&lt;0,S3958*180/PI()+180,(IF(R3958+0.0000001&lt;0,S3958*180/PI()+360,S3958*180/PI())))</f>
        <v>90</v>
      </c>
      <c r="V3958" s="58">
        <f t="shared" ref="V3958" si="14211">T3958*1.85532</f>
        <v>0</v>
      </c>
      <c r="W3958" s="58"/>
      <c r="X3958" s="68"/>
      <c r="Y3958" s="58">
        <f t="shared" ref="Y3958" si="14212">V3958*(1+X3958/100)</f>
        <v>0</v>
      </c>
      <c r="Z3958" s="58"/>
      <c r="AA3958" s="57" t="s">
        <v>54</v>
      </c>
      <c r="AB3958" s="61"/>
    </row>
    <row r="3959" spans="1:28" ht="12.95" customHeight="1">
      <c r="A3959" s="52">
        <f t="shared" si="13932"/>
        <v>1977</v>
      </c>
      <c r="B3959" s="53" t="s">
        <v>53</v>
      </c>
      <c r="C3959" s="54"/>
      <c r="D3959" s="84"/>
      <c r="E3959" s="55"/>
      <c r="F3959" s="54"/>
      <c r="G3959" s="84"/>
      <c r="H3959" s="55"/>
      <c r="I3959" s="56">
        <f t="shared" ref="I3959" si="14213">IF(OR(C3959&lt;0,D3959&lt;0),C3959-ABS(D3959)/60,C3959+ABS(D3959)/60)</f>
        <v>0</v>
      </c>
      <c r="J3959" s="56">
        <f t="shared" si="13946"/>
        <v>0</v>
      </c>
      <c r="K3959" s="56">
        <f t="shared" si="13947"/>
        <v>0</v>
      </c>
      <c r="L3959" s="56">
        <f>3437.747*(LN(TAN(PI()/4+J3959/2))-EE*K3959-(EE^2)*(K3959^3)/3)</f>
        <v>-3.8166658722360578E-13</v>
      </c>
      <c r="M3959" s="56">
        <f>AA*(1-1/4*EE-3/64*EE^2-5/256*EE^3)*J3959-AA*(3/8*EE+3/32*EE^2+45/1024*EE^3)*SIN(2*J3959)+AA*(15/256*EE^2+45/1024*EE^3)*SIN(4*J3959)</f>
        <v>0</v>
      </c>
      <c r="N3959" s="56">
        <f t="shared" ref="N3959" si="14214">IF(OR(F3959&lt;0,G3959&lt;0),60*F3959-ABS(G3959),60*F3959+ABS(G3959))</f>
        <v>0</v>
      </c>
      <c r="O3959" s="56"/>
      <c r="P3959" s="56"/>
      <c r="Q3959" s="56"/>
      <c r="R3959" s="56"/>
      <c r="S3959" s="56"/>
      <c r="T3959" s="56"/>
      <c r="U3959" s="57"/>
      <c r="V3959" s="58"/>
      <c r="W3959" s="58">
        <f t="shared" si="13949"/>
        <v>0</v>
      </c>
      <c r="X3959" s="59"/>
      <c r="Y3959" s="58"/>
      <c r="Z3959" s="58">
        <f t="shared" si="13950"/>
        <v>0</v>
      </c>
      <c r="AA3959" s="60"/>
      <c r="AB3959" s="61">
        <f t="shared" ref="AB3959" si="14215">IF(AA3958=AA3956,AB3957+Y3958,Y3958)</f>
        <v>0</v>
      </c>
    </row>
    <row r="3960" spans="1:28" ht="12.95" customHeight="1">
      <c r="A3960" s="66"/>
      <c r="B3960" s="53"/>
      <c r="C3960" s="54"/>
      <c r="D3960" s="84"/>
      <c r="E3960" s="55"/>
      <c r="F3960" s="54"/>
      <c r="G3960" s="84"/>
      <c r="H3960" s="55"/>
      <c r="I3960" s="56"/>
      <c r="J3960" s="56"/>
      <c r="K3960" s="56"/>
      <c r="L3960" s="56"/>
      <c r="M3960" s="56"/>
      <c r="N3960" s="56"/>
      <c r="O3960" s="56">
        <f t="shared" ref="O3960" si="14216">I3961-I3959</f>
        <v>0</v>
      </c>
      <c r="P3960" s="56">
        <f t="shared" ref="P3960" si="14217">L3961-L3959</f>
        <v>0</v>
      </c>
      <c r="Q3960" s="56">
        <f t="shared" ref="Q3960" si="14218">M3961-M3959</f>
        <v>0</v>
      </c>
      <c r="R3960" s="56">
        <f t="shared" ref="R3960" si="14219">IF(ABS(N3961-N3959)&gt;180*60,ABS(N3961-N3959)-360*60,N3961-N3959)</f>
        <v>0</v>
      </c>
      <c r="S3960" s="56">
        <f t="shared" ref="S3960" si="14220">IF(P3960=0,PI()/2,ATAN(R3960/P3960))</f>
        <v>1.5707963267948966</v>
      </c>
      <c r="T3960" s="56">
        <f t="shared" ref="T3960" si="14221">IF(O3960=0,ABS(R3960*COS((J3959+J3961)/2)),ABS(Q3960/COS(S3960)))</f>
        <v>0</v>
      </c>
      <c r="U3960" s="67">
        <f t="shared" ref="U3960" si="14222">IF(O3960+0.0000001&lt;0,S3960*180/PI()+180,(IF(R3960+0.0000001&lt;0,S3960*180/PI()+360,S3960*180/PI())))</f>
        <v>90</v>
      </c>
      <c r="V3960" s="58">
        <f t="shared" ref="V3960" si="14223">T3960*1.85532</f>
        <v>0</v>
      </c>
      <c r="W3960" s="58"/>
      <c r="X3960" s="68"/>
      <c r="Y3960" s="58">
        <f t="shared" ref="Y3960" si="14224">V3960*(1+X3960/100)</f>
        <v>0</v>
      </c>
      <c r="Z3960" s="58"/>
      <c r="AA3960" s="57" t="s">
        <v>54</v>
      </c>
      <c r="AB3960" s="61"/>
    </row>
    <row r="3961" spans="1:28" ht="12.95" customHeight="1">
      <c r="A3961" s="52">
        <f t="shared" si="13932"/>
        <v>1978</v>
      </c>
      <c r="B3961" s="53" t="s">
        <v>53</v>
      </c>
      <c r="C3961" s="54"/>
      <c r="D3961" s="84"/>
      <c r="E3961" s="55"/>
      <c r="F3961" s="54"/>
      <c r="G3961" s="84"/>
      <c r="H3961" s="55"/>
      <c r="I3961" s="56">
        <f t="shared" ref="I3961" si="14225">IF(OR(C3961&lt;0,D3961&lt;0),C3961-ABS(D3961)/60,C3961+ABS(D3961)/60)</f>
        <v>0</v>
      </c>
      <c r="J3961" s="56">
        <f t="shared" si="13946"/>
        <v>0</v>
      </c>
      <c r="K3961" s="56">
        <f t="shared" si="13947"/>
        <v>0</v>
      </c>
      <c r="L3961" s="56">
        <f>3437.747*(LN(TAN(PI()/4+J3961/2))-EE*K3961-(EE^2)*(K3961^3)/3)</f>
        <v>-3.8166658722360578E-13</v>
      </c>
      <c r="M3961" s="56">
        <f>AA*(1-1/4*EE-3/64*EE^2-5/256*EE^3)*J3961-AA*(3/8*EE+3/32*EE^2+45/1024*EE^3)*SIN(2*J3961)+AA*(15/256*EE^2+45/1024*EE^3)*SIN(4*J3961)</f>
        <v>0</v>
      </c>
      <c r="N3961" s="56">
        <f t="shared" ref="N3961" si="14226">IF(OR(F3961&lt;0,G3961&lt;0),60*F3961-ABS(G3961),60*F3961+ABS(G3961))</f>
        <v>0</v>
      </c>
      <c r="O3961" s="56"/>
      <c r="P3961" s="56"/>
      <c r="Q3961" s="56"/>
      <c r="R3961" s="56"/>
      <c r="S3961" s="56"/>
      <c r="T3961" s="56"/>
      <c r="U3961" s="57"/>
      <c r="V3961" s="58"/>
      <c r="W3961" s="58">
        <f t="shared" si="13949"/>
        <v>0</v>
      </c>
      <c r="X3961" s="59"/>
      <c r="Y3961" s="58"/>
      <c r="Z3961" s="58">
        <f t="shared" si="13950"/>
        <v>0</v>
      </c>
      <c r="AA3961" s="60"/>
      <c r="AB3961" s="61">
        <f t="shared" ref="AB3961" si="14227">IF(AA3960=AA3958,AB3959+Y3960,Y3960)</f>
        <v>0</v>
      </c>
    </row>
    <row r="3962" spans="1:28" ht="12.95" customHeight="1">
      <c r="A3962" s="66"/>
      <c r="B3962" s="53"/>
      <c r="C3962" s="54"/>
      <c r="D3962" s="84"/>
      <c r="E3962" s="55"/>
      <c r="F3962" s="54"/>
      <c r="G3962" s="84"/>
      <c r="H3962" s="55"/>
      <c r="I3962" s="56"/>
      <c r="J3962" s="56"/>
      <c r="K3962" s="56"/>
      <c r="L3962" s="56"/>
      <c r="M3962" s="56"/>
      <c r="N3962" s="56"/>
      <c r="O3962" s="56">
        <f t="shared" ref="O3962" si="14228">I3963-I3961</f>
        <v>0</v>
      </c>
      <c r="P3962" s="56">
        <f t="shared" ref="P3962" si="14229">L3963-L3961</f>
        <v>0</v>
      </c>
      <c r="Q3962" s="56">
        <f t="shared" ref="Q3962" si="14230">M3963-M3961</f>
        <v>0</v>
      </c>
      <c r="R3962" s="56">
        <f t="shared" ref="R3962" si="14231">IF(ABS(N3963-N3961)&gt;180*60,ABS(N3963-N3961)-360*60,N3963-N3961)</f>
        <v>0</v>
      </c>
      <c r="S3962" s="56">
        <f t="shared" ref="S3962" si="14232">IF(P3962=0,PI()/2,ATAN(R3962/P3962))</f>
        <v>1.5707963267948966</v>
      </c>
      <c r="T3962" s="56">
        <f t="shared" ref="T3962" si="14233">IF(O3962=0,ABS(R3962*COS((J3961+J3963)/2)),ABS(Q3962/COS(S3962)))</f>
        <v>0</v>
      </c>
      <c r="U3962" s="67">
        <f t="shared" ref="U3962" si="14234">IF(O3962+0.0000001&lt;0,S3962*180/PI()+180,(IF(R3962+0.0000001&lt;0,S3962*180/PI()+360,S3962*180/PI())))</f>
        <v>90</v>
      </c>
      <c r="V3962" s="58">
        <f t="shared" ref="V3962" si="14235">T3962*1.85532</f>
        <v>0</v>
      </c>
      <c r="W3962" s="58"/>
      <c r="X3962" s="68"/>
      <c r="Y3962" s="58">
        <f t="shared" ref="Y3962" si="14236">V3962*(1+X3962/100)</f>
        <v>0</v>
      </c>
      <c r="Z3962" s="58"/>
      <c r="AA3962" s="57" t="s">
        <v>54</v>
      </c>
      <c r="AB3962" s="61"/>
    </row>
    <row r="3963" spans="1:28" ht="12.95" customHeight="1">
      <c r="A3963" s="52">
        <f t="shared" si="13932"/>
        <v>1979</v>
      </c>
      <c r="B3963" s="53" t="s">
        <v>53</v>
      </c>
      <c r="C3963" s="54"/>
      <c r="D3963" s="84"/>
      <c r="E3963" s="55"/>
      <c r="F3963" s="54"/>
      <c r="G3963" s="84"/>
      <c r="H3963" s="55"/>
      <c r="I3963" s="56">
        <f t="shared" ref="I3963" si="14237">IF(OR(C3963&lt;0,D3963&lt;0),C3963-ABS(D3963)/60,C3963+ABS(D3963)/60)</f>
        <v>0</v>
      </c>
      <c r="J3963" s="56">
        <f t="shared" si="13946"/>
        <v>0</v>
      </c>
      <c r="K3963" s="56">
        <f t="shared" si="13947"/>
        <v>0</v>
      </c>
      <c r="L3963" s="56">
        <f>3437.747*(LN(TAN(PI()/4+J3963/2))-EE*K3963-(EE^2)*(K3963^3)/3)</f>
        <v>-3.8166658722360578E-13</v>
      </c>
      <c r="M3963" s="56">
        <f>AA*(1-1/4*EE-3/64*EE^2-5/256*EE^3)*J3963-AA*(3/8*EE+3/32*EE^2+45/1024*EE^3)*SIN(2*J3963)+AA*(15/256*EE^2+45/1024*EE^3)*SIN(4*J3963)</f>
        <v>0</v>
      </c>
      <c r="N3963" s="56">
        <f t="shared" ref="N3963" si="14238">IF(OR(F3963&lt;0,G3963&lt;0),60*F3963-ABS(G3963),60*F3963+ABS(G3963))</f>
        <v>0</v>
      </c>
      <c r="O3963" s="56"/>
      <c r="P3963" s="56"/>
      <c r="Q3963" s="56"/>
      <c r="R3963" s="56"/>
      <c r="S3963" s="56"/>
      <c r="T3963" s="56"/>
      <c r="U3963" s="57"/>
      <c r="V3963" s="58"/>
      <c r="W3963" s="58">
        <f t="shared" si="13949"/>
        <v>0</v>
      </c>
      <c r="X3963" s="59"/>
      <c r="Y3963" s="58"/>
      <c r="Z3963" s="58">
        <f t="shared" si="13950"/>
        <v>0</v>
      </c>
      <c r="AA3963" s="60"/>
      <c r="AB3963" s="61">
        <f t="shared" ref="AB3963" si="14239">IF(AA3962=AA3960,AB3961+Y3962,Y3962)</f>
        <v>0</v>
      </c>
    </row>
    <row r="3964" spans="1:28" ht="12.95" customHeight="1">
      <c r="A3964" s="66"/>
      <c r="B3964" s="53"/>
      <c r="C3964" s="54"/>
      <c r="D3964" s="84"/>
      <c r="E3964" s="55"/>
      <c r="F3964" s="54"/>
      <c r="G3964" s="84"/>
      <c r="H3964" s="55"/>
      <c r="I3964" s="56"/>
      <c r="J3964" s="56"/>
      <c r="K3964" s="56"/>
      <c r="L3964" s="56"/>
      <c r="M3964" s="56"/>
      <c r="N3964" s="56"/>
      <c r="O3964" s="56">
        <f t="shared" ref="O3964" si="14240">I3965-I3963</f>
        <v>0</v>
      </c>
      <c r="P3964" s="56">
        <f t="shared" ref="P3964" si="14241">L3965-L3963</f>
        <v>0</v>
      </c>
      <c r="Q3964" s="56">
        <f t="shared" ref="Q3964" si="14242">M3965-M3963</f>
        <v>0</v>
      </c>
      <c r="R3964" s="56">
        <f t="shared" ref="R3964" si="14243">IF(ABS(N3965-N3963)&gt;180*60,ABS(N3965-N3963)-360*60,N3965-N3963)</f>
        <v>0</v>
      </c>
      <c r="S3964" s="56">
        <f t="shared" ref="S3964" si="14244">IF(P3964=0,PI()/2,ATAN(R3964/P3964))</f>
        <v>1.5707963267948966</v>
      </c>
      <c r="T3964" s="56">
        <f t="shared" ref="T3964" si="14245">IF(O3964=0,ABS(R3964*COS((J3963+J3965)/2)),ABS(Q3964/COS(S3964)))</f>
        <v>0</v>
      </c>
      <c r="U3964" s="67">
        <f t="shared" ref="U3964" si="14246">IF(O3964+0.0000001&lt;0,S3964*180/PI()+180,(IF(R3964+0.0000001&lt;0,S3964*180/PI()+360,S3964*180/PI())))</f>
        <v>90</v>
      </c>
      <c r="V3964" s="58">
        <f t="shared" ref="V3964" si="14247">T3964*1.85532</f>
        <v>0</v>
      </c>
      <c r="W3964" s="58"/>
      <c r="X3964" s="68"/>
      <c r="Y3964" s="58">
        <f t="shared" ref="Y3964" si="14248">V3964*(1+X3964/100)</f>
        <v>0</v>
      </c>
      <c r="Z3964" s="58"/>
      <c r="AA3964" s="57" t="s">
        <v>54</v>
      </c>
      <c r="AB3964" s="61"/>
    </row>
    <row r="3965" spans="1:28" ht="12.95" customHeight="1">
      <c r="A3965" s="52">
        <f t="shared" si="13932"/>
        <v>1980</v>
      </c>
      <c r="B3965" s="53" t="s">
        <v>53</v>
      </c>
      <c r="C3965" s="54"/>
      <c r="D3965" s="84"/>
      <c r="E3965" s="55"/>
      <c r="F3965" s="54"/>
      <c r="G3965" s="84"/>
      <c r="H3965" s="55"/>
      <c r="I3965" s="56">
        <f t="shared" ref="I3965" si="14249">IF(OR(C3965&lt;0,D3965&lt;0),C3965-ABS(D3965)/60,C3965+ABS(D3965)/60)</f>
        <v>0</v>
      </c>
      <c r="J3965" s="56">
        <f t="shared" si="13946"/>
        <v>0</v>
      </c>
      <c r="K3965" s="56">
        <f t="shared" si="13947"/>
        <v>0</v>
      </c>
      <c r="L3965" s="56">
        <f>3437.747*(LN(TAN(PI()/4+J3965/2))-EE*K3965-(EE^2)*(K3965^3)/3)</f>
        <v>-3.8166658722360578E-13</v>
      </c>
      <c r="M3965" s="56">
        <f>AA*(1-1/4*EE-3/64*EE^2-5/256*EE^3)*J3965-AA*(3/8*EE+3/32*EE^2+45/1024*EE^3)*SIN(2*J3965)+AA*(15/256*EE^2+45/1024*EE^3)*SIN(4*J3965)</f>
        <v>0</v>
      </c>
      <c r="N3965" s="56">
        <f t="shared" ref="N3965" si="14250">IF(OR(F3965&lt;0,G3965&lt;0),60*F3965-ABS(G3965),60*F3965+ABS(G3965))</f>
        <v>0</v>
      </c>
      <c r="O3965" s="56"/>
      <c r="P3965" s="56"/>
      <c r="Q3965" s="56"/>
      <c r="R3965" s="56"/>
      <c r="S3965" s="56"/>
      <c r="T3965" s="56"/>
      <c r="U3965" s="57"/>
      <c r="V3965" s="58"/>
      <c r="W3965" s="58">
        <f t="shared" si="13949"/>
        <v>0</v>
      </c>
      <c r="X3965" s="59"/>
      <c r="Y3965" s="58"/>
      <c r="Z3965" s="58">
        <f t="shared" si="13950"/>
        <v>0</v>
      </c>
      <c r="AA3965" s="60"/>
      <c r="AB3965" s="61">
        <f t="shared" ref="AB3965" si="14251">IF(AA3964=AA3962,AB3963+Y3964,Y3964)</f>
        <v>0</v>
      </c>
    </row>
    <row r="3966" spans="1:28" ht="12.95" customHeight="1">
      <c r="A3966" s="66"/>
      <c r="B3966" s="53"/>
      <c r="C3966" s="54"/>
      <c r="D3966" s="84"/>
      <c r="E3966" s="55"/>
      <c r="F3966" s="54"/>
      <c r="G3966" s="84"/>
      <c r="H3966" s="55"/>
      <c r="I3966" s="56"/>
      <c r="J3966" s="56"/>
      <c r="K3966" s="56"/>
      <c r="L3966" s="56"/>
      <c r="M3966" s="56"/>
      <c r="N3966" s="56"/>
      <c r="O3966" s="56">
        <f t="shared" ref="O3966" si="14252">I3967-I3965</f>
        <v>0</v>
      </c>
      <c r="P3966" s="56">
        <f t="shared" ref="P3966" si="14253">L3967-L3965</f>
        <v>0</v>
      </c>
      <c r="Q3966" s="56">
        <f t="shared" ref="Q3966" si="14254">M3967-M3965</f>
        <v>0</v>
      </c>
      <c r="R3966" s="56">
        <f t="shared" ref="R3966" si="14255">IF(ABS(N3967-N3965)&gt;180*60,ABS(N3967-N3965)-360*60,N3967-N3965)</f>
        <v>0</v>
      </c>
      <c r="S3966" s="56">
        <f t="shared" ref="S3966" si="14256">IF(P3966=0,PI()/2,ATAN(R3966/P3966))</f>
        <v>1.5707963267948966</v>
      </c>
      <c r="T3966" s="56">
        <f t="shared" ref="T3966" si="14257">IF(O3966=0,ABS(R3966*COS((J3965+J3967)/2)),ABS(Q3966/COS(S3966)))</f>
        <v>0</v>
      </c>
      <c r="U3966" s="67">
        <f t="shared" ref="U3966" si="14258">IF(O3966+0.0000001&lt;0,S3966*180/PI()+180,(IF(R3966+0.0000001&lt;0,S3966*180/PI()+360,S3966*180/PI())))</f>
        <v>90</v>
      </c>
      <c r="V3966" s="58">
        <f t="shared" ref="V3966" si="14259">T3966*1.85532</f>
        <v>0</v>
      </c>
      <c r="W3966" s="58"/>
      <c r="X3966" s="68"/>
      <c r="Y3966" s="58">
        <f t="shared" ref="Y3966" si="14260">V3966*(1+X3966/100)</f>
        <v>0</v>
      </c>
      <c r="Z3966" s="58"/>
      <c r="AA3966" s="57" t="s">
        <v>54</v>
      </c>
      <c r="AB3966" s="61"/>
    </row>
    <row r="3967" spans="1:28" ht="12.95" customHeight="1">
      <c r="A3967" s="52">
        <f t="shared" si="13932"/>
        <v>1981</v>
      </c>
      <c r="B3967" s="53" t="s">
        <v>53</v>
      </c>
      <c r="C3967" s="54"/>
      <c r="D3967" s="84"/>
      <c r="E3967" s="55"/>
      <c r="F3967" s="54"/>
      <c r="G3967" s="84"/>
      <c r="H3967" s="55"/>
      <c r="I3967" s="56">
        <f t="shared" ref="I3967" si="14261">IF(OR(C3967&lt;0,D3967&lt;0),C3967-ABS(D3967)/60,C3967+ABS(D3967)/60)</f>
        <v>0</v>
      </c>
      <c r="J3967" s="56">
        <f t="shared" si="13946"/>
        <v>0</v>
      </c>
      <c r="K3967" s="56">
        <f t="shared" si="13947"/>
        <v>0</v>
      </c>
      <c r="L3967" s="56">
        <f>3437.747*(LN(TAN(PI()/4+J3967/2))-EE*K3967-(EE^2)*(K3967^3)/3)</f>
        <v>-3.8166658722360578E-13</v>
      </c>
      <c r="M3967" s="56">
        <f>AA*(1-1/4*EE-3/64*EE^2-5/256*EE^3)*J3967-AA*(3/8*EE+3/32*EE^2+45/1024*EE^3)*SIN(2*J3967)+AA*(15/256*EE^2+45/1024*EE^3)*SIN(4*J3967)</f>
        <v>0</v>
      </c>
      <c r="N3967" s="56">
        <f t="shared" ref="N3967" si="14262">IF(OR(F3967&lt;0,G3967&lt;0),60*F3967-ABS(G3967),60*F3967+ABS(G3967))</f>
        <v>0</v>
      </c>
      <c r="O3967" s="56"/>
      <c r="P3967" s="56"/>
      <c r="Q3967" s="56"/>
      <c r="R3967" s="56"/>
      <c r="S3967" s="56"/>
      <c r="T3967" s="56"/>
      <c r="U3967" s="57"/>
      <c r="V3967" s="58"/>
      <c r="W3967" s="58">
        <f t="shared" si="13949"/>
        <v>0</v>
      </c>
      <c r="X3967" s="59"/>
      <c r="Y3967" s="58"/>
      <c r="Z3967" s="58">
        <f t="shared" si="13950"/>
        <v>0</v>
      </c>
      <c r="AA3967" s="60"/>
      <c r="AB3967" s="61">
        <f t="shared" ref="AB3967" si="14263">IF(AA3966=AA3964,AB3965+Y3966,Y3966)</f>
        <v>0</v>
      </c>
    </row>
    <row r="3968" spans="1:28" ht="12.95" customHeight="1">
      <c r="A3968" s="66"/>
      <c r="B3968" s="53"/>
      <c r="C3968" s="54"/>
      <c r="D3968" s="84"/>
      <c r="E3968" s="55"/>
      <c r="F3968" s="54"/>
      <c r="G3968" s="84"/>
      <c r="H3968" s="55"/>
      <c r="I3968" s="56"/>
      <c r="J3968" s="56"/>
      <c r="K3968" s="56"/>
      <c r="L3968" s="56"/>
      <c r="M3968" s="56"/>
      <c r="N3968" s="56"/>
      <c r="O3968" s="56">
        <f t="shared" ref="O3968" si="14264">I3969-I3967</f>
        <v>0</v>
      </c>
      <c r="P3968" s="56">
        <f t="shared" ref="P3968" si="14265">L3969-L3967</f>
        <v>0</v>
      </c>
      <c r="Q3968" s="56">
        <f t="shared" ref="Q3968" si="14266">M3969-M3967</f>
        <v>0</v>
      </c>
      <c r="R3968" s="56">
        <f t="shared" ref="R3968" si="14267">IF(ABS(N3969-N3967)&gt;180*60,ABS(N3969-N3967)-360*60,N3969-N3967)</f>
        <v>0</v>
      </c>
      <c r="S3968" s="56">
        <f t="shared" ref="S3968" si="14268">IF(P3968=0,PI()/2,ATAN(R3968/P3968))</f>
        <v>1.5707963267948966</v>
      </c>
      <c r="T3968" s="56">
        <f t="shared" ref="T3968" si="14269">IF(O3968=0,ABS(R3968*COS((J3967+J3969)/2)),ABS(Q3968/COS(S3968)))</f>
        <v>0</v>
      </c>
      <c r="U3968" s="67">
        <f t="shared" ref="U3968" si="14270">IF(O3968+0.0000001&lt;0,S3968*180/PI()+180,(IF(R3968+0.0000001&lt;0,S3968*180/PI()+360,S3968*180/PI())))</f>
        <v>90</v>
      </c>
      <c r="V3968" s="58">
        <f t="shared" ref="V3968" si="14271">T3968*1.85532</f>
        <v>0</v>
      </c>
      <c r="W3968" s="58"/>
      <c r="X3968" s="68"/>
      <c r="Y3968" s="58">
        <f t="shared" ref="Y3968" si="14272">V3968*(1+X3968/100)</f>
        <v>0</v>
      </c>
      <c r="Z3968" s="58"/>
      <c r="AA3968" s="57" t="s">
        <v>54</v>
      </c>
      <c r="AB3968" s="61"/>
    </row>
    <row r="3969" spans="1:28" ht="12.95" customHeight="1">
      <c r="A3969" s="52">
        <f t="shared" si="13932"/>
        <v>1982</v>
      </c>
      <c r="B3969" s="53" t="s">
        <v>53</v>
      </c>
      <c r="C3969" s="54"/>
      <c r="D3969" s="84"/>
      <c r="E3969" s="55"/>
      <c r="F3969" s="54"/>
      <c r="G3969" s="84"/>
      <c r="H3969" s="55"/>
      <c r="I3969" s="56">
        <f t="shared" ref="I3969" si="14273">IF(OR(C3969&lt;0,D3969&lt;0),C3969-ABS(D3969)/60,C3969+ABS(D3969)/60)</f>
        <v>0</v>
      </c>
      <c r="J3969" s="56">
        <f t="shared" si="13946"/>
        <v>0</v>
      </c>
      <c r="K3969" s="56">
        <f t="shared" si="13947"/>
        <v>0</v>
      </c>
      <c r="L3969" s="56">
        <f>3437.747*(LN(TAN(PI()/4+J3969/2))-EE*K3969-(EE^2)*(K3969^3)/3)</f>
        <v>-3.8166658722360578E-13</v>
      </c>
      <c r="M3969" s="56">
        <f>AA*(1-1/4*EE-3/64*EE^2-5/256*EE^3)*J3969-AA*(3/8*EE+3/32*EE^2+45/1024*EE^3)*SIN(2*J3969)+AA*(15/256*EE^2+45/1024*EE^3)*SIN(4*J3969)</f>
        <v>0</v>
      </c>
      <c r="N3969" s="56">
        <f t="shared" ref="N3969" si="14274">IF(OR(F3969&lt;0,G3969&lt;0),60*F3969-ABS(G3969),60*F3969+ABS(G3969))</f>
        <v>0</v>
      </c>
      <c r="O3969" s="56"/>
      <c r="P3969" s="56"/>
      <c r="Q3969" s="56"/>
      <c r="R3969" s="56"/>
      <c r="S3969" s="56"/>
      <c r="T3969" s="56"/>
      <c r="U3969" s="57"/>
      <c r="V3969" s="58"/>
      <c r="W3969" s="58">
        <f t="shared" si="13949"/>
        <v>0</v>
      </c>
      <c r="X3969" s="59"/>
      <c r="Y3969" s="58"/>
      <c r="Z3969" s="58">
        <f t="shared" si="13950"/>
        <v>0</v>
      </c>
      <c r="AA3969" s="60"/>
      <c r="AB3969" s="61">
        <f t="shared" ref="AB3969" si="14275">IF(AA3968=AA3966,AB3967+Y3968,Y3968)</f>
        <v>0</v>
      </c>
    </row>
    <row r="3970" spans="1:28" ht="12.95" customHeight="1">
      <c r="A3970" s="66"/>
      <c r="B3970" s="53"/>
      <c r="C3970" s="54"/>
      <c r="D3970" s="84"/>
      <c r="E3970" s="55"/>
      <c r="F3970" s="54"/>
      <c r="G3970" s="84"/>
      <c r="H3970" s="55"/>
      <c r="I3970" s="56"/>
      <c r="J3970" s="56"/>
      <c r="K3970" s="56"/>
      <c r="L3970" s="56"/>
      <c r="M3970" s="56"/>
      <c r="N3970" s="56"/>
      <c r="O3970" s="56">
        <f t="shared" ref="O3970" si="14276">I3971-I3969</f>
        <v>0</v>
      </c>
      <c r="P3970" s="56">
        <f t="shared" ref="P3970" si="14277">L3971-L3969</f>
        <v>0</v>
      </c>
      <c r="Q3970" s="56">
        <f t="shared" ref="Q3970" si="14278">M3971-M3969</f>
        <v>0</v>
      </c>
      <c r="R3970" s="56">
        <f t="shared" ref="R3970" si="14279">IF(ABS(N3971-N3969)&gt;180*60,ABS(N3971-N3969)-360*60,N3971-N3969)</f>
        <v>0</v>
      </c>
      <c r="S3970" s="56">
        <f t="shared" ref="S3970" si="14280">IF(P3970=0,PI()/2,ATAN(R3970/P3970))</f>
        <v>1.5707963267948966</v>
      </c>
      <c r="T3970" s="56">
        <f t="shared" ref="T3970" si="14281">IF(O3970=0,ABS(R3970*COS((J3969+J3971)/2)),ABS(Q3970/COS(S3970)))</f>
        <v>0</v>
      </c>
      <c r="U3970" s="67">
        <f t="shared" ref="U3970" si="14282">IF(O3970+0.0000001&lt;0,S3970*180/PI()+180,(IF(R3970+0.0000001&lt;0,S3970*180/PI()+360,S3970*180/PI())))</f>
        <v>90</v>
      </c>
      <c r="V3970" s="58">
        <f t="shared" ref="V3970" si="14283">T3970*1.85532</f>
        <v>0</v>
      </c>
      <c r="W3970" s="58"/>
      <c r="X3970" s="68"/>
      <c r="Y3970" s="58">
        <f t="shared" ref="Y3970" si="14284">V3970*(1+X3970/100)</f>
        <v>0</v>
      </c>
      <c r="Z3970" s="58"/>
      <c r="AA3970" s="57" t="s">
        <v>54</v>
      </c>
      <c r="AB3970" s="61"/>
    </row>
    <row r="3971" spans="1:28" ht="12.95" customHeight="1">
      <c r="A3971" s="52">
        <f t="shared" si="13932"/>
        <v>1983</v>
      </c>
      <c r="B3971" s="53" t="s">
        <v>53</v>
      </c>
      <c r="C3971" s="54"/>
      <c r="D3971" s="84"/>
      <c r="E3971" s="55"/>
      <c r="F3971" s="54"/>
      <c r="G3971" s="84"/>
      <c r="H3971" s="55"/>
      <c r="I3971" s="56">
        <f t="shared" ref="I3971" si="14285">IF(OR(C3971&lt;0,D3971&lt;0),C3971-ABS(D3971)/60,C3971+ABS(D3971)/60)</f>
        <v>0</v>
      </c>
      <c r="J3971" s="56">
        <f t="shared" si="13946"/>
        <v>0</v>
      </c>
      <c r="K3971" s="56">
        <f t="shared" si="13947"/>
        <v>0</v>
      </c>
      <c r="L3971" s="56">
        <f>3437.747*(LN(TAN(PI()/4+J3971/2))-EE*K3971-(EE^2)*(K3971^3)/3)</f>
        <v>-3.8166658722360578E-13</v>
      </c>
      <c r="M3971" s="56">
        <f>AA*(1-1/4*EE-3/64*EE^2-5/256*EE^3)*J3971-AA*(3/8*EE+3/32*EE^2+45/1024*EE^3)*SIN(2*J3971)+AA*(15/256*EE^2+45/1024*EE^3)*SIN(4*J3971)</f>
        <v>0</v>
      </c>
      <c r="N3971" s="56">
        <f t="shared" ref="N3971" si="14286">IF(OR(F3971&lt;0,G3971&lt;0),60*F3971-ABS(G3971),60*F3971+ABS(G3971))</f>
        <v>0</v>
      </c>
      <c r="O3971" s="56"/>
      <c r="P3971" s="56"/>
      <c r="Q3971" s="56"/>
      <c r="R3971" s="56"/>
      <c r="S3971" s="56"/>
      <c r="T3971" s="56"/>
      <c r="U3971" s="57"/>
      <c r="V3971" s="58"/>
      <c r="W3971" s="58">
        <f t="shared" si="13949"/>
        <v>0</v>
      </c>
      <c r="X3971" s="59"/>
      <c r="Y3971" s="58"/>
      <c r="Z3971" s="58">
        <f t="shared" si="13950"/>
        <v>0</v>
      </c>
      <c r="AA3971" s="60"/>
      <c r="AB3971" s="61">
        <f t="shared" ref="AB3971" si="14287">IF(AA3970=AA3968,AB3969+Y3970,Y3970)</f>
        <v>0</v>
      </c>
    </row>
    <row r="3972" spans="1:28" ht="12.95" customHeight="1">
      <c r="A3972" s="66"/>
      <c r="B3972" s="53"/>
      <c r="C3972" s="54"/>
      <c r="D3972" s="84"/>
      <c r="E3972" s="55"/>
      <c r="F3972" s="54"/>
      <c r="G3972" s="84"/>
      <c r="H3972" s="55"/>
      <c r="I3972" s="56"/>
      <c r="J3972" s="56"/>
      <c r="K3972" s="56"/>
      <c r="L3972" s="56"/>
      <c r="M3972" s="56"/>
      <c r="N3972" s="56"/>
      <c r="O3972" s="56">
        <f t="shared" ref="O3972" si="14288">I3973-I3971</f>
        <v>0</v>
      </c>
      <c r="P3972" s="56">
        <f t="shared" ref="P3972" si="14289">L3973-L3971</f>
        <v>0</v>
      </c>
      <c r="Q3972" s="56">
        <f t="shared" ref="Q3972" si="14290">M3973-M3971</f>
        <v>0</v>
      </c>
      <c r="R3972" s="56">
        <f t="shared" ref="R3972" si="14291">IF(ABS(N3973-N3971)&gt;180*60,ABS(N3973-N3971)-360*60,N3973-N3971)</f>
        <v>0</v>
      </c>
      <c r="S3972" s="56">
        <f t="shared" ref="S3972" si="14292">IF(P3972=0,PI()/2,ATAN(R3972/P3972))</f>
        <v>1.5707963267948966</v>
      </c>
      <c r="T3972" s="56">
        <f t="shared" ref="T3972" si="14293">IF(O3972=0,ABS(R3972*COS((J3971+J3973)/2)),ABS(Q3972/COS(S3972)))</f>
        <v>0</v>
      </c>
      <c r="U3972" s="67">
        <f t="shared" ref="U3972" si="14294">IF(O3972+0.0000001&lt;0,S3972*180/PI()+180,(IF(R3972+0.0000001&lt;0,S3972*180/PI()+360,S3972*180/PI())))</f>
        <v>90</v>
      </c>
      <c r="V3972" s="58">
        <f t="shared" ref="V3972" si="14295">T3972*1.85532</f>
        <v>0</v>
      </c>
      <c r="W3972" s="58"/>
      <c r="X3972" s="68"/>
      <c r="Y3972" s="58">
        <f t="shared" ref="Y3972" si="14296">V3972*(1+X3972/100)</f>
        <v>0</v>
      </c>
      <c r="Z3972" s="58"/>
      <c r="AA3972" s="57" t="s">
        <v>54</v>
      </c>
      <c r="AB3972" s="61"/>
    </row>
    <row r="3973" spans="1:28" ht="12.95" customHeight="1">
      <c r="A3973" s="52">
        <f t="shared" si="13932"/>
        <v>1984</v>
      </c>
      <c r="B3973" s="53" t="s">
        <v>53</v>
      </c>
      <c r="C3973" s="54"/>
      <c r="D3973" s="84"/>
      <c r="E3973" s="55"/>
      <c r="F3973" s="54"/>
      <c r="G3973" s="84"/>
      <c r="H3973" s="55"/>
      <c r="I3973" s="56">
        <f t="shared" ref="I3973" si="14297">IF(OR(C3973&lt;0,D3973&lt;0),C3973-ABS(D3973)/60,C3973+ABS(D3973)/60)</f>
        <v>0</v>
      </c>
      <c r="J3973" s="56">
        <f t="shared" si="13946"/>
        <v>0</v>
      </c>
      <c r="K3973" s="56">
        <f t="shared" si="13947"/>
        <v>0</v>
      </c>
      <c r="L3973" s="56">
        <f>3437.747*(LN(TAN(PI()/4+J3973/2))-EE*K3973-(EE^2)*(K3973^3)/3)</f>
        <v>-3.8166658722360578E-13</v>
      </c>
      <c r="M3973" s="56">
        <f>AA*(1-1/4*EE-3/64*EE^2-5/256*EE^3)*J3973-AA*(3/8*EE+3/32*EE^2+45/1024*EE^3)*SIN(2*J3973)+AA*(15/256*EE^2+45/1024*EE^3)*SIN(4*J3973)</f>
        <v>0</v>
      </c>
      <c r="N3973" s="56">
        <f t="shared" ref="N3973" si="14298">IF(OR(F3973&lt;0,G3973&lt;0),60*F3973-ABS(G3973),60*F3973+ABS(G3973))</f>
        <v>0</v>
      </c>
      <c r="O3973" s="56"/>
      <c r="P3973" s="56"/>
      <c r="Q3973" s="56"/>
      <c r="R3973" s="56"/>
      <c r="S3973" s="56"/>
      <c r="T3973" s="56"/>
      <c r="U3973" s="57"/>
      <c r="V3973" s="58"/>
      <c r="W3973" s="58">
        <f t="shared" si="13949"/>
        <v>0</v>
      </c>
      <c r="X3973" s="59"/>
      <c r="Y3973" s="58"/>
      <c r="Z3973" s="58">
        <f t="shared" si="13950"/>
        <v>0</v>
      </c>
      <c r="AA3973" s="60"/>
      <c r="AB3973" s="61">
        <f t="shared" ref="AB3973" si="14299">IF(AA3972=AA3970,AB3971+Y3972,Y3972)</f>
        <v>0</v>
      </c>
    </row>
    <row r="3974" spans="1:28" ht="12.95" customHeight="1">
      <c r="A3974" s="66"/>
      <c r="B3974" s="53"/>
      <c r="C3974" s="54"/>
      <c r="D3974" s="84"/>
      <c r="E3974" s="55"/>
      <c r="F3974" s="54"/>
      <c r="G3974" s="84"/>
      <c r="H3974" s="55"/>
      <c r="I3974" s="56"/>
      <c r="J3974" s="56"/>
      <c r="K3974" s="56"/>
      <c r="L3974" s="56"/>
      <c r="M3974" s="56"/>
      <c r="N3974" s="56"/>
      <c r="O3974" s="56">
        <f t="shared" ref="O3974" si="14300">I3975-I3973</f>
        <v>0</v>
      </c>
      <c r="P3974" s="56">
        <f t="shared" ref="P3974" si="14301">L3975-L3973</f>
        <v>0</v>
      </c>
      <c r="Q3974" s="56">
        <f t="shared" ref="Q3974" si="14302">M3975-M3973</f>
        <v>0</v>
      </c>
      <c r="R3974" s="56">
        <f t="shared" ref="R3974" si="14303">IF(ABS(N3975-N3973)&gt;180*60,ABS(N3975-N3973)-360*60,N3975-N3973)</f>
        <v>0</v>
      </c>
      <c r="S3974" s="56">
        <f t="shared" ref="S3974" si="14304">IF(P3974=0,PI()/2,ATAN(R3974/P3974))</f>
        <v>1.5707963267948966</v>
      </c>
      <c r="T3974" s="56">
        <f t="shared" ref="T3974" si="14305">IF(O3974=0,ABS(R3974*COS((J3973+J3975)/2)),ABS(Q3974/COS(S3974)))</f>
        <v>0</v>
      </c>
      <c r="U3974" s="67">
        <f t="shared" ref="U3974" si="14306">IF(O3974+0.0000001&lt;0,S3974*180/PI()+180,(IF(R3974+0.0000001&lt;0,S3974*180/PI()+360,S3974*180/PI())))</f>
        <v>90</v>
      </c>
      <c r="V3974" s="58">
        <f t="shared" ref="V3974" si="14307">T3974*1.85532</f>
        <v>0</v>
      </c>
      <c r="W3974" s="58"/>
      <c r="X3974" s="68"/>
      <c r="Y3974" s="58">
        <f t="shared" ref="Y3974" si="14308">V3974*(1+X3974/100)</f>
        <v>0</v>
      </c>
      <c r="Z3974" s="58"/>
      <c r="AA3974" s="57" t="s">
        <v>54</v>
      </c>
      <c r="AB3974" s="61"/>
    </row>
    <row r="3975" spans="1:28" ht="12.95" customHeight="1">
      <c r="A3975" s="52">
        <f t="shared" si="13932"/>
        <v>1985</v>
      </c>
      <c r="B3975" s="53" t="s">
        <v>53</v>
      </c>
      <c r="C3975" s="54"/>
      <c r="D3975" s="84"/>
      <c r="E3975" s="55"/>
      <c r="F3975" s="54"/>
      <c r="G3975" s="84"/>
      <c r="H3975" s="55"/>
      <c r="I3975" s="56">
        <f t="shared" ref="I3975" si="14309">IF(OR(C3975&lt;0,D3975&lt;0),C3975-ABS(D3975)/60,C3975+ABS(D3975)/60)</f>
        <v>0</v>
      </c>
      <c r="J3975" s="56">
        <f t="shared" si="13946"/>
        <v>0</v>
      </c>
      <c r="K3975" s="56">
        <f t="shared" si="13947"/>
        <v>0</v>
      </c>
      <c r="L3975" s="56">
        <f>3437.747*(LN(TAN(PI()/4+J3975/2))-EE*K3975-(EE^2)*(K3975^3)/3)</f>
        <v>-3.8166658722360578E-13</v>
      </c>
      <c r="M3975" s="56">
        <f>AA*(1-1/4*EE-3/64*EE^2-5/256*EE^3)*J3975-AA*(3/8*EE+3/32*EE^2+45/1024*EE^3)*SIN(2*J3975)+AA*(15/256*EE^2+45/1024*EE^3)*SIN(4*J3975)</f>
        <v>0</v>
      </c>
      <c r="N3975" s="56">
        <f t="shared" ref="N3975" si="14310">IF(OR(F3975&lt;0,G3975&lt;0),60*F3975-ABS(G3975),60*F3975+ABS(G3975))</f>
        <v>0</v>
      </c>
      <c r="O3975" s="56"/>
      <c r="P3975" s="56"/>
      <c r="Q3975" s="56"/>
      <c r="R3975" s="56"/>
      <c r="S3975" s="56"/>
      <c r="T3975" s="56"/>
      <c r="U3975" s="57"/>
      <c r="V3975" s="58"/>
      <c r="W3975" s="58">
        <f t="shared" si="13949"/>
        <v>0</v>
      </c>
      <c r="X3975" s="59"/>
      <c r="Y3975" s="58"/>
      <c r="Z3975" s="58">
        <f t="shared" si="13950"/>
        <v>0</v>
      </c>
      <c r="AA3975" s="60"/>
      <c r="AB3975" s="61">
        <f t="shared" ref="AB3975" si="14311">IF(AA3974=AA3972,AB3973+Y3974,Y3974)</f>
        <v>0</v>
      </c>
    </row>
    <row r="3976" spans="1:28" ht="12.95" customHeight="1">
      <c r="A3976" s="66"/>
      <c r="B3976" s="53"/>
      <c r="C3976" s="54"/>
      <c r="D3976" s="84"/>
      <c r="E3976" s="55"/>
      <c r="F3976" s="54"/>
      <c r="G3976" s="84"/>
      <c r="H3976" s="55"/>
      <c r="I3976" s="56"/>
      <c r="J3976" s="56"/>
      <c r="K3976" s="56"/>
      <c r="L3976" s="56"/>
      <c r="M3976" s="56"/>
      <c r="N3976" s="56"/>
      <c r="O3976" s="56">
        <f t="shared" ref="O3976" si="14312">I3977-I3975</f>
        <v>0</v>
      </c>
      <c r="P3976" s="56">
        <f t="shared" ref="P3976" si="14313">L3977-L3975</f>
        <v>0</v>
      </c>
      <c r="Q3976" s="56">
        <f t="shared" ref="Q3976" si="14314">M3977-M3975</f>
        <v>0</v>
      </c>
      <c r="R3976" s="56">
        <f t="shared" ref="R3976" si="14315">IF(ABS(N3977-N3975)&gt;180*60,ABS(N3977-N3975)-360*60,N3977-N3975)</f>
        <v>0</v>
      </c>
      <c r="S3976" s="56">
        <f t="shared" ref="S3976" si="14316">IF(P3976=0,PI()/2,ATAN(R3976/P3976))</f>
        <v>1.5707963267948966</v>
      </c>
      <c r="T3976" s="56">
        <f t="shared" ref="T3976" si="14317">IF(O3976=0,ABS(R3976*COS((J3975+J3977)/2)),ABS(Q3976/COS(S3976)))</f>
        <v>0</v>
      </c>
      <c r="U3976" s="67">
        <f t="shared" ref="U3976" si="14318">IF(O3976+0.0000001&lt;0,S3976*180/PI()+180,(IF(R3976+0.0000001&lt;0,S3976*180/PI()+360,S3976*180/PI())))</f>
        <v>90</v>
      </c>
      <c r="V3976" s="58">
        <f t="shared" ref="V3976" si="14319">T3976*1.85532</f>
        <v>0</v>
      </c>
      <c r="W3976" s="58"/>
      <c r="X3976" s="68"/>
      <c r="Y3976" s="58">
        <f t="shared" ref="Y3976" si="14320">V3976*(1+X3976/100)</f>
        <v>0</v>
      </c>
      <c r="Z3976" s="58"/>
      <c r="AA3976" s="57" t="s">
        <v>54</v>
      </c>
      <c r="AB3976" s="61"/>
    </row>
    <row r="3977" spans="1:28" ht="12.95" customHeight="1">
      <c r="A3977" s="52">
        <f t="shared" ref="A3977:A4005" si="14321">A3975+1</f>
        <v>1986</v>
      </c>
      <c r="B3977" s="53" t="s">
        <v>53</v>
      </c>
      <c r="C3977" s="54"/>
      <c r="D3977" s="84"/>
      <c r="E3977" s="55"/>
      <c r="F3977" s="54"/>
      <c r="G3977" s="84"/>
      <c r="H3977" s="55"/>
      <c r="I3977" s="56">
        <f t="shared" ref="I3977" si="14322">IF(OR(C3977&lt;0,D3977&lt;0),C3977-ABS(D3977)/60,C3977+ABS(D3977)/60)</f>
        <v>0</v>
      </c>
      <c r="J3977" s="56">
        <f t="shared" si="13946"/>
        <v>0</v>
      </c>
      <c r="K3977" s="56">
        <f t="shared" si="13947"/>
        <v>0</v>
      </c>
      <c r="L3977" s="56">
        <f>3437.747*(LN(TAN(PI()/4+J3977/2))-EE*K3977-(EE^2)*(K3977^3)/3)</f>
        <v>-3.8166658722360578E-13</v>
      </c>
      <c r="M3977" s="56">
        <f>AA*(1-1/4*EE-3/64*EE^2-5/256*EE^3)*J3977-AA*(3/8*EE+3/32*EE^2+45/1024*EE^3)*SIN(2*J3977)+AA*(15/256*EE^2+45/1024*EE^3)*SIN(4*J3977)</f>
        <v>0</v>
      </c>
      <c r="N3977" s="56">
        <f t="shared" ref="N3977" si="14323">IF(OR(F3977&lt;0,G3977&lt;0),60*F3977-ABS(G3977),60*F3977+ABS(G3977))</f>
        <v>0</v>
      </c>
      <c r="O3977" s="56"/>
      <c r="P3977" s="56"/>
      <c r="Q3977" s="56"/>
      <c r="R3977" s="56"/>
      <c r="S3977" s="56"/>
      <c r="T3977" s="56"/>
      <c r="U3977" s="57"/>
      <c r="V3977" s="58"/>
      <c r="W3977" s="58">
        <f t="shared" si="13949"/>
        <v>0</v>
      </c>
      <c r="X3977" s="59"/>
      <c r="Y3977" s="58"/>
      <c r="Z3977" s="58">
        <f t="shared" si="13950"/>
        <v>0</v>
      </c>
      <c r="AA3977" s="60"/>
      <c r="AB3977" s="61">
        <f t="shared" ref="AB3977" si="14324">IF(AA3976=AA3974,AB3975+Y3976,Y3976)</f>
        <v>0</v>
      </c>
    </row>
    <row r="3978" spans="1:28" ht="12.95" customHeight="1">
      <c r="A3978" s="66"/>
      <c r="B3978" s="53"/>
      <c r="C3978" s="54"/>
      <c r="D3978" s="84"/>
      <c r="E3978" s="55"/>
      <c r="F3978" s="54"/>
      <c r="G3978" s="84"/>
      <c r="H3978" s="55"/>
      <c r="I3978" s="56"/>
      <c r="J3978" s="56"/>
      <c r="K3978" s="56"/>
      <c r="L3978" s="56"/>
      <c r="M3978" s="56"/>
      <c r="N3978" s="56"/>
      <c r="O3978" s="56">
        <f t="shared" ref="O3978" si="14325">I3979-I3977</f>
        <v>0</v>
      </c>
      <c r="P3978" s="56">
        <f t="shared" ref="P3978" si="14326">L3979-L3977</f>
        <v>0</v>
      </c>
      <c r="Q3978" s="56">
        <f t="shared" ref="Q3978" si="14327">M3979-M3977</f>
        <v>0</v>
      </c>
      <c r="R3978" s="56">
        <f t="shared" ref="R3978" si="14328">IF(ABS(N3979-N3977)&gt;180*60,ABS(N3979-N3977)-360*60,N3979-N3977)</f>
        <v>0</v>
      </c>
      <c r="S3978" s="56">
        <f t="shared" ref="S3978" si="14329">IF(P3978=0,PI()/2,ATAN(R3978/P3978))</f>
        <v>1.5707963267948966</v>
      </c>
      <c r="T3978" s="56">
        <f t="shared" ref="T3978" si="14330">IF(O3978=0,ABS(R3978*COS((J3977+J3979)/2)),ABS(Q3978/COS(S3978)))</f>
        <v>0</v>
      </c>
      <c r="U3978" s="67">
        <f t="shared" ref="U3978" si="14331">IF(O3978+0.0000001&lt;0,S3978*180/PI()+180,(IF(R3978+0.0000001&lt;0,S3978*180/PI()+360,S3978*180/PI())))</f>
        <v>90</v>
      </c>
      <c r="V3978" s="58">
        <f t="shared" ref="V3978" si="14332">T3978*1.85532</f>
        <v>0</v>
      </c>
      <c r="W3978" s="58"/>
      <c r="X3978" s="68"/>
      <c r="Y3978" s="58">
        <f t="shared" ref="Y3978" si="14333">V3978*(1+X3978/100)</f>
        <v>0</v>
      </c>
      <c r="Z3978" s="58"/>
      <c r="AA3978" s="57" t="s">
        <v>54</v>
      </c>
      <c r="AB3978" s="61"/>
    </row>
    <row r="3979" spans="1:28" ht="12.95" customHeight="1">
      <c r="A3979" s="52">
        <f t="shared" si="14321"/>
        <v>1987</v>
      </c>
      <c r="B3979" s="53" t="s">
        <v>53</v>
      </c>
      <c r="C3979" s="54"/>
      <c r="D3979" s="84"/>
      <c r="E3979" s="55"/>
      <c r="F3979" s="54"/>
      <c r="G3979" s="84"/>
      <c r="H3979" s="55"/>
      <c r="I3979" s="56">
        <f t="shared" ref="I3979" si="14334">IF(OR(C3979&lt;0,D3979&lt;0),C3979-ABS(D3979)/60,C3979+ABS(D3979)/60)</f>
        <v>0</v>
      </c>
      <c r="J3979" s="56">
        <f t="shared" ref="J3979:J4005" si="14335">I3979*PI()/180</f>
        <v>0</v>
      </c>
      <c r="K3979" s="56">
        <f t="shared" ref="K3979:K4005" si="14336">SIN(J3979)</f>
        <v>0</v>
      </c>
      <c r="L3979" s="56">
        <f>3437.747*(LN(TAN(PI()/4+J3979/2))-EE*K3979-(EE^2)*(K3979^3)/3)</f>
        <v>-3.8166658722360578E-13</v>
      </c>
      <c r="M3979" s="56">
        <f>AA*(1-1/4*EE-3/64*EE^2-5/256*EE^3)*J3979-AA*(3/8*EE+3/32*EE^2+45/1024*EE^3)*SIN(2*J3979)+AA*(15/256*EE^2+45/1024*EE^3)*SIN(4*J3979)</f>
        <v>0</v>
      </c>
      <c r="N3979" s="56">
        <f t="shared" ref="N3979" si="14337">IF(OR(F3979&lt;0,G3979&lt;0),60*F3979-ABS(G3979),60*F3979+ABS(G3979))</f>
        <v>0</v>
      </c>
      <c r="O3979" s="56"/>
      <c r="P3979" s="56"/>
      <c r="Q3979" s="56"/>
      <c r="R3979" s="56"/>
      <c r="S3979" s="56"/>
      <c r="T3979" s="56"/>
      <c r="U3979" s="57"/>
      <c r="V3979" s="58"/>
      <c r="W3979" s="58">
        <f t="shared" ref="W3979:W4005" si="14338">W3977+V3978</f>
        <v>0</v>
      </c>
      <c r="X3979" s="59"/>
      <c r="Y3979" s="58"/>
      <c r="Z3979" s="58">
        <f t="shared" ref="Z3979:Z4005" si="14339">Z3977+Y3978</f>
        <v>0</v>
      </c>
      <c r="AA3979" s="60"/>
      <c r="AB3979" s="61">
        <f t="shared" ref="AB3979" si="14340">IF(AA3978=AA3976,AB3977+Y3978,Y3978)</f>
        <v>0</v>
      </c>
    </row>
    <row r="3980" spans="1:28" ht="12.95" customHeight="1">
      <c r="A3980" s="66"/>
      <c r="B3980" s="53"/>
      <c r="C3980" s="54"/>
      <c r="D3980" s="84"/>
      <c r="E3980" s="55"/>
      <c r="F3980" s="54"/>
      <c r="G3980" s="84"/>
      <c r="H3980" s="55"/>
      <c r="I3980" s="56"/>
      <c r="J3980" s="56"/>
      <c r="K3980" s="56"/>
      <c r="L3980" s="56"/>
      <c r="M3980" s="56"/>
      <c r="N3980" s="56"/>
      <c r="O3980" s="56">
        <f t="shared" ref="O3980" si="14341">I3981-I3979</f>
        <v>0</v>
      </c>
      <c r="P3980" s="56">
        <f t="shared" ref="P3980" si="14342">L3981-L3979</f>
        <v>0</v>
      </c>
      <c r="Q3980" s="56">
        <f t="shared" ref="Q3980" si="14343">M3981-M3979</f>
        <v>0</v>
      </c>
      <c r="R3980" s="56">
        <f t="shared" ref="R3980" si="14344">IF(ABS(N3981-N3979)&gt;180*60,ABS(N3981-N3979)-360*60,N3981-N3979)</f>
        <v>0</v>
      </c>
      <c r="S3980" s="56">
        <f t="shared" ref="S3980" si="14345">IF(P3980=0,PI()/2,ATAN(R3980/P3980))</f>
        <v>1.5707963267948966</v>
      </c>
      <c r="T3980" s="56">
        <f t="shared" ref="T3980" si="14346">IF(O3980=0,ABS(R3980*COS((J3979+J3981)/2)),ABS(Q3980/COS(S3980)))</f>
        <v>0</v>
      </c>
      <c r="U3980" s="67">
        <f t="shared" ref="U3980" si="14347">IF(O3980+0.0000001&lt;0,S3980*180/PI()+180,(IF(R3980+0.0000001&lt;0,S3980*180/PI()+360,S3980*180/PI())))</f>
        <v>90</v>
      </c>
      <c r="V3980" s="58">
        <f t="shared" ref="V3980" si="14348">T3980*1.85532</f>
        <v>0</v>
      </c>
      <c r="W3980" s="58"/>
      <c r="X3980" s="68"/>
      <c r="Y3980" s="58">
        <f t="shared" ref="Y3980" si="14349">V3980*(1+X3980/100)</f>
        <v>0</v>
      </c>
      <c r="Z3980" s="58"/>
      <c r="AA3980" s="57" t="s">
        <v>54</v>
      </c>
      <c r="AB3980" s="61"/>
    </row>
    <row r="3981" spans="1:28" ht="12.95" customHeight="1">
      <c r="A3981" s="52">
        <f t="shared" si="14321"/>
        <v>1988</v>
      </c>
      <c r="B3981" s="53" t="s">
        <v>53</v>
      </c>
      <c r="C3981" s="54"/>
      <c r="D3981" s="84"/>
      <c r="E3981" s="55"/>
      <c r="F3981" s="54"/>
      <c r="G3981" s="84"/>
      <c r="H3981" s="55"/>
      <c r="I3981" s="56">
        <f t="shared" ref="I3981" si="14350">IF(OR(C3981&lt;0,D3981&lt;0),C3981-ABS(D3981)/60,C3981+ABS(D3981)/60)</f>
        <v>0</v>
      </c>
      <c r="J3981" s="56">
        <f t="shared" si="14335"/>
        <v>0</v>
      </c>
      <c r="K3981" s="56">
        <f t="shared" si="14336"/>
        <v>0</v>
      </c>
      <c r="L3981" s="56">
        <f>3437.747*(LN(TAN(PI()/4+J3981/2))-EE*K3981-(EE^2)*(K3981^3)/3)</f>
        <v>-3.8166658722360578E-13</v>
      </c>
      <c r="M3981" s="56">
        <f>AA*(1-1/4*EE-3/64*EE^2-5/256*EE^3)*J3981-AA*(3/8*EE+3/32*EE^2+45/1024*EE^3)*SIN(2*J3981)+AA*(15/256*EE^2+45/1024*EE^3)*SIN(4*J3981)</f>
        <v>0</v>
      </c>
      <c r="N3981" s="56">
        <f t="shared" ref="N3981" si="14351">IF(OR(F3981&lt;0,G3981&lt;0),60*F3981-ABS(G3981),60*F3981+ABS(G3981))</f>
        <v>0</v>
      </c>
      <c r="O3981" s="56"/>
      <c r="P3981" s="56"/>
      <c r="Q3981" s="56"/>
      <c r="R3981" s="56"/>
      <c r="S3981" s="56"/>
      <c r="T3981" s="56"/>
      <c r="U3981" s="57"/>
      <c r="V3981" s="58"/>
      <c r="W3981" s="58">
        <f t="shared" si="14338"/>
        <v>0</v>
      </c>
      <c r="X3981" s="59"/>
      <c r="Y3981" s="58"/>
      <c r="Z3981" s="58">
        <f t="shared" si="14339"/>
        <v>0</v>
      </c>
      <c r="AA3981" s="60"/>
      <c r="AB3981" s="61">
        <f t="shared" ref="AB3981" si="14352">IF(AA3980=AA3978,AB3979+Y3980,Y3980)</f>
        <v>0</v>
      </c>
    </row>
    <row r="3982" spans="1:28" ht="12.95" customHeight="1">
      <c r="A3982" s="66"/>
      <c r="B3982" s="53"/>
      <c r="C3982" s="54"/>
      <c r="D3982" s="84"/>
      <c r="E3982" s="55"/>
      <c r="F3982" s="54"/>
      <c r="G3982" s="84"/>
      <c r="H3982" s="55"/>
      <c r="I3982" s="56"/>
      <c r="J3982" s="56"/>
      <c r="K3982" s="56"/>
      <c r="L3982" s="56"/>
      <c r="M3982" s="56"/>
      <c r="N3982" s="56"/>
      <c r="O3982" s="56">
        <f t="shared" ref="O3982" si="14353">I3983-I3981</f>
        <v>0</v>
      </c>
      <c r="P3982" s="56">
        <f t="shared" ref="P3982" si="14354">L3983-L3981</f>
        <v>0</v>
      </c>
      <c r="Q3982" s="56">
        <f t="shared" ref="Q3982" si="14355">M3983-M3981</f>
        <v>0</v>
      </c>
      <c r="R3982" s="56">
        <f t="shared" ref="R3982" si="14356">IF(ABS(N3983-N3981)&gt;180*60,ABS(N3983-N3981)-360*60,N3983-N3981)</f>
        <v>0</v>
      </c>
      <c r="S3982" s="56">
        <f t="shared" ref="S3982" si="14357">IF(P3982=0,PI()/2,ATAN(R3982/P3982))</f>
        <v>1.5707963267948966</v>
      </c>
      <c r="T3982" s="56">
        <f t="shared" ref="T3982" si="14358">IF(O3982=0,ABS(R3982*COS((J3981+J3983)/2)),ABS(Q3982/COS(S3982)))</f>
        <v>0</v>
      </c>
      <c r="U3982" s="67">
        <f t="shared" ref="U3982" si="14359">IF(O3982+0.0000001&lt;0,S3982*180/PI()+180,(IF(R3982+0.0000001&lt;0,S3982*180/PI()+360,S3982*180/PI())))</f>
        <v>90</v>
      </c>
      <c r="V3982" s="58">
        <f t="shared" ref="V3982" si="14360">T3982*1.85532</f>
        <v>0</v>
      </c>
      <c r="W3982" s="58"/>
      <c r="X3982" s="68"/>
      <c r="Y3982" s="58">
        <f t="shared" ref="Y3982" si="14361">V3982*(1+X3982/100)</f>
        <v>0</v>
      </c>
      <c r="Z3982" s="58"/>
      <c r="AA3982" s="57" t="s">
        <v>54</v>
      </c>
      <c r="AB3982" s="61"/>
    </row>
    <row r="3983" spans="1:28" ht="12.95" customHeight="1">
      <c r="A3983" s="52">
        <f t="shared" si="14321"/>
        <v>1989</v>
      </c>
      <c r="B3983" s="53" t="s">
        <v>53</v>
      </c>
      <c r="C3983" s="54"/>
      <c r="D3983" s="84"/>
      <c r="E3983" s="55"/>
      <c r="F3983" s="54"/>
      <c r="G3983" s="84"/>
      <c r="H3983" s="55"/>
      <c r="I3983" s="56">
        <f t="shared" ref="I3983" si="14362">IF(OR(C3983&lt;0,D3983&lt;0),C3983-ABS(D3983)/60,C3983+ABS(D3983)/60)</f>
        <v>0</v>
      </c>
      <c r="J3983" s="56">
        <f t="shared" si="14335"/>
        <v>0</v>
      </c>
      <c r="K3983" s="56">
        <f t="shared" si="14336"/>
        <v>0</v>
      </c>
      <c r="L3983" s="56">
        <f>3437.747*(LN(TAN(PI()/4+J3983/2))-EE*K3983-(EE^2)*(K3983^3)/3)</f>
        <v>-3.8166658722360578E-13</v>
      </c>
      <c r="M3983" s="56">
        <f>AA*(1-1/4*EE-3/64*EE^2-5/256*EE^3)*J3983-AA*(3/8*EE+3/32*EE^2+45/1024*EE^3)*SIN(2*J3983)+AA*(15/256*EE^2+45/1024*EE^3)*SIN(4*J3983)</f>
        <v>0</v>
      </c>
      <c r="N3983" s="56">
        <f t="shared" ref="N3983" si="14363">IF(OR(F3983&lt;0,G3983&lt;0),60*F3983-ABS(G3983),60*F3983+ABS(G3983))</f>
        <v>0</v>
      </c>
      <c r="O3983" s="56"/>
      <c r="P3983" s="56"/>
      <c r="Q3983" s="56"/>
      <c r="R3983" s="56"/>
      <c r="S3983" s="56"/>
      <c r="T3983" s="56"/>
      <c r="U3983" s="57"/>
      <c r="V3983" s="58"/>
      <c r="W3983" s="58">
        <f t="shared" si="14338"/>
        <v>0</v>
      </c>
      <c r="X3983" s="59"/>
      <c r="Y3983" s="58"/>
      <c r="Z3983" s="58">
        <f t="shared" si="14339"/>
        <v>0</v>
      </c>
      <c r="AA3983" s="60"/>
      <c r="AB3983" s="61">
        <f t="shared" ref="AB3983" si="14364">IF(AA3982=AA3980,AB3981+Y3982,Y3982)</f>
        <v>0</v>
      </c>
    </row>
    <row r="3984" spans="1:28" ht="12.95" customHeight="1">
      <c r="A3984" s="66"/>
      <c r="B3984" s="53"/>
      <c r="C3984" s="54"/>
      <c r="D3984" s="84"/>
      <c r="E3984" s="55"/>
      <c r="F3984" s="54"/>
      <c r="G3984" s="84"/>
      <c r="H3984" s="55"/>
      <c r="I3984" s="56"/>
      <c r="J3984" s="56"/>
      <c r="K3984" s="56"/>
      <c r="L3984" s="56"/>
      <c r="M3984" s="56"/>
      <c r="N3984" s="56"/>
      <c r="O3984" s="56">
        <f t="shared" ref="O3984" si="14365">I3985-I3983</f>
        <v>0</v>
      </c>
      <c r="P3984" s="56">
        <f t="shared" ref="P3984" si="14366">L3985-L3983</f>
        <v>0</v>
      </c>
      <c r="Q3984" s="56">
        <f t="shared" ref="Q3984" si="14367">M3985-M3983</f>
        <v>0</v>
      </c>
      <c r="R3984" s="56">
        <f t="shared" ref="R3984" si="14368">IF(ABS(N3985-N3983)&gt;180*60,ABS(N3985-N3983)-360*60,N3985-N3983)</f>
        <v>0</v>
      </c>
      <c r="S3984" s="56">
        <f t="shared" ref="S3984" si="14369">IF(P3984=0,PI()/2,ATAN(R3984/P3984))</f>
        <v>1.5707963267948966</v>
      </c>
      <c r="T3984" s="56">
        <f t="shared" ref="T3984" si="14370">IF(O3984=0,ABS(R3984*COS((J3983+J3985)/2)),ABS(Q3984/COS(S3984)))</f>
        <v>0</v>
      </c>
      <c r="U3984" s="67">
        <f t="shared" ref="U3984" si="14371">IF(O3984+0.0000001&lt;0,S3984*180/PI()+180,(IF(R3984+0.0000001&lt;0,S3984*180/PI()+360,S3984*180/PI())))</f>
        <v>90</v>
      </c>
      <c r="V3984" s="58">
        <f t="shared" ref="V3984" si="14372">T3984*1.85532</f>
        <v>0</v>
      </c>
      <c r="W3984" s="58"/>
      <c r="X3984" s="68"/>
      <c r="Y3984" s="58">
        <f t="shared" ref="Y3984" si="14373">V3984*(1+X3984/100)</f>
        <v>0</v>
      </c>
      <c r="Z3984" s="58"/>
      <c r="AA3984" s="57" t="s">
        <v>54</v>
      </c>
      <c r="AB3984" s="61"/>
    </row>
    <row r="3985" spans="1:28" ht="12.95" customHeight="1">
      <c r="A3985" s="52">
        <f t="shared" si="14321"/>
        <v>1990</v>
      </c>
      <c r="B3985" s="53" t="s">
        <v>53</v>
      </c>
      <c r="C3985" s="54"/>
      <c r="D3985" s="84"/>
      <c r="E3985" s="55"/>
      <c r="F3985" s="54"/>
      <c r="G3985" s="84"/>
      <c r="H3985" s="55"/>
      <c r="I3985" s="56">
        <f t="shared" ref="I3985" si="14374">IF(OR(C3985&lt;0,D3985&lt;0),C3985-ABS(D3985)/60,C3985+ABS(D3985)/60)</f>
        <v>0</v>
      </c>
      <c r="J3985" s="56">
        <f t="shared" si="14335"/>
        <v>0</v>
      </c>
      <c r="K3985" s="56">
        <f t="shared" si="14336"/>
        <v>0</v>
      </c>
      <c r="L3985" s="56">
        <f>3437.747*(LN(TAN(PI()/4+J3985/2))-EE*K3985-(EE^2)*(K3985^3)/3)</f>
        <v>-3.8166658722360578E-13</v>
      </c>
      <c r="M3985" s="56">
        <f>AA*(1-1/4*EE-3/64*EE^2-5/256*EE^3)*J3985-AA*(3/8*EE+3/32*EE^2+45/1024*EE^3)*SIN(2*J3985)+AA*(15/256*EE^2+45/1024*EE^3)*SIN(4*J3985)</f>
        <v>0</v>
      </c>
      <c r="N3985" s="56">
        <f t="shared" ref="N3985" si="14375">IF(OR(F3985&lt;0,G3985&lt;0),60*F3985-ABS(G3985),60*F3985+ABS(G3985))</f>
        <v>0</v>
      </c>
      <c r="O3985" s="56"/>
      <c r="P3985" s="56"/>
      <c r="Q3985" s="56"/>
      <c r="R3985" s="56"/>
      <c r="S3985" s="56"/>
      <c r="T3985" s="56"/>
      <c r="U3985" s="57"/>
      <c r="V3985" s="58"/>
      <c r="W3985" s="58">
        <f t="shared" si="14338"/>
        <v>0</v>
      </c>
      <c r="X3985" s="59"/>
      <c r="Y3985" s="58"/>
      <c r="Z3985" s="58">
        <f t="shared" si="14339"/>
        <v>0</v>
      </c>
      <c r="AA3985" s="60"/>
      <c r="AB3985" s="61">
        <f t="shared" ref="AB3985" si="14376">IF(AA3984=AA3982,AB3983+Y3984,Y3984)</f>
        <v>0</v>
      </c>
    </row>
    <row r="3986" spans="1:28" ht="12.95" customHeight="1">
      <c r="A3986" s="66"/>
      <c r="B3986" s="53"/>
      <c r="C3986" s="54"/>
      <c r="D3986" s="84"/>
      <c r="E3986" s="55"/>
      <c r="F3986" s="54"/>
      <c r="G3986" s="84"/>
      <c r="H3986" s="55"/>
      <c r="I3986" s="56"/>
      <c r="J3986" s="56"/>
      <c r="K3986" s="56"/>
      <c r="L3986" s="56"/>
      <c r="M3986" s="56"/>
      <c r="N3986" s="56"/>
      <c r="O3986" s="56">
        <f t="shared" ref="O3986" si="14377">I3987-I3985</f>
        <v>0</v>
      </c>
      <c r="P3986" s="56">
        <f t="shared" ref="P3986" si="14378">L3987-L3985</f>
        <v>0</v>
      </c>
      <c r="Q3986" s="56">
        <f t="shared" ref="Q3986" si="14379">M3987-M3985</f>
        <v>0</v>
      </c>
      <c r="R3986" s="56">
        <f t="shared" ref="R3986" si="14380">IF(ABS(N3987-N3985)&gt;180*60,ABS(N3987-N3985)-360*60,N3987-N3985)</f>
        <v>0</v>
      </c>
      <c r="S3986" s="56">
        <f t="shared" ref="S3986" si="14381">IF(P3986=0,PI()/2,ATAN(R3986/P3986))</f>
        <v>1.5707963267948966</v>
      </c>
      <c r="T3986" s="56">
        <f t="shared" ref="T3986" si="14382">IF(O3986=0,ABS(R3986*COS((J3985+J3987)/2)),ABS(Q3986/COS(S3986)))</f>
        <v>0</v>
      </c>
      <c r="U3986" s="67">
        <f t="shared" ref="U3986" si="14383">IF(O3986+0.0000001&lt;0,S3986*180/PI()+180,(IF(R3986+0.0000001&lt;0,S3986*180/PI()+360,S3986*180/PI())))</f>
        <v>90</v>
      </c>
      <c r="V3986" s="58">
        <f t="shared" ref="V3986" si="14384">T3986*1.85532</f>
        <v>0</v>
      </c>
      <c r="W3986" s="58"/>
      <c r="X3986" s="68"/>
      <c r="Y3986" s="58">
        <f t="shared" ref="Y3986" si="14385">V3986*(1+X3986/100)</f>
        <v>0</v>
      </c>
      <c r="Z3986" s="58"/>
      <c r="AA3986" s="57" t="s">
        <v>54</v>
      </c>
      <c r="AB3986" s="61"/>
    </row>
    <row r="3987" spans="1:28" ht="12.95" customHeight="1">
      <c r="A3987" s="52">
        <f t="shared" si="14321"/>
        <v>1991</v>
      </c>
      <c r="B3987" s="53" t="s">
        <v>53</v>
      </c>
      <c r="C3987" s="54"/>
      <c r="D3987" s="84"/>
      <c r="E3987" s="55"/>
      <c r="F3987" s="54"/>
      <c r="G3987" s="84"/>
      <c r="H3987" s="55"/>
      <c r="I3987" s="56">
        <f t="shared" ref="I3987" si="14386">IF(OR(C3987&lt;0,D3987&lt;0),C3987-ABS(D3987)/60,C3987+ABS(D3987)/60)</f>
        <v>0</v>
      </c>
      <c r="J3987" s="56">
        <f t="shared" si="14335"/>
        <v>0</v>
      </c>
      <c r="K3987" s="56">
        <f t="shared" si="14336"/>
        <v>0</v>
      </c>
      <c r="L3987" s="56">
        <f>3437.747*(LN(TAN(PI()/4+J3987/2))-EE*K3987-(EE^2)*(K3987^3)/3)</f>
        <v>-3.8166658722360578E-13</v>
      </c>
      <c r="M3987" s="56">
        <f>AA*(1-1/4*EE-3/64*EE^2-5/256*EE^3)*J3987-AA*(3/8*EE+3/32*EE^2+45/1024*EE^3)*SIN(2*J3987)+AA*(15/256*EE^2+45/1024*EE^3)*SIN(4*J3987)</f>
        <v>0</v>
      </c>
      <c r="N3987" s="56">
        <f t="shared" ref="N3987" si="14387">IF(OR(F3987&lt;0,G3987&lt;0),60*F3987-ABS(G3987),60*F3987+ABS(G3987))</f>
        <v>0</v>
      </c>
      <c r="O3987" s="56"/>
      <c r="P3987" s="56"/>
      <c r="Q3987" s="56"/>
      <c r="R3987" s="56"/>
      <c r="S3987" s="56"/>
      <c r="T3987" s="56"/>
      <c r="U3987" s="57"/>
      <c r="V3987" s="58"/>
      <c r="W3987" s="58">
        <f t="shared" si="14338"/>
        <v>0</v>
      </c>
      <c r="X3987" s="59"/>
      <c r="Y3987" s="58"/>
      <c r="Z3987" s="58">
        <f t="shared" si="14339"/>
        <v>0</v>
      </c>
      <c r="AA3987" s="60"/>
      <c r="AB3987" s="61">
        <f t="shared" ref="AB3987" si="14388">IF(AA3986=AA3984,AB3985+Y3986,Y3986)</f>
        <v>0</v>
      </c>
    </row>
    <row r="3988" spans="1:28" ht="12.95" customHeight="1">
      <c r="A3988" s="66"/>
      <c r="B3988" s="53"/>
      <c r="C3988" s="54"/>
      <c r="D3988" s="84"/>
      <c r="E3988" s="55"/>
      <c r="F3988" s="54"/>
      <c r="G3988" s="84"/>
      <c r="H3988" s="55"/>
      <c r="I3988" s="56"/>
      <c r="J3988" s="56"/>
      <c r="K3988" s="56"/>
      <c r="L3988" s="56"/>
      <c r="M3988" s="56"/>
      <c r="N3988" s="56"/>
      <c r="O3988" s="56">
        <f t="shared" ref="O3988" si="14389">I3989-I3987</f>
        <v>0</v>
      </c>
      <c r="P3988" s="56">
        <f t="shared" ref="P3988" si="14390">L3989-L3987</f>
        <v>0</v>
      </c>
      <c r="Q3988" s="56">
        <f t="shared" ref="Q3988" si="14391">M3989-M3987</f>
        <v>0</v>
      </c>
      <c r="R3988" s="56">
        <f t="shared" ref="R3988" si="14392">IF(ABS(N3989-N3987)&gt;180*60,ABS(N3989-N3987)-360*60,N3989-N3987)</f>
        <v>0</v>
      </c>
      <c r="S3988" s="56">
        <f t="shared" ref="S3988" si="14393">IF(P3988=0,PI()/2,ATAN(R3988/P3988))</f>
        <v>1.5707963267948966</v>
      </c>
      <c r="T3988" s="56">
        <f t="shared" ref="T3988" si="14394">IF(O3988=0,ABS(R3988*COS((J3987+J3989)/2)),ABS(Q3988/COS(S3988)))</f>
        <v>0</v>
      </c>
      <c r="U3988" s="67">
        <f t="shared" ref="U3988" si="14395">IF(O3988+0.0000001&lt;0,S3988*180/PI()+180,(IF(R3988+0.0000001&lt;0,S3988*180/PI()+360,S3988*180/PI())))</f>
        <v>90</v>
      </c>
      <c r="V3988" s="58">
        <f t="shared" ref="V3988" si="14396">T3988*1.85532</f>
        <v>0</v>
      </c>
      <c r="W3988" s="58"/>
      <c r="X3988" s="68"/>
      <c r="Y3988" s="58">
        <f t="shared" ref="Y3988" si="14397">V3988*(1+X3988/100)</f>
        <v>0</v>
      </c>
      <c r="Z3988" s="58"/>
      <c r="AA3988" s="57" t="s">
        <v>54</v>
      </c>
      <c r="AB3988" s="61"/>
    </row>
    <row r="3989" spans="1:28" ht="12.95" customHeight="1">
      <c r="A3989" s="52">
        <f t="shared" si="14321"/>
        <v>1992</v>
      </c>
      <c r="B3989" s="53" t="s">
        <v>53</v>
      </c>
      <c r="C3989" s="54"/>
      <c r="D3989" s="84"/>
      <c r="E3989" s="55"/>
      <c r="F3989" s="54"/>
      <c r="G3989" s="84"/>
      <c r="H3989" s="55"/>
      <c r="I3989" s="56">
        <f t="shared" ref="I3989" si="14398">IF(OR(C3989&lt;0,D3989&lt;0),C3989-ABS(D3989)/60,C3989+ABS(D3989)/60)</f>
        <v>0</v>
      </c>
      <c r="J3989" s="56">
        <f t="shared" si="14335"/>
        <v>0</v>
      </c>
      <c r="K3989" s="56">
        <f t="shared" si="14336"/>
        <v>0</v>
      </c>
      <c r="L3989" s="56">
        <f>3437.747*(LN(TAN(PI()/4+J3989/2))-EE*K3989-(EE^2)*(K3989^3)/3)</f>
        <v>-3.8166658722360578E-13</v>
      </c>
      <c r="M3989" s="56">
        <f>AA*(1-1/4*EE-3/64*EE^2-5/256*EE^3)*J3989-AA*(3/8*EE+3/32*EE^2+45/1024*EE^3)*SIN(2*J3989)+AA*(15/256*EE^2+45/1024*EE^3)*SIN(4*J3989)</f>
        <v>0</v>
      </c>
      <c r="N3989" s="56">
        <f t="shared" ref="N3989" si="14399">IF(OR(F3989&lt;0,G3989&lt;0),60*F3989-ABS(G3989),60*F3989+ABS(G3989))</f>
        <v>0</v>
      </c>
      <c r="O3989" s="56"/>
      <c r="P3989" s="56"/>
      <c r="Q3989" s="56"/>
      <c r="R3989" s="56"/>
      <c r="S3989" s="56"/>
      <c r="T3989" s="56"/>
      <c r="U3989" s="57"/>
      <c r="V3989" s="58"/>
      <c r="W3989" s="58">
        <f t="shared" si="14338"/>
        <v>0</v>
      </c>
      <c r="X3989" s="59"/>
      <c r="Y3989" s="58"/>
      <c r="Z3989" s="58">
        <f t="shared" si="14339"/>
        <v>0</v>
      </c>
      <c r="AA3989" s="60"/>
      <c r="AB3989" s="61">
        <f t="shared" ref="AB3989" si="14400">IF(AA3988=AA3986,AB3987+Y3988,Y3988)</f>
        <v>0</v>
      </c>
    </row>
    <row r="3990" spans="1:28" ht="12.95" customHeight="1">
      <c r="A3990" s="66"/>
      <c r="B3990" s="53"/>
      <c r="C3990" s="54"/>
      <c r="D3990" s="84"/>
      <c r="E3990" s="55"/>
      <c r="F3990" s="54"/>
      <c r="G3990" s="84"/>
      <c r="H3990" s="55"/>
      <c r="I3990" s="56"/>
      <c r="J3990" s="56"/>
      <c r="K3990" s="56"/>
      <c r="L3990" s="56"/>
      <c r="M3990" s="56"/>
      <c r="N3990" s="56"/>
      <c r="O3990" s="56">
        <f t="shared" ref="O3990" si="14401">I3991-I3989</f>
        <v>0</v>
      </c>
      <c r="P3990" s="56">
        <f t="shared" ref="P3990" si="14402">L3991-L3989</f>
        <v>0</v>
      </c>
      <c r="Q3990" s="56">
        <f t="shared" ref="Q3990" si="14403">M3991-M3989</f>
        <v>0</v>
      </c>
      <c r="R3990" s="56">
        <f t="shared" ref="R3990" si="14404">IF(ABS(N3991-N3989)&gt;180*60,ABS(N3991-N3989)-360*60,N3991-N3989)</f>
        <v>0</v>
      </c>
      <c r="S3990" s="56">
        <f t="shared" ref="S3990" si="14405">IF(P3990=0,PI()/2,ATAN(R3990/P3990))</f>
        <v>1.5707963267948966</v>
      </c>
      <c r="T3990" s="56">
        <f t="shared" ref="T3990" si="14406">IF(O3990=0,ABS(R3990*COS((J3989+J3991)/2)),ABS(Q3990/COS(S3990)))</f>
        <v>0</v>
      </c>
      <c r="U3990" s="67">
        <f t="shared" ref="U3990" si="14407">IF(O3990+0.0000001&lt;0,S3990*180/PI()+180,(IF(R3990+0.0000001&lt;0,S3990*180/PI()+360,S3990*180/PI())))</f>
        <v>90</v>
      </c>
      <c r="V3990" s="58">
        <f t="shared" ref="V3990" si="14408">T3990*1.85532</f>
        <v>0</v>
      </c>
      <c r="W3990" s="58"/>
      <c r="X3990" s="68"/>
      <c r="Y3990" s="58">
        <f t="shared" ref="Y3990" si="14409">V3990*(1+X3990/100)</f>
        <v>0</v>
      </c>
      <c r="Z3990" s="58"/>
      <c r="AA3990" s="57" t="s">
        <v>54</v>
      </c>
      <c r="AB3990" s="61"/>
    </row>
    <row r="3991" spans="1:28" ht="12.95" customHeight="1">
      <c r="A3991" s="52">
        <f t="shared" si="14321"/>
        <v>1993</v>
      </c>
      <c r="B3991" s="53" t="s">
        <v>53</v>
      </c>
      <c r="C3991" s="54"/>
      <c r="D3991" s="84"/>
      <c r="E3991" s="55"/>
      <c r="F3991" s="54"/>
      <c r="G3991" s="84"/>
      <c r="H3991" s="55"/>
      <c r="I3991" s="56">
        <f t="shared" ref="I3991" si="14410">IF(OR(C3991&lt;0,D3991&lt;0),C3991-ABS(D3991)/60,C3991+ABS(D3991)/60)</f>
        <v>0</v>
      </c>
      <c r="J3991" s="56">
        <f t="shared" si="14335"/>
        <v>0</v>
      </c>
      <c r="K3991" s="56">
        <f t="shared" si="14336"/>
        <v>0</v>
      </c>
      <c r="L3991" s="56">
        <f>3437.747*(LN(TAN(PI()/4+J3991/2))-EE*K3991-(EE^2)*(K3991^3)/3)</f>
        <v>-3.8166658722360578E-13</v>
      </c>
      <c r="M3991" s="56">
        <f>AA*(1-1/4*EE-3/64*EE^2-5/256*EE^3)*J3991-AA*(3/8*EE+3/32*EE^2+45/1024*EE^3)*SIN(2*J3991)+AA*(15/256*EE^2+45/1024*EE^3)*SIN(4*J3991)</f>
        <v>0</v>
      </c>
      <c r="N3991" s="56">
        <f t="shared" ref="N3991" si="14411">IF(OR(F3991&lt;0,G3991&lt;0),60*F3991-ABS(G3991),60*F3991+ABS(G3991))</f>
        <v>0</v>
      </c>
      <c r="O3991" s="56"/>
      <c r="P3991" s="56"/>
      <c r="Q3991" s="56"/>
      <c r="R3991" s="56"/>
      <c r="S3991" s="56"/>
      <c r="T3991" s="56"/>
      <c r="U3991" s="57"/>
      <c r="V3991" s="58"/>
      <c r="W3991" s="58">
        <f t="shared" si="14338"/>
        <v>0</v>
      </c>
      <c r="X3991" s="59"/>
      <c r="Y3991" s="58"/>
      <c r="Z3991" s="58">
        <f t="shared" si="14339"/>
        <v>0</v>
      </c>
      <c r="AA3991" s="60"/>
      <c r="AB3991" s="61">
        <f t="shared" ref="AB3991" si="14412">IF(AA3990=AA3988,AB3989+Y3990,Y3990)</f>
        <v>0</v>
      </c>
    </row>
    <row r="3992" spans="1:28" ht="12.95" customHeight="1">
      <c r="A3992" s="66"/>
      <c r="B3992" s="53"/>
      <c r="C3992" s="54"/>
      <c r="D3992" s="84"/>
      <c r="E3992" s="55"/>
      <c r="F3992" s="54"/>
      <c r="G3992" s="84"/>
      <c r="H3992" s="55"/>
      <c r="I3992" s="56"/>
      <c r="J3992" s="56"/>
      <c r="K3992" s="56"/>
      <c r="L3992" s="56"/>
      <c r="M3992" s="56"/>
      <c r="N3992" s="56"/>
      <c r="O3992" s="56">
        <f t="shared" ref="O3992" si="14413">I3993-I3991</f>
        <v>0</v>
      </c>
      <c r="P3992" s="56">
        <f t="shared" ref="P3992" si="14414">L3993-L3991</f>
        <v>0</v>
      </c>
      <c r="Q3992" s="56">
        <f t="shared" ref="Q3992" si="14415">M3993-M3991</f>
        <v>0</v>
      </c>
      <c r="R3992" s="56">
        <f t="shared" ref="R3992" si="14416">IF(ABS(N3993-N3991)&gt;180*60,ABS(N3993-N3991)-360*60,N3993-N3991)</f>
        <v>0</v>
      </c>
      <c r="S3992" s="56">
        <f t="shared" ref="S3992" si="14417">IF(P3992=0,PI()/2,ATAN(R3992/P3992))</f>
        <v>1.5707963267948966</v>
      </c>
      <c r="T3992" s="56">
        <f t="shared" ref="T3992" si="14418">IF(O3992=0,ABS(R3992*COS((J3991+J3993)/2)),ABS(Q3992/COS(S3992)))</f>
        <v>0</v>
      </c>
      <c r="U3992" s="67">
        <f t="shared" ref="U3992" si="14419">IF(O3992+0.0000001&lt;0,S3992*180/PI()+180,(IF(R3992+0.0000001&lt;0,S3992*180/PI()+360,S3992*180/PI())))</f>
        <v>90</v>
      </c>
      <c r="V3992" s="58">
        <f t="shared" ref="V3992" si="14420">T3992*1.85532</f>
        <v>0</v>
      </c>
      <c r="W3992" s="58"/>
      <c r="X3992" s="68"/>
      <c r="Y3992" s="58">
        <f t="shared" ref="Y3992" si="14421">V3992*(1+X3992/100)</f>
        <v>0</v>
      </c>
      <c r="Z3992" s="58"/>
      <c r="AA3992" s="57" t="s">
        <v>54</v>
      </c>
      <c r="AB3992" s="61"/>
    </row>
    <row r="3993" spans="1:28" ht="12.95" customHeight="1">
      <c r="A3993" s="52">
        <f t="shared" si="14321"/>
        <v>1994</v>
      </c>
      <c r="B3993" s="53" t="s">
        <v>53</v>
      </c>
      <c r="C3993" s="54"/>
      <c r="D3993" s="84"/>
      <c r="E3993" s="55"/>
      <c r="F3993" s="54"/>
      <c r="G3993" s="84"/>
      <c r="H3993" s="55"/>
      <c r="I3993" s="56">
        <f t="shared" ref="I3993" si="14422">IF(OR(C3993&lt;0,D3993&lt;0),C3993-ABS(D3993)/60,C3993+ABS(D3993)/60)</f>
        <v>0</v>
      </c>
      <c r="J3993" s="56">
        <f t="shared" si="14335"/>
        <v>0</v>
      </c>
      <c r="K3993" s="56">
        <f t="shared" si="14336"/>
        <v>0</v>
      </c>
      <c r="L3993" s="56">
        <f>3437.747*(LN(TAN(PI()/4+J3993/2))-EE*K3993-(EE^2)*(K3993^3)/3)</f>
        <v>-3.8166658722360578E-13</v>
      </c>
      <c r="M3993" s="56">
        <f>AA*(1-1/4*EE-3/64*EE^2-5/256*EE^3)*J3993-AA*(3/8*EE+3/32*EE^2+45/1024*EE^3)*SIN(2*J3993)+AA*(15/256*EE^2+45/1024*EE^3)*SIN(4*J3993)</f>
        <v>0</v>
      </c>
      <c r="N3993" s="56">
        <f t="shared" ref="N3993" si="14423">IF(OR(F3993&lt;0,G3993&lt;0),60*F3993-ABS(G3993),60*F3993+ABS(G3993))</f>
        <v>0</v>
      </c>
      <c r="O3993" s="56"/>
      <c r="P3993" s="56"/>
      <c r="Q3993" s="56"/>
      <c r="R3993" s="56"/>
      <c r="S3993" s="56"/>
      <c r="T3993" s="56"/>
      <c r="U3993" s="57"/>
      <c r="V3993" s="58"/>
      <c r="W3993" s="58">
        <f t="shared" si="14338"/>
        <v>0</v>
      </c>
      <c r="X3993" s="59"/>
      <c r="Y3993" s="58"/>
      <c r="Z3993" s="58">
        <f t="shared" si="14339"/>
        <v>0</v>
      </c>
      <c r="AA3993" s="60"/>
      <c r="AB3993" s="61">
        <f t="shared" ref="AB3993" si="14424">IF(AA3992=AA3990,AB3991+Y3992,Y3992)</f>
        <v>0</v>
      </c>
    </row>
    <row r="3994" spans="1:28" ht="12.95" customHeight="1">
      <c r="A3994" s="66"/>
      <c r="B3994" s="53"/>
      <c r="C3994" s="54"/>
      <c r="D3994" s="84"/>
      <c r="E3994" s="55"/>
      <c r="F3994" s="54"/>
      <c r="G3994" s="84"/>
      <c r="H3994" s="55"/>
      <c r="I3994" s="56"/>
      <c r="J3994" s="56"/>
      <c r="K3994" s="56"/>
      <c r="L3994" s="56"/>
      <c r="M3994" s="56"/>
      <c r="N3994" s="56"/>
      <c r="O3994" s="56">
        <f t="shared" ref="O3994" si="14425">I3995-I3993</f>
        <v>0</v>
      </c>
      <c r="P3994" s="56">
        <f t="shared" ref="P3994" si="14426">L3995-L3993</f>
        <v>0</v>
      </c>
      <c r="Q3994" s="56">
        <f t="shared" ref="Q3994" si="14427">M3995-M3993</f>
        <v>0</v>
      </c>
      <c r="R3994" s="56">
        <f t="shared" ref="R3994" si="14428">IF(ABS(N3995-N3993)&gt;180*60,ABS(N3995-N3993)-360*60,N3995-N3993)</f>
        <v>0</v>
      </c>
      <c r="S3994" s="56">
        <f t="shared" ref="S3994" si="14429">IF(P3994=0,PI()/2,ATAN(R3994/P3994))</f>
        <v>1.5707963267948966</v>
      </c>
      <c r="T3994" s="56">
        <f t="shared" ref="T3994" si="14430">IF(O3994=0,ABS(R3994*COS((J3993+J3995)/2)),ABS(Q3994/COS(S3994)))</f>
        <v>0</v>
      </c>
      <c r="U3994" s="67">
        <f t="shared" ref="U3994" si="14431">IF(O3994+0.0000001&lt;0,S3994*180/PI()+180,(IF(R3994+0.0000001&lt;0,S3994*180/PI()+360,S3994*180/PI())))</f>
        <v>90</v>
      </c>
      <c r="V3994" s="58">
        <f t="shared" ref="V3994" si="14432">T3994*1.85532</f>
        <v>0</v>
      </c>
      <c r="W3994" s="58"/>
      <c r="X3994" s="68"/>
      <c r="Y3994" s="58">
        <f t="shared" ref="Y3994" si="14433">V3994*(1+X3994/100)</f>
        <v>0</v>
      </c>
      <c r="Z3994" s="58"/>
      <c r="AA3994" s="57" t="s">
        <v>54</v>
      </c>
      <c r="AB3994" s="61"/>
    </row>
    <row r="3995" spans="1:28" ht="12.95" customHeight="1">
      <c r="A3995" s="52">
        <f t="shared" si="14321"/>
        <v>1995</v>
      </c>
      <c r="B3995" s="53" t="s">
        <v>53</v>
      </c>
      <c r="C3995" s="54"/>
      <c r="D3995" s="84"/>
      <c r="E3995" s="55"/>
      <c r="F3995" s="54"/>
      <c r="G3995" s="84"/>
      <c r="H3995" s="55"/>
      <c r="I3995" s="56">
        <f t="shared" ref="I3995" si="14434">IF(OR(C3995&lt;0,D3995&lt;0),C3995-ABS(D3995)/60,C3995+ABS(D3995)/60)</f>
        <v>0</v>
      </c>
      <c r="J3995" s="56">
        <f t="shared" si="14335"/>
        <v>0</v>
      </c>
      <c r="K3995" s="56">
        <f t="shared" si="14336"/>
        <v>0</v>
      </c>
      <c r="L3995" s="56">
        <f>3437.747*(LN(TAN(PI()/4+J3995/2))-EE*K3995-(EE^2)*(K3995^3)/3)</f>
        <v>-3.8166658722360578E-13</v>
      </c>
      <c r="M3995" s="56">
        <f>AA*(1-1/4*EE-3/64*EE^2-5/256*EE^3)*J3995-AA*(3/8*EE+3/32*EE^2+45/1024*EE^3)*SIN(2*J3995)+AA*(15/256*EE^2+45/1024*EE^3)*SIN(4*J3995)</f>
        <v>0</v>
      </c>
      <c r="N3995" s="56">
        <f t="shared" ref="N3995" si="14435">IF(OR(F3995&lt;0,G3995&lt;0),60*F3995-ABS(G3995),60*F3995+ABS(G3995))</f>
        <v>0</v>
      </c>
      <c r="O3995" s="56"/>
      <c r="P3995" s="56"/>
      <c r="Q3995" s="56"/>
      <c r="R3995" s="56"/>
      <c r="S3995" s="56"/>
      <c r="T3995" s="56"/>
      <c r="U3995" s="57"/>
      <c r="V3995" s="58"/>
      <c r="W3995" s="58">
        <f t="shared" si="14338"/>
        <v>0</v>
      </c>
      <c r="X3995" s="59"/>
      <c r="Y3995" s="58"/>
      <c r="Z3995" s="58">
        <f t="shared" si="14339"/>
        <v>0</v>
      </c>
      <c r="AA3995" s="60"/>
      <c r="AB3995" s="61">
        <f t="shared" ref="AB3995" si="14436">IF(AA3994=AA3992,AB3993+Y3994,Y3994)</f>
        <v>0</v>
      </c>
    </row>
    <row r="3996" spans="1:28" ht="12.95" customHeight="1">
      <c r="A3996" s="66"/>
      <c r="B3996" s="53"/>
      <c r="C3996" s="54"/>
      <c r="D3996" s="84"/>
      <c r="E3996" s="55"/>
      <c r="F3996" s="54"/>
      <c r="G3996" s="84"/>
      <c r="H3996" s="55"/>
      <c r="I3996" s="56"/>
      <c r="J3996" s="56"/>
      <c r="K3996" s="56"/>
      <c r="L3996" s="56"/>
      <c r="M3996" s="56"/>
      <c r="N3996" s="56"/>
      <c r="O3996" s="56">
        <f t="shared" ref="O3996" si="14437">I3997-I3995</f>
        <v>0</v>
      </c>
      <c r="P3996" s="56">
        <f t="shared" ref="P3996" si="14438">L3997-L3995</f>
        <v>0</v>
      </c>
      <c r="Q3996" s="56">
        <f t="shared" ref="Q3996" si="14439">M3997-M3995</f>
        <v>0</v>
      </c>
      <c r="R3996" s="56">
        <f t="shared" ref="R3996" si="14440">IF(ABS(N3997-N3995)&gt;180*60,ABS(N3997-N3995)-360*60,N3997-N3995)</f>
        <v>0</v>
      </c>
      <c r="S3996" s="56">
        <f t="shared" ref="S3996" si="14441">IF(P3996=0,PI()/2,ATAN(R3996/P3996))</f>
        <v>1.5707963267948966</v>
      </c>
      <c r="T3996" s="56">
        <f t="shared" ref="T3996" si="14442">IF(O3996=0,ABS(R3996*COS((J3995+J3997)/2)),ABS(Q3996/COS(S3996)))</f>
        <v>0</v>
      </c>
      <c r="U3996" s="67">
        <f t="shared" ref="U3996" si="14443">IF(O3996+0.0000001&lt;0,S3996*180/PI()+180,(IF(R3996+0.0000001&lt;0,S3996*180/PI()+360,S3996*180/PI())))</f>
        <v>90</v>
      </c>
      <c r="V3996" s="58">
        <f t="shared" ref="V3996" si="14444">T3996*1.85532</f>
        <v>0</v>
      </c>
      <c r="W3996" s="58"/>
      <c r="X3996" s="68"/>
      <c r="Y3996" s="58">
        <f t="shared" ref="Y3996" si="14445">V3996*(1+X3996/100)</f>
        <v>0</v>
      </c>
      <c r="Z3996" s="58"/>
      <c r="AA3996" s="57" t="s">
        <v>54</v>
      </c>
      <c r="AB3996" s="61"/>
    </row>
    <row r="3997" spans="1:28" ht="12.95" customHeight="1">
      <c r="A3997" s="52">
        <f t="shared" si="14321"/>
        <v>1996</v>
      </c>
      <c r="B3997" s="53" t="s">
        <v>53</v>
      </c>
      <c r="C3997" s="54"/>
      <c r="D3997" s="84"/>
      <c r="E3997" s="55"/>
      <c r="F3997" s="54"/>
      <c r="G3997" s="84"/>
      <c r="H3997" s="55"/>
      <c r="I3997" s="56">
        <f t="shared" ref="I3997" si="14446">IF(OR(C3997&lt;0,D3997&lt;0),C3997-ABS(D3997)/60,C3997+ABS(D3997)/60)</f>
        <v>0</v>
      </c>
      <c r="J3997" s="56">
        <f t="shared" si="14335"/>
        <v>0</v>
      </c>
      <c r="K3997" s="56">
        <f t="shared" si="14336"/>
        <v>0</v>
      </c>
      <c r="L3997" s="56">
        <f>3437.747*(LN(TAN(PI()/4+J3997/2))-EE*K3997-(EE^2)*(K3997^3)/3)</f>
        <v>-3.8166658722360578E-13</v>
      </c>
      <c r="M3997" s="56">
        <f>AA*(1-1/4*EE-3/64*EE^2-5/256*EE^3)*J3997-AA*(3/8*EE+3/32*EE^2+45/1024*EE^3)*SIN(2*J3997)+AA*(15/256*EE^2+45/1024*EE^3)*SIN(4*J3997)</f>
        <v>0</v>
      </c>
      <c r="N3997" s="56">
        <f t="shared" ref="N3997" si="14447">IF(OR(F3997&lt;0,G3997&lt;0),60*F3997-ABS(G3997),60*F3997+ABS(G3997))</f>
        <v>0</v>
      </c>
      <c r="O3997" s="56"/>
      <c r="P3997" s="56"/>
      <c r="Q3997" s="56"/>
      <c r="R3997" s="56"/>
      <c r="S3997" s="56"/>
      <c r="T3997" s="56"/>
      <c r="U3997" s="57"/>
      <c r="V3997" s="58"/>
      <c r="W3997" s="58">
        <f t="shared" si="14338"/>
        <v>0</v>
      </c>
      <c r="X3997" s="59"/>
      <c r="Y3997" s="58"/>
      <c r="Z3997" s="58">
        <f t="shared" si="14339"/>
        <v>0</v>
      </c>
      <c r="AA3997" s="60"/>
      <c r="AB3997" s="61">
        <f t="shared" ref="AB3997" si="14448">IF(AA3996=AA3994,AB3995+Y3996,Y3996)</f>
        <v>0</v>
      </c>
    </row>
    <row r="3998" spans="1:28" ht="12.95" customHeight="1">
      <c r="A3998" s="66"/>
      <c r="B3998" s="53"/>
      <c r="C3998" s="54"/>
      <c r="D3998" s="84"/>
      <c r="E3998" s="55"/>
      <c r="F3998" s="54"/>
      <c r="G3998" s="84"/>
      <c r="H3998" s="55"/>
      <c r="I3998" s="56"/>
      <c r="J3998" s="56"/>
      <c r="K3998" s="56"/>
      <c r="L3998" s="56"/>
      <c r="M3998" s="56"/>
      <c r="N3998" s="56"/>
      <c r="O3998" s="56">
        <f t="shared" ref="O3998" si="14449">I3999-I3997</f>
        <v>0</v>
      </c>
      <c r="P3998" s="56">
        <f t="shared" ref="P3998" si="14450">L3999-L3997</f>
        <v>0</v>
      </c>
      <c r="Q3998" s="56">
        <f t="shared" ref="Q3998" si="14451">M3999-M3997</f>
        <v>0</v>
      </c>
      <c r="R3998" s="56">
        <f t="shared" ref="R3998" si="14452">IF(ABS(N3999-N3997)&gt;180*60,ABS(N3999-N3997)-360*60,N3999-N3997)</f>
        <v>0</v>
      </c>
      <c r="S3998" s="56">
        <f t="shared" ref="S3998" si="14453">IF(P3998=0,PI()/2,ATAN(R3998/P3998))</f>
        <v>1.5707963267948966</v>
      </c>
      <c r="T3998" s="56">
        <f t="shared" ref="T3998" si="14454">IF(O3998=0,ABS(R3998*COS((J3997+J3999)/2)),ABS(Q3998/COS(S3998)))</f>
        <v>0</v>
      </c>
      <c r="U3998" s="67">
        <f t="shared" ref="U3998" si="14455">IF(O3998+0.0000001&lt;0,S3998*180/PI()+180,(IF(R3998+0.0000001&lt;0,S3998*180/PI()+360,S3998*180/PI())))</f>
        <v>90</v>
      </c>
      <c r="V3998" s="58">
        <f t="shared" ref="V3998" si="14456">T3998*1.85532</f>
        <v>0</v>
      </c>
      <c r="W3998" s="58"/>
      <c r="X3998" s="68"/>
      <c r="Y3998" s="58">
        <f t="shared" ref="Y3998" si="14457">V3998*(1+X3998/100)</f>
        <v>0</v>
      </c>
      <c r="Z3998" s="58"/>
      <c r="AA3998" s="57" t="s">
        <v>54</v>
      </c>
      <c r="AB3998" s="61"/>
    </row>
    <row r="3999" spans="1:28" ht="12.95" customHeight="1">
      <c r="A3999" s="52">
        <f t="shared" si="14321"/>
        <v>1997</v>
      </c>
      <c r="B3999" s="53" t="s">
        <v>53</v>
      </c>
      <c r="C3999" s="54"/>
      <c r="D3999" s="84"/>
      <c r="E3999" s="55"/>
      <c r="F3999" s="54"/>
      <c r="G3999" s="84"/>
      <c r="H3999" s="55"/>
      <c r="I3999" s="56">
        <f t="shared" ref="I3999" si="14458">IF(OR(C3999&lt;0,D3999&lt;0),C3999-ABS(D3999)/60,C3999+ABS(D3999)/60)</f>
        <v>0</v>
      </c>
      <c r="J3999" s="56">
        <f t="shared" si="14335"/>
        <v>0</v>
      </c>
      <c r="K3999" s="56">
        <f t="shared" si="14336"/>
        <v>0</v>
      </c>
      <c r="L3999" s="56">
        <f>3437.747*(LN(TAN(PI()/4+J3999/2))-EE*K3999-(EE^2)*(K3999^3)/3)</f>
        <v>-3.8166658722360578E-13</v>
      </c>
      <c r="M3999" s="56">
        <f>AA*(1-1/4*EE-3/64*EE^2-5/256*EE^3)*J3999-AA*(3/8*EE+3/32*EE^2+45/1024*EE^3)*SIN(2*J3999)+AA*(15/256*EE^2+45/1024*EE^3)*SIN(4*J3999)</f>
        <v>0</v>
      </c>
      <c r="N3999" s="56">
        <f t="shared" ref="N3999" si="14459">IF(OR(F3999&lt;0,G3999&lt;0),60*F3999-ABS(G3999),60*F3999+ABS(G3999))</f>
        <v>0</v>
      </c>
      <c r="O3999" s="56"/>
      <c r="P3999" s="56"/>
      <c r="Q3999" s="56"/>
      <c r="R3999" s="56"/>
      <c r="S3999" s="56"/>
      <c r="T3999" s="56"/>
      <c r="U3999" s="57"/>
      <c r="V3999" s="58"/>
      <c r="W3999" s="58">
        <f t="shared" si="14338"/>
        <v>0</v>
      </c>
      <c r="X3999" s="59"/>
      <c r="Y3999" s="58"/>
      <c r="Z3999" s="58">
        <f t="shared" si="14339"/>
        <v>0</v>
      </c>
      <c r="AA3999" s="60"/>
      <c r="AB3999" s="61">
        <f t="shared" ref="AB3999" si="14460">IF(AA3998=AA3996,AB3997+Y3998,Y3998)</f>
        <v>0</v>
      </c>
    </row>
    <row r="4000" spans="1:28" ht="12.95" customHeight="1">
      <c r="A4000" s="66"/>
      <c r="B4000" s="53"/>
      <c r="C4000" s="54"/>
      <c r="D4000" s="84"/>
      <c r="E4000" s="55"/>
      <c r="F4000" s="54"/>
      <c r="G4000" s="84"/>
      <c r="H4000" s="55"/>
      <c r="I4000" s="56"/>
      <c r="J4000" s="56"/>
      <c r="K4000" s="56"/>
      <c r="L4000" s="56"/>
      <c r="M4000" s="56"/>
      <c r="N4000" s="56"/>
      <c r="O4000" s="56">
        <f t="shared" ref="O4000" si="14461">I4001-I3999</f>
        <v>0</v>
      </c>
      <c r="P4000" s="56">
        <f t="shared" ref="P4000" si="14462">L4001-L3999</f>
        <v>0</v>
      </c>
      <c r="Q4000" s="56">
        <f t="shared" ref="Q4000" si="14463">M4001-M3999</f>
        <v>0</v>
      </c>
      <c r="R4000" s="56">
        <f t="shared" ref="R4000" si="14464">IF(ABS(N4001-N3999)&gt;180*60,ABS(N4001-N3999)-360*60,N4001-N3999)</f>
        <v>0</v>
      </c>
      <c r="S4000" s="56">
        <f t="shared" ref="S4000" si="14465">IF(P4000=0,PI()/2,ATAN(R4000/P4000))</f>
        <v>1.5707963267948966</v>
      </c>
      <c r="T4000" s="56">
        <f t="shared" ref="T4000" si="14466">IF(O4000=0,ABS(R4000*COS((J3999+J4001)/2)),ABS(Q4000/COS(S4000)))</f>
        <v>0</v>
      </c>
      <c r="U4000" s="67">
        <f t="shared" ref="U4000" si="14467">IF(O4000+0.0000001&lt;0,S4000*180/PI()+180,(IF(R4000+0.0000001&lt;0,S4000*180/PI()+360,S4000*180/PI())))</f>
        <v>90</v>
      </c>
      <c r="V4000" s="58">
        <f t="shared" ref="V4000" si="14468">T4000*1.85532</f>
        <v>0</v>
      </c>
      <c r="W4000" s="58"/>
      <c r="X4000" s="68"/>
      <c r="Y4000" s="58">
        <f t="shared" ref="Y4000" si="14469">V4000*(1+X4000/100)</f>
        <v>0</v>
      </c>
      <c r="Z4000" s="58"/>
      <c r="AA4000" s="57" t="s">
        <v>54</v>
      </c>
      <c r="AB4000" s="61"/>
    </row>
    <row r="4001" spans="1:28" ht="12.95" customHeight="1">
      <c r="A4001" s="52">
        <f t="shared" si="14321"/>
        <v>1998</v>
      </c>
      <c r="B4001" s="53" t="s">
        <v>53</v>
      </c>
      <c r="C4001" s="54"/>
      <c r="D4001" s="84"/>
      <c r="E4001" s="55"/>
      <c r="F4001" s="54"/>
      <c r="G4001" s="84"/>
      <c r="H4001" s="55"/>
      <c r="I4001" s="56">
        <f t="shared" ref="I4001" si="14470">IF(OR(C4001&lt;0,D4001&lt;0),C4001-ABS(D4001)/60,C4001+ABS(D4001)/60)</f>
        <v>0</v>
      </c>
      <c r="J4001" s="56">
        <f t="shared" si="14335"/>
        <v>0</v>
      </c>
      <c r="K4001" s="56">
        <f t="shared" si="14336"/>
        <v>0</v>
      </c>
      <c r="L4001" s="56">
        <f>3437.747*(LN(TAN(PI()/4+J4001/2))-EE*K4001-(EE^2)*(K4001^3)/3)</f>
        <v>-3.8166658722360578E-13</v>
      </c>
      <c r="M4001" s="56">
        <f>AA*(1-1/4*EE-3/64*EE^2-5/256*EE^3)*J4001-AA*(3/8*EE+3/32*EE^2+45/1024*EE^3)*SIN(2*J4001)+AA*(15/256*EE^2+45/1024*EE^3)*SIN(4*J4001)</f>
        <v>0</v>
      </c>
      <c r="N4001" s="56">
        <f t="shared" ref="N4001" si="14471">IF(OR(F4001&lt;0,G4001&lt;0),60*F4001-ABS(G4001),60*F4001+ABS(G4001))</f>
        <v>0</v>
      </c>
      <c r="O4001" s="56"/>
      <c r="P4001" s="56"/>
      <c r="Q4001" s="56"/>
      <c r="R4001" s="56"/>
      <c r="S4001" s="56"/>
      <c r="T4001" s="56"/>
      <c r="U4001" s="57"/>
      <c r="V4001" s="58"/>
      <c r="W4001" s="58">
        <f t="shared" si="14338"/>
        <v>0</v>
      </c>
      <c r="X4001" s="59"/>
      <c r="Y4001" s="58"/>
      <c r="Z4001" s="58">
        <f t="shared" si="14339"/>
        <v>0</v>
      </c>
      <c r="AA4001" s="60"/>
      <c r="AB4001" s="61">
        <f t="shared" ref="AB4001" si="14472">IF(AA4000=AA3998,AB3999+Y4000,Y4000)</f>
        <v>0</v>
      </c>
    </row>
    <row r="4002" spans="1:28" ht="12.95" customHeight="1">
      <c r="A4002" s="66"/>
      <c r="B4002" s="53"/>
      <c r="C4002" s="54"/>
      <c r="D4002" s="84"/>
      <c r="E4002" s="55"/>
      <c r="F4002" s="54"/>
      <c r="G4002" s="84"/>
      <c r="H4002" s="55"/>
      <c r="I4002" s="56"/>
      <c r="J4002" s="56"/>
      <c r="K4002" s="56"/>
      <c r="L4002" s="56"/>
      <c r="M4002" s="56"/>
      <c r="N4002" s="56"/>
      <c r="O4002" s="56">
        <f t="shared" ref="O4002" si="14473">I4003-I4001</f>
        <v>0</v>
      </c>
      <c r="P4002" s="56">
        <f t="shared" ref="P4002" si="14474">L4003-L4001</f>
        <v>0</v>
      </c>
      <c r="Q4002" s="56">
        <f t="shared" ref="Q4002" si="14475">M4003-M4001</f>
        <v>0</v>
      </c>
      <c r="R4002" s="56">
        <f t="shared" ref="R4002" si="14476">IF(ABS(N4003-N4001)&gt;180*60,ABS(N4003-N4001)-360*60,N4003-N4001)</f>
        <v>0</v>
      </c>
      <c r="S4002" s="56">
        <f t="shared" ref="S4002" si="14477">IF(P4002=0,PI()/2,ATAN(R4002/P4002))</f>
        <v>1.5707963267948966</v>
      </c>
      <c r="T4002" s="56">
        <f t="shared" ref="T4002" si="14478">IF(O4002=0,ABS(R4002*COS((J4001+J4003)/2)),ABS(Q4002/COS(S4002)))</f>
        <v>0</v>
      </c>
      <c r="U4002" s="67">
        <f t="shared" ref="U4002" si="14479">IF(O4002+0.0000001&lt;0,S4002*180/PI()+180,(IF(R4002+0.0000001&lt;0,S4002*180/PI()+360,S4002*180/PI())))</f>
        <v>90</v>
      </c>
      <c r="V4002" s="58">
        <f t="shared" ref="V4002" si="14480">T4002*1.85532</f>
        <v>0</v>
      </c>
      <c r="W4002" s="58"/>
      <c r="X4002" s="68"/>
      <c r="Y4002" s="58">
        <f t="shared" ref="Y4002" si="14481">V4002*(1+X4002/100)</f>
        <v>0</v>
      </c>
      <c r="Z4002" s="58"/>
      <c r="AA4002" s="57" t="s">
        <v>54</v>
      </c>
      <c r="AB4002" s="61"/>
    </row>
    <row r="4003" spans="1:28" ht="12.95" customHeight="1">
      <c r="A4003" s="52">
        <f t="shared" si="14321"/>
        <v>1999</v>
      </c>
      <c r="B4003" s="53" t="s">
        <v>53</v>
      </c>
      <c r="C4003" s="54"/>
      <c r="D4003" s="84"/>
      <c r="E4003" s="55"/>
      <c r="F4003" s="54"/>
      <c r="G4003" s="84"/>
      <c r="H4003" s="55"/>
      <c r="I4003" s="56">
        <f t="shared" ref="I4003" si="14482">IF(OR(C4003&lt;0,D4003&lt;0),C4003-ABS(D4003)/60,C4003+ABS(D4003)/60)</f>
        <v>0</v>
      </c>
      <c r="J4003" s="56">
        <f t="shared" si="14335"/>
        <v>0</v>
      </c>
      <c r="K4003" s="56">
        <f t="shared" si="14336"/>
        <v>0</v>
      </c>
      <c r="L4003" s="56">
        <f>3437.747*(LN(TAN(PI()/4+J4003/2))-EE*K4003-(EE^2)*(K4003^3)/3)</f>
        <v>-3.8166658722360578E-13</v>
      </c>
      <c r="M4003" s="56">
        <f>AA*(1-1/4*EE-3/64*EE^2-5/256*EE^3)*J4003-AA*(3/8*EE+3/32*EE^2+45/1024*EE^3)*SIN(2*J4003)+AA*(15/256*EE^2+45/1024*EE^3)*SIN(4*J4003)</f>
        <v>0</v>
      </c>
      <c r="N4003" s="56">
        <f t="shared" ref="N4003" si="14483">IF(OR(F4003&lt;0,G4003&lt;0),60*F4003-ABS(G4003),60*F4003+ABS(G4003))</f>
        <v>0</v>
      </c>
      <c r="O4003" s="56"/>
      <c r="P4003" s="56"/>
      <c r="Q4003" s="56"/>
      <c r="R4003" s="56"/>
      <c r="S4003" s="56"/>
      <c r="T4003" s="56"/>
      <c r="U4003" s="57"/>
      <c r="V4003" s="58"/>
      <c r="W4003" s="58">
        <f t="shared" si="14338"/>
        <v>0</v>
      </c>
      <c r="X4003" s="59"/>
      <c r="Y4003" s="58"/>
      <c r="Z4003" s="58">
        <f t="shared" si="14339"/>
        <v>0</v>
      </c>
      <c r="AA4003" s="60"/>
      <c r="AB4003" s="61">
        <f t="shared" ref="AB4003" si="14484">IF(AA4002=AA4000,AB4001+Y4002,Y4002)</f>
        <v>0</v>
      </c>
    </row>
    <row r="4004" spans="1:28" ht="12.95" customHeight="1">
      <c r="A4004" s="66"/>
      <c r="B4004" s="53"/>
      <c r="C4004" s="54"/>
      <c r="D4004" s="84"/>
      <c r="E4004" s="55"/>
      <c r="F4004" s="54"/>
      <c r="G4004" s="84"/>
      <c r="H4004" s="55"/>
      <c r="I4004" s="56"/>
      <c r="J4004" s="56"/>
      <c r="K4004" s="56"/>
      <c r="L4004" s="56"/>
      <c r="M4004" s="56"/>
      <c r="N4004" s="56"/>
      <c r="O4004" s="56">
        <f t="shared" ref="O4004" si="14485">I4005-I4003</f>
        <v>0</v>
      </c>
      <c r="P4004" s="56">
        <f t="shared" ref="P4004" si="14486">L4005-L4003</f>
        <v>0</v>
      </c>
      <c r="Q4004" s="56">
        <f t="shared" ref="Q4004" si="14487">M4005-M4003</f>
        <v>0</v>
      </c>
      <c r="R4004" s="56">
        <f t="shared" ref="R4004" si="14488">IF(ABS(N4005-N4003)&gt;180*60,ABS(N4005-N4003)-360*60,N4005-N4003)</f>
        <v>0</v>
      </c>
      <c r="S4004" s="56">
        <f t="shared" ref="S4004" si="14489">IF(P4004=0,PI()/2,ATAN(R4004/P4004))</f>
        <v>1.5707963267948966</v>
      </c>
      <c r="T4004" s="56">
        <f t="shared" ref="T4004" si="14490">IF(O4004=0,ABS(R4004*COS((J4003+J4005)/2)),ABS(Q4004/COS(S4004)))</f>
        <v>0</v>
      </c>
      <c r="U4004" s="67">
        <f t="shared" ref="U4004" si="14491">IF(O4004+0.0000001&lt;0,S4004*180/PI()+180,(IF(R4004+0.0000001&lt;0,S4004*180/PI()+360,S4004*180/PI())))</f>
        <v>90</v>
      </c>
      <c r="V4004" s="58">
        <f t="shared" ref="V4004" si="14492">T4004*1.85532</f>
        <v>0</v>
      </c>
      <c r="W4004" s="58"/>
      <c r="X4004" s="68"/>
      <c r="Y4004" s="58">
        <f t="shared" ref="Y4004" si="14493">V4004*(1+X4004/100)</f>
        <v>0</v>
      </c>
      <c r="Z4004" s="58"/>
      <c r="AA4004" s="57" t="s">
        <v>54</v>
      </c>
      <c r="AB4004" s="61"/>
    </row>
    <row r="4005" spans="1:28" ht="12.95" customHeight="1">
      <c r="A4005" s="52">
        <f t="shared" si="14321"/>
        <v>2000</v>
      </c>
      <c r="B4005" s="53" t="s">
        <v>53</v>
      </c>
      <c r="C4005" s="54"/>
      <c r="D4005" s="84"/>
      <c r="E4005" s="55"/>
      <c r="F4005" s="54"/>
      <c r="G4005" s="84"/>
      <c r="H4005" s="55"/>
      <c r="I4005" s="56">
        <f t="shared" ref="I4005" si="14494">IF(OR(C4005&lt;0,D4005&lt;0),C4005-ABS(D4005)/60,C4005+ABS(D4005)/60)</f>
        <v>0</v>
      </c>
      <c r="J4005" s="56">
        <f t="shared" si="14335"/>
        <v>0</v>
      </c>
      <c r="K4005" s="56">
        <f t="shared" si="14336"/>
        <v>0</v>
      </c>
      <c r="L4005" s="56">
        <f>3437.747*(LN(TAN(PI()/4+J4005/2))-EE*K4005-(EE^2)*(K4005^3)/3)</f>
        <v>-3.8166658722360578E-13</v>
      </c>
      <c r="M4005" s="56">
        <f>AA*(1-1/4*EE-3/64*EE^2-5/256*EE^3)*J4005-AA*(3/8*EE+3/32*EE^2+45/1024*EE^3)*SIN(2*J4005)+AA*(15/256*EE^2+45/1024*EE^3)*SIN(4*J4005)</f>
        <v>0</v>
      </c>
      <c r="N4005" s="56">
        <f t="shared" ref="N4005" si="14495">IF(OR(F4005&lt;0,G4005&lt;0),60*F4005-ABS(G4005),60*F4005+ABS(G4005))</f>
        <v>0</v>
      </c>
      <c r="O4005" s="56"/>
      <c r="P4005" s="56"/>
      <c r="Q4005" s="56"/>
      <c r="R4005" s="56"/>
      <c r="S4005" s="56"/>
      <c r="T4005" s="56"/>
      <c r="U4005" s="57"/>
      <c r="V4005" s="58"/>
      <c r="W4005" s="58">
        <f t="shared" si="14338"/>
        <v>0</v>
      </c>
      <c r="X4005" s="59"/>
      <c r="Y4005" s="58"/>
      <c r="Z4005" s="58">
        <f t="shared" si="14339"/>
        <v>0</v>
      </c>
      <c r="AA4005" s="60"/>
      <c r="AB4005" s="61">
        <f t="shared" ref="AB4005" si="14496">IF(AA4004=AA4002,AB4003+Y4004,Y4004)</f>
        <v>0</v>
      </c>
    </row>
    <row r="4006" spans="1:28" ht="12.95" customHeight="1">
      <c r="A4006" s="110"/>
      <c r="B4006" s="102"/>
      <c r="C4006" s="103"/>
      <c r="D4006" s="104"/>
      <c r="E4006" s="105"/>
      <c r="F4006" s="103"/>
      <c r="G4006" s="104"/>
      <c r="H4006" s="105"/>
      <c r="I4006" s="106"/>
      <c r="J4006" s="106"/>
      <c r="K4006" s="106"/>
      <c r="L4006" s="106"/>
      <c r="M4006" s="106"/>
      <c r="N4006" s="106"/>
      <c r="O4006" s="106">
        <f t="shared" ref="O4006" si="14497">I4007-I4005</f>
        <v>0</v>
      </c>
      <c r="P4006" s="106">
        <f t="shared" ref="P4006" si="14498">L4007-L4005</f>
        <v>3.8166658722360578E-13</v>
      </c>
      <c r="Q4006" s="106">
        <f t="shared" ref="Q4006" si="14499">M4007-M4005</f>
        <v>0</v>
      </c>
      <c r="R4006" s="106">
        <f t="shared" ref="R4006" si="14500">IF(ABS(N4007-N4005)&gt;180*60,ABS(N4007-N4005)-360*60,N4007-N4005)</f>
        <v>0</v>
      </c>
      <c r="S4006" s="106">
        <f t="shared" ref="S4006" si="14501">IF(P4006=0,PI()/2,ATAN(R4006/P4006))</f>
        <v>0</v>
      </c>
      <c r="T4006" s="106">
        <f t="shared" ref="T4006" si="14502">IF(O4006=0,ABS(R4006*COS((J4005+J4007)/2)),ABS(Q4006/COS(S4006)))</f>
        <v>0</v>
      </c>
      <c r="U4006" s="111">
        <f t="shared" ref="U4006" si="14503">IF(O4006+0.0000001&lt;0,S4006*180/PI()+180,(IF(R4006+0.0000001&lt;0,S4006*180/PI()+360,S4006*180/PI())))</f>
        <v>0</v>
      </c>
      <c r="V4006" s="108">
        <f t="shared" ref="V4006" si="14504">T4006*1.85532</f>
        <v>0</v>
      </c>
      <c r="W4006" s="108"/>
      <c r="X4006" s="112"/>
      <c r="Y4006" s="108">
        <f t="shared" ref="Y4006" si="14505">V4006*(1+X4006/100)</f>
        <v>0</v>
      </c>
      <c r="Z4006" s="108"/>
      <c r="AA4006" s="107" t="s">
        <v>54</v>
      </c>
      <c r="AB4006" s="109"/>
    </row>
    <row r="4007" spans="1:28" ht="12.95" customHeight="1">
      <c r="A4007" s="90"/>
      <c r="B4007" s="90"/>
      <c r="C4007" s="94"/>
      <c r="D4007" s="91"/>
      <c r="E4007" s="92"/>
      <c r="F4007" s="94"/>
      <c r="G4007" s="91"/>
      <c r="H4007" s="92"/>
      <c r="I4007" s="78"/>
      <c r="J4007" s="78"/>
      <c r="K4007" s="78"/>
      <c r="L4007" s="78"/>
      <c r="M4007" s="78"/>
      <c r="N4007" s="78"/>
      <c r="O4007" s="78"/>
      <c r="P4007" s="78"/>
      <c r="Q4007" s="78"/>
      <c r="R4007" s="78"/>
      <c r="S4007" s="78"/>
      <c r="T4007" s="78"/>
      <c r="U4007" s="95"/>
      <c r="V4007" s="96"/>
      <c r="W4007" s="96"/>
      <c r="X4007" s="97"/>
      <c r="Y4007" s="96"/>
      <c r="Z4007" s="96"/>
      <c r="AA4007" s="79"/>
      <c r="AB4007" s="93"/>
    </row>
    <row r="4008" spans="1:28" ht="12.95" customHeight="1">
      <c r="A4008" s="95"/>
      <c r="B4008" s="90"/>
      <c r="C4008" s="94"/>
      <c r="D4008" s="91"/>
      <c r="E4008" s="92"/>
      <c r="F4008" s="94"/>
      <c r="G4008" s="91"/>
      <c r="H4008" s="92"/>
      <c r="I4008" s="78"/>
      <c r="J4008" s="78"/>
      <c r="K4008" s="78"/>
      <c r="L4008" s="78"/>
      <c r="M4008" s="78"/>
      <c r="N4008" s="78"/>
      <c r="O4008" s="78"/>
      <c r="P4008" s="78"/>
      <c r="Q4008" s="78"/>
      <c r="R4008" s="78"/>
      <c r="S4008" s="78"/>
      <c r="T4008" s="78"/>
      <c r="U4008" s="98"/>
      <c r="V4008" s="96"/>
      <c r="W4008" s="96"/>
      <c r="X4008" s="99"/>
      <c r="Y4008" s="96"/>
      <c r="Z4008" s="96"/>
      <c r="AA4008" s="95"/>
      <c r="AB4008" s="93"/>
    </row>
    <row r="4009" spans="1:28" ht="12.95" customHeight="1">
      <c r="A4009" s="90"/>
      <c r="B4009" s="90"/>
      <c r="C4009" s="94"/>
      <c r="D4009" s="91"/>
      <c r="E4009" s="92"/>
      <c r="F4009" s="94"/>
      <c r="G4009" s="91"/>
      <c r="H4009" s="92"/>
      <c r="I4009" s="78"/>
      <c r="J4009" s="78"/>
      <c r="K4009" s="78"/>
      <c r="L4009" s="78"/>
      <c r="M4009" s="78"/>
      <c r="N4009" s="78"/>
      <c r="O4009" s="78"/>
      <c r="P4009" s="78"/>
      <c r="Q4009" s="78"/>
      <c r="R4009" s="78"/>
      <c r="S4009" s="78"/>
      <c r="T4009" s="78"/>
      <c r="U4009" s="95"/>
      <c r="V4009" s="96"/>
      <c r="W4009" s="96"/>
      <c r="X4009" s="97"/>
      <c r="Y4009" s="96"/>
      <c r="Z4009" s="96"/>
      <c r="AA4009" s="79"/>
      <c r="AB4009" s="93"/>
    </row>
    <row r="4010" spans="1:28" ht="12.95" customHeight="1">
      <c r="A4010" s="95"/>
      <c r="B4010" s="90"/>
      <c r="C4010" s="94"/>
      <c r="D4010" s="91"/>
      <c r="E4010" s="92"/>
      <c r="F4010" s="94"/>
      <c r="G4010" s="91"/>
      <c r="H4010" s="92"/>
      <c r="I4010" s="78"/>
      <c r="J4010" s="78"/>
      <c r="K4010" s="78"/>
      <c r="L4010" s="78"/>
      <c r="M4010" s="78"/>
      <c r="N4010" s="78"/>
      <c r="O4010" s="78"/>
      <c r="P4010" s="78"/>
      <c r="Q4010" s="78"/>
      <c r="R4010" s="78"/>
      <c r="S4010" s="78"/>
      <c r="T4010" s="78"/>
      <c r="U4010" s="98"/>
      <c r="V4010" s="96"/>
      <c r="W4010" s="96"/>
      <c r="X4010" s="99"/>
      <c r="Y4010" s="96"/>
      <c r="Z4010" s="96"/>
      <c r="AA4010" s="95"/>
      <c r="AB4010" s="93"/>
    </row>
    <row r="4011" spans="1:28" ht="12.95" customHeight="1">
      <c r="A4011" s="90"/>
      <c r="B4011" s="90"/>
      <c r="C4011" s="94"/>
      <c r="D4011" s="91"/>
      <c r="E4011" s="92"/>
      <c r="F4011" s="94"/>
      <c r="G4011" s="91"/>
      <c r="H4011" s="92"/>
      <c r="I4011" s="78"/>
      <c r="J4011" s="78"/>
      <c r="K4011" s="78"/>
      <c r="L4011" s="78"/>
      <c r="M4011" s="78"/>
      <c r="N4011" s="78"/>
      <c r="O4011" s="78"/>
      <c r="P4011" s="78"/>
      <c r="Q4011" s="78"/>
      <c r="R4011" s="78"/>
      <c r="S4011" s="78"/>
      <c r="T4011" s="78"/>
      <c r="U4011" s="95"/>
      <c r="V4011" s="96"/>
      <c r="W4011" s="96"/>
      <c r="X4011" s="97"/>
      <c r="Y4011" s="96"/>
      <c r="Z4011" s="96"/>
      <c r="AA4011" s="79"/>
      <c r="AB4011" s="93"/>
    </row>
    <row r="4012" spans="1:28" ht="12.95" customHeight="1">
      <c r="A4012" s="95"/>
      <c r="B4012" s="90"/>
      <c r="C4012" s="94"/>
      <c r="D4012" s="91"/>
      <c r="E4012" s="92"/>
      <c r="F4012" s="94"/>
      <c r="G4012" s="91"/>
      <c r="H4012" s="92"/>
      <c r="I4012" s="78"/>
      <c r="J4012" s="78"/>
      <c r="K4012" s="78"/>
      <c r="L4012" s="78"/>
      <c r="M4012" s="78"/>
      <c r="N4012" s="78"/>
      <c r="O4012" s="78"/>
      <c r="P4012" s="78"/>
      <c r="Q4012" s="78"/>
      <c r="R4012" s="78"/>
      <c r="S4012" s="78"/>
      <c r="T4012" s="78"/>
      <c r="U4012" s="98"/>
      <c r="V4012" s="96"/>
      <c r="W4012" s="96"/>
      <c r="X4012" s="99"/>
      <c r="Y4012" s="96"/>
      <c r="Z4012" s="96"/>
      <c r="AA4012" s="95"/>
      <c r="AB4012" s="93"/>
    </row>
    <row r="4013" spans="1:28" ht="12.95" customHeight="1">
      <c r="A4013" s="90"/>
      <c r="B4013" s="90"/>
      <c r="C4013" s="94"/>
      <c r="D4013" s="91"/>
      <c r="E4013" s="92"/>
      <c r="F4013" s="94"/>
      <c r="G4013" s="91"/>
      <c r="H4013" s="92"/>
      <c r="I4013" s="78"/>
      <c r="J4013" s="78"/>
      <c r="K4013" s="78"/>
      <c r="L4013" s="78"/>
      <c r="M4013" s="78"/>
      <c r="N4013" s="78"/>
      <c r="O4013" s="78"/>
      <c r="P4013" s="78"/>
      <c r="Q4013" s="78"/>
      <c r="R4013" s="78"/>
      <c r="S4013" s="78"/>
      <c r="T4013" s="78"/>
      <c r="U4013" s="95"/>
      <c r="V4013" s="96"/>
      <c r="W4013" s="96"/>
      <c r="X4013" s="97"/>
      <c r="Y4013" s="96"/>
      <c r="Z4013" s="96"/>
      <c r="AA4013" s="79"/>
      <c r="AB4013" s="93"/>
    </row>
    <row r="4014" spans="1:28" ht="12.95" customHeight="1">
      <c r="A4014" s="95"/>
      <c r="B4014" s="90"/>
      <c r="C4014" s="94"/>
      <c r="D4014" s="91"/>
      <c r="E4014" s="92"/>
      <c r="F4014" s="94"/>
      <c r="G4014" s="91"/>
      <c r="H4014" s="92"/>
      <c r="I4014" s="78"/>
      <c r="J4014" s="78"/>
      <c r="K4014" s="78"/>
      <c r="L4014" s="78"/>
      <c r="M4014" s="78"/>
      <c r="N4014" s="78"/>
      <c r="O4014" s="78"/>
      <c r="P4014" s="78"/>
      <c r="Q4014" s="78"/>
      <c r="R4014" s="78"/>
      <c r="S4014" s="78"/>
      <c r="T4014" s="78"/>
      <c r="U4014" s="98"/>
      <c r="V4014" s="96"/>
      <c r="W4014" s="96"/>
      <c r="X4014" s="99"/>
      <c r="Y4014" s="96"/>
      <c r="Z4014" s="96"/>
      <c r="AA4014" s="95"/>
      <c r="AB4014" s="93"/>
    </row>
    <row r="4015" spans="1:28" ht="12.95" customHeight="1">
      <c r="A4015" s="90"/>
      <c r="B4015" s="90"/>
      <c r="C4015" s="94"/>
      <c r="D4015" s="91"/>
      <c r="E4015" s="92"/>
      <c r="F4015" s="94"/>
      <c r="G4015" s="91"/>
      <c r="H4015" s="92"/>
      <c r="I4015" s="78"/>
      <c r="J4015" s="78"/>
      <c r="K4015" s="78"/>
      <c r="L4015" s="78"/>
      <c r="M4015" s="78"/>
      <c r="N4015" s="78"/>
      <c r="O4015" s="78"/>
      <c r="P4015" s="78"/>
      <c r="Q4015" s="78"/>
      <c r="R4015" s="78"/>
      <c r="S4015" s="78"/>
      <c r="T4015" s="78"/>
      <c r="U4015" s="95"/>
      <c r="V4015" s="96"/>
      <c r="W4015" s="96"/>
      <c r="X4015" s="97"/>
      <c r="Y4015" s="96"/>
      <c r="Z4015" s="96"/>
      <c r="AA4015" s="79"/>
      <c r="AB4015" s="93"/>
    </row>
    <row r="4016" spans="1:28" ht="12.95" customHeight="1">
      <c r="A4016" s="95"/>
      <c r="B4016" s="90"/>
      <c r="C4016" s="94"/>
      <c r="D4016" s="91"/>
      <c r="E4016" s="92"/>
      <c r="F4016" s="94"/>
      <c r="G4016" s="91"/>
      <c r="H4016" s="92"/>
      <c r="I4016" s="78"/>
      <c r="J4016" s="78"/>
      <c r="K4016" s="78"/>
      <c r="L4016" s="78"/>
      <c r="M4016" s="78"/>
      <c r="N4016" s="78"/>
      <c r="O4016" s="78"/>
      <c r="P4016" s="78"/>
      <c r="Q4016" s="78"/>
      <c r="R4016" s="78"/>
      <c r="S4016" s="78"/>
      <c r="T4016" s="78"/>
      <c r="U4016" s="98"/>
      <c r="V4016" s="96"/>
      <c r="W4016" s="96"/>
      <c r="X4016" s="99"/>
      <c r="Y4016" s="96"/>
      <c r="Z4016" s="96"/>
      <c r="AA4016" s="95"/>
      <c r="AB4016" s="93"/>
    </row>
    <row r="4017" spans="1:28" ht="12.95" customHeight="1">
      <c r="A4017" s="90"/>
      <c r="B4017" s="90"/>
      <c r="C4017" s="94"/>
      <c r="D4017" s="91"/>
      <c r="E4017" s="92"/>
      <c r="F4017" s="94"/>
      <c r="G4017" s="91"/>
      <c r="H4017" s="92"/>
      <c r="I4017" s="78"/>
      <c r="J4017" s="78"/>
      <c r="K4017" s="78"/>
      <c r="L4017" s="78"/>
      <c r="M4017" s="78"/>
      <c r="N4017" s="78"/>
      <c r="O4017" s="78"/>
      <c r="P4017" s="78"/>
      <c r="Q4017" s="78"/>
      <c r="R4017" s="78"/>
      <c r="S4017" s="78"/>
      <c r="T4017" s="78"/>
      <c r="U4017" s="95"/>
      <c r="V4017" s="96"/>
      <c r="W4017" s="96"/>
      <c r="X4017" s="97"/>
      <c r="Y4017" s="96"/>
      <c r="Z4017" s="96"/>
      <c r="AA4017" s="79"/>
      <c r="AB4017" s="93"/>
    </row>
    <row r="4018" spans="1:28" ht="12.95" customHeight="1">
      <c r="A4018" s="95"/>
      <c r="B4018" s="90"/>
      <c r="C4018" s="94"/>
      <c r="D4018" s="91"/>
      <c r="E4018" s="92"/>
      <c r="F4018" s="94"/>
      <c r="G4018" s="91"/>
      <c r="H4018" s="92"/>
      <c r="I4018" s="78"/>
      <c r="J4018" s="78"/>
      <c r="K4018" s="78"/>
      <c r="L4018" s="78"/>
      <c r="M4018" s="78"/>
      <c r="N4018" s="78"/>
      <c r="O4018" s="78"/>
      <c r="P4018" s="78"/>
      <c r="Q4018" s="78"/>
      <c r="R4018" s="78"/>
      <c r="S4018" s="78"/>
      <c r="T4018" s="78"/>
      <c r="U4018" s="98"/>
      <c r="V4018" s="96"/>
      <c r="W4018" s="96"/>
      <c r="X4018" s="99"/>
      <c r="Y4018" s="96"/>
      <c r="Z4018" s="96"/>
      <c r="AA4018" s="95"/>
      <c r="AB4018" s="93"/>
    </row>
    <row r="4019" spans="1:28" ht="12.95" customHeight="1">
      <c r="A4019" s="90"/>
      <c r="B4019" s="90"/>
      <c r="C4019" s="94"/>
      <c r="D4019" s="91"/>
      <c r="E4019" s="92"/>
      <c r="F4019" s="94"/>
      <c r="G4019" s="91"/>
      <c r="H4019" s="92"/>
      <c r="I4019" s="78"/>
      <c r="J4019" s="78"/>
      <c r="K4019" s="78"/>
      <c r="L4019" s="78"/>
      <c r="M4019" s="78"/>
      <c r="N4019" s="78"/>
      <c r="O4019" s="78"/>
      <c r="P4019" s="78"/>
      <c r="Q4019" s="78"/>
      <c r="R4019" s="78"/>
      <c r="S4019" s="78"/>
      <c r="T4019" s="78"/>
      <c r="U4019" s="95"/>
      <c r="V4019" s="96"/>
      <c r="W4019" s="96"/>
      <c r="X4019" s="97"/>
      <c r="Y4019" s="96"/>
      <c r="Z4019" s="96"/>
      <c r="AA4019" s="79"/>
      <c r="AB4019" s="93"/>
    </row>
    <row r="4020" spans="1:28" ht="12.95" customHeight="1">
      <c r="A4020" s="95"/>
      <c r="B4020" s="90"/>
      <c r="C4020" s="94"/>
      <c r="D4020" s="91"/>
      <c r="E4020" s="92"/>
      <c r="F4020" s="94"/>
      <c r="G4020" s="91"/>
      <c r="H4020" s="92"/>
      <c r="I4020" s="78"/>
      <c r="J4020" s="78"/>
      <c r="K4020" s="78"/>
      <c r="L4020" s="78"/>
      <c r="M4020" s="78"/>
      <c r="N4020" s="78"/>
      <c r="O4020" s="78"/>
      <c r="P4020" s="78"/>
      <c r="Q4020" s="78"/>
      <c r="R4020" s="78"/>
      <c r="S4020" s="78"/>
      <c r="T4020" s="78"/>
      <c r="U4020" s="98"/>
      <c r="V4020" s="96"/>
      <c r="W4020" s="96"/>
      <c r="X4020" s="99"/>
      <c r="Y4020" s="96"/>
      <c r="Z4020" s="96"/>
      <c r="AA4020" s="95"/>
      <c r="AB4020" s="93"/>
    </row>
    <row r="4021" spans="1:28" ht="12.95" customHeight="1">
      <c r="A4021" s="90"/>
      <c r="B4021" s="90"/>
      <c r="C4021" s="94"/>
      <c r="D4021" s="91"/>
      <c r="E4021" s="92"/>
      <c r="F4021" s="94"/>
      <c r="G4021" s="91"/>
      <c r="H4021" s="92"/>
      <c r="I4021" s="78"/>
      <c r="J4021" s="78"/>
      <c r="K4021" s="78"/>
      <c r="L4021" s="78"/>
      <c r="M4021" s="78"/>
      <c r="N4021" s="78"/>
      <c r="O4021" s="78"/>
      <c r="P4021" s="78"/>
      <c r="Q4021" s="78"/>
      <c r="R4021" s="78"/>
      <c r="S4021" s="78"/>
      <c r="T4021" s="78"/>
      <c r="U4021" s="95"/>
      <c r="V4021" s="96"/>
      <c r="W4021" s="96"/>
      <c r="X4021" s="97"/>
      <c r="Y4021" s="96"/>
      <c r="Z4021" s="96"/>
      <c r="AA4021" s="79"/>
      <c r="AB4021" s="93"/>
    </row>
    <row r="4022" spans="1:28" ht="12.95" customHeight="1">
      <c r="A4022" s="95"/>
      <c r="B4022" s="90"/>
      <c r="C4022" s="94"/>
      <c r="D4022" s="91"/>
      <c r="E4022" s="92"/>
      <c r="F4022" s="94"/>
      <c r="G4022" s="91"/>
      <c r="H4022" s="92"/>
      <c r="I4022" s="78"/>
      <c r="J4022" s="78"/>
      <c r="K4022" s="78"/>
      <c r="L4022" s="78"/>
      <c r="M4022" s="78"/>
      <c r="N4022" s="78"/>
      <c r="O4022" s="78"/>
      <c r="P4022" s="78"/>
      <c r="Q4022" s="78"/>
      <c r="R4022" s="78"/>
      <c r="S4022" s="78"/>
      <c r="T4022" s="78"/>
      <c r="U4022" s="98"/>
      <c r="V4022" s="96"/>
      <c r="W4022" s="96"/>
      <c r="X4022" s="99"/>
      <c r="Y4022" s="96"/>
      <c r="Z4022" s="96"/>
      <c r="AA4022" s="95"/>
      <c r="AB4022" s="93"/>
    </row>
    <row r="4023" spans="1:28" ht="12.95" customHeight="1">
      <c r="A4023" s="90"/>
      <c r="B4023" s="90"/>
      <c r="C4023" s="94"/>
      <c r="D4023" s="91"/>
      <c r="E4023" s="92"/>
      <c r="F4023" s="94"/>
      <c r="G4023" s="91"/>
      <c r="H4023" s="92"/>
      <c r="I4023" s="78"/>
      <c r="J4023" s="78"/>
      <c r="K4023" s="78"/>
      <c r="L4023" s="78"/>
      <c r="M4023" s="78"/>
      <c r="N4023" s="78"/>
      <c r="O4023" s="78"/>
      <c r="P4023" s="78"/>
      <c r="Q4023" s="78"/>
      <c r="R4023" s="78"/>
      <c r="S4023" s="78"/>
      <c r="T4023" s="78"/>
      <c r="U4023" s="95"/>
      <c r="V4023" s="96"/>
      <c r="W4023" s="96"/>
      <c r="X4023" s="97"/>
      <c r="Y4023" s="96"/>
      <c r="Z4023" s="96"/>
      <c r="AA4023" s="79"/>
      <c r="AB4023" s="93"/>
    </row>
    <row r="4024" spans="1:28" ht="12.95" customHeight="1">
      <c r="A4024" s="95"/>
      <c r="B4024" s="90"/>
      <c r="C4024" s="94"/>
      <c r="D4024" s="91"/>
      <c r="E4024" s="92"/>
      <c r="F4024" s="94"/>
      <c r="G4024" s="91"/>
      <c r="H4024" s="92"/>
      <c r="I4024" s="78"/>
      <c r="J4024" s="78"/>
      <c r="K4024" s="78"/>
      <c r="L4024" s="78"/>
      <c r="M4024" s="78"/>
      <c r="N4024" s="78"/>
      <c r="O4024" s="78"/>
      <c r="P4024" s="78"/>
      <c r="Q4024" s="78"/>
      <c r="R4024" s="78"/>
      <c r="S4024" s="78"/>
      <c r="T4024" s="78"/>
      <c r="U4024" s="98"/>
      <c r="V4024" s="96"/>
      <c r="W4024" s="96"/>
      <c r="X4024" s="99"/>
      <c r="Y4024" s="96"/>
      <c r="Z4024" s="96"/>
      <c r="AA4024" s="95"/>
      <c r="AB4024" s="93"/>
    </row>
    <row r="4025" spans="1:28" ht="12.95" customHeight="1">
      <c r="A4025" s="90"/>
      <c r="B4025" s="90"/>
      <c r="C4025" s="94"/>
      <c r="D4025" s="91"/>
      <c r="E4025" s="92"/>
      <c r="F4025" s="94"/>
      <c r="G4025" s="91"/>
      <c r="H4025" s="92"/>
      <c r="I4025" s="78"/>
      <c r="J4025" s="78"/>
      <c r="K4025" s="78"/>
      <c r="L4025" s="78"/>
      <c r="M4025" s="78"/>
      <c r="N4025" s="78"/>
      <c r="O4025" s="78"/>
      <c r="P4025" s="78"/>
      <c r="Q4025" s="78"/>
      <c r="R4025" s="78"/>
      <c r="S4025" s="78"/>
      <c r="T4025" s="78"/>
      <c r="U4025" s="95"/>
      <c r="V4025" s="96"/>
      <c r="W4025" s="96"/>
      <c r="X4025" s="97"/>
      <c r="Y4025" s="96"/>
      <c r="Z4025" s="96"/>
      <c r="AA4025" s="79"/>
      <c r="AB4025" s="93"/>
    </row>
    <row r="4026" spans="1:28" ht="12.95" customHeight="1">
      <c r="A4026" s="95"/>
      <c r="B4026" s="90"/>
      <c r="C4026" s="94"/>
      <c r="D4026" s="91"/>
      <c r="E4026" s="92"/>
      <c r="F4026" s="94"/>
      <c r="G4026" s="91"/>
      <c r="H4026" s="92"/>
      <c r="I4026" s="78"/>
      <c r="J4026" s="78"/>
      <c r="K4026" s="78"/>
      <c r="L4026" s="78"/>
      <c r="M4026" s="78"/>
      <c r="N4026" s="78"/>
      <c r="O4026" s="78"/>
      <c r="P4026" s="78"/>
      <c r="Q4026" s="78"/>
      <c r="R4026" s="78"/>
      <c r="S4026" s="78"/>
      <c r="T4026" s="78"/>
      <c r="U4026" s="98"/>
      <c r="V4026" s="96"/>
      <c r="W4026" s="96"/>
      <c r="X4026" s="99"/>
      <c r="Y4026" s="96"/>
      <c r="Z4026" s="96"/>
      <c r="AA4026" s="95"/>
      <c r="AB4026" s="93"/>
    </row>
    <row r="4027" spans="1:28" ht="12.95" customHeight="1">
      <c r="A4027" s="90"/>
      <c r="B4027" s="90"/>
      <c r="C4027" s="94"/>
      <c r="D4027" s="91"/>
      <c r="E4027" s="92"/>
      <c r="F4027" s="94"/>
      <c r="G4027" s="91"/>
      <c r="H4027" s="92"/>
      <c r="I4027" s="78"/>
      <c r="J4027" s="78"/>
      <c r="K4027" s="78"/>
      <c r="L4027" s="78"/>
      <c r="M4027" s="78"/>
      <c r="N4027" s="78"/>
      <c r="O4027" s="78"/>
      <c r="P4027" s="78"/>
      <c r="Q4027" s="78"/>
      <c r="R4027" s="78"/>
      <c r="S4027" s="78"/>
      <c r="T4027" s="78"/>
      <c r="U4027" s="95"/>
      <c r="V4027" s="96"/>
      <c r="W4027" s="96"/>
      <c r="X4027" s="97"/>
      <c r="Y4027" s="96"/>
      <c r="Z4027" s="96"/>
      <c r="AA4027" s="79"/>
      <c r="AB4027" s="93"/>
    </row>
    <row r="4028" spans="1:28" ht="12.95" customHeight="1">
      <c r="A4028" s="95"/>
      <c r="B4028" s="90"/>
      <c r="C4028" s="94"/>
      <c r="D4028" s="91"/>
      <c r="E4028" s="92"/>
      <c r="F4028" s="94"/>
      <c r="G4028" s="91"/>
      <c r="H4028" s="92"/>
      <c r="I4028" s="78"/>
      <c r="J4028" s="78"/>
      <c r="K4028" s="78"/>
      <c r="L4028" s="78"/>
      <c r="M4028" s="78"/>
      <c r="N4028" s="78"/>
      <c r="O4028" s="78"/>
      <c r="P4028" s="78"/>
      <c r="Q4028" s="78"/>
      <c r="R4028" s="78"/>
      <c r="S4028" s="78"/>
      <c r="T4028" s="78"/>
      <c r="U4028" s="98"/>
      <c r="V4028" s="96"/>
      <c r="W4028" s="96"/>
      <c r="X4028" s="99"/>
      <c r="Y4028" s="96"/>
      <c r="Z4028" s="96"/>
      <c r="AA4028" s="95"/>
      <c r="AB4028" s="93"/>
    </row>
    <row r="4029" spans="1:28" ht="12.95" customHeight="1">
      <c r="A4029" s="90"/>
      <c r="B4029" s="90"/>
      <c r="C4029" s="94"/>
      <c r="D4029" s="91"/>
      <c r="E4029" s="92"/>
      <c r="F4029" s="94"/>
      <c r="G4029" s="91"/>
      <c r="H4029" s="92"/>
      <c r="I4029" s="78"/>
      <c r="J4029" s="78"/>
      <c r="K4029" s="78"/>
      <c r="L4029" s="78"/>
      <c r="M4029" s="78"/>
      <c r="N4029" s="78"/>
      <c r="O4029" s="78"/>
      <c r="P4029" s="78"/>
      <c r="Q4029" s="78"/>
      <c r="R4029" s="78"/>
      <c r="S4029" s="78"/>
      <c r="T4029" s="78"/>
      <c r="U4029" s="95"/>
      <c r="V4029" s="96"/>
      <c r="W4029" s="96"/>
      <c r="X4029" s="97"/>
      <c r="Y4029" s="96"/>
      <c r="Z4029" s="96"/>
      <c r="AA4029" s="79"/>
      <c r="AB4029" s="93"/>
    </row>
    <row r="4030" spans="1:28" ht="12.95" customHeight="1">
      <c r="A4030" s="95"/>
      <c r="B4030" s="90"/>
      <c r="C4030" s="94"/>
      <c r="D4030" s="91"/>
      <c r="E4030" s="92"/>
      <c r="F4030" s="94"/>
      <c r="G4030" s="91"/>
      <c r="H4030" s="92"/>
      <c r="I4030" s="78"/>
      <c r="J4030" s="78"/>
      <c r="K4030" s="78"/>
      <c r="L4030" s="78"/>
      <c r="M4030" s="78"/>
      <c r="N4030" s="78"/>
      <c r="O4030" s="78"/>
      <c r="P4030" s="78"/>
      <c r="Q4030" s="78"/>
      <c r="R4030" s="78"/>
      <c r="S4030" s="78"/>
      <c r="T4030" s="78"/>
      <c r="U4030" s="98"/>
      <c r="V4030" s="96"/>
      <c r="W4030" s="96"/>
      <c r="X4030" s="99"/>
      <c r="Y4030" s="96"/>
      <c r="Z4030" s="96"/>
      <c r="AA4030" s="95"/>
      <c r="AB4030" s="93"/>
    </row>
    <row r="4031" spans="1:28" ht="12.95" customHeight="1">
      <c r="A4031" s="90"/>
      <c r="B4031" s="90"/>
      <c r="C4031" s="94"/>
      <c r="D4031" s="91"/>
      <c r="E4031" s="92"/>
      <c r="F4031" s="94"/>
      <c r="G4031" s="91"/>
      <c r="H4031" s="92"/>
      <c r="I4031" s="78"/>
      <c r="J4031" s="78"/>
      <c r="K4031" s="78"/>
      <c r="L4031" s="78"/>
      <c r="M4031" s="78"/>
      <c r="N4031" s="78"/>
      <c r="O4031" s="78"/>
      <c r="P4031" s="78"/>
      <c r="Q4031" s="78"/>
      <c r="R4031" s="78"/>
      <c r="S4031" s="78"/>
      <c r="T4031" s="78"/>
      <c r="U4031" s="95"/>
      <c r="V4031" s="96"/>
      <c r="W4031" s="96"/>
      <c r="X4031" s="97"/>
      <c r="Y4031" s="96"/>
      <c r="Z4031" s="96"/>
      <c r="AA4031" s="79"/>
      <c r="AB4031" s="93"/>
    </row>
    <row r="4032" spans="1:28" ht="12.95" customHeight="1">
      <c r="A4032" s="95"/>
      <c r="B4032" s="90"/>
      <c r="C4032" s="94"/>
      <c r="D4032" s="91"/>
      <c r="E4032" s="92"/>
      <c r="F4032" s="94"/>
      <c r="G4032" s="91"/>
      <c r="H4032" s="92"/>
      <c r="I4032" s="78"/>
      <c r="J4032" s="78"/>
      <c r="K4032" s="78"/>
      <c r="L4032" s="78"/>
      <c r="M4032" s="78"/>
      <c r="N4032" s="78"/>
      <c r="O4032" s="78"/>
      <c r="P4032" s="78"/>
      <c r="Q4032" s="78"/>
      <c r="R4032" s="78"/>
      <c r="S4032" s="78"/>
      <c r="T4032" s="78"/>
      <c r="U4032" s="98"/>
      <c r="V4032" s="96"/>
      <c r="W4032" s="96"/>
      <c r="X4032" s="99"/>
      <c r="Y4032" s="96"/>
      <c r="Z4032" s="96"/>
      <c r="AA4032" s="95"/>
      <c r="AB4032" s="93"/>
    </row>
    <row r="4033" spans="1:28" ht="12.95" customHeight="1">
      <c r="A4033" s="90"/>
      <c r="B4033" s="90"/>
      <c r="C4033" s="94"/>
      <c r="D4033" s="91"/>
      <c r="E4033" s="92"/>
      <c r="F4033" s="94"/>
      <c r="G4033" s="91"/>
      <c r="H4033" s="92"/>
      <c r="I4033" s="78"/>
      <c r="J4033" s="78"/>
      <c r="K4033" s="78"/>
      <c r="L4033" s="78"/>
      <c r="M4033" s="78"/>
      <c r="N4033" s="78"/>
      <c r="O4033" s="78"/>
      <c r="P4033" s="78"/>
      <c r="Q4033" s="78"/>
      <c r="R4033" s="78"/>
      <c r="S4033" s="78"/>
      <c r="T4033" s="78"/>
      <c r="U4033" s="95"/>
      <c r="V4033" s="96"/>
      <c r="W4033" s="96"/>
      <c r="X4033" s="97"/>
      <c r="Y4033" s="96"/>
      <c r="Z4033" s="96"/>
      <c r="AA4033" s="79"/>
      <c r="AB4033" s="93"/>
    </row>
    <row r="4034" spans="1:28" ht="12.95" customHeight="1">
      <c r="A4034" s="95"/>
      <c r="B4034" s="90"/>
      <c r="C4034" s="94"/>
      <c r="D4034" s="91"/>
      <c r="E4034" s="92"/>
      <c r="F4034" s="94"/>
      <c r="G4034" s="91"/>
      <c r="H4034" s="92"/>
      <c r="I4034" s="78"/>
      <c r="J4034" s="78"/>
      <c r="K4034" s="78"/>
      <c r="L4034" s="78"/>
      <c r="M4034" s="78"/>
      <c r="N4034" s="78"/>
      <c r="O4034" s="78"/>
      <c r="P4034" s="78"/>
      <c r="Q4034" s="78"/>
      <c r="R4034" s="78"/>
      <c r="S4034" s="78"/>
      <c r="T4034" s="78"/>
      <c r="U4034" s="98"/>
      <c r="V4034" s="96"/>
      <c r="W4034" s="96"/>
      <c r="X4034" s="99"/>
      <c r="Y4034" s="96"/>
      <c r="Z4034" s="96"/>
      <c r="AA4034" s="95"/>
      <c r="AB4034" s="93"/>
    </row>
    <row r="4035" spans="1:28" ht="12.95" customHeight="1">
      <c r="A4035" s="90"/>
      <c r="B4035" s="90"/>
      <c r="C4035" s="94"/>
      <c r="D4035" s="91"/>
      <c r="E4035" s="92"/>
      <c r="F4035" s="94"/>
      <c r="G4035" s="91"/>
      <c r="H4035" s="92"/>
      <c r="I4035" s="78"/>
      <c r="J4035" s="78"/>
      <c r="K4035" s="78"/>
      <c r="L4035" s="78"/>
      <c r="M4035" s="78"/>
      <c r="N4035" s="78"/>
      <c r="O4035" s="78"/>
      <c r="P4035" s="78"/>
      <c r="Q4035" s="78"/>
      <c r="R4035" s="78"/>
      <c r="S4035" s="78"/>
      <c r="T4035" s="78"/>
      <c r="U4035" s="95"/>
      <c r="V4035" s="96"/>
      <c r="W4035" s="96"/>
      <c r="X4035" s="97"/>
      <c r="Y4035" s="96"/>
      <c r="Z4035" s="96"/>
      <c r="AA4035" s="79"/>
      <c r="AB4035" s="93"/>
    </row>
    <row r="4036" spans="1:28" ht="12.95" customHeight="1">
      <c r="A4036" s="95"/>
      <c r="B4036" s="90"/>
      <c r="C4036" s="94"/>
      <c r="D4036" s="91"/>
      <c r="E4036" s="92"/>
      <c r="F4036" s="94"/>
      <c r="G4036" s="91"/>
      <c r="H4036" s="92"/>
      <c r="I4036" s="78"/>
      <c r="J4036" s="78"/>
      <c r="K4036" s="78"/>
      <c r="L4036" s="78"/>
      <c r="M4036" s="78"/>
      <c r="N4036" s="78"/>
      <c r="O4036" s="78"/>
      <c r="P4036" s="78"/>
      <c r="Q4036" s="78"/>
      <c r="R4036" s="78"/>
      <c r="S4036" s="78"/>
      <c r="T4036" s="78"/>
      <c r="U4036" s="98"/>
      <c r="V4036" s="96"/>
      <c r="W4036" s="96"/>
      <c r="X4036" s="99"/>
      <c r="Y4036" s="96"/>
      <c r="Z4036" s="96"/>
      <c r="AA4036" s="95"/>
      <c r="AB4036" s="93"/>
    </row>
    <row r="4037" spans="1:28" ht="12.95" customHeight="1">
      <c r="A4037" s="90"/>
      <c r="B4037" s="90"/>
      <c r="C4037" s="94"/>
      <c r="D4037" s="91"/>
      <c r="E4037" s="92"/>
      <c r="F4037" s="94"/>
      <c r="G4037" s="91"/>
      <c r="H4037" s="92"/>
      <c r="I4037" s="78"/>
      <c r="J4037" s="78"/>
      <c r="K4037" s="78"/>
      <c r="L4037" s="78"/>
      <c r="M4037" s="78"/>
      <c r="N4037" s="78"/>
      <c r="O4037" s="78"/>
      <c r="P4037" s="78"/>
      <c r="Q4037" s="78"/>
      <c r="R4037" s="78"/>
      <c r="S4037" s="78"/>
      <c r="T4037" s="78"/>
      <c r="U4037" s="95"/>
      <c r="V4037" s="96"/>
      <c r="W4037" s="96"/>
      <c r="X4037" s="97"/>
      <c r="Y4037" s="96"/>
      <c r="Z4037" s="96"/>
      <c r="AA4037" s="79"/>
      <c r="AB4037" s="93"/>
    </row>
    <row r="4038" spans="1:28" ht="12.95" customHeight="1">
      <c r="A4038" s="95"/>
      <c r="B4038" s="90"/>
      <c r="C4038" s="94"/>
      <c r="D4038" s="91"/>
      <c r="E4038" s="92"/>
      <c r="F4038" s="94"/>
      <c r="G4038" s="91"/>
      <c r="H4038" s="92"/>
      <c r="I4038" s="78"/>
      <c r="J4038" s="78"/>
      <c r="K4038" s="78"/>
      <c r="L4038" s="78"/>
      <c r="M4038" s="78"/>
      <c r="N4038" s="78"/>
      <c r="O4038" s="78"/>
      <c r="P4038" s="78"/>
      <c r="Q4038" s="78"/>
      <c r="R4038" s="78"/>
      <c r="S4038" s="78"/>
      <c r="T4038" s="78"/>
      <c r="U4038" s="98"/>
      <c r="V4038" s="96"/>
      <c r="W4038" s="96"/>
      <c r="X4038" s="99"/>
      <c r="Y4038" s="96"/>
      <c r="Z4038" s="96"/>
      <c r="AA4038" s="95"/>
      <c r="AB4038" s="93"/>
    </row>
    <row r="4039" spans="1:28" ht="12.95" customHeight="1">
      <c r="A4039" s="90"/>
      <c r="B4039" s="90"/>
      <c r="C4039" s="94"/>
      <c r="D4039" s="91"/>
      <c r="E4039" s="92"/>
      <c r="F4039" s="94"/>
      <c r="G4039" s="91"/>
      <c r="H4039" s="92"/>
      <c r="I4039" s="78"/>
      <c r="J4039" s="78"/>
      <c r="K4039" s="78"/>
      <c r="L4039" s="78"/>
      <c r="M4039" s="78"/>
      <c r="N4039" s="78"/>
      <c r="O4039" s="78"/>
      <c r="P4039" s="78"/>
      <c r="Q4039" s="78"/>
      <c r="R4039" s="78"/>
      <c r="S4039" s="78"/>
      <c r="T4039" s="78"/>
      <c r="U4039" s="95"/>
      <c r="V4039" s="96"/>
      <c r="W4039" s="96"/>
      <c r="X4039" s="97"/>
      <c r="Y4039" s="96"/>
      <c r="Z4039" s="96"/>
      <c r="AA4039" s="79"/>
      <c r="AB4039" s="93"/>
    </row>
    <row r="4040" spans="1:28" ht="12.95" customHeight="1">
      <c r="A4040" s="95"/>
      <c r="B4040" s="90"/>
      <c r="C4040" s="94"/>
      <c r="D4040" s="91"/>
      <c r="E4040" s="92"/>
      <c r="F4040" s="94"/>
      <c r="G4040" s="91"/>
      <c r="H4040" s="92"/>
      <c r="I4040" s="78"/>
      <c r="J4040" s="78"/>
      <c r="K4040" s="78"/>
      <c r="L4040" s="78"/>
      <c r="M4040" s="78"/>
      <c r="N4040" s="78"/>
      <c r="O4040" s="78"/>
      <c r="P4040" s="78"/>
      <c r="Q4040" s="78"/>
      <c r="R4040" s="78"/>
      <c r="S4040" s="78"/>
      <c r="T4040" s="78"/>
      <c r="U4040" s="98"/>
      <c r="V4040" s="96"/>
      <c r="W4040" s="96"/>
      <c r="X4040" s="99"/>
      <c r="Y4040" s="96"/>
      <c r="Z4040" s="96"/>
      <c r="AA4040" s="95"/>
      <c r="AB4040" s="93"/>
    </row>
    <row r="4041" spans="1:28" ht="12.95" customHeight="1">
      <c r="A4041" s="90"/>
      <c r="B4041" s="90"/>
      <c r="C4041" s="94"/>
      <c r="D4041" s="91"/>
      <c r="E4041" s="92"/>
      <c r="F4041" s="94"/>
      <c r="G4041" s="91"/>
      <c r="H4041" s="92"/>
      <c r="I4041" s="78"/>
      <c r="J4041" s="78"/>
      <c r="K4041" s="78"/>
      <c r="L4041" s="78"/>
      <c r="M4041" s="78"/>
      <c r="N4041" s="78"/>
      <c r="O4041" s="78"/>
      <c r="P4041" s="78"/>
      <c r="Q4041" s="78"/>
      <c r="R4041" s="78"/>
      <c r="S4041" s="78"/>
      <c r="T4041" s="78"/>
      <c r="U4041" s="95"/>
      <c r="V4041" s="96"/>
      <c r="W4041" s="96"/>
      <c r="X4041" s="97"/>
      <c r="Y4041" s="96"/>
      <c r="Z4041" s="96"/>
      <c r="AA4041" s="79"/>
      <c r="AB4041" s="93"/>
    </row>
    <row r="4042" spans="1:28" ht="12.95" customHeight="1">
      <c r="A4042" s="95"/>
      <c r="B4042" s="90"/>
      <c r="C4042" s="94"/>
      <c r="D4042" s="91"/>
      <c r="E4042" s="92"/>
      <c r="F4042" s="94"/>
      <c r="G4042" s="91"/>
      <c r="H4042" s="92"/>
      <c r="I4042" s="78"/>
      <c r="J4042" s="78"/>
      <c r="K4042" s="78"/>
      <c r="L4042" s="78"/>
      <c r="M4042" s="78"/>
      <c r="N4042" s="78"/>
      <c r="O4042" s="78"/>
      <c r="P4042" s="78"/>
      <c r="Q4042" s="78"/>
      <c r="R4042" s="78"/>
      <c r="S4042" s="78"/>
      <c r="T4042" s="78"/>
      <c r="U4042" s="98"/>
      <c r="V4042" s="96"/>
      <c r="W4042" s="96"/>
      <c r="X4042" s="99"/>
      <c r="Y4042" s="96"/>
      <c r="Z4042" s="96"/>
      <c r="AA4042" s="95"/>
      <c r="AB4042" s="93"/>
    </row>
    <row r="4043" spans="1:28" ht="12.95" customHeight="1">
      <c r="A4043" s="90"/>
      <c r="B4043" s="90"/>
      <c r="C4043" s="94"/>
      <c r="D4043" s="91"/>
      <c r="E4043" s="92"/>
      <c r="F4043" s="94"/>
      <c r="G4043" s="91"/>
      <c r="H4043" s="92"/>
      <c r="I4043" s="78"/>
      <c r="J4043" s="78"/>
      <c r="K4043" s="78"/>
      <c r="L4043" s="78"/>
      <c r="M4043" s="78"/>
      <c r="N4043" s="78"/>
      <c r="O4043" s="78"/>
      <c r="P4043" s="78"/>
      <c r="Q4043" s="78"/>
      <c r="R4043" s="78"/>
      <c r="S4043" s="78"/>
      <c r="T4043" s="78"/>
      <c r="U4043" s="95"/>
      <c r="V4043" s="96"/>
      <c r="W4043" s="96"/>
      <c r="X4043" s="97"/>
      <c r="Y4043" s="96"/>
      <c r="Z4043" s="96"/>
      <c r="AA4043" s="79"/>
      <c r="AB4043" s="93"/>
    </row>
    <row r="4044" spans="1:28" ht="12.95" customHeight="1">
      <c r="A4044" s="95"/>
      <c r="B4044" s="90"/>
      <c r="C4044" s="94"/>
      <c r="D4044" s="91"/>
      <c r="E4044" s="92"/>
      <c r="F4044" s="94"/>
      <c r="G4044" s="91"/>
      <c r="H4044" s="92"/>
      <c r="I4044" s="78"/>
      <c r="J4044" s="78"/>
      <c r="K4044" s="78"/>
      <c r="L4044" s="78"/>
      <c r="M4044" s="78"/>
      <c r="N4044" s="78"/>
      <c r="O4044" s="78"/>
      <c r="P4044" s="78"/>
      <c r="Q4044" s="78"/>
      <c r="R4044" s="78"/>
      <c r="S4044" s="78"/>
      <c r="T4044" s="78"/>
      <c r="U4044" s="98"/>
      <c r="V4044" s="96"/>
      <c r="W4044" s="96"/>
      <c r="X4044" s="99"/>
      <c r="Y4044" s="96"/>
      <c r="Z4044" s="96"/>
      <c r="AA4044" s="95"/>
      <c r="AB4044" s="93"/>
    </row>
    <row r="4045" spans="1:28" ht="12.95" customHeight="1">
      <c r="A4045" s="90"/>
      <c r="B4045" s="90"/>
      <c r="C4045" s="94"/>
      <c r="D4045" s="91"/>
      <c r="E4045" s="92"/>
      <c r="F4045" s="94"/>
      <c r="G4045" s="91"/>
      <c r="H4045" s="92"/>
      <c r="I4045" s="78"/>
      <c r="J4045" s="78"/>
      <c r="K4045" s="78"/>
      <c r="L4045" s="78"/>
      <c r="M4045" s="78"/>
      <c r="N4045" s="78"/>
      <c r="O4045" s="78"/>
      <c r="P4045" s="78"/>
      <c r="Q4045" s="78"/>
      <c r="R4045" s="78"/>
      <c r="S4045" s="78"/>
      <c r="T4045" s="78"/>
      <c r="U4045" s="95"/>
      <c r="V4045" s="96"/>
      <c r="W4045" s="96"/>
      <c r="X4045" s="97"/>
      <c r="Y4045" s="96"/>
      <c r="Z4045" s="96"/>
      <c r="AA4045" s="79"/>
      <c r="AB4045" s="93"/>
    </row>
    <row r="4046" spans="1:28" ht="12.95" customHeight="1">
      <c r="A4046" s="95"/>
      <c r="B4046" s="90"/>
      <c r="C4046" s="94"/>
      <c r="D4046" s="91"/>
      <c r="E4046" s="92"/>
      <c r="F4046" s="94"/>
      <c r="G4046" s="91"/>
      <c r="H4046" s="92"/>
      <c r="I4046" s="78"/>
      <c r="J4046" s="78"/>
      <c r="K4046" s="78"/>
      <c r="L4046" s="78"/>
      <c r="M4046" s="78"/>
      <c r="N4046" s="78"/>
      <c r="O4046" s="78"/>
      <c r="P4046" s="78"/>
      <c r="Q4046" s="78"/>
      <c r="R4046" s="78"/>
      <c r="S4046" s="78"/>
      <c r="T4046" s="78"/>
      <c r="U4046" s="98"/>
      <c r="V4046" s="96"/>
      <c r="W4046" s="96"/>
      <c r="X4046" s="99"/>
      <c r="Y4046" s="96"/>
      <c r="Z4046" s="96"/>
      <c r="AA4046" s="95"/>
      <c r="AB4046" s="93"/>
    </row>
    <row r="4047" spans="1:28" ht="12.95" customHeight="1">
      <c r="A4047" s="90"/>
      <c r="B4047" s="90"/>
      <c r="C4047" s="94"/>
      <c r="D4047" s="91"/>
      <c r="E4047" s="92"/>
      <c r="F4047" s="94"/>
      <c r="G4047" s="91"/>
      <c r="H4047" s="92"/>
      <c r="I4047" s="78"/>
      <c r="J4047" s="78"/>
      <c r="K4047" s="78"/>
      <c r="L4047" s="78"/>
      <c r="M4047" s="78"/>
      <c r="N4047" s="78"/>
      <c r="O4047" s="78"/>
      <c r="P4047" s="78"/>
      <c r="Q4047" s="78"/>
      <c r="R4047" s="78"/>
      <c r="S4047" s="78"/>
      <c r="T4047" s="78"/>
      <c r="U4047" s="95"/>
      <c r="V4047" s="96"/>
      <c r="W4047" s="96"/>
      <c r="X4047" s="97"/>
      <c r="Y4047" s="96"/>
      <c r="Z4047" s="96"/>
      <c r="AA4047" s="79"/>
      <c r="AB4047" s="93"/>
    </row>
    <row r="4048" spans="1:28" ht="12.95" customHeight="1">
      <c r="A4048" s="95"/>
      <c r="B4048" s="90"/>
      <c r="C4048" s="94"/>
      <c r="D4048" s="91"/>
      <c r="E4048" s="92"/>
      <c r="F4048" s="94"/>
      <c r="G4048" s="91"/>
      <c r="H4048" s="92"/>
      <c r="I4048" s="78"/>
      <c r="J4048" s="78"/>
      <c r="K4048" s="78"/>
      <c r="L4048" s="78"/>
      <c r="M4048" s="78"/>
      <c r="N4048" s="78"/>
      <c r="O4048" s="78"/>
      <c r="P4048" s="78"/>
      <c r="Q4048" s="78"/>
      <c r="R4048" s="78"/>
      <c r="S4048" s="78"/>
      <c r="T4048" s="78"/>
      <c r="U4048" s="98"/>
      <c r="V4048" s="96"/>
      <c r="W4048" s="96"/>
      <c r="X4048" s="99"/>
      <c r="Y4048" s="96"/>
      <c r="Z4048" s="96"/>
      <c r="AA4048" s="95"/>
      <c r="AB4048" s="93"/>
    </row>
    <row r="4049" spans="1:28" ht="12.95" customHeight="1">
      <c r="A4049" s="90"/>
      <c r="B4049" s="90"/>
      <c r="C4049" s="94"/>
      <c r="D4049" s="91"/>
      <c r="E4049" s="92"/>
      <c r="F4049" s="94"/>
      <c r="G4049" s="91"/>
      <c r="H4049" s="92"/>
      <c r="I4049" s="78"/>
      <c r="J4049" s="78"/>
      <c r="K4049" s="78"/>
      <c r="L4049" s="78"/>
      <c r="M4049" s="78"/>
      <c r="N4049" s="78"/>
      <c r="O4049" s="78"/>
      <c r="P4049" s="78"/>
      <c r="Q4049" s="78"/>
      <c r="R4049" s="78"/>
      <c r="S4049" s="78"/>
      <c r="T4049" s="78"/>
      <c r="U4049" s="95"/>
      <c r="V4049" s="96"/>
      <c r="W4049" s="96"/>
      <c r="X4049" s="97"/>
      <c r="Y4049" s="96"/>
      <c r="Z4049" s="96"/>
      <c r="AA4049" s="79"/>
      <c r="AB4049" s="93"/>
    </row>
    <row r="4050" spans="1:28" ht="12.95" customHeight="1">
      <c r="A4050" s="95"/>
      <c r="B4050" s="90"/>
      <c r="C4050" s="94"/>
      <c r="D4050" s="91"/>
      <c r="E4050" s="92"/>
      <c r="F4050" s="94"/>
      <c r="G4050" s="91"/>
      <c r="H4050" s="92"/>
      <c r="I4050" s="78"/>
      <c r="J4050" s="78"/>
      <c r="K4050" s="78"/>
      <c r="L4050" s="78"/>
      <c r="M4050" s="78"/>
      <c r="N4050" s="78"/>
      <c r="O4050" s="78"/>
      <c r="P4050" s="78"/>
      <c r="Q4050" s="78"/>
      <c r="R4050" s="78"/>
      <c r="S4050" s="78"/>
      <c r="T4050" s="78"/>
      <c r="U4050" s="98"/>
      <c r="V4050" s="96"/>
      <c r="W4050" s="96"/>
      <c r="X4050" s="99"/>
      <c r="Y4050" s="96"/>
      <c r="Z4050" s="96"/>
      <c r="AA4050" s="95"/>
      <c r="AB4050" s="93"/>
    </row>
    <row r="4051" spans="1:28" ht="12.95" customHeight="1">
      <c r="A4051" s="90"/>
      <c r="B4051" s="90"/>
      <c r="C4051" s="94"/>
      <c r="D4051" s="91"/>
      <c r="E4051" s="92"/>
      <c r="F4051" s="94"/>
      <c r="G4051" s="91"/>
      <c r="H4051" s="92"/>
      <c r="I4051" s="78"/>
      <c r="J4051" s="78"/>
      <c r="K4051" s="78"/>
      <c r="L4051" s="78"/>
      <c r="M4051" s="78"/>
      <c r="N4051" s="78"/>
      <c r="O4051" s="78"/>
      <c r="P4051" s="78"/>
      <c r="Q4051" s="78"/>
      <c r="R4051" s="78"/>
      <c r="S4051" s="78"/>
      <c r="T4051" s="78"/>
      <c r="U4051" s="95"/>
      <c r="V4051" s="96"/>
      <c r="W4051" s="96"/>
      <c r="X4051" s="97"/>
      <c r="Y4051" s="96"/>
      <c r="Z4051" s="96"/>
      <c r="AA4051" s="79"/>
      <c r="AB4051" s="93"/>
    </row>
    <row r="4052" spans="1:28" ht="12.95" customHeight="1">
      <c r="A4052" s="95"/>
      <c r="B4052" s="90"/>
      <c r="C4052" s="94"/>
      <c r="D4052" s="91"/>
      <c r="E4052" s="92"/>
      <c r="F4052" s="94"/>
      <c r="G4052" s="91"/>
      <c r="H4052" s="92"/>
      <c r="I4052" s="78"/>
      <c r="J4052" s="78"/>
      <c r="K4052" s="78"/>
      <c r="L4052" s="78"/>
      <c r="M4052" s="78"/>
      <c r="N4052" s="78"/>
      <c r="O4052" s="78"/>
      <c r="P4052" s="78"/>
      <c r="Q4052" s="78"/>
      <c r="R4052" s="78"/>
      <c r="S4052" s="78"/>
      <c r="T4052" s="78"/>
      <c r="U4052" s="98"/>
      <c r="V4052" s="96"/>
      <c r="W4052" s="96"/>
      <c r="X4052" s="99"/>
      <c r="Y4052" s="96"/>
      <c r="Z4052" s="96"/>
      <c r="AA4052" s="95"/>
      <c r="AB4052" s="93"/>
    </row>
    <row r="4053" spans="1:28" ht="12.95" customHeight="1">
      <c r="A4053" s="90"/>
      <c r="B4053" s="90"/>
      <c r="C4053" s="94"/>
      <c r="D4053" s="91"/>
      <c r="E4053" s="92"/>
      <c r="F4053" s="94"/>
      <c r="G4053" s="91"/>
      <c r="H4053" s="92"/>
      <c r="I4053" s="78"/>
      <c r="J4053" s="78"/>
      <c r="K4053" s="78"/>
      <c r="L4053" s="78"/>
      <c r="M4053" s="78"/>
      <c r="N4053" s="78"/>
      <c r="O4053" s="78"/>
      <c r="P4053" s="78"/>
      <c r="Q4053" s="78"/>
      <c r="R4053" s="78"/>
      <c r="S4053" s="78"/>
      <c r="T4053" s="78"/>
      <c r="U4053" s="95"/>
      <c r="V4053" s="96"/>
      <c r="W4053" s="96"/>
      <c r="X4053" s="97"/>
      <c r="Y4053" s="96"/>
      <c r="Z4053" s="96"/>
      <c r="AA4053" s="79"/>
      <c r="AB4053" s="93"/>
    </row>
    <row r="4054" spans="1:28" ht="12.95" customHeight="1">
      <c r="A4054" s="95"/>
      <c r="B4054" s="90"/>
      <c r="C4054" s="94"/>
      <c r="D4054" s="91"/>
      <c r="E4054" s="92"/>
      <c r="F4054" s="94"/>
      <c r="G4054" s="91"/>
      <c r="H4054" s="92"/>
      <c r="I4054" s="78"/>
      <c r="J4054" s="78"/>
      <c r="K4054" s="78"/>
      <c r="L4054" s="78"/>
      <c r="M4054" s="78"/>
      <c r="N4054" s="78"/>
      <c r="O4054" s="78"/>
      <c r="P4054" s="78"/>
      <c r="Q4054" s="78"/>
      <c r="R4054" s="78"/>
      <c r="S4054" s="78"/>
      <c r="T4054" s="78"/>
      <c r="U4054" s="98"/>
      <c r="V4054" s="96"/>
      <c r="W4054" s="96"/>
      <c r="X4054" s="99"/>
      <c r="Y4054" s="96"/>
      <c r="Z4054" s="96"/>
      <c r="AA4054" s="95"/>
      <c r="AB4054" s="93"/>
    </row>
    <row r="4055" spans="1:28" ht="12.95" customHeight="1">
      <c r="A4055" s="90"/>
      <c r="B4055" s="90"/>
      <c r="C4055" s="94"/>
      <c r="D4055" s="91"/>
      <c r="E4055" s="92"/>
      <c r="F4055" s="94"/>
      <c r="G4055" s="91"/>
      <c r="H4055" s="92"/>
      <c r="I4055" s="78"/>
      <c r="J4055" s="78"/>
      <c r="K4055" s="78"/>
      <c r="L4055" s="78"/>
      <c r="M4055" s="78"/>
      <c r="N4055" s="78"/>
      <c r="O4055" s="78"/>
      <c r="P4055" s="78"/>
      <c r="Q4055" s="78"/>
      <c r="R4055" s="78"/>
      <c r="S4055" s="78"/>
      <c r="T4055" s="78"/>
      <c r="U4055" s="95"/>
      <c r="V4055" s="96"/>
      <c r="W4055" s="96"/>
      <c r="X4055" s="97"/>
      <c r="Y4055" s="96"/>
      <c r="Z4055" s="96"/>
      <c r="AA4055" s="79"/>
      <c r="AB4055" s="93"/>
    </row>
    <row r="4056" spans="1:28" ht="12.95" customHeight="1">
      <c r="A4056" s="95"/>
      <c r="B4056" s="90"/>
      <c r="C4056" s="94"/>
      <c r="D4056" s="91"/>
      <c r="E4056" s="92"/>
      <c r="F4056" s="94"/>
      <c r="G4056" s="91"/>
      <c r="H4056" s="92"/>
      <c r="I4056" s="78"/>
      <c r="J4056" s="78"/>
      <c r="K4056" s="78"/>
      <c r="L4056" s="78"/>
      <c r="M4056" s="78"/>
      <c r="N4056" s="78"/>
      <c r="O4056" s="78"/>
      <c r="P4056" s="78"/>
      <c r="Q4056" s="78"/>
      <c r="R4056" s="78"/>
      <c r="S4056" s="78"/>
      <c r="T4056" s="78"/>
      <c r="U4056" s="98"/>
      <c r="V4056" s="96"/>
      <c r="W4056" s="96"/>
      <c r="X4056" s="99"/>
      <c r="Y4056" s="96"/>
      <c r="Z4056" s="96"/>
      <c r="AA4056" s="95"/>
      <c r="AB4056" s="93"/>
    </row>
    <row r="4057" spans="1:28" ht="12.95" customHeight="1">
      <c r="A4057" s="90"/>
      <c r="B4057" s="90"/>
      <c r="C4057" s="94"/>
      <c r="D4057" s="91"/>
      <c r="E4057" s="92"/>
      <c r="F4057" s="94"/>
      <c r="G4057" s="91"/>
      <c r="H4057" s="92"/>
      <c r="I4057" s="78"/>
      <c r="J4057" s="78"/>
      <c r="K4057" s="78"/>
      <c r="L4057" s="78"/>
      <c r="M4057" s="78"/>
      <c r="N4057" s="78"/>
      <c r="O4057" s="78"/>
      <c r="P4057" s="78"/>
      <c r="Q4057" s="78"/>
      <c r="R4057" s="78"/>
      <c r="S4057" s="78"/>
      <c r="T4057" s="78"/>
      <c r="U4057" s="95"/>
      <c r="V4057" s="96"/>
      <c r="W4057" s="96"/>
      <c r="X4057" s="97"/>
      <c r="Y4057" s="96"/>
      <c r="Z4057" s="96"/>
      <c r="AA4057" s="79"/>
      <c r="AB4057" s="93"/>
    </row>
    <row r="4058" spans="1:28" ht="12.95" customHeight="1">
      <c r="A4058" s="95"/>
      <c r="B4058" s="90"/>
      <c r="C4058" s="94"/>
      <c r="D4058" s="91"/>
      <c r="E4058" s="92"/>
      <c r="F4058" s="94"/>
      <c r="G4058" s="91"/>
      <c r="H4058" s="92"/>
      <c r="I4058" s="78"/>
      <c r="J4058" s="78"/>
      <c r="K4058" s="78"/>
      <c r="L4058" s="78"/>
      <c r="M4058" s="78"/>
      <c r="N4058" s="78"/>
      <c r="O4058" s="78"/>
      <c r="P4058" s="78"/>
      <c r="Q4058" s="78"/>
      <c r="R4058" s="78"/>
      <c r="S4058" s="78"/>
      <c r="T4058" s="78"/>
      <c r="U4058" s="98"/>
      <c r="V4058" s="96"/>
      <c r="W4058" s="96"/>
      <c r="X4058" s="99"/>
      <c r="Y4058" s="96"/>
      <c r="Z4058" s="96"/>
      <c r="AA4058" s="95"/>
      <c r="AB4058" s="93"/>
    </row>
    <row r="4059" spans="1:28" ht="12.95" customHeight="1">
      <c r="A4059" s="90"/>
      <c r="B4059" s="90"/>
      <c r="C4059" s="94"/>
      <c r="D4059" s="91"/>
      <c r="E4059" s="92"/>
      <c r="F4059" s="94"/>
      <c r="G4059" s="91"/>
      <c r="H4059" s="92"/>
      <c r="I4059" s="78"/>
      <c r="J4059" s="78"/>
      <c r="K4059" s="78"/>
      <c r="L4059" s="78"/>
      <c r="M4059" s="78"/>
      <c r="N4059" s="78"/>
      <c r="O4059" s="78"/>
      <c r="P4059" s="78"/>
      <c r="Q4059" s="78"/>
      <c r="R4059" s="78"/>
      <c r="S4059" s="78"/>
      <c r="T4059" s="78"/>
      <c r="U4059" s="95"/>
      <c r="V4059" s="96"/>
      <c r="W4059" s="96"/>
      <c r="X4059" s="97"/>
      <c r="Y4059" s="96"/>
      <c r="Z4059" s="96"/>
      <c r="AA4059" s="79"/>
      <c r="AB4059" s="93"/>
    </row>
    <row r="4060" spans="1:28" ht="12.95" customHeight="1">
      <c r="A4060" s="95"/>
      <c r="B4060" s="90"/>
      <c r="C4060" s="94"/>
      <c r="D4060" s="91"/>
      <c r="E4060" s="92"/>
      <c r="F4060" s="94"/>
      <c r="G4060" s="91"/>
      <c r="H4060" s="92"/>
      <c r="I4060" s="78"/>
      <c r="J4060" s="78"/>
      <c r="K4060" s="78"/>
      <c r="L4060" s="78"/>
      <c r="M4060" s="78"/>
      <c r="N4060" s="78"/>
      <c r="O4060" s="78"/>
      <c r="P4060" s="78"/>
      <c r="Q4060" s="78"/>
      <c r="R4060" s="78"/>
      <c r="S4060" s="78"/>
      <c r="T4060" s="78"/>
      <c r="U4060" s="98"/>
      <c r="V4060" s="96"/>
      <c r="W4060" s="96"/>
      <c r="X4060" s="99"/>
      <c r="Y4060" s="96"/>
      <c r="Z4060" s="96"/>
      <c r="AA4060" s="95"/>
      <c r="AB4060" s="93"/>
    </row>
    <row r="4061" spans="1:28" ht="12.95" customHeight="1">
      <c r="A4061" s="90"/>
      <c r="B4061" s="90"/>
      <c r="C4061" s="94"/>
      <c r="D4061" s="91"/>
      <c r="E4061" s="92"/>
      <c r="F4061" s="94"/>
      <c r="G4061" s="91"/>
      <c r="H4061" s="92"/>
      <c r="I4061" s="78"/>
      <c r="J4061" s="78"/>
      <c r="K4061" s="78"/>
      <c r="L4061" s="78"/>
      <c r="M4061" s="78"/>
      <c r="N4061" s="78"/>
      <c r="O4061" s="78"/>
      <c r="P4061" s="78"/>
      <c r="Q4061" s="78"/>
      <c r="R4061" s="78"/>
      <c r="S4061" s="78"/>
      <c r="T4061" s="78"/>
      <c r="U4061" s="95"/>
      <c r="V4061" s="96"/>
      <c r="W4061" s="96"/>
      <c r="X4061" s="97"/>
      <c r="Y4061" s="96"/>
      <c r="Z4061" s="96"/>
      <c r="AA4061" s="79"/>
      <c r="AB4061" s="93"/>
    </row>
    <row r="4062" spans="1:28" ht="12.95" customHeight="1">
      <c r="A4062" s="95"/>
      <c r="B4062" s="90"/>
      <c r="C4062" s="94"/>
      <c r="D4062" s="91"/>
      <c r="E4062" s="92"/>
      <c r="F4062" s="94"/>
      <c r="G4062" s="91"/>
      <c r="H4062" s="92"/>
      <c r="I4062" s="78"/>
      <c r="J4062" s="78"/>
      <c r="K4062" s="78"/>
      <c r="L4062" s="78"/>
      <c r="M4062" s="78"/>
      <c r="N4062" s="78"/>
      <c r="O4062" s="78"/>
      <c r="P4062" s="78"/>
      <c r="Q4062" s="78"/>
      <c r="R4062" s="78"/>
      <c r="S4062" s="78"/>
      <c r="T4062" s="78"/>
      <c r="U4062" s="98"/>
      <c r="V4062" s="96"/>
      <c r="W4062" s="96"/>
      <c r="X4062" s="99"/>
      <c r="Y4062" s="96"/>
      <c r="Z4062" s="96"/>
      <c r="AA4062" s="95"/>
      <c r="AB4062" s="93"/>
    </row>
    <row r="4063" spans="1:28" ht="12.95" customHeight="1">
      <c r="A4063" s="90"/>
      <c r="B4063" s="90"/>
      <c r="C4063" s="94"/>
      <c r="D4063" s="91"/>
      <c r="E4063" s="92"/>
      <c r="F4063" s="94"/>
      <c r="G4063" s="91"/>
      <c r="H4063" s="92"/>
      <c r="I4063" s="78"/>
      <c r="J4063" s="78"/>
      <c r="K4063" s="78"/>
      <c r="L4063" s="78"/>
      <c r="M4063" s="78"/>
      <c r="N4063" s="78"/>
      <c r="O4063" s="78"/>
      <c r="P4063" s="78"/>
      <c r="Q4063" s="78"/>
      <c r="R4063" s="78"/>
      <c r="S4063" s="78"/>
      <c r="T4063" s="78"/>
      <c r="U4063" s="95"/>
      <c r="V4063" s="96"/>
      <c r="W4063" s="96"/>
      <c r="X4063" s="97"/>
      <c r="Y4063" s="96"/>
      <c r="Z4063" s="96"/>
      <c r="AA4063" s="79"/>
      <c r="AB4063" s="93"/>
    </row>
    <row r="4064" spans="1:28" ht="12.95" customHeight="1">
      <c r="A4064" s="95"/>
      <c r="B4064" s="90"/>
      <c r="C4064" s="94"/>
      <c r="D4064" s="91"/>
      <c r="E4064" s="92"/>
      <c r="F4064" s="94"/>
      <c r="G4064" s="91"/>
      <c r="H4064" s="92"/>
      <c r="I4064" s="78"/>
      <c r="J4064" s="78"/>
      <c r="K4064" s="78"/>
      <c r="L4064" s="78"/>
      <c r="M4064" s="78"/>
      <c r="N4064" s="78"/>
      <c r="O4064" s="78"/>
      <c r="P4064" s="78"/>
      <c r="Q4064" s="78"/>
      <c r="R4064" s="78"/>
      <c r="S4064" s="78"/>
      <c r="T4064" s="78"/>
      <c r="U4064" s="98"/>
      <c r="V4064" s="96"/>
      <c r="W4064" s="96"/>
      <c r="X4064" s="99"/>
      <c r="Y4064" s="96"/>
      <c r="Z4064" s="96"/>
      <c r="AA4064" s="95"/>
      <c r="AB4064" s="93"/>
    </row>
    <row r="4065" spans="1:28" ht="12.95" customHeight="1">
      <c r="A4065" s="90"/>
      <c r="B4065" s="90"/>
      <c r="C4065" s="94"/>
      <c r="D4065" s="91"/>
      <c r="E4065" s="92"/>
      <c r="F4065" s="94"/>
      <c r="G4065" s="91"/>
      <c r="H4065" s="92"/>
      <c r="I4065" s="78"/>
      <c r="J4065" s="78"/>
      <c r="K4065" s="78"/>
      <c r="L4065" s="78"/>
      <c r="M4065" s="78"/>
      <c r="N4065" s="78"/>
      <c r="O4065" s="78"/>
      <c r="P4065" s="78"/>
      <c r="Q4065" s="78"/>
      <c r="R4065" s="78"/>
      <c r="S4065" s="78"/>
      <c r="T4065" s="78"/>
      <c r="U4065" s="95"/>
      <c r="V4065" s="96"/>
      <c r="W4065" s="96"/>
      <c r="X4065" s="97"/>
      <c r="Y4065" s="96"/>
      <c r="Z4065" s="96"/>
      <c r="AA4065" s="79"/>
      <c r="AB4065" s="93"/>
    </row>
    <row r="4066" spans="1:28" ht="12.95" customHeight="1">
      <c r="A4066" s="95"/>
      <c r="B4066" s="90"/>
      <c r="C4066" s="94"/>
      <c r="D4066" s="91"/>
      <c r="E4066" s="92"/>
      <c r="F4066" s="94"/>
      <c r="G4066" s="91"/>
      <c r="H4066" s="92"/>
      <c r="I4066" s="78"/>
      <c r="J4066" s="78"/>
      <c r="K4066" s="78"/>
      <c r="L4066" s="78"/>
      <c r="M4066" s="78"/>
      <c r="N4066" s="78"/>
      <c r="O4066" s="78"/>
      <c r="P4066" s="78"/>
      <c r="Q4066" s="78"/>
      <c r="R4066" s="78"/>
      <c r="S4066" s="78"/>
      <c r="T4066" s="78"/>
      <c r="U4066" s="98"/>
      <c r="V4066" s="96"/>
      <c r="W4066" s="96"/>
      <c r="X4066" s="99"/>
      <c r="Y4066" s="96"/>
      <c r="Z4066" s="96"/>
      <c r="AA4066" s="95"/>
      <c r="AB4066" s="93"/>
    </row>
    <row r="4067" spans="1:28" ht="12.95" customHeight="1">
      <c r="A4067" s="90"/>
      <c r="B4067" s="90"/>
      <c r="C4067" s="94"/>
      <c r="D4067" s="91"/>
      <c r="E4067" s="92"/>
      <c r="F4067" s="94"/>
      <c r="G4067" s="91"/>
      <c r="H4067" s="92"/>
      <c r="I4067" s="78"/>
      <c r="J4067" s="78"/>
      <c r="K4067" s="78"/>
      <c r="L4067" s="78"/>
      <c r="M4067" s="78"/>
      <c r="N4067" s="78"/>
      <c r="O4067" s="78"/>
      <c r="P4067" s="78"/>
      <c r="Q4067" s="78"/>
      <c r="R4067" s="78"/>
      <c r="S4067" s="78"/>
      <c r="T4067" s="78"/>
      <c r="U4067" s="95"/>
      <c r="V4067" s="96"/>
      <c r="W4067" s="96"/>
      <c r="X4067" s="97"/>
      <c r="Y4067" s="96"/>
      <c r="Z4067" s="96"/>
      <c r="AA4067" s="79"/>
      <c r="AB4067" s="93"/>
    </row>
    <row r="4068" spans="1:28" ht="12.95" customHeight="1">
      <c r="A4068" s="95"/>
      <c r="B4068" s="90"/>
      <c r="C4068" s="94"/>
      <c r="D4068" s="91"/>
      <c r="E4068" s="92"/>
      <c r="F4068" s="94"/>
      <c r="G4068" s="91"/>
      <c r="H4068" s="92"/>
      <c r="I4068" s="78"/>
      <c r="J4068" s="78"/>
      <c r="K4068" s="78"/>
      <c r="L4068" s="78"/>
      <c r="M4068" s="78"/>
      <c r="N4068" s="78"/>
      <c r="O4068" s="78"/>
      <c r="P4068" s="78"/>
      <c r="Q4068" s="78"/>
      <c r="R4068" s="78"/>
      <c r="S4068" s="78"/>
      <c r="T4068" s="78"/>
      <c r="U4068" s="98"/>
      <c r="V4068" s="96"/>
      <c r="W4068" s="96"/>
      <c r="X4068" s="99"/>
      <c r="Y4068" s="96"/>
      <c r="Z4068" s="96"/>
      <c r="AA4068" s="95"/>
      <c r="AB4068" s="93"/>
    </row>
    <row r="4069" spans="1:28" ht="12.95" customHeight="1">
      <c r="A4069" s="90"/>
      <c r="B4069" s="90"/>
      <c r="C4069" s="94"/>
      <c r="D4069" s="91"/>
      <c r="E4069" s="92"/>
      <c r="F4069" s="94"/>
      <c r="G4069" s="91"/>
      <c r="H4069" s="92"/>
      <c r="I4069" s="78"/>
      <c r="J4069" s="78"/>
      <c r="K4069" s="78"/>
      <c r="L4069" s="78"/>
      <c r="M4069" s="78"/>
      <c r="N4069" s="78"/>
      <c r="O4069" s="78"/>
      <c r="P4069" s="78"/>
      <c r="Q4069" s="78"/>
      <c r="R4069" s="78"/>
      <c r="S4069" s="78"/>
      <c r="T4069" s="78"/>
      <c r="U4069" s="95"/>
      <c r="V4069" s="96"/>
      <c r="W4069" s="96"/>
      <c r="X4069" s="97"/>
      <c r="Y4069" s="96"/>
      <c r="Z4069" s="96"/>
      <c r="AA4069" s="79"/>
      <c r="AB4069" s="93"/>
    </row>
    <row r="4070" spans="1:28" ht="12.95" customHeight="1">
      <c r="A4070" s="95"/>
      <c r="B4070" s="90"/>
      <c r="C4070" s="94"/>
      <c r="D4070" s="91"/>
      <c r="E4070" s="92"/>
      <c r="F4070" s="94"/>
      <c r="G4070" s="91"/>
      <c r="H4070" s="92"/>
      <c r="I4070" s="78"/>
      <c r="J4070" s="78"/>
      <c r="K4070" s="78"/>
      <c r="L4070" s="78"/>
      <c r="M4070" s="78"/>
      <c r="N4070" s="78"/>
      <c r="O4070" s="78"/>
      <c r="P4070" s="78"/>
      <c r="Q4070" s="78"/>
      <c r="R4070" s="78"/>
      <c r="S4070" s="78"/>
      <c r="T4070" s="78"/>
      <c r="U4070" s="98"/>
      <c r="V4070" s="96"/>
      <c r="W4070" s="96"/>
      <c r="X4070" s="99"/>
      <c r="Y4070" s="96"/>
      <c r="Z4070" s="96"/>
      <c r="AA4070" s="95"/>
      <c r="AB4070" s="93"/>
    </row>
    <row r="4071" spans="1:28" ht="12.95" customHeight="1">
      <c r="A4071" s="90"/>
      <c r="B4071" s="90"/>
      <c r="C4071" s="94"/>
      <c r="D4071" s="91"/>
      <c r="E4071" s="92"/>
      <c r="F4071" s="94"/>
      <c r="G4071" s="91"/>
      <c r="H4071" s="92"/>
      <c r="I4071" s="78"/>
      <c r="J4071" s="78"/>
      <c r="K4071" s="78"/>
      <c r="L4071" s="78"/>
      <c r="M4071" s="78"/>
      <c r="N4071" s="78"/>
      <c r="O4071" s="78"/>
      <c r="P4071" s="78"/>
      <c r="Q4071" s="78"/>
      <c r="R4071" s="78"/>
      <c r="S4071" s="78"/>
      <c r="T4071" s="78"/>
      <c r="U4071" s="95"/>
      <c r="V4071" s="96"/>
      <c r="W4071" s="96"/>
      <c r="X4071" s="97"/>
      <c r="Y4071" s="96"/>
      <c r="Z4071" s="96"/>
      <c r="AA4071" s="79"/>
      <c r="AB4071" s="93"/>
    </row>
    <row r="4072" spans="1:28" ht="12.95" customHeight="1">
      <c r="A4072" s="95"/>
      <c r="B4072" s="90"/>
      <c r="C4072" s="94"/>
      <c r="D4072" s="91"/>
      <c r="E4072" s="92"/>
      <c r="F4072" s="94"/>
      <c r="G4072" s="91"/>
      <c r="H4072" s="92"/>
      <c r="I4072" s="78"/>
      <c r="J4072" s="78"/>
      <c r="K4072" s="78"/>
      <c r="L4072" s="78"/>
      <c r="M4072" s="78"/>
      <c r="N4072" s="78"/>
      <c r="O4072" s="78"/>
      <c r="P4072" s="78"/>
      <c r="Q4072" s="78"/>
      <c r="R4072" s="78"/>
      <c r="S4072" s="78"/>
      <c r="T4072" s="78"/>
      <c r="U4072" s="98"/>
      <c r="V4072" s="96"/>
      <c r="W4072" s="96"/>
      <c r="X4072" s="99"/>
      <c r="Y4072" s="96"/>
      <c r="Z4072" s="96"/>
      <c r="AA4072" s="95"/>
      <c r="AB4072" s="93"/>
    </row>
    <row r="4073" spans="1:28" ht="12.95" customHeight="1">
      <c r="A4073" s="90"/>
      <c r="B4073" s="90"/>
      <c r="C4073" s="94"/>
      <c r="D4073" s="91"/>
      <c r="E4073" s="92"/>
      <c r="F4073" s="94"/>
      <c r="G4073" s="91"/>
      <c r="H4073" s="92"/>
      <c r="I4073" s="78"/>
      <c r="J4073" s="78"/>
      <c r="K4073" s="78"/>
      <c r="L4073" s="78"/>
      <c r="M4073" s="78"/>
      <c r="N4073" s="78"/>
      <c r="O4073" s="78"/>
      <c r="P4073" s="78"/>
      <c r="Q4073" s="78"/>
      <c r="R4073" s="78"/>
      <c r="S4073" s="78"/>
      <c r="T4073" s="78"/>
      <c r="U4073" s="95"/>
      <c r="V4073" s="96"/>
      <c r="W4073" s="96"/>
      <c r="X4073" s="97"/>
      <c r="Y4073" s="96"/>
      <c r="Z4073" s="96"/>
      <c r="AA4073" s="79"/>
      <c r="AB4073" s="93"/>
    </row>
    <row r="4074" spans="1:28" ht="12.95" customHeight="1">
      <c r="A4074" s="95"/>
      <c r="B4074" s="90"/>
      <c r="C4074" s="94"/>
      <c r="D4074" s="91"/>
      <c r="E4074" s="92"/>
      <c r="F4074" s="94"/>
      <c r="G4074" s="91"/>
      <c r="H4074" s="92"/>
      <c r="I4074" s="78"/>
      <c r="J4074" s="78"/>
      <c r="K4074" s="78"/>
      <c r="L4074" s="78"/>
      <c r="M4074" s="78"/>
      <c r="N4074" s="78"/>
      <c r="O4074" s="78"/>
      <c r="P4074" s="78"/>
      <c r="Q4074" s="78"/>
      <c r="R4074" s="78"/>
      <c r="S4074" s="78"/>
      <c r="T4074" s="78"/>
      <c r="U4074" s="98"/>
      <c r="V4074" s="96"/>
      <c r="W4074" s="96"/>
      <c r="X4074" s="99"/>
      <c r="Y4074" s="96"/>
      <c r="Z4074" s="96"/>
      <c r="AA4074" s="95"/>
      <c r="AB4074" s="93"/>
    </row>
    <row r="4075" spans="1:28" ht="12.95" customHeight="1">
      <c r="A4075" s="90"/>
      <c r="B4075" s="90"/>
      <c r="C4075" s="94"/>
      <c r="D4075" s="91"/>
      <c r="E4075" s="92"/>
      <c r="F4075" s="94"/>
      <c r="G4075" s="91"/>
      <c r="H4075" s="92"/>
      <c r="I4075" s="78"/>
      <c r="J4075" s="78"/>
      <c r="K4075" s="78"/>
      <c r="L4075" s="78"/>
      <c r="M4075" s="78"/>
      <c r="N4075" s="78"/>
      <c r="O4075" s="78"/>
      <c r="P4075" s="78"/>
      <c r="Q4075" s="78"/>
      <c r="R4075" s="78"/>
      <c r="S4075" s="78"/>
      <c r="T4075" s="78"/>
      <c r="U4075" s="95"/>
      <c r="V4075" s="96"/>
      <c r="W4075" s="96"/>
      <c r="X4075" s="97"/>
      <c r="Y4075" s="96"/>
      <c r="Z4075" s="96"/>
      <c r="AA4075" s="79"/>
      <c r="AB4075" s="93"/>
    </row>
    <row r="4076" spans="1:28" ht="12.95" customHeight="1">
      <c r="A4076" s="95"/>
      <c r="B4076" s="90"/>
      <c r="C4076" s="94"/>
      <c r="D4076" s="91"/>
      <c r="E4076" s="92"/>
      <c r="F4076" s="94"/>
      <c r="G4076" s="91"/>
      <c r="H4076" s="92"/>
      <c r="I4076" s="78"/>
      <c r="J4076" s="78"/>
      <c r="K4076" s="78"/>
      <c r="L4076" s="78"/>
      <c r="M4076" s="78"/>
      <c r="N4076" s="78"/>
      <c r="O4076" s="78"/>
      <c r="P4076" s="78"/>
      <c r="Q4076" s="78"/>
      <c r="R4076" s="78"/>
      <c r="S4076" s="78"/>
      <c r="T4076" s="78"/>
      <c r="U4076" s="98"/>
      <c r="V4076" s="96"/>
      <c r="W4076" s="96"/>
      <c r="X4076" s="99"/>
      <c r="Y4076" s="96"/>
      <c r="Z4076" s="96"/>
      <c r="AA4076" s="95"/>
      <c r="AB4076" s="93"/>
    </row>
    <row r="4077" spans="1:28" ht="12.95" customHeight="1">
      <c r="A4077" s="90"/>
      <c r="B4077" s="90"/>
      <c r="C4077" s="94"/>
      <c r="D4077" s="91"/>
      <c r="E4077" s="92"/>
      <c r="F4077" s="94"/>
      <c r="G4077" s="91"/>
      <c r="H4077" s="92"/>
      <c r="I4077" s="78"/>
      <c r="J4077" s="78"/>
      <c r="K4077" s="78"/>
      <c r="L4077" s="78"/>
      <c r="M4077" s="78"/>
      <c r="N4077" s="78"/>
      <c r="O4077" s="78"/>
      <c r="P4077" s="78"/>
      <c r="Q4077" s="78"/>
      <c r="R4077" s="78"/>
      <c r="S4077" s="78"/>
      <c r="T4077" s="78"/>
      <c r="U4077" s="95"/>
      <c r="V4077" s="96"/>
      <c r="W4077" s="96"/>
      <c r="X4077" s="97"/>
      <c r="Y4077" s="96"/>
      <c r="Z4077" s="96"/>
      <c r="AA4077" s="79"/>
      <c r="AB4077" s="93"/>
    </row>
    <row r="4078" spans="1:28" ht="12.95" customHeight="1">
      <c r="A4078" s="95"/>
      <c r="B4078" s="90"/>
      <c r="C4078" s="94"/>
      <c r="D4078" s="91"/>
      <c r="E4078" s="92"/>
      <c r="F4078" s="94"/>
      <c r="G4078" s="91"/>
      <c r="H4078" s="92"/>
      <c r="I4078" s="78"/>
      <c r="J4078" s="78"/>
      <c r="K4078" s="78"/>
      <c r="L4078" s="78"/>
      <c r="M4078" s="78"/>
      <c r="N4078" s="78"/>
      <c r="O4078" s="78"/>
      <c r="P4078" s="78"/>
      <c r="Q4078" s="78"/>
      <c r="R4078" s="78"/>
      <c r="S4078" s="78"/>
      <c r="T4078" s="78"/>
      <c r="U4078" s="98"/>
      <c r="V4078" s="96"/>
      <c r="W4078" s="96"/>
      <c r="X4078" s="99"/>
      <c r="Y4078" s="96"/>
      <c r="Z4078" s="96"/>
      <c r="AA4078" s="95"/>
      <c r="AB4078" s="93"/>
    </row>
    <row r="4079" spans="1:28" ht="12.95" customHeight="1">
      <c r="A4079" s="90"/>
      <c r="B4079" s="90"/>
      <c r="C4079" s="94"/>
      <c r="D4079" s="91"/>
      <c r="E4079" s="92"/>
      <c r="F4079" s="94"/>
      <c r="G4079" s="91"/>
      <c r="H4079" s="92"/>
      <c r="I4079" s="78"/>
      <c r="J4079" s="78"/>
      <c r="K4079" s="78"/>
      <c r="L4079" s="78"/>
      <c r="M4079" s="78"/>
      <c r="N4079" s="78"/>
      <c r="O4079" s="78"/>
      <c r="P4079" s="78"/>
      <c r="Q4079" s="78"/>
      <c r="R4079" s="78"/>
      <c r="S4079" s="78"/>
      <c r="T4079" s="78"/>
      <c r="U4079" s="95"/>
      <c r="V4079" s="96"/>
      <c r="W4079" s="96"/>
      <c r="X4079" s="97"/>
      <c r="Y4079" s="96"/>
      <c r="Z4079" s="96"/>
      <c r="AA4079" s="79"/>
      <c r="AB4079" s="93"/>
    </row>
    <row r="4080" spans="1:28" ht="12.95" customHeight="1">
      <c r="A4080" s="95"/>
      <c r="B4080" s="90"/>
      <c r="C4080" s="94"/>
      <c r="D4080" s="91"/>
      <c r="E4080" s="92"/>
      <c r="F4080" s="94"/>
      <c r="G4080" s="91"/>
      <c r="H4080" s="92"/>
      <c r="I4080" s="78"/>
      <c r="J4080" s="78"/>
      <c r="K4080" s="78"/>
      <c r="L4080" s="78"/>
      <c r="M4080" s="78"/>
      <c r="N4080" s="78"/>
      <c r="O4080" s="78"/>
      <c r="P4080" s="78"/>
      <c r="Q4080" s="78"/>
      <c r="R4080" s="78"/>
      <c r="S4080" s="78"/>
      <c r="T4080" s="78"/>
      <c r="U4080" s="98"/>
      <c r="V4080" s="96"/>
      <c r="W4080" s="96"/>
      <c r="X4080" s="99"/>
      <c r="Y4080" s="96"/>
      <c r="Z4080" s="96"/>
      <c r="AA4080" s="95"/>
      <c r="AB4080" s="93"/>
    </row>
    <row r="4081" spans="1:28" ht="12.95" customHeight="1">
      <c r="A4081" s="90"/>
      <c r="B4081" s="90"/>
      <c r="C4081" s="94"/>
      <c r="D4081" s="91"/>
      <c r="E4081" s="92"/>
      <c r="F4081" s="94"/>
      <c r="G4081" s="91"/>
      <c r="H4081" s="92"/>
      <c r="I4081" s="78"/>
      <c r="J4081" s="78"/>
      <c r="K4081" s="78"/>
      <c r="L4081" s="78"/>
      <c r="M4081" s="78"/>
      <c r="N4081" s="78"/>
      <c r="O4081" s="78"/>
      <c r="P4081" s="78"/>
      <c r="Q4081" s="78"/>
      <c r="R4081" s="78"/>
      <c r="S4081" s="78"/>
      <c r="T4081" s="78"/>
      <c r="U4081" s="95"/>
      <c r="V4081" s="96"/>
      <c r="W4081" s="96"/>
      <c r="X4081" s="97"/>
      <c r="Y4081" s="96"/>
      <c r="Z4081" s="96"/>
      <c r="AA4081" s="79"/>
      <c r="AB4081" s="93"/>
    </row>
    <row r="4082" spans="1:28" ht="12.95" customHeight="1">
      <c r="A4082" s="95"/>
      <c r="B4082" s="90"/>
      <c r="C4082" s="94"/>
      <c r="D4082" s="91"/>
      <c r="E4082" s="92"/>
      <c r="F4082" s="94"/>
      <c r="G4082" s="91"/>
      <c r="H4082" s="92"/>
      <c r="I4082" s="78"/>
      <c r="J4082" s="78"/>
      <c r="K4082" s="78"/>
      <c r="L4082" s="78"/>
      <c r="M4082" s="78"/>
      <c r="N4082" s="78"/>
      <c r="O4082" s="78"/>
      <c r="P4082" s="78"/>
      <c r="Q4082" s="78"/>
      <c r="R4082" s="78"/>
      <c r="S4082" s="78"/>
      <c r="T4082" s="78"/>
      <c r="U4082" s="98"/>
      <c r="V4082" s="96"/>
      <c r="W4082" s="96"/>
      <c r="X4082" s="99"/>
      <c r="Y4082" s="96"/>
      <c r="Z4082" s="96"/>
      <c r="AA4082" s="95"/>
      <c r="AB4082" s="93"/>
    </row>
    <row r="4083" spans="1:28" ht="12.95" customHeight="1">
      <c r="A4083" s="90"/>
      <c r="B4083" s="90"/>
      <c r="C4083" s="94"/>
      <c r="D4083" s="91"/>
      <c r="E4083" s="92"/>
      <c r="F4083" s="94"/>
      <c r="G4083" s="91"/>
      <c r="H4083" s="92"/>
      <c r="I4083" s="78"/>
      <c r="J4083" s="78"/>
      <c r="K4083" s="78"/>
      <c r="L4083" s="78"/>
      <c r="M4083" s="78"/>
      <c r="N4083" s="78"/>
      <c r="O4083" s="78"/>
      <c r="P4083" s="78"/>
      <c r="Q4083" s="78"/>
      <c r="R4083" s="78"/>
      <c r="S4083" s="78"/>
      <c r="T4083" s="78"/>
      <c r="U4083" s="95"/>
      <c r="V4083" s="96"/>
      <c r="W4083" s="96"/>
      <c r="X4083" s="97"/>
      <c r="Y4083" s="96"/>
      <c r="Z4083" s="96"/>
      <c r="AA4083" s="79"/>
      <c r="AB4083" s="93"/>
    </row>
    <row r="4084" spans="1:28" ht="12.95" customHeight="1">
      <c r="A4084" s="95"/>
      <c r="B4084" s="90"/>
      <c r="C4084" s="94"/>
      <c r="D4084" s="91"/>
      <c r="E4084" s="92"/>
      <c r="F4084" s="94"/>
      <c r="G4084" s="91"/>
      <c r="H4084" s="92"/>
      <c r="I4084" s="78"/>
      <c r="J4084" s="78"/>
      <c r="K4084" s="78"/>
      <c r="L4084" s="78"/>
      <c r="M4084" s="78"/>
      <c r="N4084" s="78"/>
      <c r="O4084" s="78"/>
      <c r="P4084" s="78"/>
      <c r="Q4084" s="78"/>
      <c r="R4084" s="78"/>
      <c r="S4084" s="78"/>
      <c r="T4084" s="78"/>
      <c r="U4084" s="98"/>
      <c r="V4084" s="96"/>
      <c r="W4084" s="96"/>
      <c r="X4084" s="99"/>
      <c r="Y4084" s="96"/>
      <c r="Z4084" s="96"/>
      <c r="AA4084" s="95"/>
      <c r="AB4084" s="93"/>
    </row>
    <row r="4085" spans="1:28" ht="12.95" customHeight="1">
      <c r="A4085" s="90"/>
      <c r="B4085" s="90"/>
      <c r="C4085" s="94"/>
      <c r="D4085" s="91"/>
      <c r="E4085" s="92"/>
      <c r="F4085" s="94"/>
      <c r="G4085" s="91"/>
      <c r="H4085" s="92"/>
      <c r="I4085" s="78"/>
      <c r="J4085" s="78"/>
      <c r="K4085" s="78"/>
      <c r="L4085" s="78"/>
      <c r="M4085" s="78"/>
      <c r="N4085" s="78"/>
      <c r="O4085" s="78"/>
      <c r="P4085" s="78"/>
      <c r="Q4085" s="78"/>
      <c r="R4085" s="78"/>
      <c r="S4085" s="78"/>
      <c r="T4085" s="78"/>
      <c r="U4085" s="95"/>
      <c r="V4085" s="96"/>
      <c r="W4085" s="96"/>
      <c r="X4085" s="97"/>
      <c r="Y4085" s="96"/>
      <c r="Z4085" s="96"/>
      <c r="AA4085" s="79"/>
      <c r="AB4085" s="93"/>
    </row>
    <row r="4086" spans="1:28" ht="12.95" customHeight="1">
      <c r="A4086" s="95"/>
      <c r="B4086" s="90"/>
      <c r="C4086" s="94"/>
      <c r="D4086" s="91"/>
      <c r="E4086" s="92"/>
      <c r="F4086" s="94"/>
      <c r="G4086" s="91"/>
      <c r="H4086" s="92"/>
      <c r="I4086" s="78"/>
      <c r="J4086" s="78"/>
      <c r="K4086" s="78"/>
      <c r="L4086" s="78"/>
      <c r="M4086" s="78"/>
      <c r="N4086" s="78"/>
      <c r="O4086" s="78"/>
      <c r="P4086" s="78"/>
      <c r="Q4086" s="78"/>
      <c r="R4086" s="78"/>
      <c r="S4086" s="78"/>
      <c r="T4086" s="78"/>
      <c r="U4086" s="98"/>
      <c r="V4086" s="96"/>
      <c r="W4086" s="96"/>
      <c r="X4086" s="99"/>
      <c r="Y4086" s="96"/>
      <c r="Z4086" s="96"/>
      <c r="AA4086" s="95"/>
      <c r="AB4086" s="93"/>
    </row>
    <row r="4087" spans="1:28" ht="12.95" customHeight="1">
      <c r="A4087" s="90"/>
      <c r="B4087" s="90"/>
      <c r="C4087" s="94"/>
      <c r="D4087" s="91"/>
      <c r="E4087" s="92"/>
      <c r="F4087" s="94"/>
      <c r="G4087" s="91"/>
      <c r="H4087" s="92"/>
      <c r="I4087" s="78"/>
      <c r="J4087" s="78"/>
      <c r="K4087" s="78"/>
      <c r="L4087" s="78"/>
      <c r="M4087" s="78"/>
      <c r="N4087" s="78"/>
      <c r="O4087" s="78"/>
      <c r="P4087" s="78"/>
      <c r="Q4087" s="78"/>
      <c r="R4087" s="78"/>
      <c r="S4087" s="78"/>
      <c r="T4087" s="78"/>
      <c r="U4087" s="95"/>
      <c r="V4087" s="96"/>
      <c r="W4087" s="96"/>
      <c r="X4087" s="97"/>
      <c r="Y4087" s="96"/>
      <c r="Z4087" s="96"/>
      <c r="AA4087" s="79"/>
      <c r="AB4087" s="93"/>
    </row>
    <row r="4088" spans="1:28" ht="12.95" customHeight="1">
      <c r="A4088" s="95"/>
      <c r="B4088" s="90"/>
      <c r="C4088" s="94"/>
      <c r="D4088" s="91"/>
      <c r="E4088" s="92"/>
      <c r="F4088" s="94"/>
      <c r="G4088" s="91"/>
      <c r="H4088" s="92"/>
      <c r="I4088" s="78"/>
      <c r="J4088" s="78"/>
      <c r="K4088" s="78"/>
      <c r="L4088" s="78"/>
      <c r="M4088" s="78"/>
      <c r="N4088" s="78"/>
      <c r="O4088" s="78"/>
      <c r="P4088" s="78"/>
      <c r="Q4088" s="78"/>
      <c r="R4088" s="78"/>
      <c r="S4088" s="78"/>
      <c r="T4088" s="78"/>
      <c r="U4088" s="98"/>
      <c r="V4088" s="96"/>
      <c r="W4088" s="96"/>
      <c r="X4088" s="99"/>
      <c r="Y4088" s="96"/>
      <c r="Z4088" s="96"/>
      <c r="AA4088" s="95"/>
      <c r="AB4088" s="93"/>
    </row>
    <row r="4089" spans="1:28" ht="12.95" customHeight="1">
      <c r="A4089" s="90"/>
      <c r="B4089" s="90"/>
      <c r="C4089" s="94"/>
      <c r="D4089" s="91"/>
      <c r="E4089" s="92"/>
      <c r="F4089" s="94"/>
      <c r="G4089" s="91"/>
      <c r="H4089" s="92"/>
      <c r="I4089" s="78"/>
      <c r="J4089" s="78"/>
      <c r="K4089" s="78"/>
      <c r="L4089" s="78"/>
      <c r="M4089" s="78"/>
      <c r="N4089" s="78"/>
      <c r="O4089" s="78"/>
      <c r="P4089" s="78"/>
      <c r="Q4089" s="78"/>
      <c r="R4089" s="78"/>
      <c r="S4089" s="78"/>
      <c r="T4089" s="78"/>
      <c r="U4089" s="95"/>
      <c r="V4089" s="96"/>
      <c r="W4089" s="96"/>
      <c r="X4089" s="97"/>
      <c r="Y4089" s="96"/>
      <c r="Z4089" s="96"/>
      <c r="AA4089" s="79"/>
      <c r="AB4089" s="93"/>
    </row>
    <row r="4090" spans="1:28" ht="12.95" customHeight="1">
      <c r="A4090" s="95"/>
      <c r="B4090" s="90"/>
      <c r="C4090" s="94"/>
      <c r="D4090" s="91"/>
      <c r="E4090" s="92"/>
      <c r="F4090" s="94"/>
      <c r="G4090" s="91"/>
      <c r="H4090" s="92"/>
      <c r="I4090" s="78"/>
      <c r="J4090" s="78"/>
      <c r="K4090" s="78"/>
      <c r="L4090" s="78"/>
      <c r="M4090" s="78"/>
      <c r="N4090" s="78"/>
      <c r="O4090" s="78"/>
      <c r="P4090" s="78"/>
      <c r="Q4090" s="78"/>
      <c r="R4090" s="78"/>
      <c r="S4090" s="78"/>
      <c r="T4090" s="78"/>
      <c r="U4090" s="98"/>
      <c r="V4090" s="96"/>
      <c r="W4090" s="96"/>
      <c r="X4090" s="99"/>
      <c r="Y4090" s="96"/>
      <c r="Z4090" s="96"/>
      <c r="AA4090" s="95"/>
      <c r="AB4090" s="93"/>
    </row>
    <row r="4091" spans="1:28" ht="12.95" customHeight="1">
      <c r="A4091" s="90"/>
      <c r="B4091" s="90"/>
      <c r="C4091" s="94"/>
      <c r="D4091" s="91"/>
      <c r="E4091" s="92"/>
      <c r="F4091" s="94"/>
      <c r="G4091" s="91"/>
      <c r="H4091" s="92"/>
      <c r="I4091" s="78"/>
      <c r="J4091" s="78"/>
      <c r="K4091" s="78"/>
      <c r="L4091" s="78"/>
      <c r="M4091" s="78"/>
      <c r="N4091" s="78"/>
      <c r="O4091" s="78"/>
      <c r="P4091" s="78"/>
      <c r="Q4091" s="78"/>
      <c r="R4091" s="78"/>
      <c r="S4091" s="78"/>
      <c r="T4091" s="78"/>
      <c r="U4091" s="95"/>
      <c r="V4091" s="96"/>
      <c r="W4091" s="96"/>
      <c r="X4091" s="97"/>
      <c r="Y4091" s="96"/>
      <c r="Z4091" s="96"/>
      <c r="AA4091" s="79"/>
      <c r="AB4091" s="93"/>
    </row>
    <row r="4092" spans="1:28" ht="12.95" customHeight="1">
      <c r="A4092" s="95"/>
      <c r="B4092" s="90"/>
      <c r="C4092" s="94"/>
      <c r="D4092" s="91"/>
      <c r="E4092" s="92"/>
      <c r="F4092" s="94"/>
      <c r="G4092" s="91"/>
      <c r="H4092" s="92"/>
      <c r="I4092" s="78"/>
      <c r="J4092" s="78"/>
      <c r="K4092" s="78"/>
      <c r="L4092" s="78"/>
      <c r="M4092" s="78"/>
      <c r="N4092" s="78"/>
      <c r="O4092" s="78"/>
      <c r="P4092" s="78"/>
      <c r="Q4092" s="78"/>
      <c r="R4092" s="78"/>
      <c r="S4092" s="78"/>
      <c r="T4092" s="78"/>
      <c r="U4092" s="98"/>
      <c r="V4092" s="96"/>
      <c r="W4092" s="96"/>
      <c r="X4092" s="99"/>
      <c r="Y4092" s="96"/>
      <c r="Z4092" s="96"/>
      <c r="AA4092" s="95"/>
      <c r="AB4092" s="93"/>
    </row>
    <row r="4093" spans="1:28" ht="12.95" customHeight="1">
      <c r="A4093" s="90"/>
      <c r="B4093" s="90"/>
      <c r="C4093" s="94"/>
      <c r="D4093" s="91"/>
      <c r="E4093" s="92"/>
      <c r="F4093" s="94"/>
      <c r="G4093" s="91"/>
      <c r="H4093" s="92"/>
      <c r="I4093" s="78"/>
      <c r="J4093" s="78"/>
      <c r="K4093" s="78"/>
      <c r="L4093" s="78"/>
      <c r="M4093" s="78"/>
      <c r="N4093" s="78"/>
      <c r="O4093" s="78"/>
      <c r="P4093" s="78"/>
      <c r="Q4093" s="78"/>
      <c r="R4093" s="78"/>
      <c r="S4093" s="78"/>
      <c r="T4093" s="78"/>
      <c r="U4093" s="95"/>
      <c r="V4093" s="96"/>
      <c r="W4093" s="96"/>
      <c r="X4093" s="97"/>
      <c r="Y4093" s="96"/>
      <c r="Z4093" s="96"/>
      <c r="AA4093" s="79"/>
      <c r="AB4093" s="93"/>
    </row>
    <row r="4094" spans="1:28" ht="12.95" customHeight="1">
      <c r="A4094" s="95"/>
      <c r="B4094" s="90"/>
      <c r="C4094" s="94"/>
      <c r="D4094" s="91"/>
      <c r="E4094" s="92"/>
      <c r="F4094" s="94"/>
      <c r="G4094" s="91"/>
      <c r="H4094" s="92"/>
      <c r="I4094" s="78"/>
      <c r="J4094" s="78"/>
      <c r="K4094" s="78"/>
      <c r="L4094" s="78"/>
      <c r="M4094" s="78"/>
      <c r="N4094" s="78"/>
      <c r="O4094" s="78"/>
      <c r="P4094" s="78"/>
      <c r="Q4094" s="78"/>
      <c r="R4094" s="78"/>
      <c r="S4094" s="78"/>
      <c r="T4094" s="78"/>
      <c r="U4094" s="98"/>
      <c r="V4094" s="96"/>
      <c r="W4094" s="96"/>
      <c r="X4094" s="99"/>
      <c r="Y4094" s="96"/>
      <c r="Z4094" s="96"/>
      <c r="AA4094" s="95"/>
      <c r="AB4094" s="93"/>
    </row>
    <row r="4095" spans="1:28" ht="12.95" customHeight="1">
      <c r="A4095" s="90"/>
      <c r="B4095" s="90"/>
      <c r="C4095" s="94"/>
      <c r="D4095" s="91"/>
      <c r="E4095" s="92"/>
      <c r="F4095" s="94"/>
      <c r="G4095" s="91"/>
      <c r="H4095" s="92"/>
      <c r="I4095" s="78"/>
      <c r="J4095" s="78"/>
      <c r="K4095" s="78"/>
      <c r="L4095" s="78"/>
      <c r="M4095" s="78"/>
      <c r="N4095" s="78"/>
      <c r="O4095" s="78"/>
      <c r="P4095" s="78"/>
      <c r="Q4095" s="78"/>
      <c r="R4095" s="78"/>
      <c r="S4095" s="78"/>
      <c r="T4095" s="78"/>
      <c r="U4095" s="95"/>
      <c r="V4095" s="96"/>
      <c r="W4095" s="96"/>
      <c r="X4095" s="97"/>
      <c r="Y4095" s="96"/>
      <c r="Z4095" s="96"/>
      <c r="AA4095" s="79"/>
      <c r="AB4095" s="93"/>
    </row>
    <row r="4096" spans="1:28" ht="12.95" customHeight="1">
      <c r="A4096" s="95"/>
      <c r="B4096" s="90"/>
      <c r="C4096" s="94"/>
      <c r="D4096" s="91"/>
      <c r="E4096" s="92"/>
      <c r="F4096" s="94"/>
      <c r="G4096" s="91"/>
      <c r="H4096" s="92"/>
      <c r="I4096" s="78"/>
      <c r="J4096" s="78"/>
      <c r="K4096" s="78"/>
      <c r="L4096" s="78"/>
      <c r="M4096" s="78"/>
      <c r="N4096" s="78"/>
      <c r="O4096" s="78"/>
      <c r="P4096" s="78"/>
      <c r="Q4096" s="78"/>
      <c r="R4096" s="78"/>
      <c r="S4096" s="78"/>
      <c r="T4096" s="78"/>
      <c r="U4096" s="98"/>
      <c r="V4096" s="96"/>
      <c r="W4096" s="96"/>
      <c r="X4096" s="99"/>
      <c r="Y4096" s="96"/>
      <c r="Z4096" s="96"/>
      <c r="AA4096" s="95"/>
      <c r="AB4096" s="93"/>
    </row>
    <row r="4097" spans="1:28" ht="12.95" customHeight="1">
      <c r="A4097" s="90"/>
      <c r="B4097" s="90"/>
      <c r="C4097" s="94"/>
      <c r="D4097" s="91"/>
      <c r="E4097" s="92"/>
      <c r="F4097" s="94"/>
      <c r="G4097" s="91"/>
      <c r="H4097" s="92"/>
      <c r="I4097" s="78"/>
      <c r="J4097" s="78"/>
      <c r="K4097" s="78"/>
      <c r="L4097" s="78"/>
      <c r="M4097" s="78"/>
      <c r="N4097" s="78"/>
      <c r="O4097" s="78"/>
      <c r="P4097" s="78"/>
      <c r="Q4097" s="78"/>
      <c r="R4097" s="78"/>
      <c r="S4097" s="78"/>
      <c r="T4097" s="78"/>
      <c r="U4097" s="95"/>
      <c r="V4097" s="96"/>
      <c r="W4097" s="96"/>
      <c r="X4097" s="97"/>
      <c r="Y4097" s="96"/>
      <c r="Z4097" s="96"/>
      <c r="AA4097" s="79"/>
      <c r="AB4097" s="93"/>
    </row>
    <row r="4098" spans="1:28" ht="12.95" customHeight="1">
      <c r="A4098" s="95"/>
      <c r="B4098" s="90"/>
      <c r="C4098" s="94"/>
      <c r="D4098" s="91"/>
      <c r="E4098" s="92"/>
      <c r="F4098" s="94"/>
      <c r="G4098" s="91"/>
      <c r="H4098" s="92"/>
      <c r="I4098" s="78"/>
      <c r="J4098" s="78"/>
      <c r="K4098" s="78"/>
      <c r="L4098" s="78"/>
      <c r="M4098" s="78"/>
      <c r="N4098" s="78"/>
      <c r="O4098" s="78"/>
      <c r="P4098" s="78"/>
      <c r="Q4098" s="78"/>
      <c r="R4098" s="78"/>
      <c r="S4098" s="78"/>
      <c r="T4098" s="78"/>
      <c r="U4098" s="98"/>
      <c r="V4098" s="96"/>
      <c r="W4098" s="96"/>
      <c r="X4098" s="99"/>
      <c r="Y4098" s="96"/>
      <c r="Z4098" s="96"/>
      <c r="AA4098" s="95"/>
      <c r="AB4098" s="93"/>
    </row>
    <row r="4099" spans="1:28" ht="12.95" customHeight="1">
      <c r="A4099" s="90"/>
      <c r="B4099" s="90"/>
      <c r="C4099" s="94"/>
      <c r="D4099" s="91"/>
      <c r="E4099" s="92"/>
      <c r="F4099" s="94"/>
      <c r="G4099" s="91"/>
      <c r="H4099" s="92"/>
      <c r="I4099" s="78"/>
      <c r="J4099" s="78"/>
      <c r="K4099" s="78"/>
      <c r="L4099" s="78"/>
      <c r="M4099" s="78"/>
      <c r="N4099" s="78"/>
      <c r="O4099" s="78"/>
      <c r="P4099" s="78"/>
      <c r="Q4099" s="78"/>
      <c r="R4099" s="78"/>
      <c r="S4099" s="78"/>
      <c r="T4099" s="78"/>
      <c r="U4099" s="95"/>
      <c r="V4099" s="96"/>
      <c r="W4099" s="96"/>
      <c r="X4099" s="97"/>
      <c r="Y4099" s="96"/>
      <c r="Z4099" s="96"/>
      <c r="AA4099" s="79"/>
      <c r="AB4099" s="93"/>
    </row>
    <row r="4100" spans="1:28" ht="12.95" customHeight="1">
      <c r="A4100" s="95"/>
      <c r="B4100" s="90"/>
      <c r="C4100" s="94"/>
      <c r="D4100" s="91"/>
      <c r="E4100" s="92"/>
      <c r="F4100" s="94"/>
      <c r="G4100" s="91"/>
      <c r="H4100" s="92"/>
      <c r="I4100" s="78"/>
      <c r="J4100" s="78"/>
      <c r="K4100" s="78"/>
      <c r="L4100" s="78"/>
      <c r="M4100" s="78"/>
      <c r="N4100" s="78"/>
      <c r="O4100" s="78"/>
      <c r="P4100" s="78"/>
      <c r="Q4100" s="78"/>
      <c r="R4100" s="78"/>
      <c r="S4100" s="78"/>
      <c r="T4100" s="78"/>
      <c r="U4100" s="98"/>
      <c r="V4100" s="96"/>
      <c r="W4100" s="96"/>
      <c r="X4100" s="99"/>
      <c r="Y4100" s="96"/>
      <c r="Z4100" s="96"/>
      <c r="AA4100" s="95"/>
      <c r="AB4100" s="93"/>
    </row>
    <row r="4101" spans="1:28" ht="12.95" customHeight="1">
      <c r="A4101" s="90"/>
      <c r="B4101" s="90"/>
      <c r="C4101" s="94"/>
      <c r="D4101" s="91"/>
      <c r="E4101" s="92"/>
      <c r="F4101" s="94"/>
      <c r="G4101" s="91"/>
      <c r="H4101" s="92"/>
      <c r="I4101" s="78"/>
      <c r="J4101" s="78"/>
      <c r="K4101" s="78"/>
      <c r="L4101" s="78"/>
      <c r="M4101" s="78"/>
      <c r="N4101" s="78"/>
      <c r="O4101" s="78"/>
      <c r="P4101" s="78"/>
      <c r="Q4101" s="78"/>
      <c r="R4101" s="78"/>
      <c r="S4101" s="78"/>
      <c r="T4101" s="78"/>
      <c r="U4101" s="95"/>
      <c r="V4101" s="96"/>
      <c r="W4101" s="96"/>
      <c r="X4101" s="97"/>
      <c r="Y4101" s="96"/>
      <c r="Z4101" s="96"/>
      <c r="AA4101" s="79"/>
      <c r="AB4101" s="93"/>
    </row>
    <row r="4102" spans="1:28" ht="12.95" customHeight="1">
      <c r="A4102" s="95"/>
      <c r="B4102" s="90"/>
      <c r="C4102" s="94"/>
      <c r="D4102" s="91"/>
      <c r="E4102" s="92"/>
      <c r="F4102" s="94"/>
      <c r="G4102" s="91"/>
      <c r="H4102" s="92"/>
      <c r="I4102" s="78"/>
      <c r="J4102" s="78"/>
      <c r="K4102" s="78"/>
      <c r="L4102" s="78"/>
      <c r="M4102" s="78"/>
      <c r="N4102" s="78"/>
      <c r="O4102" s="78"/>
      <c r="P4102" s="78"/>
      <c r="Q4102" s="78"/>
      <c r="R4102" s="78"/>
      <c r="S4102" s="78"/>
      <c r="T4102" s="78"/>
      <c r="U4102" s="98"/>
      <c r="V4102" s="96"/>
      <c r="W4102" s="96"/>
      <c r="X4102" s="99"/>
      <c r="Y4102" s="96"/>
      <c r="Z4102" s="96"/>
      <c r="AA4102" s="95"/>
      <c r="AB4102" s="93"/>
    </row>
    <row r="4103" spans="1:28" ht="12.95" customHeight="1">
      <c r="A4103" s="90"/>
      <c r="B4103" s="90"/>
      <c r="C4103" s="94"/>
      <c r="D4103" s="91"/>
      <c r="E4103" s="92"/>
      <c r="F4103" s="94"/>
      <c r="G4103" s="91"/>
      <c r="H4103" s="92"/>
      <c r="I4103" s="78"/>
      <c r="J4103" s="78"/>
      <c r="K4103" s="78"/>
      <c r="L4103" s="78"/>
      <c r="M4103" s="78"/>
      <c r="N4103" s="78"/>
      <c r="O4103" s="78"/>
      <c r="P4103" s="78"/>
      <c r="Q4103" s="78"/>
      <c r="R4103" s="78"/>
      <c r="S4103" s="78"/>
      <c r="T4103" s="78"/>
      <c r="U4103" s="95"/>
      <c r="V4103" s="96"/>
      <c r="W4103" s="96"/>
      <c r="X4103" s="97"/>
      <c r="Y4103" s="96"/>
      <c r="Z4103" s="96"/>
      <c r="AA4103" s="79"/>
      <c r="AB4103" s="93"/>
    </row>
    <row r="4104" spans="1:28" ht="12.95" customHeight="1">
      <c r="A4104" s="95"/>
      <c r="B4104" s="90"/>
      <c r="C4104" s="94"/>
      <c r="D4104" s="91"/>
      <c r="E4104" s="92"/>
      <c r="F4104" s="94"/>
      <c r="G4104" s="91"/>
      <c r="H4104" s="92"/>
      <c r="I4104" s="78"/>
      <c r="J4104" s="78"/>
      <c r="K4104" s="78"/>
      <c r="L4104" s="78"/>
      <c r="M4104" s="78"/>
      <c r="N4104" s="78"/>
      <c r="O4104" s="78"/>
      <c r="P4104" s="78"/>
      <c r="Q4104" s="78"/>
      <c r="R4104" s="78"/>
      <c r="S4104" s="78"/>
      <c r="T4104" s="78"/>
      <c r="U4104" s="98"/>
      <c r="V4104" s="96"/>
      <c r="W4104" s="96"/>
      <c r="X4104" s="99"/>
      <c r="Y4104" s="96"/>
      <c r="Z4104" s="96"/>
      <c r="AA4104" s="95"/>
      <c r="AB4104" s="93"/>
    </row>
    <row r="4105" spans="1:28" ht="12.95" customHeight="1">
      <c r="A4105" s="90"/>
      <c r="B4105" s="90"/>
      <c r="C4105" s="94"/>
      <c r="D4105" s="91"/>
      <c r="E4105" s="92"/>
      <c r="F4105" s="94"/>
      <c r="G4105" s="91"/>
      <c r="H4105" s="92"/>
      <c r="I4105" s="78"/>
      <c r="J4105" s="78"/>
      <c r="K4105" s="78"/>
      <c r="L4105" s="78"/>
      <c r="M4105" s="78"/>
      <c r="N4105" s="78"/>
      <c r="O4105" s="78"/>
      <c r="P4105" s="78"/>
      <c r="Q4105" s="78"/>
      <c r="R4105" s="78"/>
      <c r="S4105" s="78"/>
      <c r="T4105" s="78"/>
      <c r="U4105" s="95"/>
      <c r="V4105" s="96"/>
      <c r="W4105" s="96"/>
      <c r="X4105" s="97"/>
      <c r="Y4105" s="96"/>
      <c r="Z4105" s="96"/>
      <c r="AA4105" s="79"/>
      <c r="AB4105" s="93"/>
    </row>
    <row r="4106" spans="1:28" ht="12.95" customHeight="1">
      <c r="A4106" s="95"/>
      <c r="B4106" s="90"/>
      <c r="C4106" s="94"/>
      <c r="D4106" s="91"/>
      <c r="E4106" s="92"/>
      <c r="F4106" s="94"/>
      <c r="G4106" s="91"/>
      <c r="H4106" s="92"/>
      <c r="I4106" s="78"/>
      <c r="J4106" s="78"/>
      <c r="K4106" s="78"/>
      <c r="L4106" s="78"/>
      <c r="M4106" s="78"/>
      <c r="N4106" s="78"/>
      <c r="O4106" s="78"/>
      <c r="P4106" s="78"/>
      <c r="Q4106" s="78"/>
      <c r="R4106" s="78"/>
      <c r="S4106" s="78"/>
      <c r="T4106" s="78"/>
      <c r="U4106" s="98"/>
      <c r="V4106" s="96"/>
      <c r="W4106" s="96"/>
      <c r="X4106" s="99"/>
      <c r="Y4106" s="96"/>
      <c r="Z4106" s="96"/>
      <c r="AA4106" s="95"/>
      <c r="AB4106" s="93"/>
    </row>
    <row r="4107" spans="1:28" ht="12.95" customHeight="1">
      <c r="A4107" s="90"/>
      <c r="B4107" s="90"/>
      <c r="C4107" s="94"/>
      <c r="D4107" s="91"/>
      <c r="E4107" s="92"/>
      <c r="F4107" s="94"/>
      <c r="G4107" s="91"/>
      <c r="H4107" s="92"/>
      <c r="I4107" s="78"/>
      <c r="J4107" s="78"/>
      <c r="K4107" s="78"/>
      <c r="L4107" s="78"/>
      <c r="M4107" s="78"/>
      <c r="N4107" s="78"/>
      <c r="O4107" s="78"/>
      <c r="P4107" s="78"/>
      <c r="Q4107" s="78"/>
      <c r="R4107" s="78"/>
      <c r="S4107" s="78"/>
      <c r="T4107" s="78"/>
      <c r="U4107" s="95"/>
      <c r="V4107" s="96"/>
      <c r="W4107" s="96"/>
      <c r="X4107" s="97"/>
      <c r="Y4107" s="96"/>
      <c r="Z4107" s="96"/>
      <c r="AA4107" s="79"/>
      <c r="AB4107" s="93"/>
    </row>
    <row r="4108" spans="1:28" ht="12.95" customHeight="1">
      <c r="A4108" s="95"/>
      <c r="B4108" s="90"/>
      <c r="C4108" s="94"/>
      <c r="D4108" s="91"/>
      <c r="E4108" s="92"/>
      <c r="F4108" s="94"/>
      <c r="G4108" s="91"/>
      <c r="H4108" s="92"/>
      <c r="I4108" s="78"/>
      <c r="J4108" s="78"/>
      <c r="K4108" s="78"/>
      <c r="L4108" s="78"/>
      <c r="M4108" s="78"/>
      <c r="N4108" s="78"/>
      <c r="O4108" s="78"/>
      <c r="P4108" s="78"/>
      <c r="Q4108" s="78"/>
      <c r="R4108" s="78"/>
      <c r="S4108" s="78"/>
      <c r="T4108" s="78"/>
      <c r="U4108" s="98"/>
      <c r="V4108" s="96"/>
      <c r="W4108" s="96"/>
      <c r="X4108" s="99"/>
      <c r="Y4108" s="96"/>
      <c r="Z4108" s="96"/>
      <c r="AA4108" s="95"/>
      <c r="AB4108" s="93"/>
    </row>
    <row r="4109" spans="1:28" ht="12.95" customHeight="1">
      <c r="A4109" s="90"/>
      <c r="B4109" s="90"/>
      <c r="C4109" s="94"/>
      <c r="D4109" s="91"/>
      <c r="E4109" s="92"/>
      <c r="F4109" s="94"/>
      <c r="G4109" s="91"/>
      <c r="H4109" s="92"/>
      <c r="I4109" s="78"/>
      <c r="J4109" s="78"/>
      <c r="K4109" s="78"/>
      <c r="L4109" s="78"/>
      <c r="M4109" s="78"/>
      <c r="N4109" s="78"/>
      <c r="O4109" s="78"/>
      <c r="P4109" s="78"/>
      <c r="Q4109" s="78"/>
      <c r="R4109" s="78"/>
      <c r="S4109" s="78"/>
      <c r="T4109" s="78"/>
      <c r="U4109" s="95"/>
      <c r="V4109" s="96"/>
      <c r="W4109" s="96"/>
      <c r="X4109" s="97"/>
      <c r="Y4109" s="96"/>
      <c r="Z4109" s="96"/>
      <c r="AA4109" s="79"/>
      <c r="AB4109" s="93"/>
    </row>
    <row r="4110" spans="1:28" ht="12.95" customHeight="1">
      <c r="A4110" s="95"/>
      <c r="B4110" s="90"/>
      <c r="C4110" s="94"/>
      <c r="D4110" s="91"/>
      <c r="E4110" s="92"/>
      <c r="F4110" s="94"/>
      <c r="G4110" s="91"/>
      <c r="H4110" s="92"/>
      <c r="I4110" s="78"/>
      <c r="J4110" s="78"/>
      <c r="K4110" s="78"/>
      <c r="L4110" s="78"/>
      <c r="M4110" s="78"/>
      <c r="N4110" s="78"/>
      <c r="O4110" s="78"/>
      <c r="P4110" s="78"/>
      <c r="Q4110" s="78"/>
      <c r="R4110" s="78"/>
      <c r="S4110" s="78"/>
      <c r="T4110" s="78"/>
      <c r="U4110" s="98"/>
      <c r="V4110" s="96"/>
      <c r="W4110" s="96"/>
      <c r="X4110" s="99"/>
      <c r="Y4110" s="96"/>
      <c r="Z4110" s="96"/>
      <c r="AA4110" s="95"/>
      <c r="AB4110" s="93"/>
    </row>
    <row r="4111" spans="1:28" ht="12.95" customHeight="1">
      <c r="A4111" s="90"/>
      <c r="B4111" s="90"/>
      <c r="C4111" s="94"/>
      <c r="D4111" s="91"/>
      <c r="E4111" s="92"/>
      <c r="F4111" s="94"/>
      <c r="G4111" s="91"/>
      <c r="H4111" s="92"/>
      <c r="I4111" s="78"/>
      <c r="J4111" s="78"/>
      <c r="K4111" s="78"/>
      <c r="L4111" s="78"/>
      <c r="M4111" s="78"/>
      <c r="N4111" s="78"/>
      <c r="O4111" s="78"/>
      <c r="P4111" s="78"/>
      <c r="Q4111" s="78"/>
      <c r="R4111" s="78"/>
      <c r="S4111" s="78"/>
      <c r="T4111" s="78"/>
      <c r="U4111" s="95"/>
      <c r="V4111" s="96"/>
      <c r="W4111" s="96"/>
      <c r="X4111" s="97"/>
      <c r="Y4111" s="96"/>
      <c r="Z4111" s="96"/>
      <c r="AA4111" s="79"/>
      <c r="AB4111" s="93"/>
    </row>
    <row r="4112" spans="1:28" ht="12.95" customHeight="1">
      <c r="A4112" s="95"/>
      <c r="B4112" s="90"/>
      <c r="C4112" s="94"/>
      <c r="D4112" s="91"/>
      <c r="E4112" s="92"/>
      <c r="F4112" s="94"/>
      <c r="G4112" s="91"/>
      <c r="H4112" s="92"/>
      <c r="I4112" s="78"/>
      <c r="J4112" s="78"/>
      <c r="K4112" s="78"/>
      <c r="L4112" s="78"/>
      <c r="M4112" s="78"/>
      <c r="N4112" s="78"/>
      <c r="O4112" s="78"/>
      <c r="P4112" s="78"/>
      <c r="Q4112" s="78"/>
      <c r="R4112" s="78"/>
      <c r="S4112" s="78"/>
      <c r="T4112" s="78"/>
      <c r="U4112" s="98"/>
      <c r="V4112" s="96"/>
      <c r="W4112" s="96"/>
      <c r="X4112" s="99"/>
      <c r="Y4112" s="96"/>
      <c r="Z4112" s="96"/>
      <c r="AA4112" s="95"/>
      <c r="AB4112" s="93"/>
    </row>
    <row r="4113" spans="1:28" ht="12.95" customHeight="1">
      <c r="A4113" s="90"/>
      <c r="B4113" s="90"/>
      <c r="C4113" s="94"/>
      <c r="D4113" s="91"/>
      <c r="E4113" s="92"/>
      <c r="F4113" s="94"/>
      <c r="G4113" s="91"/>
      <c r="H4113" s="92"/>
      <c r="I4113" s="78"/>
      <c r="J4113" s="78"/>
      <c r="K4113" s="78"/>
      <c r="L4113" s="78"/>
      <c r="M4113" s="78"/>
      <c r="N4113" s="78"/>
      <c r="O4113" s="78"/>
      <c r="P4113" s="78"/>
      <c r="Q4113" s="78"/>
      <c r="R4113" s="78"/>
      <c r="S4113" s="78"/>
      <c r="T4113" s="78"/>
      <c r="U4113" s="95"/>
      <c r="V4113" s="96"/>
      <c r="W4113" s="96"/>
      <c r="X4113" s="97"/>
      <c r="Y4113" s="96"/>
      <c r="Z4113" s="96"/>
      <c r="AA4113" s="79"/>
      <c r="AB4113" s="93"/>
    </row>
    <row r="4114" spans="1:28" ht="12.95" customHeight="1">
      <c r="A4114" s="95"/>
      <c r="B4114" s="90"/>
      <c r="C4114" s="94"/>
      <c r="D4114" s="91"/>
      <c r="E4114" s="92"/>
      <c r="F4114" s="94"/>
      <c r="G4114" s="91"/>
      <c r="H4114" s="92"/>
      <c r="I4114" s="78"/>
      <c r="J4114" s="78"/>
      <c r="K4114" s="78"/>
      <c r="L4114" s="78"/>
      <c r="M4114" s="78"/>
      <c r="N4114" s="78"/>
      <c r="O4114" s="78"/>
      <c r="P4114" s="78"/>
      <c r="Q4114" s="78"/>
      <c r="R4114" s="78"/>
      <c r="S4114" s="78"/>
      <c r="T4114" s="78"/>
      <c r="U4114" s="98"/>
      <c r="V4114" s="96"/>
      <c r="W4114" s="96"/>
      <c r="X4114" s="99"/>
      <c r="Y4114" s="96"/>
      <c r="Z4114" s="96"/>
      <c r="AA4114" s="95"/>
      <c r="AB4114" s="93"/>
    </row>
    <row r="4115" spans="1:28" ht="12.95" customHeight="1">
      <c r="A4115" s="90"/>
      <c r="B4115" s="90"/>
      <c r="C4115" s="94"/>
      <c r="D4115" s="91"/>
      <c r="E4115" s="92"/>
      <c r="F4115" s="94"/>
      <c r="G4115" s="91"/>
      <c r="H4115" s="92"/>
      <c r="I4115" s="78"/>
      <c r="J4115" s="78"/>
      <c r="K4115" s="78"/>
      <c r="L4115" s="78"/>
      <c r="M4115" s="78"/>
      <c r="N4115" s="78"/>
      <c r="O4115" s="78"/>
      <c r="P4115" s="78"/>
      <c r="Q4115" s="78"/>
      <c r="R4115" s="78"/>
      <c r="S4115" s="78"/>
      <c r="T4115" s="78"/>
      <c r="U4115" s="95"/>
      <c r="V4115" s="96"/>
      <c r="W4115" s="96"/>
      <c r="X4115" s="97"/>
      <c r="Y4115" s="96"/>
      <c r="Z4115" s="96"/>
      <c r="AA4115" s="79"/>
      <c r="AB4115" s="93"/>
    </row>
    <row r="4116" spans="1:28" ht="12.95" customHeight="1">
      <c r="A4116" s="95"/>
      <c r="B4116" s="90"/>
      <c r="C4116" s="94"/>
      <c r="D4116" s="91"/>
      <c r="E4116" s="92"/>
      <c r="F4116" s="94"/>
      <c r="G4116" s="91"/>
      <c r="H4116" s="92"/>
      <c r="I4116" s="78"/>
      <c r="J4116" s="78"/>
      <c r="K4116" s="78"/>
      <c r="L4116" s="78"/>
      <c r="M4116" s="78"/>
      <c r="N4116" s="78"/>
      <c r="O4116" s="78"/>
      <c r="P4116" s="78"/>
      <c r="Q4116" s="78"/>
      <c r="R4116" s="78"/>
      <c r="S4116" s="78"/>
      <c r="T4116" s="78"/>
      <c r="U4116" s="98"/>
      <c r="V4116" s="96"/>
      <c r="W4116" s="96"/>
      <c r="X4116" s="99"/>
      <c r="Y4116" s="96"/>
      <c r="Z4116" s="96"/>
      <c r="AA4116" s="95"/>
      <c r="AB4116" s="93"/>
    </row>
    <row r="4117" spans="1:28" ht="12.95" customHeight="1">
      <c r="A4117" s="90"/>
      <c r="B4117" s="90"/>
      <c r="C4117" s="94"/>
      <c r="D4117" s="91"/>
      <c r="E4117" s="92"/>
      <c r="F4117" s="94"/>
      <c r="G4117" s="91"/>
      <c r="H4117" s="92"/>
      <c r="I4117" s="78"/>
      <c r="J4117" s="78"/>
      <c r="K4117" s="78"/>
      <c r="L4117" s="78"/>
      <c r="M4117" s="78"/>
      <c r="N4117" s="78"/>
      <c r="O4117" s="78"/>
      <c r="P4117" s="78"/>
      <c r="Q4117" s="78"/>
      <c r="R4117" s="78"/>
      <c r="S4117" s="78"/>
      <c r="T4117" s="78"/>
      <c r="U4117" s="95"/>
      <c r="V4117" s="96"/>
      <c r="W4117" s="96"/>
      <c r="X4117" s="97"/>
      <c r="Y4117" s="96"/>
      <c r="Z4117" s="96"/>
      <c r="AA4117" s="79"/>
      <c r="AB4117" s="93"/>
    </row>
    <row r="4118" spans="1:28" ht="12.95" customHeight="1">
      <c r="A4118" s="95"/>
      <c r="B4118" s="90"/>
      <c r="C4118" s="94"/>
      <c r="D4118" s="91"/>
      <c r="E4118" s="92"/>
      <c r="F4118" s="94"/>
      <c r="G4118" s="91"/>
      <c r="H4118" s="92"/>
      <c r="I4118" s="78"/>
      <c r="J4118" s="78"/>
      <c r="K4118" s="78"/>
      <c r="L4118" s="78"/>
      <c r="M4118" s="78"/>
      <c r="N4118" s="78"/>
      <c r="O4118" s="78"/>
      <c r="P4118" s="78"/>
      <c r="Q4118" s="78"/>
      <c r="R4118" s="78"/>
      <c r="S4118" s="78"/>
      <c r="T4118" s="78"/>
      <c r="U4118" s="98"/>
      <c r="V4118" s="96"/>
      <c r="W4118" s="96"/>
      <c r="X4118" s="99"/>
      <c r="Y4118" s="96"/>
      <c r="Z4118" s="96"/>
      <c r="AA4118" s="95"/>
      <c r="AB4118" s="93"/>
    </row>
    <row r="4119" spans="1:28" ht="12.95" customHeight="1">
      <c r="A4119" s="90"/>
      <c r="B4119" s="90"/>
      <c r="C4119" s="94"/>
      <c r="D4119" s="91"/>
      <c r="E4119" s="92"/>
      <c r="F4119" s="94"/>
      <c r="G4119" s="91"/>
      <c r="H4119" s="92"/>
      <c r="I4119" s="78"/>
      <c r="J4119" s="78"/>
      <c r="K4119" s="78"/>
      <c r="L4119" s="78"/>
      <c r="M4119" s="78"/>
      <c r="N4119" s="78"/>
      <c r="O4119" s="78"/>
      <c r="P4119" s="78"/>
      <c r="Q4119" s="78"/>
      <c r="R4119" s="78"/>
      <c r="S4119" s="78"/>
      <c r="T4119" s="78"/>
      <c r="U4119" s="95"/>
      <c r="V4119" s="96"/>
      <c r="W4119" s="96"/>
      <c r="X4119" s="97"/>
      <c r="Y4119" s="96"/>
      <c r="Z4119" s="96"/>
      <c r="AA4119" s="79"/>
      <c r="AB4119" s="93"/>
    </row>
    <row r="4120" spans="1:28" ht="12.95" customHeight="1">
      <c r="A4120" s="95"/>
      <c r="B4120" s="90"/>
      <c r="C4120" s="94"/>
      <c r="D4120" s="91"/>
      <c r="E4120" s="92"/>
      <c r="F4120" s="94"/>
      <c r="G4120" s="91"/>
      <c r="H4120" s="92"/>
      <c r="I4120" s="78"/>
      <c r="J4120" s="78"/>
      <c r="K4120" s="78"/>
      <c r="L4120" s="78"/>
      <c r="M4120" s="78"/>
      <c r="N4120" s="78"/>
      <c r="O4120" s="78"/>
      <c r="P4120" s="78"/>
      <c r="Q4120" s="78"/>
      <c r="R4120" s="78"/>
      <c r="S4120" s="78"/>
      <c r="T4120" s="78"/>
      <c r="U4120" s="98"/>
      <c r="V4120" s="96"/>
      <c r="W4120" s="96"/>
      <c r="X4120" s="99"/>
      <c r="Y4120" s="96"/>
      <c r="Z4120" s="96"/>
      <c r="AA4120" s="95"/>
      <c r="AB4120" s="93"/>
    </row>
    <row r="4121" spans="1:28" ht="12.95" customHeight="1">
      <c r="A4121" s="90"/>
      <c r="B4121" s="90"/>
      <c r="C4121" s="94"/>
      <c r="D4121" s="91"/>
      <c r="E4121" s="92"/>
      <c r="F4121" s="94"/>
      <c r="G4121" s="91"/>
      <c r="H4121" s="92"/>
      <c r="I4121" s="78"/>
      <c r="J4121" s="78"/>
      <c r="K4121" s="78"/>
      <c r="L4121" s="78"/>
      <c r="M4121" s="78"/>
      <c r="N4121" s="78"/>
      <c r="O4121" s="78"/>
      <c r="P4121" s="78"/>
      <c r="Q4121" s="78"/>
      <c r="R4121" s="78"/>
      <c r="S4121" s="78"/>
      <c r="T4121" s="78"/>
      <c r="U4121" s="95"/>
      <c r="V4121" s="96"/>
      <c r="W4121" s="96"/>
      <c r="X4121" s="97"/>
      <c r="Y4121" s="96"/>
      <c r="Z4121" s="96"/>
      <c r="AA4121" s="79"/>
      <c r="AB4121" s="93"/>
    </row>
    <row r="4122" spans="1:28" ht="12.95" customHeight="1">
      <c r="A4122" s="95"/>
      <c r="B4122" s="90"/>
      <c r="C4122" s="94"/>
      <c r="D4122" s="91"/>
      <c r="E4122" s="92"/>
      <c r="F4122" s="94"/>
      <c r="G4122" s="91"/>
      <c r="H4122" s="92"/>
      <c r="I4122" s="78"/>
      <c r="J4122" s="78"/>
      <c r="K4122" s="78"/>
      <c r="L4122" s="78"/>
      <c r="M4122" s="78"/>
      <c r="N4122" s="78"/>
      <c r="O4122" s="78"/>
      <c r="P4122" s="78"/>
      <c r="Q4122" s="78"/>
      <c r="R4122" s="78"/>
      <c r="S4122" s="78"/>
      <c r="T4122" s="78"/>
      <c r="U4122" s="98"/>
      <c r="V4122" s="96"/>
      <c r="W4122" s="96"/>
      <c r="X4122" s="99"/>
      <c r="Y4122" s="96"/>
      <c r="Z4122" s="96"/>
      <c r="AA4122" s="95"/>
      <c r="AB4122" s="93"/>
    </row>
    <row r="4123" spans="1:28" ht="12.95" customHeight="1">
      <c r="A4123" s="90"/>
      <c r="B4123" s="90"/>
      <c r="C4123" s="94"/>
      <c r="D4123" s="91"/>
      <c r="E4123" s="92"/>
      <c r="F4123" s="94"/>
      <c r="G4123" s="91"/>
      <c r="H4123" s="92"/>
      <c r="I4123" s="78"/>
      <c r="J4123" s="78"/>
      <c r="K4123" s="78"/>
      <c r="L4123" s="78"/>
      <c r="M4123" s="78"/>
      <c r="N4123" s="78"/>
      <c r="O4123" s="78"/>
      <c r="P4123" s="78"/>
      <c r="Q4123" s="78"/>
      <c r="R4123" s="78"/>
      <c r="S4123" s="78"/>
      <c r="T4123" s="78"/>
      <c r="U4123" s="95"/>
      <c r="V4123" s="96"/>
      <c r="W4123" s="96"/>
      <c r="X4123" s="97"/>
      <c r="Y4123" s="96"/>
      <c r="Z4123" s="96"/>
      <c r="AA4123" s="79"/>
      <c r="AB4123" s="93"/>
    </row>
    <row r="4124" spans="1:28" ht="12.95" customHeight="1">
      <c r="A4124" s="95"/>
      <c r="B4124" s="90"/>
      <c r="C4124" s="94"/>
      <c r="D4124" s="91"/>
      <c r="E4124" s="92"/>
      <c r="F4124" s="94"/>
      <c r="G4124" s="91"/>
      <c r="H4124" s="92"/>
      <c r="I4124" s="78"/>
      <c r="J4124" s="78"/>
      <c r="K4124" s="78"/>
      <c r="L4124" s="78"/>
      <c r="M4124" s="78"/>
      <c r="N4124" s="78"/>
      <c r="O4124" s="78"/>
      <c r="P4124" s="78"/>
      <c r="Q4124" s="78"/>
      <c r="R4124" s="78"/>
      <c r="S4124" s="78"/>
      <c r="T4124" s="78"/>
      <c r="U4124" s="98"/>
      <c r="V4124" s="96"/>
      <c r="W4124" s="96"/>
      <c r="X4124" s="99"/>
      <c r="Y4124" s="96"/>
      <c r="Z4124" s="96"/>
      <c r="AA4124" s="95"/>
      <c r="AB4124" s="93"/>
    </row>
    <row r="4125" spans="1:28" ht="12.95" customHeight="1">
      <c r="A4125" s="90"/>
      <c r="B4125" s="90"/>
      <c r="C4125" s="94"/>
      <c r="D4125" s="91"/>
      <c r="E4125" s="92"/>
      <c r="F4125" s="94"/>
      <c r="G4125" s="91"/>
      <c r="H4125" s="92"/>
      <c r="I4125" s="78"/>
      <c r="J4125" s="78"/>
      <c r="K4125" s="78"/>
      <c r="L4125" s="78"/>
      <c r="M4125" s="78"/>
      <c r="N4125" s="78"/>
      <c r="O4125" s="78"/>
      <c r="P4125" s="78"/>
      <c r="Q4125" s="78"/>
      <c r="R4125" s="78"/>
      <c r="S4125" s="78"/>
      <c r="T4125" s="78"/>
      <c r="U4125" s="95"/>
      <c r="V4125" s="96"/>
      <c r="W4125" s="96"/>
      <c r="X4125" s="97"/>
      <c r="Y4125" s="96"/>
      <c r="Z4125" s="96"/>
      <c r="AA4125" s="79"/>
      <c r="AB4125" s="93"/>
    </row>
    <row r="4126" spans="1:28" ht="12.95" customHeight="1">
      <c r="A4126" s="95"/>
      <c r="B4126" s="90"/>
      <c r="C4126" s="94"/>
      <c r="D4126" s="91"/>
      <c r="E4126" s="92"/>
      <c r="F4126" s="94"/>
      <c r="G4126" s="91"/>
      <c r="H4126" s="92"/>
      <c r="I4126" s="78"/>
      <c r="J4126" s="78"/>
      <c r="K4126" s="78"/>
      <c r="L4126" s="78"/>
      <c r="M4126" s="78"/>
      <c r="N4126" s="78"/>
      <c r="O4126" s="78"/>
      <c r="P4126" s="78"/>
      <c r="Q4126" s="78"/>
      <c r="R4126" s="78"/>
      <c r="S4126" s="78"/>
      <c r="T4126" s="78"/>
      <c r="U4126" s="98"/>
      <c r="V4126" s="96"/>
      <c r="W4126" s="96"/>
      <c r="X4126" s="99"/>
      <c r="Y4126" s="96"/>
      <c r="Z4126" s="96"/>
      <c r="AA4126" s="95"/>
      <c r="AB4126" s="93"/>
    </row>
    <row r="4127" spans="1:28" ht="12.95" customHeight="1">
      <c r="A4127" s="90"/>
      <c r="B4127" s="90"/>
      <c r="C4127" s="94"/>
      <c r="D4127" s="91"/>
      <c r="E4127" s="92"/>
      <c r="F4127" s="94"/>
      <c r="G4127" s="91"/>
      <c r="H4127" s="92"/>
      <c r="I4127" s="78"/>
      <c r="J4127" s="78"/>
      <c r="K4127" s="78"/>
      <c r="L4127" s="78"/>
      <c r="M4127" s="78"/>
      <c r="N4127" s="78"/>
      <c r="O4127" s="78"/>
      <c r="P4127" s="78"/>
      <c r="Q4127" s="78"/>
      <c r="R4127" s="78"/>
      <c r="S4127" s="78"/>
      <c r="T4127" s="78"/>
      <c r="U4127" s="95"/>
      <c r="V4127" s="96"/>
      <c r="W4127" s="96"/>
      <c r="X4127" s="97"/>
      <c r="Y4127" s="96"/>
      <c r="Z4127" s="96"/>
      <c r="AA4127" s="79"/>
      <c r="AB4127" s="93"/>
    </row>
    <row r="4128" spans="1:28" ht="12.95" customHeight="1">
      <c r="A4128" s="95"/>
      <c r="B4128" s="90"/>
      <c r="C4128" s="94"/>
      <c r="D4128" s="91"/>
      <c r="E4128" s="92"/>
      <c r="F4128" s="94"/>
      <c r="G4128" s="91"/>
      <c r="H4128" s="92"/>
      <c r="I4128" s="78"/>
      <c r="J4128" s="78"/>
      <c r="K4128" s="78"/>
      <c r="L4128" s="78"/>
      <c r="M4128" s="78"/>
      <c r="N4128" s="78"/>
      <c r="O4128" s="78"/>
      <c r="P4128" s="78"/>
      <c r="Q4128" s="78"/>
      <c r="R4128" s="78"/>
      <c r="S4128" s="78"/>
      <c r="T4128" s="78"/>
      <c r="U4128" s="98"/>
      <c r="V4128" s="96"/>
      <c r="W4128" s="96"/>
      <c r="X4128" s="99"/>
      <c r="Y4128" s="96"/>
      <c r="Z4128" s="96"/>
      <c r="AA4128" s="95"/>
      <c r="AB4128" s="93"/>
    </row>
    <row r="4129" spans="1:28" ht="12.95" customHeight="1">
      <c r="A4129" s="90"/>
      <c r="B4129" s="90"/>
      <c r="C4129" s="94"/>
      <c r="D4129" s="91"/>
      <c r="E4129" s="92"/>
      <c r="F4129" s="94"/>
      <c r="G4129" s="91"/>
      <c r="H4129" s="92"/>
      <c r="I4129" s="78"/>
      <c r="J4129" s="78"/>
      <c r="K4129" s="78"/>
      <c r="L4129" s="78"/>
      <c r="M4129" s="78"/>
      <c r="N4129" s="78"/>
      <c r="O4129" s="78"/>
      <c r="P4129" s="78"/>
      <c r="Q4129" s="78"/>
      <c r="R4129" s="78"/>
      <c r="S4129" s="78"/>
      <c r="T4129" s="78"/>
      <c r="U4129" s="95"/>
      <c r="V4129" s="96"/>
      <c r="W4129" s="96"/>
      <c r="X4129" s="97"/>
      <c r="Y4129" s="96"/>
      <c r="Z4129" s="96"/>
      <c r="AA4129" s="79"/>
      <c r="AB4129" s="93"/>
    </row>
    <row r="4130" spans="1:28" ht="12.95" customHeight="1">
      <c r="A4130" s="95"/>
      <c r="B4130" s="90"/>
      <c r="C4130" s="94"/>
      <c r="D4130" s="91"/>
      <c r="E4130" s="92"/>
      <c r="F4130" s="94"/>
      <c r="G4130" s="91"/>
      <c r="H4130" s="92"/>
      <c r="I4130" s="78"/>
      <c r="J4130" s="78"/>
      <c r="K4130" s="78"/>
      <c r="L4130" s="78"/>
      <c r="M4130" s="78"/>
      <c r="N4130" s="78"/>
      <c r="O4130" s="78"/>
      <c r="P4130" s="78"/>
      <c r="Q4130" s="78"/>
      <c r="R4130" s="78"/>
      <c r="S4130" s="78"/>
      <c r="T4130" s="78"/>
      <c r="U4130" s="98"/>
      <c r="V4130" s="96"/>
      <c r="W4130" s="96"/>
      <c r="X4130" s="99"/>
      <c r="Y4130" s="96"/>
      <c r="Z4130" s="96"/>
      <c r="AA4130" s="95"/>
      <c r="AB4130" s="93"/>
    </row>
    <row r="4131" spans="1:28" ht="12.95" customHeight="1">
      <c r="A4131" s="90"/>
      <c r="B4131" s="90"/>
      <c r="C4131" s="94"/>
      <c r="D4131" s="91"/>
      <c r="E4131" s="92"/>
      <c r="F4131" s="94"/>
      <c r="G4131" s="91"/>
      <c r="H4131" s="92"/>
      <c r="I4131" s="78"/>
      <c r="J4131" s="78"/>
      <c r="K4131" s="78"/>
      <c r="L4131" s="78"/>
      <c r="M4131" s="78"/>
      <c r="N4131" s="78"/>
      <c r="O4131" s="78"/>
      <c r="P4131" s="78"/>
      <c r="Q4131" s="78"/>
      <c r="R4131" s="78"/>
      <c r="S4131" s="78"/>
      <c r="T4131" s="78"/>
      <c r="U4131" s="95"/>
      <c r="V4131" s="96"/>
      <c r="W4131" s="96"/>
      <c r="X4131" s="97"/>
      <c r="Y4131" s="96"/>
      <c r="Z4131" s="96"/>
      <c r="AA4131" s="79"/>
      <c r="AB4131" s="93"/>
    </row>
    <row r="4132" spans="1:28" ht="12.95" customHeight="1">
      <c r="A4132" s="95"/>
      <c r="B4132" s="90"/>
      <c r="C4132" s="94"/>
      <c r="D4132" s="91"/>
      <c r="E4132" s="92"/>
      <c r="F4132" s="94"/>
      <c r="G4132" s="91"/>
      <c r="H4132" s="92"/>
      <c r="I4132" s="78"/>
      <c r="J4132" s="78"/>
      <c r="K4132" s="78"/>
      <c r="L4132" s="78"/>
      <c r="M4132" s="78"/>
      <c r="N4132" s="78"/>
      <c r="O4132" s="78"/>
      <c r="P4132" s="78"/>
      <c r="Q4132" s="78"/>
      <c r="R4132" s="78"/>
      <c r="S4132" s="78"/>
      <c r="T4132" s="78"/>
      <c r="U4132" s="98"/>
      <c r="V4132" s="96"/>
      <c r="W4132" s="96"/>
      <c r="X4132" s="99"/>
      <c r="Y4132" s="96"/>
      <c r="Z4132" s="96"/>
      <c r="AA4132" s="95"/>
      <c r="AB4132" s="93"/>
    </row>
    <row r="4133" spans="1:28" ht="12.95" customHeight="1">
      <c r="A4133" s="90"/>
      <c r="B4133" s="90"/>
      <c r="C4133" s="94"/>
      <c r="D4133" s="91"/>
      <c r="E4133" s="92"/>
      <c r="F4133" s="94"/>
      <c r="G4133" s="91"/>
      <c r="H4133" s="92"/>
      <c r="I4133" s="78"/>
      <c r="J4133" s="78"/>
      <c r="K4133" s="78"/>
      <c r="L4133" s="78"/>
      <c r="M4133" s="78"/>
      <c r="N4133" s="78"/>
      <c r="O4133" s="78"/>
      <c r="P4133" s="78"/>
      <c r="Q4133" s="78"/>
      <c r="R4133" s="78"/>
      <c r="S4133" s="78"/>
      <c r="T4133" s="78"/>
      <c r="U4133" s="95"/>
      <c r="V4133" s="96"/>
      <c r="W4133" s="96"/>
      <c r="X4133" s="97"/>
      <c r="Y4133" s="96"/>
      <c r="Z4133" s="96"/>
      <c r="AA4133" s="79"/>
      <c r="AB4133" s="93"/>
    </row>
    <row r="4134" spans="1:28" ht="12.95" customHeight="1">
      <c r="A4134" s="95"/>
      <c r="B4134" s="90"/>
      <c r="C4134" s="94"/>
      <c r="D4134" s="91"/>
      <c r="E4134" s="92"/>
      <c r="F4134" s="94"/>
      <c r="G4134" s="91"/>
      <c r="H4134" s="92"/>
      <c r="I4134" s="78"/>
      <c r="J4134" s="78"/>
      <c r="K4134" s="78"/>
      <c r="L4134" s="78"/>
      <c r="M4134" s="78"/>
      <c r="N4134" s="78"/>
      <c r="O4134" s="78"/>
      <c r="P4134" s="78"/>
      <c r="Q4134" s="78"/>
      <c r="R4134" s="78"/>
      <c r="S4134" s="78"/>
      <c r="T4134" s="78"/>
      <c r="U4134" s="98"/>
      <c r="V4134" s="96"/>
      <c r="W4134" s="96"/>
      <c r="X4134" s="99"/>
      <c r="Y4134" s="96"/>
      <c r="Z4134" s="96"/>
      <c r="AA4134" s="95"/>
      <c r="AB4134" s="93"/>
    </row>
    <row r="4135" spans="1:28" ht="12.95" customHeight="1">
      <c r="A4135" s="90"/>
      <c r="B4135" s="90"/>
      <c r="C4135" s="94"/>
      <c r="D4135" s="91"/>
      <c r="E4135" s="92"/>
      <c r="F4135" s="94"/>
      <c r="G4135" s="91"/>
      <c r="H4135" s="92"/>
      <c r="I4135" s="78"/>
      <c r="J4135" s="78"/>
      <c r="K4135" s="78"/>
      <c r="L4135" s="78"/>
      <c r="M4135" s="78"/>
      <c r="N4135" s="78"/>
      <c r="O4135" s="78"/>
      <c r="P4135" s="78"/>
      <c r="Q4135" s="78"/>
      <c r="R4135" s="78"/>
      <c r="S4135" s="78"/>
      <c r="T4135" s="78"/>
      <c r="U4135" s="95"/>
      <c r="V4135" s="96"/>
      <c r="W4135" s="96"/>
      <c r="X4135" s="97"/>
      <c r="Y4135" s="96"/>
      <c r="Z4135" s="96"/>
      <c r="AA4135" s="79"/>
      <c r="AB4135" s="93"/>
    </row>
    <row r="4136" spans="1:28" ht="12.95" customHeight="1">
      <c r="A4136" s="95"/>
      <c r="B4136" s="90"/>
      <c r="C4136" s="94"/>
      <c r="D4136" s="91"/>
      <c r="E4136" s="92"/>
      <c r="F4136" s="94"/>
      <c r="G4136" s="91"/>
      <c r="H4136" s="92"/>
      <c r="I4136" s="78"/>
      <c r="J4136" s="78"/>
      <c r="K4136" s="78"/>
      <c r="L4136" s="78"/>
      <c r="M4136" s="78"/>
      <c r="N4136" s="78"/>
      <c r="O4136" s="78"/>
      <c r="P4136" s="78"/>
      <c r="Q4136" s="78"/>
      <c r="R4136" s="78"/>
      <c r="S4136" s="78"/>
      <c r="T4136" s="78"/>
      <c r="U4136" s="98"/>
      <c r="V4136" s="96"/>
      <c r="W4136" s="96"/>
      <c r="X4136" s="99"/>
      <c r="Y4136" s="96"/>
      <c r="Z4136" s="96"/>
      <c r="AA4136" s="95"/>
      <c r="AB4136" s="93"/>
    </row>
    <row r="4137" spans="1:28" ht="12.95" customHeight="1">
      <c r="A4137" s="90"/>
      <c r="B4137" s="90"/>
      <c r="C4137" s="94"/>
      <c r="D4137" s="91"/>
      <c r="E4137" s="92"/>
      <c r="F4137" s="94"/>
      <c r="G4137" s="91"/>
      <c r="H4137" s="92"/>
      <c r="I4137" s="78"/>
      <c r="J4137" s="78"/>
      <c r="K4137" s="78"/>
      <c r="L4137" s="78"/>
      <c r="M4137" s="78"/>
      <c r="N4137" s="78"/>
      <c r="O4137" s="78"/>
      <c r="P4137" s="78"/>
      <c r="Q4137" s="78"/>
      <c r="R4137" s="78"/>
      <c r="S4137" s="78"/>
      <c r="T4137" s="78"/>
      <c r="U4137" s="95"/>
      <c r="V4137" s="96"/>
      <c r="W4137" s="96"/>
      <c r="X4137" s="97"/>
      <c r="Y4137" s="96"/>
      <c r="Z4137" s="96"/>
      <c r="AA4137" s="79"/>
      <c r="AB4137" s="93"/>
    </row>
    <row r="4138" spans="1:28" ht="12.95" customHeight="1">
      <c r="A4138" s="95"/>
      <c r="B4138" s="90"/>
      <c r="C4138" s="94"/>
      <c r="D4138" s="91"/>
      <c r="E4138" s="92"/>
      <c r="F4138" s="94"/>
      <c r="G4138" s="91"/>
      <c r="H4138" s="92"/>
      <c r="I4138" s="78"/>
      <c r="J4138" s="78"/>
      <c r="K4138" s="78"/>
      <c r="L4138" s="78"/>
      <c r="M4138" s="78"/>
      <c r="N4138" s="78"/>
      <c r="O4138" s="78"/>
      <c r="P4138" s="78"/>
      <c r="Q4138" s="78"/>
      <c r="R4138" s="78"/>
      <c r="S4138" s="78"/>
      <c r="T4138" s="78"/>
      <c r="U4138" s="98"/>
      <c r="V4138" s="96"/>
      <c r="W4138" s="96"/>
      <c r="X4138" s="99"/>
      <c r="Y4138" s="96"/>
      <c r="Z4138" s="96"/>
      <c r="AA4138" s="95"/>
      <c r="AB4138" s="93"/>
    </row>
    <row r="4139" spans="1:28" ht="12.95" customHeight="1">
      <c r="A4139" s="90"/>
      <c r="B4139" s="90"/>
      <c r="C4139" s="94"/>
      <c r="D4139" s="91"/>
      <c r="E4139" s="92"/>
      <c r="F4139" s="94"/>
      <c r="G4139" s="91"/>
      <c r="H4139" s="92"/>
      <c r="I4139" s="78"/>
      <c r="J4139" s="78"/>
      <c r="K4139" s="78"/>
      <c r="L4139" s="78"/>
      <c r="M4139" s="78"/>
      <c r="N4139" s="78"/>
      <c r="O4139" s="78"/>
      <c r="P4139" s="78"/>
      <c r="Q4139" s="78"/>
      <c r="R4139" s="78"/>
      <c r="S4139" s="78"/>
      <c r="T4139" s="78"/>
      <c r="U4139" s="95"/>
      <c r="V4139" s="96"/>
      <c r="W4139" s="96"/>
      <c r="X4139" s="97"/>
      <c r="Y4139" s="96"/>
      <c r="Z4139" s="96"/>
      <c r="AA4139" s="79"/>
      <c r="AB4139" s="93"/>
    </row>
    <row r="4140" spans="1:28" ht="12.95" customHeight="1">
      <c r="A4140" s="95"/>
      <c r="B4140" s="90"/>
      <c r="C4140" s="94"/>
      <c r="D4140" s="91"/>
      <c r="E4140" s="92"/>
      <c r="F4140" s="94"/>
      <c r="G4140" s="91"/>
      <c r="H4140" s="92"/>
      <c r="I4140" s="78"/>
      <c r="J4140" s="78"/>
      <c r="K4140" s="78"/>
      <c r="L4140" s="78"/>
      <c r="M4140" s="78"/>
      <c r="N4140" s="78"/>
      <c r="O4140" s="78"/>
      <c r="P4140" s="78"/>
      <c r="Q4140" s="78"/>
      <c r="R4140" s="78"/>
      <c r="S4140" s="78"/>
      <c r="T4140" s="78"/>
      <c r="U4140" s="98"/>
      <c r="V4140" s="96"/>
      <c r="W4140" s="96"/>
      <c r="X4140" s="99"/>
      <c r="Y4140" s="96"/>
      <c r="Z4140" s="96"/>
      <c r="AA4140" s="95"/>
      <c r="AB4140" s="93"/>
    </row>
    <row r="4141" spans="1:28" ht="12.95" customHeight="1">
      <c r="A4141" s="90"/>
      <c r="B4141" s="90"/>
      <c r="C4141" s="94"/>
      <c r="D4141" s="91"/>
      <c r="E4141" s="92"/>
      <c r="F4141" s="94"/>
      <c r="G4141" s="91"/>
      <c r="H4141" s="92"/>
      <c r="I4141" s="78"/>
      <c r="J4141" s="78"/>
      <c r="K4141" s="78"/>
      <c r="L4141" s="78"/>
      <c r="M4141" s="78"/>
      <c r="N4141" s="78"/>
      <c r="O4141" s="78"/>
      <c r="P4141" s="78"/>
      <c r="Q4141" s="78"/>
      <c r="R4141" s="78"/>
      <c r="S4141" s="78"/>
      <c r="T4141" s="78"/>
      <c r="U4141" s="95"/>
      <c r="V4141" s="96"/>
      <c r="W4141" s="96"/>
      <c r="X4141" s="97"/>
      <c r="Y4141" s="96"/>
      <c r="Z4141" s="96"/>
      <c r="AA4141" s="79"/>
      <c r="AB4141" s="93"/>
    </row>
    <row r="4142" spans="1:28" ht="12.95" customHeight="1">
      <c r="A4142" s="95"/>
      <c r="B4142" s="90"/>
      <c r="C4142" s="94"/>
      <c r="D4142" s="91"/>
      <c r="E4142" s="92"/>
      <c r="F4142" s="94"/>
      <c r="G4142" s="91"/>
      <c r="H4142" s="92"/>
      <c r="I4142" s="78"/>
      <c r="J4142" s="78"/>
      <c r="K4142" s="78"/>
      <c r="L4142" s="78"/>
      <c r="M4142" s="78"/>
      <c r="N4142" s="78"/>
      <c r="O4142" s="78"/>
      <c r="P4142" s="78"/>
      <c r="Q4142" s="78"/>
      <c r="R4142" s="78"/>
      <c r="S4142" s="78"/>
      <c r="T4142" s="78"/>
      <c r="U4142" s="98"/>
      <c r="V4142" s="96"/>
      <c r="W4142" s="96"/>
      <c r="X4142" s="99"/>
      <c r="Y4142" s="96"/>
      <c r="Z4142" s="96"/>
      <c r="AA4142" s="95"/>
      <c r="AB4142" s="93"/>
    </row>
    <row r="4143" spans="1:28" ht="12.95" customHeight="1">
      <c r="A4143" s="90"/>
      <c r="B4143" s="90"/>
      <c r="C4143" s="94"/>
      <c r="D4143" s="91"/>
      <c r="E4143" s="92"/>
      <c r="F4143" s="94"/>
      <c r="G4143" s="91"/>
      <c r="H4143" s="92"/>
      <c r="I4143" s="78"/>
      <c r="J4143" s="78"/>
      <c r="K4143" s="78"/>
      <c r="L4143" s="78"/>
      <c r="M4143" s="78"/>
      <c r="N4143" s="78"/>
      <c r="O4143" s="78"/>
      <c r="P4143" s="78"/>
      <c r="Q4143" s="78"/>
      <c r="R4143" s="78"/>
      <c r="S4143" s="78"/>
      <c r="T4143" s="78"/>
      <c r="U4143" s="95"/>
      <c r="V4143" s="96"/>
      <c r="W4143" s="96"/>
      <c r="X4143" s="97"/>
      <c r="Y4143" s="96"/>
      <c r="Z4143" s="96"/>
      <c r="AA4143" s="79"/>
      <c r="AB4143" s="93"/>
    </row>
    <row r="4144" spans="1:28" ht="12.95" customHeight="1">
      <c r="A4144" s="95"/>
      <c r="B4144" s="90"/>
      <c r="C4144" s="94"/>
      <c r="D4144" s="91"/>
      <c r="E4144" s="92"/>
      <c r="F4144" s="94"/>
      <c r="G4144" s="91"/>
      <c r="H4144" s="92"/>
      <c r="I4144" s="78"/>
      <c r="J4144" s="78"/>
      <c r="K4144" s="78"/>
      <c r="L4144" s="78"/>
      <c r="M4144" s="78"/>
      <c r="N4144" s="78"/>
      <c r="O4144" s="78"/>
      <c r="P4144" s="78"/>
      <c r="Q4144" s="78"/>
      <c r="R4144" s="78"/>
      <c r="S4144" s="78"/>
      <c r="T4144" s="78"/>
      <c r="U4144" s="98"/>
      <c r="V4144" s="96"/>
      <c r="W4144" s="96"/>
      <c r="X4144" s="99"/>
      <c r="Y4144" s="96"/>
      <c r="Z4144" s="96"/>
      <c r="AA4144" s="95"/>
      <c r="AB4144" s="93"/>
    </row>
    <row r="4145" spans="1:28" ht="12.95" customHeight="1">
      <c r="A4145" s="90"/>
      <c r="B4145" s="90"/>
      <c r="C4145" s="94"/>
      <c r="D4145" s="91"/>
      <c r="E4145" s="92"/>
      <c r="F4145" s="94"/>
      <c r="G4145" s="91"/>
      <c r="H4145" s="92"/>
      <c r="I4145" s="78"/>
      <c r="J4145" s="78"/>
      <c r="K4145" s="78"/>
      <c r="L4145" s="78"/>
      <c r="M4145" s="78"/>
      <c r="N4145" s="78"/>
      <c r="O4145" s="78"/>
      <c r="P4145" s="78"/>
      <c r="Q4145" s="78"/>
      <c r="R4145" s="78"/>
      <c r="S4145" s="78"/>
      <c r="T4145" s="78"/>
      <c r="U4145" s="95"/>
      <c r="V4145" s="96"/>
      <c r="W4145" s="96"/>
      <c r="X4145" s="97"/>
      <c r="Y4145" s="96"/>
      <c r="Z4145" s="96"/>
      <c r="AA4145" s="79"/>
      <c r="AB4145" s="93"/>
    </row>
    <row r="4146" spans="1:28" ht="12.95" customHeight="1">
      <c r="A4146" s="95"/>
      <c r="B4146" s="90"/>
      <c r="C4146" s="94"/>
      <c r="D4146" s="91"/>
      <c r="E4146" s="92"/>
      <c r="F4146" s="94"/>
      <c r="G4146" s="91"/>
      <c r="H4146" s="92"/>
      <c r="I4146" s="78"/>
      <c r="J4146" s="78"/>
      <c r="K4146" s="78"/>
      <c r="L4146" s="78"/>
      <c r="M4146" s="78"/>
      <c r="N4146" s="78"/>
      <c r="O4146" s="78"/>
      <c r="P4146" s="78"/>
      <c r="Q4146" s="78"/>
      <c r="R4146" s="78"/>
      <c r="S4146" s="78"/>
      <c r="T4146" s="78"/>
      <c r="U4146" s="98"/>
      <c r="V4146" s="96"/>
      <c r="W4146" s="96"/>
      <c r="X4146" s="99"/>
      <c r="Y4146" s="96"/>
      <c r="Z4146" s="96"/>
      <c r="AA4146" s="95"/>
      <c r="AB4146" s="93"/>
    </row>
    <row r="4147" spans="1:28" ht="12.95" customHeight="1">
      <c r="A4147" s="90"/>
      <c r="B4147" s="90"/>
      <c r="C4147" s="94"/>
      <c r="D4147" s="91"/>
      <c r="E4147" s="92"/>
      <c r="F4147" s="94"/>
      <c r="G4147" s="91"/>
      <c r="H4147" s="92"/>
      <c r="I4147" s="78"/>
      <c r="J4147" s="78"/>
      <c r="K4147" s="78"/>
      <c r="L4147" s="78"/>
      <c r="M4147" s="78"/>
      <c r="N4147" s="78"/>
      <c r="O4147" s="78"/>
      <c r="P4147" s="78"/>
      <c r="Q4147" s="78"/>
      <c r="R4147" s="78"/>
      <c r="S4147" s="78"/>
      <c r="T4147" s="78"/>
      <c r="U4147" s="95"/>
      <c r="V4147" s="96"/>
      <c r="W4147" s="96"/>
      <c r="X4147" s="97"/>
      <c r="Y4147" s="96"/>
      <c r="Z4147" s="96"/>
      <c r="AA4147" s="79"/>
      <c r="AB4147" s="93"/>
    </row>
    <row r="4148" spans="1:28" ht="12.95" customHeight="1">
      <c r="A4148" s="95"/>
      <c r="B4148" s="90"/>
      <c r="C4148" s="94"/>
      <c r="D4148" s="91"/>
      <c r="E4148" s="92"/>
      <c r="F4148" s="94"/>
      <c r="G4148" s="91"/>
      <c r="H4148" s="92"/>
      <c r="I4148" s="78"/>
      <c r="J4148" s="78"/>
      <c r="K4148" s="78"/>
      <c r="L4148" s="78"/>
      <c r="M4148" s="78"/>
      <c r="N4148" s="78"/>
      <c r="O4148" s="78"/>
      <c r="P4148" s="78"/>
      <c r="Q4148" s="78"/>
      <c r="R4148" s="78"/>
      <c r="S4148" s="78"/>
      <c r="T4148" s="78"/>
      <c r="U4148" s="98"/>
      <c r="V4148" s="96"/>
      <c r="W4148" s="96"/>
      <c r="X4148" s="99"/>
      <c r="Y4148" s="96"/>
      <c r="Z4148" s="96"/>
      <c r="AA4148" s="95"/>
      <c r="AB4148" s="93"/>
    </row>
    <row r="4149" spans="1:28" ht="12.95" customHeight="1">
      <c r="A4149" s="90"/>
      <c r="B4149" s="90"/>
      <c r="C4149" s="94"/>
      <c r="D4149" s="91"/>
      <c r="E4149" s="92"/>
      <c r="F4149" s="94"/>
      <c r="G4149" s="91"/>
      <c r="H4149" s="92"/>
      <c r="I4149" s="78"/>
      <c r="J4149" s="78"/>
      <c r="K4149" s="78"/>
      <c r="L4149" s="78"/>
      <c r="M4149" s="78"/>
      <c r="N4149" s="78"/>
      <c r="O4149" s="78"/>
      <c r="P4149" s="78"/>
      <c r="Q4149" s="78"/>
      <c r="R4149" s="78"/>
      <c r="S4149" s="78"/>
      <c r="T4149" s="78"/>
      <c r="U4149" s="95"/>
      <c r="V4149" s="96"/>
      <c r="W4149" s="96"/>
      <c r="X4149" s="97"/>
      <c r="Y4149" s="96"/>
      <c r="Z4149" s="96"/>
      <c r="AA4149" s="79"/>
      <c r="AB4149" s="93"/>
    </row>
    <row r="4150" spans="1:28" ht="12.95" customHeight="1">
      <c r="A4150" s="95"/>
      <c r="B4150" s="90"/>
      <c r="C4150" s="94"/>
      <c r="D4150" s="91"/>
      <c r="E4150" s="92"/>
      <c r="F4150" s="94"/>
      <c r="G4150" s="91"/>
      <c r="H4150" s="92"/>
      <c r="I4150" s="78"/>
      <c r="J4150" s="78"/>
      <c r="K4150" s="78"/>
      <c r="L4150" s="78"/>
      <c r="M4150" s="78"/>
      <c r="N4150" s="78"/>
      <c r="O4150" s="78"/>
      <c r="P4150" s="78"/>
      <c r="Q4150" s="78"/>
      <c r="R4150" s="78"/>
      <c r="S4150" s="78"/>
      <c r="T4150" s="78"/>
      <c r="U4150" s="98"/>
      <c r="V4150" s="96"/>
      <c r="W4150" s="96"/>
      <c r="X4150" s="99"/>
      <c r="Y4150" s="96"/>
      <c r="Z4150" s="96"/>
      <c r="AA4150" s="95"/>
      <c r="AB4150" s="93"/>
    </row>
    <row r="4151" spans="1:28" ht="12.95" customHeight="1">
      <c r="A4151" s="90"/>
      <c r="B4151" s="90"/>
      <c r="C4151" s="94"/>
      <c r="D4151" s="91"/>
      <c r="E4151" s="92"/>
      <c r="F4151" s="94"/>
      <c r="G4151" s="91"/>
      <c r="H4151" s="92"/>
      <c r="I4151" s="78"/>
      <c r="J4151" s="78"/>
      <c r="K4151" s="78"/>
      <c r="L4151" s="78"/>
      <c r="M4151" s="78"/>
      <c r="N4151" s="78"/>
      <c r="O4151" s="78"/>
      <c r="P4151" s="78"/>
      <c r="Q4151" s="78"/>
      <c r="R4151" s="78"/>
      <c r="S4151" s="78"/>
      <c r="T4151" s="78"/>
      <c r="U4151" s="95"/>
      <c r="V4151" s="96"/>
      <c r="W4151" s="96"/>
      <c r="X4151" s="97"/>
      <c r="Y4151" s="96"/>
      <c r="Z4151" s="96"/>
      <c r="AA4151" s="79"/>
      <c r="AB4151" s="93"/>
    </row>
    <row r="4152" spans="1:28" ht="12.95" customHeight="1">
      <c r="A4152" s="95"/>
      <c r="B4152" s="90"/>
      <c r="C4152" s="94"/>
      <c r="D4152" s="91"/>
      <c r="E4152" s="92"/>
      <c r="F4152" s="94"/>
      <c r="G4152" s="91"/>
      <c r="H4152" s="92"/>
      <c r="I4152" s="78"/>
      <c r="J4152" s="78"/>
      <c r="K4152" s="78"/>
      <c r="L4152" s="78"/>
      <c r="M4152" s="78"/>
      <c r="N4152" s="78"/>
      <c r="O4152" s="78"/>
      <c r="P4152" s="78"/>
      <c r="Q4152" s="78"/>
      <c r="R4152" s="78"/>
      <c r="S4152" s="78"/>
      <c r="T4152" s="78"/>
      <c r="U4152" s="98"/>
      <c r="V4152" s="96"/>
      <c r="W4152" s="96"/>
      <c r="X4152" s="99"/>
      <c r="Y4152" s="96"/>
      <c r="Z4152" s="96"/>
      <c r="AA4152" s="95"/>
      <c r="AB4152" s="93"/>
    </row>
    <row r="4153" spans="1:28" ht="12.95" customHeight="1">
      <c r="A4153" s="90"/>
      <c r="B4153" s="90"/>
      <c r="C4153" s="94"/>
      <c r="D4153" s="91"/>
      <c r="E4153" s="92"/>
      <c r="F4153" s="94"/>
      <c r="G4153" s="91"/>
      <c r="H4153" s="92"/>
      <c r="I4153" s="78"/>
      <c r="J4153" s="78"/>
      <c r="K4153" s="78"/>
      <c r="L4153" s="78"/>
      <c r="M4153" s="78"/>
      <c r="N4153" s="78"/>
      <c r="O4153" s="78"/>
      <c r="P4153" s="78"/>
      <c r="Q4153" s="78"/>
      <c r="R4153" s="78"/>
      <c r="S4153" s="78"/>
      <c r="T4153" s="78"/>
      <c r="U4153" s="95"/>
      <c r="V4153" s="96"/>
      <c r="W4153" s="96"/>
      <c r="X4153" s="97"/>
      <c r="Y4153" s="96"/>
      <c r="Z4153" s="96"/>
      <c r="AA4153" s="79"/>
      <c r="AB4153" s="93"/>
    </row>
    <row r="4154" spans="1:28" ht="12.95" customHeight="1">
      <c r="A4154" s="95"/>
      <c r="B4154" s="90"/>
      <c r="C4154" s="94"/>
      <c r="D4154" s="91"/>
      <c r="E4154" s="92"/>
      <c r="F4154" s="94"/>
      <c r="G4154" s="91"/>
      <c r="H4154" s="92"/>
      <c r="I4154" s="78"/>
      <c r="J4154" s="78"/>
      <c r="K4154" s="78"/>
      <c r="L4154" s="78"/>
      <c r="M4154" s="78"/>
      <c r="N4154" s="78"/>
      <c r="O4154" s="78"/>
      <c r="P4154" s="78"/>
      <c r="Q4154" s="78"/>
      <c r="R4154" s="78"/>
      <c r="S4154" s="78"/>
      <c r="T4154" s="78"/>
      <c r="U4154" s="98"/>
      <c r="V4154" s="96"/>
      <c r="W4154" s="96"/>
      <c r="X4154" s="99"/>
      <c r="Y4154" s="96"/>
      <c r="Z4154" s="96"/>
      <c r="AA4154" s="95"/>
      <c r="AB4154" s="93"/>
    </row>
    <row r="4155" spans="1:28" ht="12.95" customHeight="1">
      <c r="A4155" s="90"/>
      <c r="B4155" s="90"/>
      <c r="C4155" s="94"/>
      <c r="D4155" s="91"/>
      <c r="E4155" s="92"/>
      <c r="F4155" s="94"/>
      <c r="G4155" s="91"/>
      <c r="H4155" s="92"/>
      <c r="I4155" s="78"/>
      <c r="J4155" s="78"/>
      <c r="K4155" s="78"/>
      <c r="L4155" s="78"/>
      <c r="M4155" s="78"/>
      <c r="N4155" s="78"/>
      <c r="O4155" s="78"/>
      <c r="P4155" s="78"/>
      <c r="Q4155" s="78"/>
      <c r="R4155" s="78"/>
      <c r="S4155" s="78"/>
      <c r="T4155" s="78"/>
      <c r="U4155" s="95"/>
      <c r="V4155" s="96"/>
      <c r="W4155" s="96"/>
      <c r="X4155" s="97"/>
      <c r="Y4155" s="96"/>
      <c r="Z4155" s="96"/>
      <c r="AA4155" s="79"/>
      <c r="AB4155" s="93"/>
    </row>
    <row r="4156" spans="1:28" ht="12.95" customHeight="1">
      <c r="A4156" s="95"/>
      <c r="B4156" s="90"/>
      <c r="C4156" s="94"/>
      <c r="D4156" s="91"/>
      <c r="E4156" s="92"/>
      <c r="F4156" s="94"/>
      <c r="G4156" s="91"/>
      <c r="H4156" s="92"/>
      <c r="I4156" s="78"/>
      <c r="J4156" s="78"/>
      <c r="K4156" s="78"/>
      <c r="L4156" s="78"/>
      <c r="M4156" s="78"/>
      <c r="N4156" s="78"/>
      <c r="O4156" s="78"/>
      <c r="P4156" s="78"/>
      <c r="Q4156" s="78"/>
      <c r="R4156" s="78"/>
      <c r="S4156" s="78"/>
      <c r="T4156" s="78"/>
      <c r="U4156" s="98"/>
      <c r="V4156" s="96"/>
      <c r="W4156" s="96"/>
      <c r="X4156" s="99"/>
      <c r="Y4156" s="96"/>
      <c r="Z4156" s="96"/>
      <c r="AA4156" s="95"/>
      <c r="AB4156" s="93"/>
    </row>
    <row r="4157" spans="1:28" ht="12.95" customHeight="1">
      <c r="A4157" s="90"/>
      <c r="B4157" s="90"/>
      <c r="C4157" s="94"/>
      <c r="D4157" s="91"/>
      <c r="E4157" s="92"/>
      <c r="F4157" s="94"/>
      <c r="G4157" s="91"/>
      <c r="H4157" s="92"/>
      <c r="I4157" s="78"/>
      <c r="J4157" s="78"/>
      <c r="K4157" s="78"/>
      <c r="L4157" s="78"/>
      <c r="M4157" s="78"/>
      <c r="N4157" s="78"/>
      <c r="O4157" s="78"/>
      <c r="P4157" s="78"/>
      <c r="Q4157" s="78"/>
      <c r="R4157" s="78"/>
      <c r="S4157" s="78"/>
      <c r="T4157" s="78"/>
      <c r="U4157" s="95"/>
      <c r="V4157" s="96"/>
      <c r="W4157" s="96"/>
      <c r="X4157" s="97"/>
      <c r="Y4157" s="96"/>
      <c r="Z4157" s="96"/>
      <c r="AA4157" s="79"/>
      <c r="AB4157" s="93"/>
    </row>
    <row r="4158" spans="1:28" ht="12.95" customHeight="1">
      <c r="A4158" s="95"/>
      <c r="B4158" s="90"/>
      <c r="C4158" s="94"/>
      <c r="D4158" s="91"/>
      <c r="E4158" s="92"/>
      <c r="F4158" s="94"/>
      <c r="G4158" s="91"/>
      <c r="H4158" s="92"/>
      <c r="I4158" s="78"/>
      <c r="J4158" s="78"/>
      <c r="K4158" s="78"/>
      <c r="L4158" s="78"/>
      <c r="M4158" s="78"/>
      <c r="N4158" s="78"/>
      <c r="O4158" s="78"/>
      <c r="P4158" s="78"/>
      <c r="Q4158" s="78"/>
      <c r="R4158" s="78"/>
      <c r="S4158" s="78"/>
      <c r="T4158" s="78"/>
      <c r="U4158" s="98"/>
      <c r="V4158" s="96"/>
      <c r="W4158" s="96"/>
      <c r="X4158" s="99"/>
      <c r="Y4158" s="96"/>
      <c r="Z4158" s="96"/>
      <c r="AA4158" s="95"/>
      <c r="AB4158" s="93"/>
    </row>
    <row r="4159" spans="1:28" ht="12.95" customHeight="1">
      <c r="A4159" s="90"/>
      <c r="B4159" s="90"/>
      <c r="C4159" s="94"/>
      <c r="D4159" s="91"/>
      <c r="E4159" s="92"/>
      <c r="F4159" s="94"/>
      <c r="G4159" s="91"/>
      <c r="H4159" s="92"/>
      <c r="I4159" s="78"/>
      <c r="J4159" s="78"/>
      <c r="K4159" s="78"/>
      <c r="L4159" s="78"/>
      <c r="M4159" s="78"/>
      <c r="N4159" s="78"/>
      <c r="O4159" s="78"/>
      <c r="P4159" s="78"/>
      <c r="Q4159" s="78"/>
      <c r="R4159" s="78"/>
      <c r="S4159" s="78"/>
      <c r="T4159" s="78"/>
      <c r="U4159" s="95"/>
      <c r="V4159" s="96"/>
      <c r="W4159" s="96"/>
      <c r="X4159" s="97"/>
      <c r="Y4159" s="96"/>
      <c r="Z4159" s="96"/>
      <c r="AA4159" s="79"/>
      <c r="AB4159" s="93"/>
    </row>
    <row r="4160" spans="1:28" ht="12.95" customHeight="1">
      <c r="A4160" s="95"/>
      <c r="B4160" s="90"/>
      <c r="C4160" s="94"/>
      <c r="D4160" s="91"/>
      <c r="E4160" s="92"/>
      <c r="F4160" s="94"/>
      <c r="G4160" s="91"/>
      <c r="H4160" s="92"/>
      <c r="I4160" s="78"/>
      <c r="J4160" s="78"/>
      <c r="K4160" s="78"/>
      <c r="L4160" s="78"/>
      <c r="M4160" s="78"/>
      <c r="N4160" s="78"/>
      <c r="O4160" s="78"/>
      <c r="P4160" s="78"/>
      <c r="Q4160" s="78"/>
      <c r="R4160" s="78"/>
      <c r="S4160" s="78"/>
      <c r="T4160" s="78"/>
      <c r="U4160" s="98"/>
      <c r="V4160" s="96"/>
      <c r="W4160" s="96"/>
      <c r="X4160" s="99"/>
      <c r="Y4160" s="96"/>
      <c r="Z4160" s="96"/>
      <c r="AA4160" s="95"/>
      <c r="AB4160" s="93"/>
    </row>
    <row r="4161" spans="1:28" ht="12.95" customHeight="1">
      <c r="A4161" s="90"/>
      <c r="B4161" s="90"/>
      <c r="C4161" s="94"/>
      <c r="D4161" s="91"/>
      <c r="E4161" s="92"/>
      <c r="F4161" s="94"/>
      <c r="G4161" s="91"/>
      <c r="H4161" s="92"/>
      <c r="I4161" s="78"/>
      <c r="J4161" s="78"/>
      <c r="K4161" s="78"/>
      <c r="L4161" s="78"/>
      <c r="M4161" s="78"/>
      <c r="N4161" s="78"/>
      <c r="O4161" s="78"/>
      <c r="P4161" s="78"/>
      <c r="Q4161" s="78"/>
      <c r="R4161" s="78"/>
      <c r="S4161" s="78"/>
      <c r="T4161" s="78"/>
      <c r="U4161" s="95"/>
      <c r="V4161" s="96"/>
      <c r="W4161" s="96"/>
      <c r="X4161" s="97"/>
      <c r="Y4161" s="96"/>
      <c r="Z4161" s="96"/>
      <c r="AA4161" s="79"/>
      <c r="AB4161" s="93"/>
    </row>
    <row r="4162" spans="1:28" ht="12.95" customHeight="1">
      <c r="A4162" s="95"/>
      <c r="B4162" s="90"/>
      <c r="C4162" s="94"/>
      <c r="D4162" s="91"/>
      <c r="E4162" s="92"/>
      <c r="F4162" s="94"/>
      <c r="G4162" s="91"/>
      <c r="H4162" s="92"/>
      <c r="I4162" s="78"/>
      <c r="J4162" s="78"/>
      <c r="K4162" s="78"/>
      <c r="L4162" s="78"/>
      <c r="M4162" s="78"/>
      <c r="N4162" s="78"/>
      <c r="O4162" s="78"/>
      <c r="P4162" s="78"/>
      <c r="Q4162" s="78"/>
      <c r="R4162" s="78"/>
      <c r="S4162" s="78"/>
      <c r="T4162" s="78"/>
      <c r="U4162" s="98"/>
      <c r="V4162" s="96"/>
      <c r="W4162" s="96"/>
      <c r="X4162" s="99"/>
      <c r="Y4162" s="96"/>
      <c r="Z4162" s="96"/>
      <c r="AA4162" s="95"/>
      <c r="AB4162" s="93"/>
    </row>
    <row r="4163" spans="1:28" ht="12.95" customHeight="1">
      <c r="A4163" s="90"/>
      <c r="B4163" s="90"/>
      <c r="C4163" s="94"/>
      <c r="D4163" s="91"/>
      <c r="E4163" s="92"/>
      <c r="F4163" s="94"/>
      <c r="G4163" s="91"/>
      <c r="H4163" s="92"/>
      <c r="I4163" s="78"/>
      <c r="J4163" s="78"/>
      <c r="K4163" s="78"/>
      <c r="L4163" s="78"/>
      <c r="M4163" s="78"/>
      <c r="N4163" s="78"/>
      <c r="O4163" s="78"/>
      <c r="P4163" s="78"/>
      <c r="Q4163" s="78"/>
      <c r="R4163" s="78"/>
      <c r="S4163" s="78"/>
      <c r="T4163" s="78"/>
      <c r="U4163" s="95"/>
      <c r="V4163" s="96"/>
      <c r="W4163" s="96"/>
      <c r="X4163" s="97"/>
      <c r="Y4163" s="96"/>
      <c r="Z4163" s="96"/>
      <c r="AA4163" s="79"/>
      <c r="AB4163" s="93"/>
    </row>
    <row r="4164" spans="1:28" ht="12.95" customHeight="1">
      <c r="A4164" s="95"/>
      <c r="B4164" s="90"/>
      <c r="C4164" s="94"/>
      <c r="D4164" s="91"/>
      <c r="E4164" s="92"/>
      <c r="F4164" s="94"/>
      <c r="G4164" s="91"/>
      <c r="H4164" s="92"/>
      <c r="I4164" s="78"/>
      <c r="J4164" s="78"/>
      <c r="K4164" s="78"/>
      <c r="L4164" s="78"/>
      <c r="M4164" s="78"/>
      <c r="N4164" s="78"/>
      <c r="O4164" s="78"/>
      <c r="P4164" s="78"/>
      <c r="Q4164" s="78"/>
      <c r="R4164" s="78"/>
      <c r="S4164" s="78"/>
      <c r="T4164" s="78"/>
      <c r="U4164" s="98"/>
      <c r="V4164" s="96"/>
      <c r="W4164" s="96"/>
      <c r="X4164" s="99"/>
      <c r="Y4164" s="96"/>
      <c r="Z4164" s="96"/>
      <c r="AA4164" s="95"/>
      <c r="AB4164" s="93"/>
    </row>
    <row r="4165" spans="1:28" ht="12.95" customHeight="1">
      <c r="A4165" s="90"/>
      <c r="B4165" s="90"/>
      <c r="C4165" s="94"/>
      <c r="D4165" s="91"/>
      <c r="E4165" s="92"/>
      <c r="F4165" s="94"/>
      <c r="G4165" s="91"/>
      <c r="H4165" s="92"/>
      <c r="I4165" s="78"/>
      <c r="J4165" s="78"/>
      <c r="K4165" s="78"/>
      <c r="L4165" s="78"/>
      <c r="M4165" s="78"/>
      <c r="N4165" s="78"/>
      <c r="O4165" s="78"/>
      <c r="P4165" s="78"/>
      <c r="Q4165" s="78"/>
      <c r="R4165" s="78"/>
      <c r="S4165" s="78"/>
      <c r="T4165" s="78"/>
      <c r="U4165" s="95"/>
      <c r="V4165" s="96"/>
      <c r="W4165" s="96"/>
      <c r="X4165" s="97"/>
      <c r="Y4165" s="96"/>
      <c r="Z4165" s="96"/>
      <c r="AA4165" s="79"/>
      <c r="AB4165" s="93"/>
    </row>
    <row r="4166" spans="1:28" ht="12.95" customHeight="1">
      <c r="A4166" s="95"/>
      <c r="B4166" s="90"/>
      <c r="C4166" s="94"/>
      <c r="D4166" s="91"/>
      <c r="E4166" s="92"/>
      <c r="F4166" s="94"/>
      <c r="G4166" s="91"/>
      <c r="H4166" s="92"/>
      <c r="I4166" s="78"/>
      <c r="J4166" s="78"/>
      <c r="K4166" s="78"/>
      <c r="L4166" s="78"/>
      <c r="M4166" s="78"/>
      <c r="N4166" s="78"/>
      <c r="O4166" s="78"/>
      <c r="P4166" s="78"/>
      <c r="Q4166" s="78"/>
      <c r="R4166" s="78"/>
      <c r="S4166" s="78"/>
      <c r="T4166" s="78"/>
      <c r="U4166" s="98"/>
      <c r="V4166" s="96"/>
      <c r="W4166" s="96"/>
      <c r="X4166" s="99"/>
      <c r="Y4166" s="96"/>
      <c r="Z4166" s="96"/>
      <c r="AA4166" s="95"/>
      <c r="AB4166" s="93"/>
    </row>
    <row r="4167" spans="1:28" ht="12.95" customHeight="1">
      <c r="A4167" s="90"/>
      <c r="B4167" s="90"/>
      <c r="C4167" s="94"/>
      <c r="D4167" s="91"/>
      <c r="E4167" s="92"/>
      <c r="F4167" s="94"/>
      <c r="G4167" s="91"/>
      <c r="H4167" s="92"/>
      <c r="I4167" s="78"/>
      <c r="J4167" s="78"/>
      <c r="K4167" s="78"/>
      <c r="L4167" s="78"/>
      <c r="M4167" s="78"/>
      <c r="N4167" s="78"/>
      <c r="O4167" s="78"/>
      <c r="P4167" s="78"/>
      <c r="Q4167" s="78"/>
      <c r="R4167" s="78"/>
      <c r="S4167" s="78"/>
      <c r="T4167" s="78"/>
      <c r="U4167" s="95"/>
      <c r="V4167" s="96"/>
      <c r="W4167" s="96"/>
      <c r="X4167" s="97"/>
      <c r="Y4167" s="96"/>
      <c r="Z4167" s="96"/>
      <c r="AA4167" s="79"/>
      <c r="AB4167" s="93"/>
    </row>
    <row r="4168" spans="1:28" ht="12.95" customHeight="1">
      <c r="A4168" s="95"/>
      <c r="B4168" s="90"/>
      <c r="C4168" s="94"/>
      <c r="D4168" s="91"/>
      <c r="E4168" s="92"/>
      <c r="F4168" s="94"/>
      <c r="G4168" s="91"/>
      <c r="H4168" s="92"/>
      <c r="I4168" s="78"/>
      <c r="J4168" s="78"/>
      <c r="K4168" s="78"/>
      <c r="L4168" s="78"/>
      <c r="M4168" s="78"/>
      <c r="N4168" s="78"/>
      <c r="O4168" s="78"/>
      <c r="P4168" s="78"/>
      <c r="Q4168" s="78"/>
      <c r="R4168" s="78"/>
      <c r="S4168" s="78"/>
      <c r="T4168" s="78"/>
      <c r="U4168" s="98"/>
      <c r="V4168" s="96"/>
      <c r="W4168" s="96"/>
      <c r="X4168" s="99"/>
      <c r="Y4168" s="96"/>
      <c r="Z4168" s="96"/>
      <c r="AA4168" s="95"/>
      <c r="AB4168" s="93"/>
    </row>
    <row r="4169" spans="1:28" ht="12.95" customHeight="1">
      <c r="A4169" s="90"/>
      <c r="B4169" s="90"/>
      <c r="C4169" s="94"/>
      <c r="D4169" s="91"/>
      <c r="E4169" s="92"/>
      <c r="F4169" s="94"/>
      <c r="G4169" s="91"/>
      <c r="H4169" s="92"/>
      <c r="I4169" s="78"/>
      <c r="J4169" s="78"/>
      <c r="K4169" s="78"/>
      <c r="L4169" s="78"/>
      <c r="M4169" s="78"/>
      <c r="N4169" s="78"/>
      <c r="O4169" s="78"/>
      <c r="P4169" s="78"/>
      <c r="Q4169" s="78"/>
      <c r="R4169" s="78"/>
      <c r="S4169" s="78"/>
      <c r="T4169" s="78"/>
      <c r="U4169" s="95"/>
      <c r="V4169" s="96"/>
      <c r="W4169" s="96"/>
      <c r="X4169" s="97"/>
      <c r="Y4169" s="96"/>
      <c r="Z4169" s="96"/>
      <c r="AA4169" s="79"/>
      <c r="AB4169" s="93"/>
    </row>
    <row r="4170" spans="1:28" ht="12.95" customHeight="1">
      <c r="A4170" s="95"/>
      <c r="B4170" s="90"/>
      <c r="C4170" s="94"/>
      <c r="D4170" s="91"/>
      <c r="E4170" s="92"/>
      <c r="F4170" s="94"/>
      <c r="G4170" s="91"/>
      <c r="H4170" s="92"/>
      <c r="I4170" s="78"/>
      <c r="J4170" s="78"/>
      <c r="K4170" s="78"/>
      <c r="L4170" s="78"/>
      <c r="M4170" s="78"/>
      <c r="N4170" s="78"/>
      <c r="O4170" s="78"/>
      <c r="P4170" s="78"/>
      <c r="Q4170" s="78"/>
      <c r="R4170" s="78"/>
      <c r="S4170" s="78"/>
      <c r="T4170" s="78"/>
      <c r="U4170" s="98"/>
      <c r="V4170" s="96"/>
      <c r="W4170" s="96"/>
      <c r="X4170" s="99"/>
      <c r="Y4170" s="96"/>
      <c r="Z4170" s="96"/>
      <c r="AA4170" s="95"/>
      <c r="AB4170" s="93"/>
    </row>
    <row r="4171" spans="1:28" ht="12.95" customHeight="1">
      <c r="A4171" s="90"/>
      <c r="B4171" s="90"/>
      <c r="C4171" s="94"/>
      <c r="D4171" s="91"/>
      <c r="E4171" s="92"/>
      <c r="F4171" s="94"/>
      <c r="G4171" s="91"/>
      <c r="H4171" s="92"/>
      <c r="I4171" s="78"/>
      <c r="J4171" s="78"/>
      <c r="K4171" s="78"/>
      <c r="L4171" s="78"/>
      <c r="M4171" s="78"/>
      <c r="N4171" s="78"/>
      <c r="O4171" s="78"/>
      <c r="P4171" s="78"/>
      <c r="Q4171" s="78"/>
      <c r="R4171" s="78"/>
      <c r="S4171" s="78"/>
      <c r="T4171" s="78"/>
      <c r="U4171" s="95"/>
      <c r="V4171" s="96"/>
      <c r="W4171" s="96"/>
      <c r="X4171" s="97"/>
      <c r="Y4171" s="96"/>
      <c r="Z4171" s="96"/>
      <c r="AA4171" s="79"/>
      <c r="AB4171" s="93"/>
    </row>
    <row r="4172" spans="1:28" ht="12.95" customHeight="1">
      <c r="A4172" s="95"/>
      <c r="B4172" s="90"/>
      <c r="C4172" s="94"/>
      <c r="D4172" s="91"/>
      <c r="E4172" s="92"/>
      <c r="F4172" s="94"/>
      <c r="G4172" s="91"/>
      <c r="H4172" s="92"/>
      <c r="I4172" s="78"/>
      <c r="J4172" s="78"/>
      <c r="K4172" s="78"/>
      <c r="L4172" s="78"/>
      <c r="M4172" s="78"/>
      <c r="N4172" s="78"/>
      <c r="O4172" s="78"/>
      <c r="P4172" s="78"/>
      <c r="Q4172" s="78"/>
      <c r="R4172" s="78"/>
      <c r="S4172" s="78"/>
      <c r="T4172" s="78"/>
      <c r="U4172" s="98"/>
      <c r="V4172" s="96"/>
      <c r="W4172" s="96"/>
      <c r="X4172" s="99"/>
      <c r="Y4172" s="96"/>
      <c r="Z4172" s="96"/>
      <c r="AA4172" s="95"/>
      <c r="AB4172" s="93"/>
    </row>
    <row r="4173" spans="1:28" ht="12.95" customHeight="1">
      <c r="A4173" s="90"/>
      <c r="B4173" s="90"/>
      <c r="C4173" s="94"/>
      <c r="D4173" s="91"/>
      <c r="E4173" s="92"/>
      <c r="F4173" s="94"/>
      <c r="G4173" s="91"/>
      <c r="H4173" s="92"/>
      <c r="I4173" s="78"/>
      <c r="J4173" s="78"/>
      <c r="K4173" s="78"/>
      <c r="L4173" s="78"/>
      <c r="M4173" s="78"/>
      <c r="N4173" s="78"/>
      <c r="O4173" s="78"/>
      <c r="P4173" s="78"/>
      <c r="Q4173" s="78"/>
      <c r="R4173" s="78"/>
      <c r="S4173" s="78"/>
      <c r="T4173" s="78"/>
      <c r="U4173" s="95"/>
      <c r="V4173" s="96"/>
      <c r="W4173" s="96"/>
      <c r="X4173" s="97"/>
      <c r="Y4173" s="96"/>
      <c r="Z4173" s="96"/>
      <c r="AA4173" s="79"/>
      <c r="AB4173" s="93"/>
    </row>
    <row r="4174" spans="1:28" ht="12.95" customHeight="1">
      <c r="A4174" s="95"/>
      <c r="B4174" s="90"/>
      <c r="C4174" s="94"/>
      <c r="D4174" s="91"/>
      <c r="E4174" s="92"/>
      <c r="F4174" s="94"/>
      <c r="G4174" s="91"/>
      <c r="H4174" s="92"/>
      <c r="I4174" s="78"/>
      <c r="J4174" s="78"/>
      <c r="K4174" s="78"/>
      <c r="L4174" s="78"/>
      <c r="M4174" s="78"/>
      <c r="N4174" s="78"/>
      <c r="O4174" s="78"/>
      <c r="P4174" s="78"/>
      <c r="Q4174" s="78"/>
      <c r="R4174" s="78"/>
      <c r="S4174" s="78"/>
      <c r="T4174" s="78"/>
      <c r="U4174" s="98"/>
      <c r="V4174" s="96"/>
      <c r="W4174" s="96"/>
      <c r="X4174" s="99"/>
      <c r="Y4174" s="96"/>
      <c r="Z4174" s="96"/>
      <c r="AA4174" s="95"/>
      <c r="AB4174" s="93"/>
    </row>
    <row r="4175" spans="1:28" ht="12.95" customHeight="1">
      <c r="A4175" s="90"/>
      <c r="B4175" s="90"/>
      <c r="C4175" s="94"/>
      <c r="D4175" s="91"/>
      <c r="E4175" s="92"/>
      <c r="F4175" s="94"/>
      <c r="G4175" s="91"/>
      <c r="H4175" s="92"/>
      <c r="I4175" s="78"/>
      <c r="J4175" s="78"/>
      <c r="K4175" s="78"/>
      <c r="L4175" s="78"/>
      <c r="M4175" s="78"/>
      <c r="N4175" s="78"/>
      <c r="O4175" s="78"/>
      <c r="P4175" s="78"/>
      <c r="Q4175" s="78"/>
      <c r="R4175" s="78"/>
      <c r="S4175" s="78"/>
      <c r="T4175" s="78"/>
      <c r="U4175" s="95"/>
      <c r="V4175" s="96"/>
      <c r="W4175" s="96"/>
      <c r="X4175" s="97"/>
      <c r="Y4175" s="96"/>
      <c r="Z4175" s="96"/>
      <c r="AA4175" s="79"/>
      <c r="AB4175" s="93"/>
    </row>
    <row r="4176" spans="1:28" ht="12.95" customHeight="1">
      <c r="A4176" s="95"/>
      <c r="B4176" s="90"/>
      <c r="C4176" s="94"/>
      <c r="D4176" s="91"/>
      <c r="E4176" s="92"/>
      <c r="F4176" s="94"/>
      <c r="G4176" s="91"/>
      <c r="H4176" s="92"/>
      <c r="I4176" s="78"/>
      <c r="J4176" s="78"/>
      <c r="K4176" s="78"/>
      <c r="L4176" s="78"/>
      <c r="M4176" s="78"/>
      <c r="N4176" s="78"/>
      <c r="O4176" s="78"/>
      <c r="P4176" s="78"/>
      <c r="Q4176" s="78"/>
      <c r="R4176" s="78"/>
      <c r="S4176" s="78"/>
      <c r="T4176" s="78"/>
      <c r="U4176" s="98"/>
      <c r="V4176" s="96"/>
      <c r="W4176" s="96"/>
      <c r="X4176" s="99"/>
      <c r="Y4176" s="96"/>
      <c r="Z4176" s="96"/>
      <c r="AA4176" s="95"/>
      <c r="AB4176" s="93"/>
    </row>
    <row r="4177" spans="1:28" ht="12.95" customHeight="1">
      <c r="A4177" s="90"/>
      <c r="B4177" s="90"/>
      <c r="C4177" s="94"/>
      <c r="D4177" s="91"/>
      <c r="E4177" s="92"/>
      <c r="F4177" s="94"/>
      <c r="G4177" s="91"/>
      <c r="H4177" s="92"/>
      <c r="I4177" s="78"/>
      <c r="J4177" s="78"/>
      <c r="K4177" s="78"/>
      <c r="L4177" s="78"/>
      <c r="M4177" s="78"/>
      <c r="N4177" s="78"/>
      <c r="O4177" s="78"/>
      <c r="P4177" s="78"/>
      <c r="Q4177" s="78"/>
      <c r="R4177" s="78"/>
      <c r="S4177" s="78"/>
      <c r="T4177" s="78"/>
      <c r="U4177" s="95"/>
      <c r="V4177" s="96"/>
      <c r="W4177" s="96"/>
      <c r="X4177" s="97"/>
      <c r="Y4177" s="96"/>
      <c r="Z4177" s="96"/>
      <c r="AA4177" s="79"/>
      <c r="AB4177" s="93"/>
    </row>
    <row r="4178" spans="1:28" ht="12.95" customHeight="1">
      <c r="A4178" s="95"/>
      <c r="B4178" s="90"/>
      <c r="C4178" s="94"/>
      <c r="D4178" s="91"/>
      <c r="E4178" s="92"/>
      <c r="F4178" s="94"/>
      <c r="G4178" s="91"/>
      <c r="H4178" s="92"/>
      <c r="I4178" s="78"/>
      <c r="J4178" s="78"/>
      <c r="K4178" s="78"/>
      <c r="L4178" s="78"/>
      <c r="M4178" s="78"/>
      <c r="N4178" s="78"/>
      <c r="O4178" s="78"/>
      <c r="P4178" s="78"/>
      <c r="Q4178" s="78"/>
      <c r="R4178" s="78"/>
      <c r="S4178" s="78"/>
      <c r="T4178" s="78"/>
      <c r="U4178" s="98"/>
      <c r="V4178" s="96"/>
      <c r="W4178" s="96"/>
      <c r="X4178" s="99"/>
      <c r="Y4178" s="96"/>
      <c r="Z4178" s="96"/>
      <c r="AA4178" s="95"/>
      <c r="AB4178" s="93"/>
    </row>
    <row r="4179" spans="1:28" ht="12.95" customHeight="1">
      <c r="A4179" s="90"/>
      <c r="B4179" s="90"/>
      <c r="C4179" s="94"/>
      <c r="D4179" s="91"/>
      <c r="E4179" s="92"/>
      <c r="F4179" s="94"/>
      <c r="G4179" s="91"/>
      <c r="H4179" s="92"/>
      <c r="I4179" s="78"/>
      <c r="J4179" s="78"/>
      <c r="K4179" s="78"/>
      <c r="L4179" s="78"/>
      <c r="M4179" s="78"/>
      <c r="N4179" s="78"/>
      <c r="O4179" s="78"/>
      <c r="P4179" s="78"/>
      <c r="Q4179" s="78"/>
      <c r="R4179" s="78"/>
      <c r="S4179" s="78"/>
      <c r="T4179" s="78"/>
      <c r="U4179" s="95"/>
      <c r="V4179" s="96"/>
      <c r="W4179" s="96"/>
      <c r="X4179" s="97"/>
      <c r="Y4179" s="96"/>
      <c r="Z4179" s="96"/>
      <c r="AA4179" s="79"/>
      <c r="AB4179" s="93"/>
    </row>
    <row r="4180" spans="1:28" ht="12.95" customHeight="1">
      <c r="A4180" s="95"/>
      <c r="B4180" s="90"/>
      <c r="C4180" s="94"/>
      <c r="D4180" s="91"/>
      <c r="E4180" s="92"/>
      <c r="F4180" s="94"/>
      <c r="G4180" s="91"/>
      <c r="H4180" s="92"/>
      <c r="I4180" s="78"/>
      <c r="J4180" s="78"/>
      <c r="K4180" s="78"/>
      <c r="L4180" s="78"/>
      <c r="M4180" s="78"/>
      <c r="N4180" s="78"/>
      <c r="O4180" s="78"/>
      <c r="P4180" s="78"/>
      <c r="Q4180" s="78"/>
      <c r="R4180" s="78"/>
      <c r="S4180" s="78"/>
      <c r="T4180" s="78"/>
      <c r="U4180" s="98"/>
      <c r="V4180" s="96"/>
      <c r="W4180" s="96"/>
      <c r="X4180" s="99"/>
      <c r="Y4180" s="96"/>
      <c r="Z4180" s="96"/>
      <c r="AA4180" s="95"/>
      <c r="AB4180" s="93"/>
    </row>
    <row r="4181" spans="1:28" ht="12.95" customHeight="1">
      <c r="A4181" s="90"/>
      <c r="B4181" s="90"/>
      <c r="C4181" s="94"/>
      <c r="D4181" s="91"/>
      <c r="E4181" s="92"/>
      <c r="F4181" s="94"/>
      <c r="G4181" s="91"/>
      <c r="H4181" s="92"/>
      <c r="I4181" s="78"/>
      <c r="J4181" s="78"/>
      <c r="K4181" s="78"/>
      <c r="L4181" s="78"/>
      <c r="M4181" s="78"/>
      <c r="N4181" s="78"/>
      <c r="O4181" s="78"/>
      <c r="P4181" s="78"/>
      <c r="Q4181" s="78"/>
      <c r="R4181" s="78"/>
      <c r="S4181" s="78"/>
      <c r="T4181" s="78"/>
      <c r="U4181" s="95"/>
      <c r="V4181" s="96"/>
      <c r="W4181" s="96"/>
      <c r="X4181" s="97"/>
      <c r="Y4181" s="96"/>
      <c r="Z4181" s="96"/>
      <c r="AA4181" s="79"/>
      <c r="AB4181" s="93"/>
    </row>
    <row r="4182" spans="1:28" ht="12.95" customHeight="1">
      <c r="A4182" s="95"/>
      <c r="B4182" s="90"/>
      <c r="C4182" s="94"/>
      <c r="D4182" s="91"/>
      <c r="E4182" s="92"/>
      <c r="F4182" s="94"/>
      <c r="G4182" s="91"/>
      <c r="H4182" s="92"/>
      <c r="I4182" s="78"/>
      <c r="J4182" s="78"/>
      <c r="K4182" s="78"/>
      <c r="L4182" s="78"/>
      <c r="M4182" s="78"/>
      <c r="N4182" s="78"/>
      <c r="O4182" s="78"/>
      <c r="P4182" s="78"/>
      <c r="Q4182" s="78"/>
      <c r="R4182" s="78"/>
      <c r="S4182" s="78"/>
      <c r="T4182" s="78"/>
      <c r="U4182" s="98"/>
      <c r="V4182" s="96"/>
      <c r="W4182" s="96"/>
      <c r="X4182" s="99"/>
      <c r="Y4182" s="96"/>
      <c r="Z4182" s="96"/>
      <c r="AA4182" s="95"/>
      <c r="AB4182" s="93"/>
    </row>
    <row r="4183" spans="1:28" ht="12.95" customHeight="1">
      <c r="A4183" s="90"/>
      <c r="B4183" s="90"/>
      <c r="C4183" s="94"/>
      <c r="D4183" s="91"/>
      <c r="E4183" s="92"/>
      <c r="F4183" s="94"/>
      <c r="G4183" s="91"/>
      <c r="H4183" s="92"/>
      <c r="I4183" s="78"/>
      <c r="J4183" s="78"/>
      <c r="K4183" s="78"/>
      <c r="L4183" s="78"/>
      <c r="M4183" s="78"/>
      <c r="N4183" s="78"/>
      <c r="O4183" s="78"/>
      <c r="P4183" s="78"/>
      <c r="Q4183" s="78"/>
      <c r="R4183" s="78"/>
      <c r="S4183" s="78"/>
      <c r="T4183" s="78"/>
      <c r="U4183" s="95"/>
      <c r="V4183" s="96"/>
      <c r="W4183" s="96"/>
      <c r="X4183" s="97"/>
      <c r="Y4183" s="96"/>
      <c r="Z4183" s="96"/>
      <c r="AA4183" s="79"/>
      <c r="AB4183" s="93"/>
    </row>
    <row r="4184" spans="1:28" ht="12.95" customHeight="1">
      <c r="A4184" s="95"/>
      <c r="B4184" s="90"/>
      <c r="C4184" s="94"/>
      <c r="D4184" s="91"/>
      <c r="E4184" s="92"/>
      <c r="F4184" s="94"/>
      <c r="G4184" s="91"/>
      <c r="H4184" s="92"/>
      <c r="I4184" s="78"/>
      <c r="J4184" s="78"/>
      <c r="K4184" s="78"/>
      <c r="L4184" s="78"/>
      <c r="M4184" s="78"/>
      <c r="N4184" s="78"/>
      <c r="O4184" s="78"/>
      <c r="P4184" s="78"/>
      <c r="Q4184" s="78"/>
      <c r="R4184" s="78"/>
      <c r="S4184" s="78"/>
      <c r="T4184" s="78"/>
      <c r="U4184" s="98"/>
      <c r="V4184" s="96"/>
      <c r="W4184" s="96"/>
      <c r="X4184" s="99"/>
      <c r="Y4184" s="96"/>
      <c r="Z4184" s="96"/>
      <c r="AA4184" s="95"/>
      <c r="AB4184" s="93"/>
    </row>
    <row r="4185" spans="1:28" ht="12.95" customHeight="1">
      <c r="A4185" s="90"/>
      <c r="B4185" s="90"/>
      <c r="C4185" s="94"/>
      <c r="D4185" s="91"/>
      <c r="E4185" s="92"/>
      <c r="F4185" s="94"/>
      <c r="G4185" s="91"/>
      <c r="H4185" s="92"/>
      <c r="I4185" s="78"/>
      <c r="J4185" s="78"/>
      <c r="K4185" s="78"/>
      <c r="L4185" s="78"/>
      <c r="M4185" s="78"/>
      <c r="N4185" s="78"/>
      <c r="O4185" s="78"/>
      <c r="P4185" s="78"/>
      <c r="Q4185" s="78"/>
      <c r="R4185" s="78"/>
      <c r="S4185" s="78"/>
      <c r="T4185" s="78"/>
      <c r="U4185" s="95"/>
      <c r="V4185" s="96"/>
      <c r="W4185" s="96"/>
      <c r="X4185" s="97"/>
      <c r="Y4185" s="96"/>
      <c r="Z4185" s="96"/>
      <c r="AA4185" s="79"/>
      <c r="AB4185" s="93"/>
    </row>
    <row r="4186" spans="1:28" ht="12.95" customHeight="1">
      <c r="A4186" s="95"/>
      <c r="B4186" s="90"/>
      <c r="C4186" s="94"/>
      <c r="D4186" s="91"/>
      <c r="E4186" s="92"/>
      <c r="F4186" s="94"/>
      <c r="G4186" s="91"/>
      <c r="H4186" s="92"/>
      <c r="I4186" s="78"/>
      <c r="J4186" s="78"/>
      <c r="K4186" s="78"/>
      <c r="L4186" s="78"/>
      <c r="M4186" s="78"/>
      <c r="N4186" s="78"/>
      <c r="O4186" s="78"/>
      <c r="P4186" s="78"/>
      <c r="Q4186" s="78"/>
      <c r="R4186" s="78"/>
      <c r="S4186" s="78"/>
      <c r="T4186" s="78"/>
      <c r="U4186" s="98"/>
      <c r="V4186" s="96"/>
      <c r="W4186" s="96"/>
      <c r="X4186" s="99"/>
      <c r="Y4186" s="96"/>
      <c r="Z4186" s="96"/>
      <c r="AA4186" s="95"/>
      <c r="AB4186" s="93"/>
    </row>
    <row r="4187" spans="1:28" ht="12.95" customHeight="1">
      <c r="A4187" s="90"/>
      <c r="B4187" s="90"/>
      <c r="C4187" s="94"/>
      <c r="D4187" s="91"/>
      <c r="E4187" s="92"/>
      <c r="F4187" s="94"/>
      <c r="G4187" s="91"/>
      <c r="H4187" s="92"/>
      <c r="I4187" s="78"/>
      <c r="J4187" s="78"/>
      <c r="K4187" s="78"/>
      <c r="L4187" s="78"/>
      <c r="M4187" s="78"/>
      <c r="N4187" s="78"/>
      <c r="O4187" s="78"/>
      <c r="P4187" s="78"/>
      <c r="Q4187" s="78"/>
      <c r="R4187" s="78"/>
      <c r="S4187" s="78"/>
      <c r="T4187" s="78"/>
      <c r="U4187" s="95"/>
      <c r="V4187" s="96"/>
      <c r="W4187" s="96"/>
      <c r="X4187" s="97"/>
      <c r="Y4187" s="96"/>
      <c r="Z4187" s="96"/>
      <c r="AA4187" s="79"/>
      <c r="AB4187" s="93"/>
    </row>
    <row r="4188" spans="1:28" ht="12.95" customHeight="1">
      <c r="A4188" s="95"/>
      <c r="B4188" s="90"/>
      <c r="C4188" s="94"/>
      <c r="D4188" s="91"/>
      <c r="E4188" s="92"/>
      <c r="F4188" s="94"/>
      <c r="G4188" s="91"/>
      <c r="H4188" s="92"/>
      <c r="I4188" s="78"/>
      <c r="J4188" s="78"/>
      <c r="K4188" s="78"/>
      <c r="L4188" s="78"/>
      <c r="M4188" s="78"/>
      <c r="N4188" s="78"/>
      <c r="O4188" s="78"/>
      <c r="P4188" s="78"/>
      <c r="Q4188" s="78"/>
      <c r="R4188" s="78"/>
      <c r="S4188" s="78"/>
      <c r="T4188" s="78"/>
      <c r="U4188" s="98"/>
      <c r="V4188" s="96"/>
      <c r="W4188" s="96"/>
      <c r="X4188" s="99"/>
      <c r="Y4188" s="96"/>
      <c r="Z4188" s="96"/>
      <c r="AA4188" s="95"/>
      <c r="AB4188" s="93"/>
    </row>
    <row r="4189" spans="1:28" ht="12.95" customHeight="1">
      <c r="A4189" s="90"/>
      <c r="B4189" s="90"/>
      <c r="C4189" s="94"/>
      <c r="D4189" s="91"/>
      <c r="E4189" s="92"/>
      <c r="F4189" s="94"/>
      <c r="G4189" s="91"/>
      <c r="H4189" s="92"/>
      <c r="I4189" s="78"/>
      <c r="J4189" s="78"/>
      <c r="K4189" s="78"/>
      <c r="L4189" s="78"/>
      <c r="M4189" s="78"/>
      <c r="N4189" s="78"/>
      <c r="O4189" s="78"/>
      <c r="P4189" s="78"/>
      <c r="Q4189" s="78"/>
      <c r="R4189" s="78"/>
      <c r="S4189" s="78"/>
      <c r="T4189" s="78"/>
      <c r="U4189" s="95"/>
      <c r="V4189" s="96"/>
      <c r="W4189" s="96"/>
      <c r="X4189" s="97"/>
      <c r="Y4189" s="96"/>
      <c r="Z4189" s="96"/>
      <c r="AA4189" s="79"/>
      <c r="AB4189" s="93"/>
    </row>
    <row r="4190" spans="1:28" ht="12.95" customHeight="1">
      <c r="A4190" s="95"/>
      <c r="B4190" s="90"/>
      <c r="C4190" s="94"/>
      <c r="D4190" s="91"/>
      <c r="E4190" s="92"/>
      <c r="F4190" s="94"/>
      <c r="G4190" s="91"/>
      <c r="H4190" s="92"/>
      <c r="I4190" s="78"/>
      <c r="J4190" s="78"/>
      <c r="K4190" s="78"/>
      <c r="L4190" s="78"/>
      <c r="M4190" s="78"/>
      <c r="N4190" s="78"/>
      <c r="O4190" s="78"/>
      <c r="P4190" s="78"/>
      <c r="Q4190" s="78"/>
      <c r="R4190" s="78"/>
      <c r="S4190" s="78"/>
      <c r="T4190" s="78"/>
      <c r="U4190" s="98"/>
      <c r="V4190" s="96"/>
      <c r="W4190" s="96"/>
      <c r="X4190" s="99"/>
      <c r="Y4190" s="96"/>
      <c r="Z4190" s="96"/>
      <c r="AA4190" s="95"/>
      <c r="AB4190" s="93"/>
    </row>
    <row r="4191" spans="1:28" ht="12.95" customHeight="1">
      <c r="A4191" s="90"/>
      <c r="B4191" s="90"/>
      <c r="C4191" s="94"/>
      <c r="D4191" s="91"/>
      <c r="E4191" s="92"/>
      <c r="F4191" s="94"/>
      <c r="G4191" s="91"/>
      <c r="H4191" s="92"/>
      <c r="I4191" s="78"/>
      <c r="J4191" s="78"/>
      <c r="K4191" s="78"/>
      <c r="L4191" s="78"/>
      <c r="M4191" s="78"/>
      <c r="N4191" s="78"/>
      <c r="O4191" s="78"/>
      <c r="P4191" s="78"/>
      <c r="Q4191" s="78"/>
      <c r="R4191" s="78"/>
      <c r="S4191" s="78"/>
      <c r="T4191" s="78"/>
      <c r="U4191" s="95"/>
      <c r="V4191" s="96"/>
      <c r="W4191" s="96"/>
      <c r="X4191" s="97"/>
      <c r="Y4191" s="96"/>
      <c r="Z4191" s="96"/>
      <c r="AA4191" s="79"/>
      <c r="AB4191" s="93"/>
    </row>
    <row r="4192" spans="1:28" ht="12.95" customHeight="1">
      <c r="A4192" s="95"/>
      <c r="B4192" s="90"/>
      <c r="C4192" s="94"/>
      <c r="D4192" s="91"/>
      <c r="E4192" s="92"/>
      <c r="F4192" s="94"/>
      <c r="G4192" s="91"/>
      <c r="H4192" s="92"/>
      <c r="I4192" s="78"/>
      <c r="J4192" s="78"/>
      <c r="K4192" s="78"/>
      <c r="L4192" s="78"/>
      <c r="M4192" s="78"/>
      <c r="N4192" s="78"/>
      <c r="O4192" s="78"/>
      <c r="P4192" s="78"/>
      <c r="Q4192" s="78"/>
      <c r="R4192" s="78"/>
      <c r="S4192" s="78"/>
      <c r="T4192" s="78"/>
      <c r="U4192" s="98"/>
      <c r="V4192" s="96"/>
      <c r="W4192" s="96"/>
      <c r="X4192" s="99"/>
      <c r="Y4192" s="96"/>
      <c r="Z4192" s="96"/>
      <c r="AA4192" s="95"/>
      <c r="AB4192" s="93"/>
    </row>
    <row r="4193" spans="1:28" ht="12.95" customHeight="1">
      <c r="A4193" s="90"/>
      <c r="B4193" s="90"/>
      <c r="C4193" s="94"/>
      <c r="D4193" s="91"/>
      <c r="E4193" s="92"/>
      <c r="F4193" s="94"/>
      <c r="G4193" s="91"/>
      <c r="H4193" s="92"/>
      <c r="I4193" s="78"/>
      <c r="J4193" s="78"/>
      <c r="K4193" s="78"/>
      <c r="L4193" s="78"/>
      <c r="M4193" s="78"/>
      <c r="N4193" s="78"/>
      <c r="O4193" s="78"/>
      <c r="P4193" s="78"/>
      <c r="Q4193" s="78"/>
      <c r="R4193" s="78"/>
      <c r="S4193" s="78"/>
      <c r="T4193" s="78"/>
      <c r="U4193" s="95"/>
      <c r="V4193" s="96"/>
      <c r="W4193" s="96"/>
      <c r="X4193" s="97"/>
      <c r="Y4193" s="96"/>
      <c r="Z4193" s="96"/>
      <c r="AA4193" s="79"/>
      <c r="AB4193" s="93"/>
    </row>
    <row r="4194" spans="1:28" ht="12.95" customHeight="1">
      <c r="A4194" s="95"/>
      <c r="B4194" s="90"/>
      <c r="C4194" s="94"/>
      <c r="D4194" s="91"/>
      <c r="E4194" s="92"/>
      <c r="F4194" s="94"/>
      <c r="G4194" s="91"/>
      <c r="H4194" s="92"/>
      <c r="I4194" s="78"/>
      <c r="J4194" s="78"/>
      <c r="K4194" s="78"/>
      <c r="L4194" s="78"/>
      <c r="M4194" s="78"/>
      <c r="N4194" s="78"/>
      <c r="O4194" s="78"/>
      <c r="P4194" s="78"/>
      <c r="Q4194" s="78"/>
      <c r="R4194" s="78"/>
      <c r="S4194" s="78"/>
      <c r="T4194" s="78"/>
      <c r="U4194" s="98"/>
      <c r="V4194" s="96"/>
      <c r="W4194" s="96"/>
      <c r="X4194" s="99"/>
      <c r="Y4194" s="96"/>
      <c r="Z4194" s="96"/>
      <c r="AA4194" s="95"/>
      <c r="AB4194" s="93"/>
    </row>
    <row r="4195" spans="1:28" ht="12.95" customHeight="1">
      <c r="A4195" s="90"/>
      <c r="B4195" s="90"/>
      <c r="C4195" s="94"/>
      <c r="D4195" s="91"/>
      <c r="E4195" s="92"/>
      <c r="F4195" s="94"/>
      <c r="G4195" s="91"/>
      <c r="H4195" s="92"/>
      <c r="I4195" s="78"/>
      <c r="J4195" s="78"/>
      <c r="K4195" s="78"/>
      <c r="L4195" s="78"/>
      <c r="M4195" s="78"/>
      <c r="N4195" s="78"/>
      <c r="O4195" s="78"/>
      <c r="P4195" s="78"/>
      <c r="Q4195" s="78"/>
      <c r="R4195" s="78"/>
      <c r="S4195" s="78"/>
      <c r="T4195" s="78"/>
      <c r="U4195" s="95"/>
      <c r="V4195" s="96"/>
      <c r="W4195" s="96"/>
      <c r="X4195" s="97"/>
      <c r="Y4195" s="96"/>
      <c r="Z4195" s="96"/>
      <c r="AA4195" s="79"/>
      <c r="AB4195" s="93"/>
    </row>
    <row r="4196" spans="1:28" ht="12.95" customHeight="1">
      <c r="A4196" s="95"/>
      <c r="B4196" s="90"/>
      <c r="C4196" s="94"/>
      <c r="D4196" s="91"/>
      <c r="E4196" s="92"/>
      <c r="F4196" s="94"/>
      <c r="G4196" s="91"/>
      <c r="H4196" s="92"/>
      <c r="I4196" s="78"/>
      <c r="J4196" s="78"/>
      <c r="K4196" s="78"/>
      <c r="L4196" s="78"/>
      <c r="M4196" s="78"/>
      <c r="N4196" s="78"/>
      <c r="O4196" s="78"/>
      <c r="P4196" s="78"/>
      <c r="Q4196" s="78"/>
      <c r="R4196" s="78"/>
      <c r="S4196" s="78"/>
      <c r="T4196" s="78"/>
      <c r="U4196" s="98"/>
      <c r="V4196" s="96"/>
      <c r="W4196" s="96"/>
      <c r="X4196" s="99"/>
      <c r="Y4196" s="96"/>
      <c r="Z4196" s="96"/>
      <c r="AA4196" s="95"/>
      <c r="AB4196" s="93"/>
    </row>
    <row r="4197" spans="1:28" ht="12.95" customHeight="1">
      <c r="A4197" s="90"/>
      <c r="B4197" s="90"/>
      <c r="C4197" s="94"/>
      <c r="D4197" s="91"/>
      <c r="E4197" s="92"/>
      <c r="F4197" s="94"/>
      <c r="G4197" s="91"/>
      <c r="H4197" s="92"/>
      <c r="I4197" s="78"/>
      <c r="J4197" s="78"/>
      <c r="K4197" s="78"/>
      <c r="L4197" s="78"/>
      <c r="M4197" s="78"/>
      <c r="N4197" s="78"/>
      <c r="O4197" s="78"/>
      <c r="P4197" s="78"/>
      <c r="Q4197" s="78"/>
      <c r="R4197" s="78"/>
      <c r="S4197" s="78"/>
      <c r="T4197" s="78"/>
      <c r="U4197" s="95"/>
      <c r="V4197" s="96"/>
      <c r="W4197" s="96"/>
      <c r="X4197" s="97"/>
      <c r="Y4197" s="96"/>
      <c r="Z4197" s="96"/>
      <c r="AA4197" s="79"/>
      <c r="AB4197" s="93"/>
    </row>
    <row r="4198" spans="1:28" ht="12.95" customHeight="1">
      <c r="A4198" s="95"/>
      <c r="B4198" s="90"/>
      <c r="C4198" s="94"/>
      <c r="D4198" s="91"/>
      <c r="E4198" s="92"/>
      <c r="F4198" s="94"/>
      <c r="G4198" s="91"/>
      <c r="H4198" s="92"/>
      <c r="I4198" s="78"/>
      <c r="J4198" s="78"/>
      <c r="K4198" s="78"/>
      <c r="L4198" s="78"/>
      <c r="M4198" s="78"/>
      <c r="N4198" s="78"/>
      <c r="O4198" s="78"/>
      <c r="P4198" s="78"/>
      <c r="Q4198" s="78"/>
      <c r="R4198" s="78"/>
      <c r="S4198" s="78"/>
      <c r="T4198" s="78"/>
      <c r="U4198" s="98"/>
      <c r="V4198" s="96"/>
      <c r="W4198" s="96"/>
      <c r="X4198" s="99"/>
      <c r="Y4198" s="96"/>
      <c r="Z4198" s="96"/>
      <c r="AA4198" s="95"/>
      <c r="AB4198" s="93"/>
    </row>
    <row r="4199" spans="1:28" ht="12.95" customHeight="1">
      <c r="A4199" s="90"/>
      <c r="B4199" s="90"/>
      <c r="C4199" s="94"/>
      <c r="D4199" s="91"/>
      <c r="E4199" s="92"/>
      <c r="F4199" s="94"/>
      <c r="G4199" s="91"/>
      <c r="H4199" s="92"/>
      <c r="I4199" s="78"/>
      <c r="J4199" s="78"/>
      <c r="K4199" s="78"/>
      <c r="L4199" s="78"/>
      <c r="M4199" s="78"/>
      <c r="N4199" s="78"/>
      <c r="O4199" s="78"/>
      <c r="P4199" s="78"/>
      <c r="Q4199" s="78"/>
      <c r="R4199" s="78"/>
      <c r="S4199" s="78"/>
      <c r="T4199" s="78"/>
      <c r="U4199" s="95"/>
      <c r="V4199" s="96"/>
      <c r="W4199" s="96"/>
      <c r="X4199" s="97"/>
      <c r="Y4199" s="96"/>
      <c r="Z4199" s="96"/>
      <c r="AA4199" s="79"/>
      <c r="AB4199" s="93"/>
    </row>
    <row r="4200" spans="1:28" ht="12.95" customHeight="1">
      <c r="A4200" s="95"/>
      <c r="B4200" s="90"/>
      <c r="C4200" s="94"/>
      <c r="D4200" s="91"/>
      <c r="E4200" s="92"/>
      <c r="F4200" s="94"/>
      <c r="G4200" s="91"/>
      <c r="H4200" s="92"/>
      <c r="I4200" s="78"/>
      <c r="J4200" s="78"/>
      <c r="K4200" s="78"/>
      <c r="L4200" s="78"/>
      <c r="M4200" s="78"/>
      <c r="N4200" s="78"/>
      <c r="O4200" s="78"/>
      <c r="P4200" s="78"/>
      <c r="Q4200" s="78"/>
      <c r="R4200" s="78"/>
      <c r="S4200" s="78"/>
      <c r="T4200" s="78"/>
      <c r="U4200" s="98"/>
      <c r="V4200" s="96"/>
      <c r="W4200" s="96"/>
      <c r="X4200" s="99"/>
      <c r="Y4200" s="96"/>
      <c r="Z4200" s="96"/>
      <c r="AA4200" s="95"/>
      <c r="AB4200" s="93"/>
    </row>
    <row r="4201" spans="1:28" ht="12.95" customHeight="1">
      <c r="A4201" s="90"/>
      <c r="B4201" s="90"/>
      <c r="C4201" s="94"/>
      <c r="D4201" s="91"/>
      <c r="E4201" s="92"/>
      <c r="F4201" s="94"/>
      <c r="G4201" s="91"/>
      <c r="H4201" s="92"/>
      <c r="I4201" s="78"/>
      <c r="J4201" s="78"/>
      <c r="K4201" s="78"/>
      <c r="L4201" s="78"/>
      <c r="M4201" s="78"/>
      <c r="N4201" s="78"/>
      <c r="O4201" s="78"/>
      <c r="P4201" s="78"/>
      <c r="Q4201" s="78"/>
      <c r="R4201" s="78"/>
      <c r="S4201" s="78"/>
      <c r="T4201" s="78"/>
      <c r="U4201" s="95"/>
      <c r="V4201" s="96"/>
      <c r="W4201" s="96"/>
      <c r="X4201" s="97"/>
      <c r="Y4201" s="96"/>
      <c r="Z4201" s="96"/>
      <c r="AA4201" s="79"/>
      <c r="AB4201" s="93"/>
    </row>
    <row r="4202" spans="1:28" ht="12.95" customHeight="1">
      <c r="A4202" s="95"/>
      <c r="B4202" s="90"/>
      <c r="C4202" s="94"/>
      <c r="D4202" s="91"/>
      <c r="E4202" s="92"/>
      <c r="F4202" s="94"/>
      <c r="G4202" s="91"/>
      <c r="H4202" s="92"/>
      <c r="I4202" s="78"/>
      <c r="J4202" s="78"/>
      <c r="K4202" s="78"/>
      <c r="L4202" s="78"/>
      <c r="M4202" s="78"/>
      <c r="N4202" s="78"/>
      <c r="O4202" s="78"/>
      <c r="P4202" s="78"/>
      <c r="Q4202" s="78"/>
      <c r="R4202" s="78"/>
      <c r="S4202" s="78"/>
      <c r="T4202" s="78"/>
      <c r="U4202" s="98"/>
      <c r="V4202" s="96"/>
      <c r="W4202" s="96"/>
      <c r="X4202" s="99"/>
      <c r="Y4202" s="96"/>
      <c r="Z4202" s="96"/>
      <c r="AA4202" s="95"/>
      <c r="AB4202" s="93"/>
    </row>
    <row r="4203" spans="1:28" ht="12.95" customHeight="1">
      <c r="A4203" s="90"/>
      <c r="B4203" s="90"/>
      <c r="C4203" s="94"/>
      <c r="D4203" s="91"/>
      <c r="E4203" s="92"/>
      <c r="F4203" s="94"/>
      <c r="G4203" s="91"/>
      <c r="H4203" s="92"/>
      <c r="I4203" s="78"/>
      <c r="J4203" s="78"/>
      <c r="K4203" s="78"/>
      <c r="L4203" s="78"/>
      <c r="M4203" s="78"/>
      <c r="N4203" s="78"/>
      <c r="O4203" s="78"/>
      <c r="P4203" s="78"/>
      <c r="Q4203" s="78"/>
      <c r="R4203" s="78"/>
      <c r="S4203" s="78"/>
      <c r="T4203" s="78"/>
      <c r="U4203" s="95"/>
      <c r="V4203" s="96"/>
      <c r="W4203" s="96"/>
      <c r="X4203" s="97"/>
      <c r="Y4203" s="96"/>
      <c r="Z4203" s="96"/>
      <c r="AA4203" s="79"/>
      <c r="AB4203" s="93"/>
    </row>
    <row r="4204" spans="1:28" ht="12.95" customHeight="1">
      <c r="A4204" s="95"/>
      <c r="B4204" s="90"/>
      <c r="C4204" s="94"/>
      <c r="D4204" s="91"/>
      <c r="E4204" s="92"/>
      <c r="F4204" s="94"/>
      <c r="G4204" s="91"/>
      <c r="H4204" s="92"/>
      <c r="I4204" s="78"/>
      <c r="J4204" s="78"/>
      <c r="K4204" s="78"/>
      <c r="L4204" s="78"/>
      <c r="M4204" s="78"/>
      <c r="N4204" s="78"/>
      <c r="O4204" s="78"/>
      <c r="P4204" s="78"/>
      <c r="Q4204" s="78"/>
      <c r="R4204" s="78"/>
      <c r="S4204" s="78"/>
      <c r="T4204" s="78"/>
      <c r="U4204" s="98"/>
      <c r="V4204" s="96"/>
      <c r="W4204" s="96"/>
      <c r="X4204" s="99"/>
      <c r="Y4204" s="96"/>
      <c r="Z4204" s="96"/>
      <c r="AA4204" s="95"/>
      <c r="AB4204" s="93"/>
    </row>
    <row r="4205" spans="1:28" ht="12.95" customHeight="1">
      <c r="A4205" s="90"/>
      <c r="B4205" s="90"/>
      <c r="C4205" s="94"/>
      <c r="D4205" s="91"/>
      <c r="E4205" s="92"/>
      <c r="F4205" s="94"/>
      <c r="G4205" s="91"/>
      <c r="H4205" s="92"/>
      <c r="I4205" s="78"/>
      <c r="J4205" s="78"/>
      <c r="K4205" s="78"/>
      <c r="L4205" s="78"/>
      <c r="M4205" s="78"/>
      <c r="N4205" s="78"/>
      <c r="O4205" s="78"/>
      <c r="P4205" s="78"/>
      <c r="Q4205" s="78"/>
      <c r="R4205" s="78"/>
      <c r="S4205" s="78"/>
      <c r="T4205" s="78"/>
      <c r="U4205" s="95"/>
      <c r="V4205" s="96"/>
      <c r="W4205" s="96"/>
      <c r="X4205" s="97"/>
      <c r="Y4205" s="96"/>
      <c r="Z4205" s="96"/>
      <c r="AA4205" s="79"/>
      <c r="AB4205" s="93"/>
    </row>
    <row r="4206" spans="1:28" ht="12.95" customHeight="1">
      <c r="A4206" s="95"/>
      <c r="B4206" s="90"/>
      <c r="C4206" s="94"/>
      <c r="D4206" s="91"/>
      <c r="E4206" s="92"/>
      <c r="F4206" s="94"/>
      <c r="G4206" s="91"/>
      <c r="H4206" s="92"/>
      <c r="I4206" s="78"/>
      <c r="J4206" s="78"/>
      <c r="K4206" s="78"/>
      <c r="L4206" s="78"/>
      <c r="M4206" s="78"/>
      <c r="N4206" s="78"/>
      <c r="O4206" s="78"/>
      <c r="P4206" s="78"/>
      <c r="Q4206" s="78"/>
      <c r="R4206" s="78"/>
      <c r="S4206" s="78"/>
      <c r="T4206" s="78"/>
      <c r="U4206" s="98"/>
      <c r="V4206" s="96"/>
      <c r="W4206" s="96"/>
      <c r="X4206" s="99"/>
      <c r="Y4206" s="96"/>
      <c r="Z4206" s="96"/>
      <c r="AA4206" s="95"/>
      <c r="AB4206" s="93"/>
    </row>
    <row r="4207" spans="1:28" ht="12.95" customHeight="1">
      <c r="A4207" s="90"/>
      <c r="B4207" s="90"/>
      <c r="C4207" s="94"/>
      <c r="D4207" s="91"/>
      <c r="E4207" s="92"/>
      <c r="F4207" s="94"/>
      <c r="G4207" s="91"/>
      <c r="H4207" s="92"/>
      <c r="I4207" s="78"/>
      <c r="J4207" s="78"/>
      <c r="K4207" s="78"/>
      <c r="L4207" s="78"/>
      <c r="M4207" s="78"/>
      <c r="N4207" s="78"/>
      <c r="O4207" s="78"/>
      <c r="P4207" s="78"/>
      <c r="Q4207" s="78"/>
      <c r="R4207" s="78"/>
      <c r="S4207" s="78"/>
      <c r="T4207" s="78"/>
      <c r="U4207" s="95"/>
      <c r="V4207" s="96"/>
      <c r="W4207" s="96"/>
      <c r="X4207" s="97"/>
      <c r="Y4207" s="96"/>
      <c r="Z4207" s="96"/>
      <c r="AA4207" s="79"/>
      <c r="AB4207" s="93"/>
    </row>
    <row r="4208" spans="1:28" ht="12.95" customHeight="1">
      <c r="A4208" s="95"/>
      <c r="B4208" s="90"/>
      <c r="C4208" s="94"/>
      <c r="D4208" s="91"/>
      <c r="E4208" s="92"/>
      <c r="F4208" s="94"/>
      <c r="G4208" s="91"/>
      <c r="H4208" s="92"/>
      <c r="I4208" s="78"/>
      <c r="J4208" s="78"/>
      <c r="K4208" s="78"/>
      <c r="L4208" s="78"/>
      <c r="M4208" s="78"/>
      <c r="N4208" s="78"/>
      <c r="O4208" s="78"/>
      <c r="P4208" s="78"/>
      <c r="Q4208" s="78"/>
      <c r="R4208" s="78"/>
      <c r="S4208" s="78"/>
      <c r="T4208" s="78"/>
      <c r="U4208" s="98"/>
      <c r="V4208" s="96"/>
      <c r="W4208" s="96"/>
      <c r="X4208" s="99"/>
      <c r="Y4208" s="96"/>
      <c r="Z4208" s="96"/>
      <c r="AA4208" s="95"/>
      <c r="AB4208" s="93"/>
    </row>
    <row r="4209" spans="1:28" ht="12.95" customHeight="1">
      <c r="A4209" s="90"/>
      <c r="B4209" s="90"/>
      <c r="C4209" s="94"/>
      <c r="D4209" s="91"/>
      <c r="E4209" s="92"/>
      <c r="F4209" s="94"/>
      <c r="G4209" s="91"/>
      <c r="H4209" s="92"/>
      <c r="I4209" s="78"/>
      <c r="J4209" s="78"/>
      <c r="K4209" s="78"/>
      <c r="L4209" s="78"/>
      <c r="M4209" s="78"/>
      <c r="N4209" s="78"/>
      <c r="O4209" s="78"/>
      <c r="P4209" s="78"/>
      <c r="Q4209" s="78"/>
      <c r="R4209" s="78"/>
      <c r="S4209" s="78"/>
      <c r="T4209" s="78"/>
      <c r="U4209" s="95"/>
      <c r="V4209" s="96"/>
      <c r="W4209" s="96"/>
      <c r="X4209" s="97"/>
      <c r="Y4209" s="96"/>
      <c r="Z4209" s="96"/>
      <c r="AA4209" s="79"/>
      <c r="AB4209" s="93"/>
    </row>
    <row r="4210" spans="1:28" ht="12.95" customHeight="1">
      <c r="A4210" s="95"/>
      <c r="B4210" s="90"/>
      <c r="C4210" s="94"/>
      <c r="D4210" s="91"/>
      <c r="E4210" s="92"/>
      <c r="F4210" s="94"/>
      <c r="G4210" s="91"/>
      <c r="H4210" s="92"/>
      <c r="I4210" s="78"/>
      <c r="J4210" s="78"/>
      <c r="K4210" s="78"/>
      <c r="L4210" s="78"/>
      <c r="M4210" s="78"/>
      <c r="N4210" s="78"/>
      <c r="O4210" s="78"/>
      <c r="P4210" s="78"/>
      <c r="Q4210" s="78"/>
      <c r="R4210" s="78"/>
      <c r="S4210" s="78"/>
      <c r="T4210" s="78"/>
      <c r="U4210" s="98"/>
      <c r="V4210" s="96"/>
      <c r="W4210" s="96"/>
      <c r="X4210" s="99"/>
      <c r="Y4210" s="96"/>
      <c r="Z4210" s="96"/>
      <c r="AA4210" s="95"/>
      <c r="AB4210" s="93"/>
    </row>
    <row r="4211" spans="1:28" ht="12.95" customHeight="1">
      <c r="A4211" s="90"/>
      <c r="B4211" s="90"/>
      <c r="C4211" s="94"/>
      <c r="D4211" s="91"/>
      <c r="E4211" s="92"/>
      <c r="F4211" s="94"/>
      <c r="G4211" s="91"/>
      <c r="H4211" s="92"/>
      <c r="I4211" s="78"/>
      <c r="J4211" s="78"/>
      <c r="K4211" s="78"/>
      <c r="L4211" s="78"/>
      <c r="M4211" s="78"/>
      <c r="N4211" s="78"/>
      <c r="O4211" s="78"/>
      <c r="P4211" s="78"/>
      <c r="Q4211" s="78"/>
      <c r="R4211" s="78"/>
      <c r="S4211" s="78"/>
      <c r="T4211" s="78"/>
      <c r="U4211" s="95"/>
      <c r="V4211" s="96"/>
      <c r="W4211" s="96"/>
      <c r="X4211" s="97"/>
      <c r="Y4211" s="96"/>
      <c r="Z4211" s="96"/>
      <c r="AA4211" s="79"/>
      <c r="AB4211" s="93"/>
    </row>
    <row r="4212" spans="1:28" ht="12.95" customHeight="1">
      <c r="A4212" s="95"/>
      <c r="B4212" s="90"/>
      <c r="C4212" s="94"/>
      <c r="D4212" s="91"/>
      <c r="E4212" s="92"/>
      <c r="F4212" s="94"/>
      <c r="G4212" s="91"/>
      <c r="H4212" s="92"/>
      <c r="I4212" s="78"/>
      <c r="J4212" s="78"/>
      <c r="K4212" s="78"/>
      <c r="L4212" s="78"/>
      <c r="M4212" s="78"/>
      <c r="N4212" s="78"/>
      <c r="O4212" s="78"/>
      <c r="P4212" s="78"/>
      <c r="Q4212" s="78"/>
      <c r="R4212" s="78"/>
      <c r="S4212" s="78"/>
      <c r="T4212" s="78"/>
      <c r="U4212" s="98"/>
      <c r="V4212" s="96"/>
      <c r="W4212" s="96"/>
      <c r="X4212" s="99"/>
      <c r="Y4212" s="96"/>
      <c r="Z4212" s="96"/>
      <c r="AA4212" s="95"/>
      <c r="AB4212" s="93"/>
    </row>
    <row r="4213" spans="1:28" ht="12.95" customHeight="1">
      <c r="A4213" s="90"/>
      <c r="B4213" s="90"/>
      <c r="C4213" s="94"/>
      <c r="D4213" s="91"/>
      <c r="E4213" s="92"/>
      <c r="F4213" s="94"/>
      <c r="G4213" s="91"/>
      <c r="H4213" s="92"/>
      <c r="I4213" s="78"/>
      <c r="J4213" s="78"/>
      <c r="K4213" s="78"/>
      <c r="L4213" s="78"/>
      <c r="M4213" s="78"/>
      <c r="N4213" s="78"/>
      <c r="O4213" s="78"/>
      <c r="P4213" s="78"/>
      <c r="Q4213" s="78"/>
      <c r="R4213" s="78"/>
      <c r="S4213" s="78"/>
      <c r="T4213" s="78"/>
      <c r="U4213" s="95"/>
      <c r="V4213" s="96"/>
      <c r="W4213" s="96"/>
      <c r="X4213" s="97"/>
      <c r="Y4213" s="96"/>
      <c r="Z4213" s="96"/>
      <c r="AA4213" s="79"/>
      <c r="AB4213" s="93"/>
    </row>
    <row r="4214" spans="1:28" ht="12.95" customHeight="1">
      <c r="A4214" s="95"/>
      <c r="B4214" s="90"/>
      <c r="C4214" s="94"/>
      <c r="D4214" s="91"/>
      <c r="E4214" s="92"/>
      <c r="F4214" s="94"/>
      <c r="G4214" s="91"/>
      <c r="H4214" s="92"/>
      <c r="I4214" s="78"/>
      <c r="J4214" s="78"/>
      <c r="K4214" s="78"/>
      <c r="L4214" s="78"/>
      <c r="M4214" s="78"/>
      <c r="N4214" s="78"/>
      <c r="O4214" s="78"/>
      <c r="P4214" s="78"/>
      <c r="Q4214" s="78"/>
      <c r="R4214" s="78"/>
      <c r="S4214" s="78"/>
      <c r="T4214" s="78"/>
      <c r="U4214" s="98"/>
      <c r="V4214" s="96"/>
      <c r="W4214" s="96"/>
      <c r="X4214" s="99"/>
      <c r="Y4214" s="96"/>
      <c r="Z4214" s="96"/>
      <c r="AA4214" s="95"/>
      <c r="AB4214" s="93"/>
    </row>
    <row r="4215" spans="1:28" ht="12.95" customHeight="1">
      <c r="A4215" s="90"/>
      <c r="B4215" s="90"/>
      <c r="C4215" s="94"/>
      <c r="D4215" s="91"/>
      <c r="E4215" s="92"/>
      <c r="F4215" s="94"/>
      <c r="G4215" s="91"/>
      <c r="H4215" s="92"/>
      <c r="I4215" s="78"/>
      <c r="J4215" s="78"/>
      <c r="K4215" s="78"/>
      <c r="L4215" s="78"/>
      <c r="M4215" s="78"/>
      <c r="N4215" s="78"/>
      <c r="O4215" s="78"/>
      <c r="P4215" s="78"/>
      <c r="Q4215" s="78"/>
      <c r="R4215" s="78"/>
      <c r="S4215" s="78"/>
      <c r="T4215" s="78"/>
      <c r="U4215" s="95"/>
      <c r="V4215" s="96"/>
      <c r="W4215" s="96"/>
      <c r="X4215" s="97"/>
      <c r="Y4215" s="96"/>
      <c r="Z4215" s="96"/>
      <c r="AA4215" s="79"/>
      <c r="AB4215" s="93"/>
    </row>
    <row r="4216" spans="1:28" ht="12.95" customHeight="1">
      <c r="A4216" s="95"/>
      <c r="B4216" s="90"/>
      <c r="C4216" s="94"/>
      <c r="D4216" s="91"/>
      <c r="E4216" s="92"/>
      <c r="F4216" s="94"/>
      <c r="G4216" s="91"/>
      <c r="H4216" s="92"/>
      <c r="I4216" s="78"/>
      <c r="J4216" s="78"/>
      <c r="K4216" s="78"/>
      <c r="L4216" s="78"/>
      <c r="M4216" s="78"/>
      <c r="N4216" s="78"/>
      <c r="O4216" s="78"/>
      <c r="P4216" s="78"/>
      <c r="Q4216" s="78"/>
      <c r="R4216" s="78"/>
      <c r="S4216" s="78"/>
      <c r="T4216" s="78"/>
      <c r="U4216" s="98"/>
      <c r="V4216" s="96"/>
      <c r="W4216" s="96"/>
      <c r="X4216" s="99"/>
      <c r="Y4216" s="96"/>
      <c r="Z4216" s="96"/>
      <c r="AA4216" s="95"/>
      <c r="AB4216" s="93"/>
    </row>
    <row r="4217" spans="1:28" ht="12.95" customHeight="1">
      <c r="A4217" s="90"/>
      <c r="B4217" s="90"/>
      <c r="C4217" s="94"/>
      <c r="D4217" s="91"/>
      <c r="E4217" s="92"/>
      <c r="F4217" s="94"/>
      <c r="G4217" s="91"/>
      <c r="H4217" s="92"/>
      <c r="I4217" s="78"/>
      <c r="J4217" s="78"/>
      <c r="K4217" s="78"/>
      <c r="L4217" s="78"/>
      <c r="M4217" s="78"/>
      <c r="N4217" s="78"/>
      <c r="O4217" s="78"/>
      <c r="P4217" s="78"/>
      <c r="Q4217" s="78"/>
      <c r="R4217" s="78"/>
      <c r="S4217" s="78"/>
      <c r="T4217" s="78"/>
      <c r="U4217" s="95"/>
      <c r="V4217" s="96"/>
      <c r="W4217" s="96"/>
      <c r="X4217" s="97"/>
      <c r="Y4217" s="96"/>
      <c r="Z4217" s="96"/>
      <c r="AA4217" s="79"/>
      <c r="AB4217" s="93"/>
    </row>
    <row r="4218" spans="1:28" ht="12.95" customHeight="1">
      <c r="A4218" s="95"/>
      <c r="B4218" s="90"/>
      <c r="C4218" s="94"/>
      <c r="D4218" s="91"/>
      <c r="E4218" s="92"/>
      <c r="F4218" s="94"/>
      <c r="G4218" s="91"/>
      <c r="H4218" s="92"/>
      <c r="I4218" s="78"/>
      <c r="J4218" s="78"/>
      <c r="K4218" s="78"/>
      <c r="L4218" s="78"/>
      <c r="M4218" s="78"/>
      <c r="N4218" s="78"/>
      <c r="O4218" s="78"/>
      <c r="P4218" s="78"/>
      <c r="Q4218" s="78"/>
      <c r="R4218" s="78"/>
      <c r="S4218" s="78"/>
      <c r="T4218" s="78"/>
      <c r="U4218" s="98"/>
      <c r="V4218" s="96"/>
      <c r="W4218" s="96"/>
      <c r="X4218" s="99"/>
      <c r="Y4218" s="96"/>
      <c r="Z4218" s="96"/>
      <c r="AA4218" s="95"/>
      <c r="AB4218" s="93"/>
    </row>
    <row r="4219" spans="1:28" ht="12.95" customHeight="1">
      <c r="A4219" s="90"/>
      <c r="B4219" s="90"/>
      <c r="C4219" s="94"/>
      <c r="D4219" s="91"/>
      <c r="E4219" s="92"/>
      <c r="F4219" s="94"/>
      <c r="G4219" s="91"/>
      <c r="H4219" s="92"/>
      <c r="I4219" s="78"/>
      <c r="J4219" s="78"/>
      <c r="K4219" s="78"/>
      <c r="L4219" s="78"/>
      <c r="M4219" s="78"/>
      <c r="N4219" s="78"/>
      <c r="O4219" s="78"/>
      <c r="P4219" s="78"/>
      <c r="Q4219" s="78"/>
      <c r="R4219" s="78"/>
      <c r="S4219" s="78"/>
      <c r="T4219" s="78"/>
      <c r="U4219" s="95"/>
      <c r="V4219" s="96"/>
      <c r="W4219" s="96"/>
      <c r="X4219" s="97"/>
      <c r="Y4219" s="96"/>
      <c r="Z4219" s="96"/>
      <c r="AA4219" s="79"/>
      <c r="AB4219" s="93"/>
    </row>
    <row r="4220" spans="1:28" ht="12.95" customHeight="1">
      <c r="A4220" s="95"/>
      <c r="B4220" s="90"/>
      <c r="C4220" s="94"/>
      <c r="D4220" s="91"/>
      <c r="E4220" s="92"/>
      <c r="F4220" s="94"/>
      <c r="G4220" s="91"/>
      <c r="H4220" s="92"/>
      <c r="I4220" s="78"/>
      <c r="J4220" s="78"/>
      <c r="K4220" s="78"/>
      <c r="L4220" s="78"/>
      <c r="M4220" s="78"/>
      <c r="N4220" s="78"/>
      <c r="O4220" s="78"/>
      <c r="P4220" s="78"/>
      <c r="Q4220" s="78"/>
      <c r="R4220" s="78"/>
      <c r="S4220" s="78"/>
      <c r="T4220" s="78"/>
      <c r="U4220" s="98"/>
      <c r="V4220" s="96"/>
      <c r="W4220" s="96"/>
      <c r="X4220" s="99"/>
      <c r="Y4220" s="96"/>
      <c r="Z4220" s="96"/>
      <c r="AA4220" s="95"/>
      <c r="AB4220" s="93"/>
    </row>
    <row r="4221" spans="1:28" ht="12.95" customHeight="1">
      <c r="A4221" s="90"/>
      <c r="B4221" s="90"/>
      <c r="C4221" s="94"/>
      <c r="D4221" s="91"/>
      <c r="E4221" s="92"/>
      <c r="F4221" s="94"/>
      <c r="G4221" s="91"/>
      <c r="H4221" s="92"/>
      <c r="I4221" s="78"/>
      <c r="J4221" s="78"/>
      <c r="K4221" s="78"/>
      <c r="L4221" s="78"/>
      <c r="M4221" s="78"/>
      <c r="N4221" s="78"/>
      <c r="O4221" s="78"/>
      <c r="P4221" s="78"/>
      <c r="Q4221" s="78"/>
      <c r="R4221" s="78"/>
      <c r="S4221" s="78"/>
      <c r="T4221" s="78"/>
      <c r="U4221" s="95"/>
      <c r="V4221" s="96"/>
      <c r="W4221" s="96"/>
      <c r="X4221" s="97"/>
      <c r="Y4221" s="96"/>
      <c r="Z4221" s="96"/>
      <c r="AA4221" s="79"/>
      <c r="AB4221" s="93"/>
    </row>
    <row r="4222" spans="1:28" ht="12.95" customHeight="1">
      <c r="A4222" s="95"/>
      <c r="B4222" s="90"/>
      <c r="C4222" s="94"/>
      <c r="D4222" s="91"/>
      <c r="E4222" s="92"/>
      <c r="F4222" s="94"/>
      <c r="G4222" s="91"/>
      <c r="H4222" s="92"/>
      <c r="I4222" s="78"/>
      <c r="J4222" s="78"/>
      <c r="K4222" s="78"/>
      <c r="L4222" s="78"/>
      <c r="M4222" s="78"/>
      <c r="N4222" s="78"/>
      <c r="O4222" s="78"/>
      <c r="P4222" s="78"/>
      <c r="Q4222" s="78"/>
      <c r="R4222" s="78"/>
      <c r="S4222" s="78"/>
      <c r="T4222" s="78"/>
      <c r="U4222" s="98"/>
      <c r="V4222" s="96"/>
      <c r="W4222" s="96"/>
      <c r="X4222" s="99"/>
      <c r="Y4222" s="96"/>
      <c r="Z4222" s="96"/>
      <c r="AA4222" s="95"/>
      <c r="AB4222" s="93"/>
    </row>
    <row r="4223" spans="1:28" ht="12.95" customHeight="1">
      <c r="A4223" s="90"/>
      <c r="B4223" s="90"/>
      <c r="C4223" s="94"/>
      <c r="D4223" s="91"/>
      <c r="E4223" s="92"/>
      <c r="F4223" s="94"/>
      <c r="G4223" s="91"/>
      <c r="H4223" s="92"/>
      <c r="I4223" s="78"/>
      <c r="J4223" s="78"/>
      <c r="K4223" s="78"/>
      <c r="L4223" s="78"/>
      <c r="M4223" s="78"/>
      <c r="N4223" s="78"/>
      <c r="O4223" s="78"/>
      <c r="P4223" s="78"/>
      <c r="Q4223" s="78"/>
      <c r="R4223" s="78"/>
      <c r="S4223" s="78"/>
      <c r="T4223" s="78"/>
      <c r="U4223" s="95"/>
      <c r="V4223" s="96"/>
      <c r="W4223" s="96"/>
      <c r="X4223" s="97"/>
      <c r="Y4223" s="96"/>
      <c r="Z4223" s="96"/>
      <c r="AA4223" s="79"/>
      <c r="AB4223" s="93"/>
    </row>
    <row r="4224" spans="1:28" ht="12.95" customHeight="1">
      <c r="A4224" s="95"/>
      <c r="B4224" s="90"/>
      <c r="C4224" s="94"/>
      <c r="D4224" s="91"/>
      <c r="E4224" s="92"/>
      <c r="F4224" s="94"/>
      <c r="G4224" s="91"/>
      <c r="H4224" s="92"/>
      <c r="I4224" s="78"/>
      <c r="J4224" s="78"/>
      <c r="K4224" s="78"/>
      <c r="L4224" s="78"/>
      <c r="M4224" s="78"/>
      <c r="N4224" s="78"/>
      <c r="O4224" s="78"/>
      <c r="P4224" s="78"/>
      <c r="Q4224" s="78"/>
      <c r="R4224" s="78"/>
      <c r="S4224" s="78"/>
      <c r="T4224" s="78"/>
      <c r="U4224" s="98"/>
      <c r="V4224" s="96"/>
      <c r="W4224" s="96"/>
      <c r="X4224" s="99"/>
      <c r="Y4224" s="96"/>
      <c r="Z4224" s="96"/>
      <c r="AA4224" s="95"/>
      <c r="AB4224" s="93"/>
    </row>
    <row r="4225" spans="1:28" ht="12.95" customHeight="1">
      <c r="A4225" s="90"/>
      <c r="B4225" s="90"/>
      <c r="C4225" s="94"/>
      <c r="D4225" s="91"/>
      <c r="E4225" s="92"/>
      <c r="F4225" s="94"/>
      <c r="G4225" s="91"/>
      <c r="H4225" s="92"/>
      <c r="I4225" s="78"/>
      <c r="J4225" s="78"/>
      <c r="K4225" s="78"/>
      <c r="L4225" s="78"/>
      <c r="M4225" s="78"/>
      <c r="N4225" s="78"/>
      <c r="O4225" s="78"/>
      <c r="P4225" s="78"/>
      <c r="Q4225" s="78"/>
      <c r="R4225" s="78"/>
      <c r="S4225" s="78"/>
      <c r="T4225" s="78"/>
      <c r="U4225" s="95"/>
      <c r="V4225" s="96"/>
      <c r="W4225" s="96"/>
      <c r="X4225" s="97"/>
      <c r="Y4225" s="96"/>
      <c r="Z4225" s="96"/>
      <c r="AA4225" s="79"/>
      <c r="AB4225" s="93"/>
    </row>
    <row r="4226" spans="1:28" ht="12.95" customHeight="1">
      <c r="A4226" s="95"/>
      <c r="B4226" s="90"/>
      <c r="C4226" s="94"/>
      <c r="D4226" s="91"/>
      <c r="E4226" s="92"/>
      <c r="F4226" s="94"/>
      <c r="G4226" s="91"/>
      <c r="H4226" s="92"/>
      <c r="I4226" s="78"/>
      <c r="J4226" s="78"/>
      <c r="K4226" s="78"/>
      <c r="L4226" s="78"/>
      <c r="M4226" s="78"/>
      <c r="N4226" s="78"/>
      <c r="O4226" s="78"/>
      <c r="P4226" s="78"/>
      <c r="Q4226" s="78"/>
      <c r="R4226" s="78"/>
      <c r="S4226" s="78"/>
      <c r="T4226" s="78"/>
      <c r="U4226" s="98"/>
      <c r="V4226" s="96"/>
      <c r="W4226" s="96"/>
      <c r="X4226" s="99"/>
      <c r="Y4226" s="96"/>
      <c r="Z4226" s="96"/>
      <c r="AA4226" s="95"/>
      <c r="AB4226" s="93"/>
    </row>
    <row r="4227" spans="1:28" ht="12.95" customHeight="1">
      <c r="A4227" s="90"/>
      <c r="B4227" s="90"/>
      <c r="C4227" s="94"/>
      <c r="D4227" s="91"/>
      <c r="E4227" s="92"/>
      <c r="F4227" s="94"/>
      <c r="G4227" s="91"/>
      <c r="H4227" s="92"/>
      <c r="I4227" s="78"/>
      <c r="J4227" s="78"/>
      <c r="K4227" s="78"/>
      <c r="L4227" s="78"/>
      <c r="M4227" s="78"/>
      <c r="N4227" s="78"/>
      <c r="O4227" s="78"/>
      <c r="P4227" s="78"/>
      <c r="Q4227" s="78"/>
      <c r="R4227" s="78"/>
      <c r="S4227" s="78"/>
      <c r="T4227" s="78"/>
      <c r="U4227" s="95"/>
      <c r="V4227" s="96"/>
      <c r="W4227" s="96"/>
      <c r="X4227" s="97"/>
      <c r="Y4227" s="96"/>
      <c r="Z4227" s="96"/>
      <c r="AA4227" s="79"/>
      <c r="AB4227" s="93"/>
    </row>
    <row r="4228" spans="1:28" ht="12.95" customHeight="1">
      <c r="A4228" s="95"/>
      <c r="B4228" s="90"/>
      <c r="C4228" s="94"/>
      <c r="D4228" s="91"/>
      <c r="E4228" s="92"/>
      <c r="F4228" s="94"/>
      <c r="G4228" s="91"/>
      <c r="H4228" s="92"/>
      <c r="I4228" s="78"/>
      <c r="J4228" s="78"/>
      <c r="K4228" s="78"/>
      <c r="L4228" s="78"/>
      <c r="M4228" s="78"/>
      <c r="N4228" s="78"/>
      <c r="O4228" s="78"/>
      <c r="P4228" s="78"/>
      <c r="Q4228" s="78"/>
      <c r="R4228" s="78"/>
      <c r="S4228" s="78"/>
      <c r="T4228" s="78"/>
      <c r="U4228" s="98"/>
      <c r="V4228" s="96"/>
      <c r="W4228" s="96"/>
      <c r="X4228" s="99"/>
      <c r="Y4228" s="96"/>
      <c r="Z4228" s="96"/>
      <c r="AA4228" s="95"/>
      <c r="AB4228" s="93"/>
    </row>
    <row r="4229" spans="1:28" ht="12.95" customHeight="1">
      <c r="A4229" s="90"/>
      <c r="B4229" s="90"/>
      <c r="C4229" s="94"/>
      <c r="D4229" s="91"/>
      <c r="E4229" s="92"/>
      <c r="F4229" s="94"/>
      <c r="G4229" s="91"/>
      <c r="H4229" s="92"/>
      <c r="I4229" s="78"/>
      <c r="J4229" s="78"/>
      <c r="K4229" s="78"/>
      <c r="L4229" s="78"/>
      <c r="M4229" s="78"/>
      <c r="N4229" s="78"/>
      <c r="O4229" s="78"/>
      <c r="P4229" s="78"/>
      <c r="Q4229" s="78"/>
      <c r="R4229" s="78"/>
      <c r="S4229" s="78"/>
      <c r="T4229" s="78"/>
      <c r="U4229" s="95"/>
      <c r="V4229" s="96"/>
      <c r="W4229" s="96"/>
      <c r="X4229" s="97"/>
      <c r="Y4229" s="96"/>
      <c r="Z4229" s="96"/>
      <c r="AA4229" s="79"/>
      <c r="AB4229" s="93"/>
    </row>
    <row r="4230" spans="1:28" ht="12.95" customHeight="1">
      <c r="A4230" s="95"/>
      <c r="B4230" s="90"/>
      <c r="C4230" s="94"/>
      <c r="D4230" s="91"/>
      <c r="E4230" s="92"/>
      <c r="F4230" s="94"/>
      <c r="G4230" s="91"/>
      <c r="H4230" s="92"/>
      <c r="I4230" s="78"/>
      <c r="J4230" s="78"/>
      <c r="K4230" s="78"/>
      <c r="L4230" s="78"/>
      <c r="M4230" s="78"/>
      <c r="N4230" s="78"/>
      <c r="O4230" s="78"/>
      <c r="P4230" s="78"/>
      <c r="Q4230" s="78"/>
      <c r="R4230" s="78"/>
      <c r="S4230" s="78"/>
      <c r="T4230" s="78"/>
      <c r="U4230" s="98"/>
      <c r="V4230" s="96"/>
      <c r="W4230" s="96"/>
      <c r="X4230" s="99"/>
      <c r="Y4230" s="96"/>
      <c r="Z4230" s="96"/>
      <c r="AA4230" s="95"/>
      <c r="AB4230" s="93"/>
    </row>
    <row r="4231" spans="1:28" ht="12.95" customHeight="1">
      <c r="A4231" s="90"/>
      <c r="B4231" s="90"/>
      <c r="C4231" s="94"/>
      <c r="D4231" s="91"/>
      <c r="E4231" s="92"/>
      <c r="F4231" s="94"/>
      <c r="G4231" s="91"/>
      <c r="H4231" s="92"/>
      <c r="I4231" s="78"/>
      <c r="J4231" s="78"/>
      <c r="K4231" s="78"/>
      <c r="L4231" s="78"/>
      <c r="M4231" s="78"/>
      <c r="N4231" s="78"/>
      <c r="O4231" s="78"/>
      <c r="P4231" s="78"/>
      <c r="Q4231" s="78"/>
      <c r="R4231" s="78"/>
      <c r="S4231" s="78"/>
      <c r="T4231" s="78"/>
      <c r="U4231" s="95"/>
      <c r="V4231" s="96"/>
      <c r="W4231" s="96"/>
      <c r="X4231" s="97"/>
      <c r="Y4231" s="96"/>
      <c r="Z4231" s="96"/>
      <c r="AA4231" s="79"/>
      <c r="AB4231" s="93"/>
    </row>
    <row r="4232" spans="1:28" ht="12.95" customHeight="1">
      <c r="A4232" s="95"/>
      <c r="B4232" s="90"/>
      <c r="C4232" s="94"/>
      <c r="D4232" s="91"/>
      <c r="E4232" s="92"/>
      <c r="F4232" s="94"/>
      <c r="G4232" s="91"/>
      <c r="H4232" s="92"/>
      <c r="I4232" s="78"/>
      <c r="J4232" s="78"/>
      <c r="K4232" s="78"/>
      <c r="L4232" s="78"/>
      <c r="M4232" s="78"/>
      <c r="N4232" s="78"/>
      <c r="O4232" s="78"/>
      <c r="P4232" s="78"/>
      <c r="Q4232" s="78"/>
      <c r="R4232" s="78"/>
      <c r="S4232" s="78"/>
      <c r="T4232" s="78"/>
      <c r="U4232" s="98"/>
      <c r="V4232" s="96"/>
      <c r="W4232" s="96"/>
      <c r="X4232" s="99"/>
      <c r="Y4232" s="96"/>
      <c r="Z4232" s="96"/>
      <c r="AA4232" s="95"/>
      <c r="AB4232" s="93"/>
    </row>
    <row r="4233" spans="1:28" ht="12.95" customHeight="1">
      <c r="A4233" s="90"/>
      <c r="B4233" s="90"/>
      <c r="C4233" s="94"/>
      <c r="D4233" s="91"/>
      <c r="E4233" s="92"/>
      <c r="F4233" s="94"/>
      <c r="G4233" s="91"/>
      <c r="H4233" s="92"/>
      <c r="I4233" s="78"/>
      <c r="J4233" s="78"/>
      <c r="K4233" s="78"/>
      <c r="L4233" s="78"/>
      <c r="M4233" s="78"/>
      <c r="N4233" s="78"/>
      <c r="O4233" s="78"/>
      <c r="P4233" s="78"/>
      <c r="Q4233" s="78"/>
      <c r="R4233" s="78"/>
      <c r="S4233" s="78"/>
      <c r="T4233" s="78"/>
      <c r="U4233" s="95"/>
      <c r="V4233" s="96"/>
      <c r="W4233" s="96"/>
      <c r="X4233" s="97"/>
      <c r="Y4233" s="96"/>
      <c r="Z4233" s="96"/>
      <c r="AA4233" s="79"/>
      <c r="AB4233" s="93"/>
    </row>
    <row r="4234" spans="1:28" ht="12.95" customHeight="1">
      <c r="A4234" s="95"/>
      <c r="B4234" s="90"/>
      <c r="C4234" s="94"/>
      <c r="D4234" s="91"/>
      <c r="E4234" s="92"/>
      <c r="F4234" s="94"/>
      <c r="G4234" s="91"/>
      <c r="H4234" s="92"/>
      <c r="I4234" s="78"/>
      <c r="J4234" s="78"/>
      <c r="K4234" s="78"/>
      <c r="L4234" s="78"/>
      <c r="M4234" s="78"/>
      <c r="N4234" s="78"/>
      <c r="O4234" s="78"/>
      <c r="P4234" s="78"/>
      <c r="Q4234" s="78"/>
      <c r="R4234" s="78"/>
      <c r="S4234" s="78"/>
      <c r="T4234" s="78"/>
      <c r="U4234" s="98"/>
      <c r="V4234" s="96"/>
      <c r="W4234" s="96"/>
      <c r="X4234" s="99"/>
      <c r="Y4234" s="96"/>
      <c r="Z4234" s="96"/>
      <c r="AA4234" s="95"/>
      <c r="AB4234" s="93"/>
    </row>
    <row r="4235" spans="1:28" ht="12.95" customHeight="1">
      <c r="A4235" s="90"/>
      <c r="B4235" s="90"/>
      <c r="C4235" s="94"/>
      <c r="D4235" s="91"/>
      <c r="E4235" s="92"/>
      <c r="F4235" s="94"/>
      <c r="G4235" s="91"/>
      <c r="H4235" s="92"/>
      <c r="I4235" s="78"/>
      <c r="J4235" s="78"/>
      <c r="K4235" s="78"/>
      <c r="L4235" s="78"/>
      <c r="M4235" s="78"/>
      <c r="N4235" s="78"/>
      <c r="O4235" s="78"/>
      <c r="P4235" s="78"/>
      <c r="Q4235" s="78"/>
      <c r="R4235" s="78"/>
      <c r="S4235" s="78"/>
      <c r="T4235" s="78"/>
      <c r="U4235" s="95"/>
      <c r="V4235" s="96"/>
      <c r="W4235" s="96"/>
      <c r="X4235" s="97"/>
      <c r="Y4235" s="96"/>
      <c r="Z4235" s="96"/>
      <c r="AA4235" s="79"/>
      <c r="AB4235" s="93"/>
    </row>
    <row r="4236" spans="1:28" ht="12.95" customHeight="1">
      <c r="A4236" s="95"/>
      <c r="B4236" s="90"/>
      <c r="C4236" s="94"/>
      <c r="D4236" s="91"/>
      <c r="E4236" s="92"/>
      <c r="F4236" s="94"/>
      <c r="G4236" s="91"/>
      <c r="H4236" s="92"/>
      <c r="I4236" s="78"/>
      <c r="J4236" s="78"/>
      <c r="K4236" s="78"/>
      <c r="L4236" s="78"/>
      <c r="M4236" s="78"/>
      <c r="N4236" s="78"/>
      <c r="O4236" s="78"/>
      <c r="P4236" s="78"/>
      <c r="Q4236" s="78"/>
      <c r="R4236" s="78"/>
      <c r="S4236" s="78"/>
      <c r="T4236" s="78"/>
      <c r="U4236" s="98"/>
      <c r="V4236" s="96"/>
      <c r="W4236" s="96"/>
      <c r="X4236" s="99"/>
      <c r="Y4236" s="96"/>
      <c r="Z4236" s="96"/>
      <c r="AA4236" s="95"/>
      <c r="AB4236" s="93"/>
    </row>
    <row r="4237" spans="1:28" ht="12.95" customHeight="1">
      <c r="A4237" s="90"/>
      <c r="B4237" s="90"/>
      <c r="C4237" s="94"/>
      <c r="D4237" s="91"/>
      <c r="E4237" s="92"/>
      <c r="F4237" s="94"/>
      <c r="G4237" s="91"/>
      <c r="H4237" s="92"/>
      <c r="I4237" s="78"/>
      <c r="J4237" s="78"/>
      <c r="K4237" s="78"/>
      <c r="L4237" s="78"/>
      <c r="M4237" s="78"/>
      <c r="N4237" s="78"/>
      <c r="O4237" s="78"/>
      <c r="P4237" s="78"/>
      <c r="Q4237" s="78"/>
      <c r="R4237" s="78"/>
      <c r="S4237" s="78"/>
      <c r="T4237" s="78"/>
      <c r="U4237" s="95"/>
      <c r="V4237" s="96"/>
      <c r="W4237" s="96"/>
      <c r="X4237" s="97"/>
      <c r="Y4237" s="96"/>
      <c r="Z4237" s="96"/>
      <c r="AA4237" s="79"/>
      <c r="AB4237" s="93"/>
    </row>
    <row r="4238" spans="1:28" ht="12.95" customHeight="1">
      <c r="A4238" s="95"/>
      <c r="B4238" s="90"/>
      <c r="C4238" s="94"/>
      <c r="D4238" s="91"/>
      <c r="E4238" s="92"/>
      <c r="F4238" s="94"/>
      <c r="G4238" s="91"/>
      <c r="H4238" s="92"/>
      <c r="I4238" s="78"/>
      <c r="J4238" s="78"/>
      <c r="K4238" s="78"/>
      <c r="L4238" s="78"/>
      <c r="M4238" s="78"/>
      <c r="N4238" s="78"/>
      <c r="O4238" s="78"/>
      <c r="P4238" s="78"/>
      <c r="Q4238" s="78"/>
      <c r="R4238" s="78"/>
      <c r="S4238" s="78"/>
      <c r="T4238" s="78"/>
      <c r="U4238" s="98"/>
      <c r="V4238" s="96"/>
      <c r="W4238" s="96"/>
      <c r="X4238" s="99"/>
      <c r="Y4238" s="96"/>
      <c r="Z4238" s="96"/>
      <c r="AA4238" s="95"/>
      <c r="AB4238" s="93"/>
    </row>
    <row r="4239" spans="1:28" ht="12.95" customHeight="1">
      <c r="A4239" s="90"/>
      <c r="B4239" s="90"/>
      <c r="C4239" s="94"/>
      <c r="D4239" s="91"/>
      <c r="E4239" s="92"/>
      <c r="F4239" s="94"/>
      <c r="G4239" s="91"/>
      <c r="H4239" s="92"/>
      <c r="I4239" s="78"/>
      <c r="J4239" s="78"/>
      <c r="K4239" s="78"/>
      <c r="L4239" s="78"/>
      <c r="M4239" s="78"/>
      <c r="N4239" s="78"/>
      <c r="O4239" s="78"/>
      <c r="P4239" s="78"/>
      <c r="Q4239" s="78"/>
      <c r="R4239" s="78"/>
      <c r="S4239" s="78"/>
      <c r="T4239" s="78"/>
      <c r="U4239" s="95"/>
      <c r="V4239" s="96"/>
      <c r="W4239" s="96"/>
      <c r="X4239" s="97"/>
      <c r="Y4239" s="96"/>
      <c r="Z4239" s="96"/>
      <c r="AA4239" s="79"/>
      <c r="AB4239" s="93"/>
    </row>
    <row r="4240" spans="1:28" ht="12.95" customHeight="1">
      <c r="A4240" s="95"/>
      <c r="B4240" s="90"/>
      <c r="C4240" s="94"/>
      <c r="D4240" s="91"/>
      <c r="E4240" s="92"/>
      <c r="F4240" s="94"/>
      <c r="G4240" s="91"/>
      <c r="H4240" s="92"/>
      <c r="I4240" s="78"/>
      <c r="J4240" s="78"/>
      <c r="K4240" s="78"/>
      <c r="L4240" s="78"/>
      <c r="M4240" s="78"/>
      <c r="N4240" s="78"/>
      <c r="O4240" s="78"/>
      <c r="P4240" s="78"/>
      <c r="Q4240" s="78"/>
      <c r="R4240" s="78"/>
      <c r="S4240" s="78"/>
      <c r="T4240" s="78"/>
      <c r="U4240" s="98"/>
      <c r="V4240" s="96"/>
      <c r="W4240" s="96"/>
      <c r="X4240" s="99"/>
      <c r="Y4240" s="96"/>
      <c r="Z4240" s="96"/>
      <c r="AA4240" s="95"/>
      <c r="AB4240" s="93"/>
    </row>
    <row r="4241" spans="1:28" ht="12.95" customHeight="1">
      <c r="A4241" s="90"/>
      <c r="B4241" s="90"/>
      <c r="C4241" s="94"/>
      <c r="D4241" s="91"/>
      <c r="E4241" s="92"/>
      <c r="F4241" s="94"/>
      <c r="G4241" s="91"/>
      <c r="H4241" s="92"/>
      <c r="I4241" s="78"/>
      <c r="J4241" s="78"/>
      <c r="K4241" s="78"/>
      <c r="L4241" s="78"/>
      <c r="M4241" s="78"/>
      <c r="N4241" s="78"/>
      <c r="O4241" s="78"/>
      <c r="P4241" s="78"/>
      <c r="Q4241" s="78"/>
      <c r="R4241" s="78"/>
      <c r="S4241" s="78"/>
      <c r="T4241" s="78"/>
      <c r="U4241" s="95"/>
      <c r="V4241" s="96"/>
      <c r="W4241" s="96"/>
      <c r="X4241" s="97"/>
      <c r="Y4241" s="96"/>
      <c r="Z4241" s="96"/>
      <c r="AA4241" s="79"/>
      <c r="AB4241" s="93"/>
    </row>
    <row r="4242" spans="1:28" ht="12.95" customHeight="1">
      <c r="A4242" s="95"/>
      <c r="B4242" s="90"/>
      <c r="C4242" s="94"/>
      <c r="D4242" s="91"/>
      <c r="E4242" s="92"/>
      <c r="F4242" s="94"/>
      <c r="G4242" s="91"/>
      <c r="H4242" s="92"/>
      <c r="I4242" s="78"/>
      <c r="J4242" s="78"/>
      <c r="K4242" s="78"/>
      <c r="L4242" s="78"/>
      <c r="M4242" s="78"/>
      <c r="N4242" s="78"/>
      <c r="O4242" s="78"/>
      <c r="P4242" s="78"/>
      <c r="Q4242" s="78"/>
      <c r="R4242" s="78"/>
      <c r="S4242" s="78"/>
      <c r="T4242" s="78"/>
      <c r="U4242" s="98"/>
      <c r="V4242" s="96"/>
      <c r="W4242" s="96"/>
      <c r="X4242" s="99"/>
      <c r="Y4242" s="96"/>
      <c r="Z4242" s="96"/>
      <c r="AA4242" s="95"/>
      <c r="AB4242" s="93"/>
    </row>
    <row r="4243" spans="1:28" ht="12.95" customHeight="1">
      <c r="A4243" s="90"/>
      <c r="B4243" s="90"/>
      <c r="C4243" s="94"/>
      <c r="D4243" s="91"/>
      <c r="E4243" s="92"/>
      <c r="F4243" s="94"/>
      <c r="G4243" s="91"/>
      <c r="H4243" s="92"/>
      <c r="I4243" s="78"/>
      <c r="J4243" s="78"/>
      <c r="K4243" s="78"/>
      <c r="L4243" s="78"/>
      <c r="M4243" s="78"/>
      <c r="N4243" s="78"/>
      <c r="O4243" s="78"/>
      <c r="P4243" s="78"/>
      <c r="Q4243" s="78"/>
      <c r="R4243" s="78"/>
      <c r="S4243" s="78"/>
      <c r="T4243" s="78"/>
      <c r="U4243" s="95"/>
      <c r="V4243" s="96"/>
      <c r="W4243" s="96"/>
      <c r="X4243" s="97"/>
      <c r="Y4243" s="96"/>
      <c r="Z4243" s="96"/>
      <c r="AA4243" s="79"/>
      <c r="AB4243" s="93"/>
    </row>
    <row r="4244" spans="1:28" ht="12.95" customHeight="1">
      <c r="A4244" s="95"/>
      <c r="B4244" s="90"/>
      <c r="C4244" s="94"/>
      <c r="D4244" s="91"/>
      <c r="E4244" s="92"/>
      <c r="F4244" s="94"/>
      <c r="G4244" s="91"/>
      <c r="H4244" s="92"/>
      <c r="I4244" s="78"/>
      <c r="J4244" s="78"/>
      <c r="K4244" s="78"/>
      <c r="L4244" s="78"/>
      <c r="M4244" s="78"/>
      <c r="N4244" s="78"/>
      <c r="O4244" s="78"/>
      <c r="P4244" s="78"/>
      <c r="Q4244" s="78"/>
      <c r="R4244" s="78"/>
      <c r="S4244" s="78"/>
      <c r="T4244" s="78"/>
      <c r="U4244" s="98"/>
      <c r="V4244" s="96"/>
      <c r="W4244" s="96"/>
      <c r="X4244" s="99"/>
      <c r="Y4244" s="96"/>
      <c r="Z4244" s="96"/>
      <c r="AA4244" s="95"/>
      <c r="AB4244" s="93"/>
    </row>
    <row r="4245" spans="1:28" ht="12.95" customHeight="1">
      <c r="A4245" s="90"/>
      <c r="B4245" s="90"/>
      <c r="C4245" s="94"/>
      <c r="D4245" s="91"/>
      <c r="E4245" s="92"/>
      <c r="F4245" s="94"/>
      <c r="G4245" s="91"/>
      <c r="H4245" s="92"/>
      <c r="I4245" s="78"/>
      <c r="J4245" s="78"/>
      <c r="K4245" s="78"/>
      <c r="L4245" s="78"/>
      <c r="M4245" s="78"/>
      <c r="N4245" s="78"/>
      <c r="O4245" s="78"/>
      <c r="P4245" s="78"/>
      <c r="Q4245" s="78"/>
      <c r="R4245" s="78"/>
      <c r="S4245" s="78"/>
      <c r="T4245" s="78"/>
      <c r="U4245" s="95"/>
      <c r="V4245" s="96"/>
      <c r="W4245" s="96"/>
      <c r="X4245" s="97"/>
      <c r="Y4245" s="96"/>
      <c r="Z4245" s="96"/>
      <c r="AA4245" s="79"/>
      <c r="AB4245" s="93"/>
    </row>
    <row r="4246" spans="1:28" ht="12.95" customHeight="1">
      <c r="A4246" s="95"/>
      <c r="B4246" s="90"/>
      <c r="C4246" s="94"/>
      <c r="D4246" s="91"/>
      <c r="E4246" s="92"/>
      <c r="F4246" s="94"/>
      <c r="G4246" s="91"/>
      <c r="H4246" s="92"/>
      <c r="I4246" s="78"/>
      <c r="J4246" s="78"/>
      <c r="K4246" s="78"/>
      <c r="L4246" s="78"/>
      <c r="M4246" s="78"/>
      <c r="N4246" s="78"/>
      <c r="O4246" s="78"/>
      <c r="P4246" s="78"/>
      <c r="Q4246" s="78"/>
      <c r="R4246" s="78"/>
      <c r="S4246" s="78"/>
      <c r="T4246" s="78"/>
      <c r="U4246" s="98"/>
      <c r="V4246" s="96"/>
      <c r="W4246" s="96"/>
      <c r="X4246" s="99"/>
      <c r="Y4246" s="96"/>
      <c r="Z4246" s="96"/>
      <c r="AA4246" s="95"/>
      <c r="AB4246" s="93"/>
    </row>
    <row r="4247" spans="1:28" ht="12.95" customHeight="1">
      <c r="A4247" s="90"/>
      <c r="B4247" s="90"/>
      <c r="C4247" s="94"/>
      <c r="D4247" s="91"/>
      <c r="E4247" s="92"/>
      <c r="F4247" s="94"/>
      <c r="G4247" s="91"/>
      <c r="H4247" s="92"/>
      <c r="I4247" s="78"/>
      <c r="J4247" s="78"/>
      <c r="K4247" s="78"/>
      <c r="L4247" s="78"/>
      <c r="M4247" s="78"/>
      <c r="N4247" s="78"/>
      <c r="O4247" s="78"/>
      <c r="P4247" s="78"/>
      <c r="Q4247" s="78"/>
      <c r="R4247" s="78"/>
      <c r="S4247" s="78"/>
      <c r="T4247" s="78"/>
      <c r="U4247" s="95"/>
      <c r="V4247" s="96"/>
      <c r="W4247" s="96"/>
      <c r="X4247" s="97"/>
      <c r="Y4247" s="96"/>
      <c r="Z4247" s="96"/>
      <c r="AA4247" s="79"/>
      <c r="AB4247" s="93"/>
    </row>
    <row r="4248" spans="1:28" ht="12.95" customHeight="1">
      <c r="A4248" s="95"/>
      <c r="B4248" s="90"/>
      <c r="C4248" s="94"/>
      <c r="D4248" s="91"/>
      <c r="E4248" s="92"/>
      <c r="F4248" s="94"/>
      <c r="G4248" s="91"/>
      <c r="H4248" s="92"/>
      <c r="I4248" s="78"/>
      <c r="J4248" s="78"/>
      <c r="K4248" s="78"/>
      <c r="L4248" s="78"/>
      <c r="M4248" s="78"/>
      <c r="N4248" s="78"/>
      <c r="O4248" s="78"/>
      <c r="P4248" s="78"/>
      <c r="Q4248" s="78"/>
      <c r="R4248" s="78"/>
      <c r="S4248" s="78"/>
      <c r="T4248" s="78"/>
      <c r="U4248" s="98"/>
      <c r="V4248" s="96"/>
      <c r="W4248" s="96"/>
      <c r="X4248" s="99"/>
      <c r="Y4248" s="96"/>
      <c r="Z4248" s="96"/>
      <c r="AA4248" s="95"/>
      <c r="AB4248" s="93"/>
    </row>
    <row r="4249" spans="1:28" ht="12.95" customHeight="1">
      <c r="A4249" s="90"/>
      <c r="B4249" s="90"/>
      <c r="C4249" s="94"/>
      <c r="D4249" s="91"/>
      <c r="E4249" s="92"/>
      <c r="F4249" s="94"/>
      <c r="G4249" s="91"/>
      <c r="H4249" s="92"/>
      <c r="I4249" s="78"/>
      <c r="J4249" s="78"/>
      <c r="K4249" s="78"/>
      <c r="L4249" s="78"/>
      <c r="M4249" s="78"/>
      <c r="N4249" s="78"/>
      <c r="O4249" s="78"/>
      <c r="P4249" s="78"/>
      <c r="Q4249" s="78"/>
      <c r="R4249" s="78"/>
      <c r="S4249" s="78"/>
      <c r="T4249" s="78"/>
      <c r="U4249" s="95"/>
      <c r="V4249" s="96"/>
      <c r="W4249" s="96"/>
      <c r="X4249" s="97"/>
      <c r="Y4249" s="96"/>
      <c r="Z4249" s="96"/>
      <c r="AA4249" s="79"/>
      <c r="AB4249" s="93"/>
    </row>
    <row r="4250" spans="1:28" ht="12.95" customHeight="1">
      <c r="A4250" s="79"/>
      <c r="C4250" s="79"/>
      <c r="D4250" s="79"/>
      <c r="E4250" s="79"/>
      <c r="F4250" s="79"/>
      <c r="G4250" s="79"/>
      <c r="H4250" s="79"/>
      <c r="I4250" s="79"/>
      <c r="J4250" s="79"/>
      <c r="K4250" s="79"/>
      <c r="L4250" s="79"/>
      <c r="M4250" s="79"/>
      <c r="N4250" s="79"/>
      <c r="O4250" s="79"/>
      <c r="P4250" s="79"/>
      <c r="Q4250" s="79"/>
      <c r="R4250" s="79"/>
      <c r="S4250" s="79"/>
      <c r="T4250" s="79"/>
      <c r="U4250" s="100"/>
      <c r="V4250" s="79"/>
      <c r="W4250" s="79"/>
      <c r="X4250" s="101"/>
      <c r="Y4250" s="79"/>
      <c r="Z4250" s="79"/>
      <c r="AA4250" s="79"/>
      <c r="AB4250" s="79"/>
    </row>
    <row r="4251" spans="1:28" ht="12.95" customHeight="1">
      <c r="A4251" s="79"/>
      <c r="C4251" s="79"/>
      <c r="D4251" s="79"/>
      <c r="E4251" s="79"/>
      <c r="F4251" s="79"/>
      <c r="G4251" s="79"/>
      <c r="H4251" s="79"/>
      <c r="I4251" s="79"/>
      <c r="J4251" s="79"/>
      <c r="K4251" s="79"/>
      <c r="L4251" s="79"/>
      <c r="M4251" s="79"/>
      <c r="N4251" s="79"/>
      <c r="O4251" s="79"/>
      <c r="P4251" s="79"/>
      <c r="Q4251" s="79"/>
      <c r="R4251" s="79"/>
      <c r="S4251" s="79"/>
      <c r="T4251" s="79"/>
      <c r="U4251" s="100"/>
      <c r="V4251" s="79"/>
      <c r="W4251" s="79"/>
      <c r="X4251" s="101"/>
      <c r="Y4251" s="79"/>
      <c r="Z4251" s="79"/>
      <c r="AA4251" s="79"/>
      <c r="AB4251" s="79"/>
    </row>
    <row r="4252" spans="1:28" ht="12.95" customHeight="1">
      <c r="A4252" s="79"/>
      <c r="C4252" s="79"/>
      <c r="D4252" s="79"/>
      <c r="E4252" s="79"/>
      <c r="F4252" s="79"/>
      <c r="G4252" s="79"/>
      <c r="H4252" s="79"/>
      <c r="I4252" s="79"/>
      <c r="J4252" s="79"/>
      <c r="K4252" s="79"/>
      <c r="L4252" s="79"/>
      <c r="M4252" s="79"/>
      <c r="N4252" s="79"/>
      <c r="O4252" s="79"/>
      <c r="P4252" s="79"/>
      <c r="Q4252" s="79"/>
      <c r="R4252" s="79"/>
      <c r="S4252" s="79"/>
      <c r="T4252" s="79"/>
      <c r="U4252" s="100"/>
      <c r="V4252" s="79"/>
      <c r="W4252" s="79"/>
      <c r="X4252" s="101"/>
      <c r="Y4252" s="79"/>
      <c r="Z4252" s="79"/>
      <c r="AA4252" s="79"/>
      <c r="AB4252" s="79"/>
    </row>
    <row r="4253" spans="1:28" ht="12.95" customHeight="1">
      <c r="A4253" s="79"/>
      <c r="C4253" s="79"/>
      <c r="D4253" s="79"/>
      <c r="E4253" s="79"/>
      <c r="F4253" s="79"/>
      <c r="G4253" s="79"/>
      <c r="H4253" s="79"/>
      <c r="I4253" s="79"/>
      <c r="J4253" s="79"/>
      <c r="K4253" s="79"/>
      <c r="L4253" s="79"/>
      <c r="M4253" s="79"/>
      <c r="N4253" s="79"/>
      <c r="O4253" s="79"/>
      <c r="P4253" s="79"/>
      <c r="Q4253" s="79"/>
      <c r="R4253" s="79"/>
      <c r="S4253" s="79"/>
      <c r="T4253" s="79"/>
      <c r="U4253" s="100"/>
      <c r="V4253" s="79"/>
      <c r="W4253" s="79"/>
      <c r="X4253" s="101"/>
      <c r="Y4253" s="79"/>
      <c r="Z4253" s="79"/>
      <c r="AA4253" s="79"/>
      <c r="AB4253" s="79"/>
    </row>
    <row r="4254" spans="1:28" ht="12.95" customHeight="1">
      <c r="A4254" s="79"/>
      <c r="C4254" s="79"/>
      <c r="D4254" s="79"/>
      <c r="E4254" s="79"/>
      <c r="F4254" s="79"/>
      <c r="G4254" s="79"/>
      <c r="H4254" s="79"/>
      <c r="I4254" s="79"/>
      <c r="J4254" s="79"/>
      <c r="K4254" s="79"/>
      <c r="L4254" s="79"/>
      <c r="M4254" s="79"/>
      <c r="N4254" s="79"/>
      <c r="O4254" s="79"/>
      <c r="P4254" s="79"/>
      <c r="Q4254" s="79"/>
      <c r="R4254" s="79"/>
      <c r="S4254" s="79"/>
      <c r="T4254" s="79"/>
      <c r="U4254" s="100"/>
      <c r="V4254" s="79"/>
      <c r="W4254" s="79"/>
      <c r="X4254" s="101"/>
      <c r="Y4254" s="79"/>
      <c r="Z4254" s="79"/>
      <c r="AA4254" s="79"/>
      <c r="AB4254" s="79"/>
    </row>
    <row r="4255" spans="1:28" ht="12.95" customHeight="1">
      <c r="A4255" s="79"/>
      <c r="C4255" s="79"/>
      <c r="D4255" s="79"/>
      <c r="E4255" s="79"/>
      <c r="F4255" s="79"/>
      <c r="G4255" s="79"/>
      <c r="H4255" s="79"/>
      <c r="I4255" s="79"/>
      <c r="J4255" s="79"/>
      <c r="K4255" s="79"/>
      <c r="L4255" s="79"/>
      <c r="M4255" s="79"/>
      <c r="N4255" s="79"/>
      <c r="O4255" s="79"/>
      <c r="P4255" s="79"/>
      <c r="Q4255" s="79"/>
      <c r="R4255" s="79"/>
      <c r="S4255" s="79"/>
      <c r="T4255" s="79"/>
      <c r="U4255" s="100"/>
      <c r="V4255" s="79"/>
      <c r="W4255" s="79"/>
      <c r="X4255" s="101"/>
      <c r="Y4255" s="79"/>
      <c r="Z4255" s="79"/>
      <c r="AA4255" s="79"/>
      <c r="AB4255" s="79"/>
    </row>
    <row r="4256" spans="1:28" ht="12.95" customHeight="1">
      <c r="A4256" s="79"/>
      <c r="C4256" s="79"/>
      <c r="D4256" s="79"/>
      <c r="E4256" s="79"/>
      <c r="F4256" s="79"/>
      <c r="G4256" s="79"/>
      <c r="H4256" s="79"/>
      <c r="I4256" s="79"/>
      <c r="J4256" s="79"/>
      <c r="K4256" s="79"/>
      <c r="L4256" s="79"/>
      <c r="M4256" s="79"/>
      <c r="N4256" s="79"/>
      <c r="O4256" s="79"/>
      <c r="P4256" s="79"/>
      <c r="Q4256" s="79"/>
      <c r="R4256" s="79"/>
      <c r="S4256" s="79"/>
      <c r="T4256" s="79"/>
      <c r="U4256" s="100"/>
      <c r="V4256" s="79"/>
      <c r="W4256" s="79"/>
      <c r="X4256" s="101"/>
      <c r="Y4256" s="79"/>
      <c r="Z4256" s="79"/>
      <c r="AA4256" s="79"/>
      <c r="AB4256" s="79"/>
    </row>
    <row r="4257" spans="1:28" ht="12.95" customHeight="1">
      <c r="A4257" s="79"/>
      <c r="C4257" s="79"/>
      <c r="D4257" s="79"/>
      <c r="E4257" s="79"/>
      <c r="F4257" s="79"/>
      <c r="G4257" s="79"/>
      <c r="H4257" s="79"/>
      <c r="I4257" s="79"/>
      <c r="J4257" s="79"/>
      <c r="K4257" s="79"/>
      <c r="L4257" s="79"/>
      <c r="M4257" s="79"/>
      <c r="N4257" s="79"/>
      <c r="O4257" s="79"/>
      <c r="P4257" s="79"/>
      <c r="Q4257" s="79"/>
      <c r="R4257" s="79"/>
      <c r="S4257" s="79"/>
      <c r="T4257" s="79"/>
      <c r="U4257" s="100"/>
      <c r="V4257" s="79"/>
      <c r="W4257" s="79"/>
      <c r="X4257" s="101"/>
      <c r="Y4257" s="79"/>
      <c r="Z4257" s="79"/>
      <c r="AA4257" s="79"/>
      <c r="AB4257" s="79"/>
    </row>
    <row r="4258" spans="1:28" ht="12.95" customHeight="1">
      <c r="A4258" s="79"/>
      <c r="C4258" s="79"/>
      <c r="D4258" s="79"/>
      <c r="E4258" s="79"/>
      <c r="F4258" s="79"/>
      <c r="G4258" s="79"/>
      <c r="H4258" s="79"/>
      <c r="I4258" s="79"/>
      <c r="J4258" s="79"/>
      <c r="K4258" s="79"/>
      <c r="L4258" s="79"/>
      <c r="M4258" s="79"/>
      <c r="N4258" s="79"/>
      <c r="O4258" s="79"/>
      <c r="P4258" s="79"/>
      <c r="Q4258" s="79"/>
      <c r="R4258" s="79"/>
      <c r="S4258" s="79"/>
      <c r="T4258" s="79"/>
      <c r="U4258" s="100"/>
      <c r="V4258" s="79"/>
      <c r="W4258" s="79"/>
      <c r="X4258" s="101"/>
      <c r="Y4258" s="79"/>
      <c r="Z4258" s="79"/>
      <c r="AA4258" s="79"/>
      <c r="AB4258" s="79"/>
    </row>
    <row r="4259" spans="1:28" ht="12.95" customHeight="1">
      <c r="A4259" s="79"/>
      <c r="C4259" s="79"/>
      <c r="D4259" s="79"/>
      <c r="E4259" s="79"/>
      <c r="F4259" s="79"/>
      <c r="G4259" s="79"/>
      <c r="H4259" s="79"/>
      <c r="I4259" s="79"/>
      <c r="J4259" s="79"/>
      <c r="K4259" s="79"/>
      <c r="L4259" s="79"/>
      <c r="M4259" s="79"/>
      <c r="N4259" s="79"/>
      <c r="O4259" s="79"/>
      <c r="P4259" s="79"/>
      <c r="Q4259" s="79"/>
      <c r="R4259" s="79"/>
      <c r="S4259" s="79"/>
      <c r="T4259" s="79"/>
      <c r="U4259" s="100"/>
      <c r="V4259" s="79"/>
      <c r="W4259" s="79"/>
      <c r="X4259" s="101"/>
      <c r="Y4259" s="79"/>
      <c r="Z4259" s="79"/>
      <c r="AA4259" s="79"/>
      <c r="AB4259" s="79"/>
    </row>
    <row r="4260" spans="1:28" ht="12.95" customHeight="1">
      <c r="A4260" s="79"/>
      <c r="C4260" s="79"/>
      <c r="D4260" s="79"/>
      <c r="E4260" s="79"/>
      <c r="F4260" s="79"/>
      <c r="G4260" s="79"/>
      <c r="H4260" s="79"/>
      <c r="I4260" s="79"/>
      <c r="J4260" s="79"/>
      <c r="K4260" s="79"/>
      <c r="L4260" s="79"/>
      <c r="M4260" s="79"/>
      <c r="N4260" s="79"/>
      <c r="O4260" s="79"/>
      <c r="P4260" s="79"/>
      <c r="Q4260" s="79"/>
      <c r="R4260" s="79"/>
      <c r="S4260" s="79"/>
      <c r="T4260" s="79"/>
      <c r="U4260" s="100"/>
      <c r="V4260" s="79"/>
      <c r="W4260" s="79"/>
      <c r="X4260" s="101"/>
      <c r="Y4260" s="79"/>
      <c r="Z4260" s="79"/>
      <c r="AA4260" s="79"/>
      <c r="AB4260" s="79"/>
    </row>
    <row r="4261" spans="1:28" ht="12.95" customHeight="1">
      <c r="A4261" s="79"/>
      <c r="C4261" s="79"/>
      <c r="D4261" s="79"/>
      <c r="E4261" s="79"/>
      <c r="F4261" s="79"/>
      <c r="G4261" s="79"/>
      <c r="H4261" s="79"/>
      <c r="I4261" s="79"/>
      <c r="J4261" s="79"/>
      <c r="K4261" s="79"/>
      <c r="L4261" s="79"/>
      <c r="M4261" s="79"/>
      <c r="N4261" s="79"/>
      <c r="O4261" s="79"/>
      <c r="P4261" s="79"/>
      <c r="Q4261" s="79"/>
      <c r="R4261" s="79"/>
      <c r="S4261" s="79"/>
      <c r="T4261" s="79"/>
      <c r="U4261" s="100"/>
      <c r="V4261" s="79"/>
      <c r="W4261" s="79"/>
      <c r="X4261" s="101"/>
      <c r="Y4261" s="79"/>
      <c r="Z4261" s="79"/>
      <c r="AA4261" s="79"/>
      <c r="AB4261" s="79"/>
    </row>
    <row r="4262" spans="1:28" ht="12.95" customHeight="1">
      <c r="A4262" s="79"/>
      <c r="C4262" s="79"/>
      <c r="D4262" s="79"/>
      <c r="E4262" s="79"/>
      <c r="F4262" s="79"/>
      <c r="G4262" s="79"/>
      <c r="H4262" s="79"/>
      <c r="I4262" s="79"/>
      <c r="J4262" s="79"/>
      <c r="K4262" s="79"/>
      <c r="L4262" s="79"/>
      <c r="M4262" s="79"/>
      <c r="N4262" s="79"/>
      <c r="O4262" s="79"/>
      <c r="P4262" s="79"/>
      <c r="Q4262" s="79"/>
      <c r="R4262" s="79"/>
      <c r="S4262" s="79"/>
      <c r="T4262" s="79"/>
      <c r="U4262" s="100"/>
      <c r="V4262" s="79"/>
      <c r="W4262" s="79"/>
      <c r="X4262" s="101"/>
      <c r="Y4262" s="79"/>
      <c r="Z4262" s="79"/>
      <c r="AA4262" s="79"/>
      <c r="AB4262" s="79"/>
    </row>
    <row r="4263" spans="1:28" ht="12.95" customHeight="1">
      <c r="A4263" s="79"/>
      <c r="C4263" s="79"/>
      <c r="D4263" s="79"/>
      <c r="E4263" s="79"/>
      <c r="F4263" s="79"/>
      <c r="G4263" s="79"/>
      <c r="H4263" s="79"/>
      <c r="I4263" s="79"/>
      <c r="J4263" s="79"/>
      <c r="K4263" s="79"/>
      <c r="L4263" s="79"/>
      <c r="M4263" s="79"/>
      <c r="N4263" s="79"/>
      <c r="O4263" s="79"/>
      <c r="P4263" s="79"/>
      <c r="Q4263" s="79"/>
      <c r="R4263" s="79"/>
      <c r="S4263" s="79"/>
      <c r="T4263" s="79"/>
      <c r="U4263" s="100"/>
      <c r="V4263" s="79"/>
      <c r="W4263" s="79"/>
      <c r="X4263" s="101"/>
      <c r="Y4263" s="79"/>
      <c r="Z4263" s="79"/>
      <c r="AA4263" s="79"/>
      <c r="AB4263" s="79"/>
    </row>
    <row r="4264" spans="1:28" ht="12.95" customHeight="1">
      <c r="A4264" s="79"/>
      <c r="C4264" s="79"/>
      <c r="D4264" s="79"/>
      <c r="E4264" s="79"/>
      <c r="F4264" s="79"/>
      <c r="G4264" s="79"/>
      <c r="H4264" s="79"/>
      <c r="I4264" s="79"/>
      <c r="J4264" s="79"/>
      <c r="K4264" s="79"/>
      <c r="L4264" s="79"/>
      <c r="M4264" s="79"/>
      <c r="N4264" s="79"/>
      <c r="O4264" s="79"/>
      <c r="P4264" s="79"/>
      <c r="Q4264" s="79"/>
      <c r="R4264" s="79"/>
      <c r="S4264" s="79"/>
      <c r="T4264" s="79"/>
      <c r="U4264" s="100"/>
      <c r="V4264" s="79"/>
      <c r="W4264" s="79"/>
      <c r="X4264" s="101"/>
      <c r="Y4264" s="79"/>
      <c r="Z4264" s="79"/>
      <c r="AA4264" s="79"/>
      <c r="AB4264" s="79"/>
    </row>
    <row r="4265" spans="1:28" ht="12.95" customHeight="1">
      <c r="A4265" s="79"/>
      <c r="C4265" s="79"/>
      <c r="D4265" s="79"/>
      <c r="E4265" s="79"/>
      <c r="F4265" s="79"/>
      <c r="G4265" s="79"/>
      <c r="H4265" s="79"/>
      <c r="I4265" s="79"/>
      <c r="J4265" s="79"/>
      <c r="K4265" s="79"/>
      <c r="L4265" s="79"/>
      <c r="M4265" s="79"/>
      <c r="N4265" s="79"/>
      <c r="O4265" s="79"/>
      <c r="P4265" s="79"/>
      <c r="Q4265" s="79"/>
      <c r="R4265" s="79"/>
      <c r="S4265" s="79"/>
      <c r="T4265" s="79"/>
      <c r="U4265" s="100"/>
      <c r="V4265" s="79"/>
      <c r="W4265" s="79"/>
      <c r="X4265" s="101"/>
      <c r="Y4265" s="79"/>
      <c r="Z4265" s="79"/>
      <c r="AA4265" s="79"/>
      <c r="AB4265" s="79"/>
    </row>
    <row r="4266" spans="1:28" ht="12.95" customHeight="1">
      <c r="A4266" s="79"/>
      <c r="C4266" s="79"/>
      <c r="D4266" s="79"/>
      <c r="E4266" s="79"/>
      <c r="F4266" s="79"/>
      <c r="G4266" s="79"/>
      <c r="H4266" s="79"/>
      <c r="I4266" s="79"/>
      <c r="J4266" s="79"/>
      <c r="K4266" s="79"/>
      <c r="L4266" s="79"/>
      <c r="M4266" s="79"/>
      <c r="N4266" s="79"/>
      <c r="O4266" s="79"/>
      <c r="P4266" s="79"/>
      <c r="Q4266" s="79"/>
      <c r="R4266" s="79"/>
      <c r="S4266" s="79"/>
      <c r="T4266" s="79"/>
      <c r="U4266" s="100"/>
      <c r="V4266" s="79"/>
      <c r="W4266" s="79"/>
      <c r="X4266" s="101"/>
      <c r="Y4266" s="79"/>
      <c r="Z4266" s="79"/>
      <c r="AA4266" s="79"/>
      <c r="AB4266" s="79"/>
    </row>
    <row r="4267" spans="1:28" ht="12.95" customHeight="1">
      <c r="A4267" s="79"/>
      <c r="C4267" s="79"/>
      <c r="D4267" s="79"/>
      <c r="E4267" s="79"/>
      <c r="F4267" s="79"/>
      <c r="G4267" s="79"/>
      <c r="H4267" s="79"/>
      <c r="I4267" s="79"/>
      <c r="J4267" s="79"/>
      <c r="K4267" s="79"/>
      <c r="L4267" s="79"/>
      <c r="M4267" s="79"/>
      <c r="N4267" s="79"/>
      <c r="O4267" s="79"/>
      <c r="P4267" s="79"/>
      <c r="Q4267" s="79"/>
      <c r="R4267" s="79"/>
      <c r="S4267" s="79"/>
      <c r="T4267" s="79"/>
      <c r="U4267" s="100"/>
      <c r="V4267" s="79"/>
      <c r="W4267" s="79"/>
      <c r="X4267" s="101"/>
      <c r="Y4267" s="79"/>
      <c r="Z4267" s="79"/>
      <c r="AA4267" s="79"/>
      <c r="AB4267" s="79"/>
    </row>
    <row r="4268" spans="1:28" ht="12.95" customHeight="1">
      <c r="A4268" s="79"/>
      <c r="C4268" s="79"/>
      <c r="D4268" s="79"/>
      <c r="E4268" s="79"/>
      <c r="F4268" s="79"/>
      <c r="G4268" s="79"/>
      <c r="H4268" s="79"/>
      <c r="I4268" s="79"/>
      <c r="J4268" s="79"/>
      <c r="K4268" s="79"/>
      <c r="L4268" s="79"/>
      <c r="M4268" s="79"/>
      <c r="N4268" s="79"/>
      <c r="O4268" s="79"/>
      <c r="P4268" s="79"/>
      <c r="Q4268" s="79"/>
      <c r="R4268" s="79"/>
      <c r="S4268" s="79"/>
      <c r="T4268" s="79"/>
      <c r="U4268" s="100"/>
      <c r="V4268" s="79"/>
      <c r="W4268" s="79"/>
      <c r="X4268" s="101"/>
      <c r="Y4268" s="79"/>
      <c r="Z4268" s="79"/>
      <c r="AA4268" s="79"/>
      <c r="AB4268" s="79"/>
    </row>
    <row r="4269" spans="1:28" ht="12.95" customHeight="1">
      <c r="A4269" s="79"/>
      <c r="C4269" s="79"/>
      <c r="D4269" s="79"/>
      <c r="E4269" s="79"/>
      <c r="F4269" s="79"/>
      <c r="G4269" s="79"/>
      <c r="H4269" s="79"/>
      <c r="I4269" s="79"/>
      <c r="J4269" s="79"/>
      <c r="K4269" s="79"/>
      <c r="L4269" s="79"/>
      <c r="M4269" s="79"/>
      <c r="N4269" s="79"/>
      <c r="O4269" s="79"/>
      <c r="P4269" s="79"/>
      <c r="Q4269" s="79"/>
      <c r="R4269" s="79"/>
      <c r="S4269" s="79"/>
      <c r="T4269" s="79"/>
      <c r="U4269" s="100"/>
      <c r="V4269" s="79"/>
      <c r="W4269" s="79"/>
      <c r="X4269" s="101"/>
      <c r="Y4269" s="79"/>
      <c r="Z4269" s="79"/>
      <c r="AA4269" s="79"/>
      <c r="AB4269" s="79"/>
    </row>
    <row r="4270" spans="1:28" ht="12.95" customHeight="1">
      <c r="A4270" s="79"/>
      <c r="C4270" s="79"/>
      <c r="D4270" s="79"/>
      <c r="E4270" s="79"/>
      <c r="F4270" s="79"/>
      <c r="G4270" s="79"/>
      <c r="H4270" s="79"/>
      <c r="I4270" s="79"/>
      <c r="J4270" s="79"/>
      <c r="K4270" s="79"/>
      <c r="L4270" s="79"/>
      <c r="M4270" s="79"/>
      <c r="N4270" s="79"/>
      <c r="O4270" s="79"/>
      <c r="P4270" s="79"/>
      <c r="Q4270" s="79"/>
      <c r="R4270" s="79"/>
      <c r="S4270" s="79"/>
      <c r="T4270" s="79"/>
      <c r="U4270" s="100"/>
      <c r="V4270" s="79"/>
      <c r="W4270" s="79"/>
      <c r="X4270" s="101"/>
      <c r="Y4270" s="79"/>
      <c r="Z4270" s="79"/>
      <c r="AA4270" s="79"/>
      <c r="AB4270" s="79"/>
    </row>
    <row r="4271" spans="1:28" ht="12.95" customHeight="1">
      <c r="A4271" s="79"/>
      <c r="C4271" s="79"/>
      <c r="D4271" s="79"/>
      <c r="E4271" s="79"/>
      <c r="F4271" s="79"/>
      <c r="G4271" s="79"/>
      <c r="H4271" s="79"/>
      <c r="I4271" s="79"/>
      <c r="J4271" s="79"/>
      <c r="K4271" s="79"/>
      <c r="L4271" s="79"/>
      <c r="M4271" s="79"/>
      <c r="N4271" s="79"/>
      <c r="O4271" s="79"/>
      <c r="P4271" s="79"/>
      <c r="Q4271" s="79"/>
      <c r="R4271" s="79"/>
      <c r="S4271" s="79"/>
      <c r="T4271" s="79"/>
      <c r="U4271" s="100"/>
      <c r="V4271" s="79"/>
      <c r="W4271" s="79"/>
      <c r="X4271" s="101"/>
      <c r="Y4271" s="79"/>
      <c r="Z4271" s="79"/>
      <c r="AA4271" s="79"/>
      <c r="AB4271" s="79"/>
    </row>
    <row r="4272" spans="1:28" ht="12.95" customHeight="1">
      <c r="A4272" s="79"/>
      <c r="C4272" s="79"/>
      <c r="D4272" s="79"/>
      <c r="E4272" s="79"/>
      <c r="F4272" s="79"/>
      <c r="G4272" s="79"/>
      <c r="H4272" s="79"/>
      <c r="I4272" s="79"/>
      <c r="J4272" s="79"/>
      <c r="K4272" s="79"/>
      <c r="L4272" s="79"/>
      <c r="M4272" s="79"/>
      <c r="N4272" s="79"/>
      <c r="O4272" s="79"/>
      <c r="P4272" s="79"/>
      <c r="Q4272" s="79"/>
      <c r="R4272" s="79"/>
      <c r="S4272" s="79"/>
      <c r="T4272" s="79"/>
      <c r="U4272" s="100"/>
      <c r="V4272" s="79"/>
      <c r="W4272" s="79"/>
      <c r="X4272" s="101"/>
      <c r="Y4272" s="79"/>
      <c r="Z4272" s="79"/>
      <c r="AA4272" s="79"/>
      <c r="AB4272" s="79"/>
    </row>
    <row r="4273" spans="1:28" ht="12.95" customHeight="1">
      <c r="A4273" s="79"/>
      <c r="C4273" s="79"/>
      <c r="D4273" s="79"/>
      <c r="E4273" s="79"/>
      <c r="F4273" s="79"/>
      <c r="G4273" s="79"/>
      <c r="H4273" s="79"/>
      <c r="I4273" s="79"/>
      <c r="J4273" s="79"/>
      <c r="K4273" s="79"/>
      <c r="L4273" s="79"/>
      <c r="M4273" s="79"/>
      <c r="N4273" s="79"/>
      <c r="O4273" s="79"/>
      <c r="P4273" s="79"/>
      <c r="Q4273" s="79"/>
      <c r="R4273" s="79"/>
      <c r="S4273" s="79"/>
      <c r="T4273" s="79"/>
      <c r="U4273" s="100"/>
      <c r="V4273" s="79"/>
      <c r="W4273" s="79"/>
      <c r="X4273" s="101"/>
      <c r="Y4273" s="79"/>
      <c r="Z4273" s="79"/>
      <c r="AA4273" s="79"/>
      <c r="AB4273" s="79"/>
    </row>
    <row r="4274" spans="1:28" ht="12.95" customHeight="1">
      <c r="A4274" s="79"/>
      <c r="C4274" s="79"/>
      <c r="D4274" s="79"/>
      <c r="E4274" s="79"/>
      <c r="F4274" s="79"/>
      <c r="G4274" s="79"/>
      <c r="H4274" s="79"/>
      <c r="I4274" s="79"/>
      <c r="J4274" s="79"/>
      <c r="K4274" s="79"/>
      <c r="L4274" s="79"/>
      <c r="M4274" s="79"/>
      <c r="N4274" s="79"/>
      <c r="O4274" s="79"/>
      <c r="P4274" s="79"/>
      <c r="Q4274" s="79"/>
      <c r="R4274" s="79"/>
      <c r="S4274" s="79"/>
      <c r="T4274" s="79"/>
      <c r="U4274" s="100"/>
      <c r="V4274" s="79"/>
      <c r="W4274" s="79"/>
      <c r="X4274" s="101"/>
      <c r="Y4274" s="79"/>
      <c r="Z4274" s="79"/>
      <c r="AA4274" s="79"/>
      <c r="AB4274" s="79"/>
    </row>
    <row r="4275" spans="1:28" ht="12.95" customHeight="1">
      <c r="A4275" s="79"/>
      <c r="C4275" s="79"/>
      <c r="D4275" s="79"/>
      <c r="E4275" s="79"/>
      <c r="F4275" s="79"/>
      <c r="G4275" s="79"/>
      <c r="H4275" s="79"/>
      <c r="I4275" s="79"/>
      <c r="J4275" s="79"/>
      <c r="K4275" s="79"/>
      <c r="L4275" s="79"/>
      <c r="M4275" s="79"/>
      <c r="N4275" s="79"/>
      <c r="O4275" s="79"/>
      <c r="P4275" s="79"/>
      <c r="Q4275" s="79"/>
      <c r="R4275" s="79"/>
      <c r="S4275" s="79"/>
      <c r="T4275" s="79"/>
      <c r="U4275" s="100"/>
      <c r="V4275" s="79"/>
      <c r="W4275" s="79"/>
      <c r="X4275" s="101"/>
      <c r="Y4275" s="79"/>
      <c r="Z4275" s="79"/>
      <c r="AA4275" s="79"/>
      <c r="AB4275" s="79"/>
    </row>
    <row r="4276" spans="1:28" ht="12.95" customHeight="1">
      <c r="A4276" s="79"/>
      <c r="C4276" s="79"/>
      <c r="D4276" s="79"/>
      <c r="E4276" s="79"/>
      <c r="F4276" s="79"/>
      <c r="G4276" s="79"/>
      <c r="H4276" s="79"/>
      <c r="I4276" s="79"/>
      <c r="J4276" s="79"/>
      <c r="K4276" s="79"/>
      <c r="L4276" s="79"/>
      <c r="M4276" s="79"/>
      <c r="N4276" s="79"/>
      <c r="O4276" s="79"/>
      <c r="P4276" s="79"/>
      <c r="Q4276" s="79"/>
      <c r="R4276" s="79"/>
      <c r="S4276" s="79"/>
      <c r="T4276" s="79"/>
      <c r="U4276" s="100"/>
      <c r="V4276" s="79"/>
      <c r="W4276" s="79"/>
      <c r="X4276" s="101"/>
      <c r="Y4276" s="79"/>
      <c r="Z4276" s="79"/>
      <c r="AA4276" s="79"/>
      <c r="AB4276" s="79"/>
    </row>
    <row r="4277" spans="1:28" ht="12.95" customHeight="1">
      <c r="A4277" s="79"/>
      <c r="C4277" s="79"/>
      <c r="D4277" s="79"/>
      <c r="E4277" s="79"/>
      <c r="F4277" s="79"/>
      <c r="G4277" s="79"/>
      <c r="H4277" s="79"/>
      <c r="I4277" s="79"/>
      <c r="J4277" s="79"/>
      <c r="K4277" s="79"/>
      <c r="L4277" s="79"/>
      <c r="M4277" s="79"/>
      <c r="N4277" s="79"/>
      <c r="O4277" s="79"/>
      <c r="P4277" s="79"/>
      <c r="Q4277" s="79"/>
      <c r="R4277" s="79"/>
      <c r="S4277" s="79"/>
      <c r="T4277" s="79"/>
      <c r="U4277" s="100"/>
      <c r="V4277" s="79"/>
      <c r="W4277" s="79"/>
      <c r="X4277" s="101"/>
      <c r="Y4277" s="79"/>
      <c r="Z4277" s="79"/>
      <c r="AA4277" s="79"/>
      <c r="AB4277" s="79"/>
    </row>
    <row r="4278" spans="1:28" ht="12.95" customHeight="1">
      <c r="A4278" s="79"/>
      <c r="C4278" s="79"/>
      <c r="D4278" s="79"/>
      <c r="E4278" s="79"/>
      <c r="F4278" s="79"/>
      <c r="G4278" s="79"/>
      <c r="H4278" s="79"/>
      <c r="I4278" s="79"/>
      <c r="J4278" s="79"/>
      <c r="K4278" s="79"/>
      <c r="L4278" s="79"/>
      <c r="M4278" s="79"/>
      <c r="N4278" s="79"/>
      <c r="O4278" s="79"/>
      <c r="P4278" s="79"/>
      <c r="Q4278" s="79"/>
      <c r="R4278" s="79"/>
      <c r="S4278" s="79"/>
      <c r="T4278" s="79"/>
      <c r="U4278" s="100"/>
      <c r="V4278" s="79"/>
      <c r="W4278" s="79"/>
      <c r="X4278" s="101"/>
      <c r="Y4278" s="79"/>
      <c r="Z4278" s="79"/>
      <c r="AA4278" s="79"/>
      <c r="AB4278" s="79"/>
    </row>
    <row r="4279" spans="1:28" ht="12.95" customHeight="1">
      <c r="A4279" s="79"/>
      <c r="C4279" s="79"/>
      <c r="D4279" s="79"/>
      <c r="E4279" s="79"/>
      <c r="F4279" s="79"/>
      <c r="G4279" s="79"/>
      <c r="H4279" s="79"/>
      <c r="I4279" s="79"/>
      <c r="J4279" s="79"/>
      <c r="K4279" s="79"/>
      <c r="L4279" s="79"/>
      <c r="M4279" s="79"/>
      <c r="N4279" s="79"/>
      <c r="O4279" s="79"/>
      <c r="P4279" s="79"/>
      <c r="Q4279" s="79"/>
      <c r="R4279" s="79"/>
      <c r="S4279" s="79"/>
      <c r="T4279" s="79"/>
      <c r="U4279" s="100"/>
      <c r="V4279" s="79"/>
      <c r="W4279" s="79"/>
      <c r="X4279" s="101"/>
      <c r="Y4279" s="79"/>
      <c r="Z4279" s="79"/>
      <c r="AA4279" s="79"/>
      <c r="AB4279" s="79"/>
    </row>
    <row r="4280" spans="1:28" ht="12.95" customHeight="1">
      <c r="A4280" s="79"/>
      <c r="C4280" s="79"/>
      <c r="D4280" s="79"/>
      <c r="E4280" s="79"/>
      <c r="F4280" s="79"/>
      <c r="G4280" s="79"/>
      <c r="H4280" s="79"/>
      <c r="I4280" s="79"/>
      <c r="J4280" s="79"/>
      <c r="K4280" s="79"/>
      <c r="L4280" s="79"/>
      <c r="M4280" s="79"/>
      <c r="N4280" s="79"/>
      <c r="O4280" s="79"/>
      <c r="P4280" s="79"/>
      <c r="Q4280" s="79"/>
      <c r="R4280" s="79"/>
      <c r="S4280" s="79"/>
      <c r="T4280" s="79"/>
      <c r="U4280" s="100"/>
      <c r="V4280" s="79"/>
      <c r="W4280" s="79"/>
      <c r="X4280" s="101"/>
      <c r="Y4280" s="79"/>
      <c r="Z4280" s="79"/>
      <c r="AA4280" s="79"/>
      <c r="AB4280" s="79"/>
    </row>
    <row r="4281" spans="1:28" ht="12.95" customHeight="1">
      <c r="A4281" s="79"/>
      <c r="C4281" s="79"/>
      <c r="D4281" s="79"/>
      <c r="E4281" s="79"/>
      <c r="F4281" s="79"/>
      <c r="G4281" s="79"/>
      <c r="H4281" s="79"/>
      <c r="I4281" s="79"/>
      <c r="J4281" s="79"/>
      <c r="K4281" s="79"/>
      <c r="L4281" s="79"/>
      <c r="M4281" s="79"/>
      <c r="N4281" s="79"/>
      <c r="O4281" s="79"/>
      <c r="P4281" s="79"/>
      <c r="Q4281" s="79"/>
      <c r="R4281" s="79"/>
      <c r="S4281" s="79"/>
      <c r="T4281" s="79"/>
      <c r="U4281" s="100"/>
      <c r="V4281" s="79"/>
      <c r="W4281" s="79"/>
      <c r="X4281" s="101"/>
      <c r="Y4281" s="79"/>
      <c r="Z4281" s="79"/>
      <c r="AA4281" s="79"/>
      <c r="AB4281" s="79"/>
    </row>
    <row r="4282" spans="1:28" ht="12.95" customHeight="1">
      <c r="A4282" s="79"/>
      <c r="C4282" s="79"/>
      <c r="D4282" s="79"/>
      <c r="E4282" s="79"/>
      <c r="F4282" s="79"/>
      <c r="G4282" s="79"/>
      <c r="H4282" s="79"/>
      <c r="I4282" s="79"/>
      <c r="J4282" s="79"/>
      <c r="K4282" s="79"/>
      <c r="L4282" s="79"/>
      <c r="M4282" s="79"/>
      <c r="N4282" s="79"/>
      <c r="O4282" s="79"/>
      <c r="P4282" s="79"/>
      <c r="Q4282" s="79"/>
      <c r="R4282" s="79"/>
      <c r="S4282" s="79"/>
      <c r="T4282" s="79"/>
      <c r="U4282" s="100"/>
      <c r="V4282" s="79"/>
      <c r="W4282" s="79"/>
      <c r="X4282" s="101"/>
      <c r="Y4282" s="79"/>
      <c r="Z4282" s="79"/>
      <c r="AA4282" s="79"/>
      <c r="AB4282" s="79"/>
    </row>
    <row r="4283" spans="1:28" ht="12.95" customHeight="1">
      <c r="A4283" s="79"/>
      <c r="C4283" s="79"/>
      <c r="D4283" s="79"/>
      <c r="E4283" s="79"/>
      <c r="F4283" s="79"/>
      <c r="G4283" s="79"/>
      <c r="H4283" s="79"/>
      <c r="I4283" s="79"/>
      <c r="J4283" s="79"/>
      <c r="K4283" s="79"/>
      <c r="L4283" s="79"/>
      <c r="M4283" s="79"/>
      <c r="N4283" s="79"/>
      <c r="O4283" s="79"/>
      <c r="P4283" s="79"/>
      <c r="Q4283" s="79"/>
      <c r="R4283" s="79"/>
      <c r="S4283" s="79"/>
      <c r="T4283" s="79"/>
      <c r="U4283" s="100"/>
      <c r="V4283" s="79"/>
      <c r="W4283" s="79"/>
      <c r="X4283" s="101"/>
      <c r="Y4283" s="79"/>
      <c r="Z4283" s="79"/>
      <c r="AA4283" s="79"/>
      <c r="AB4283" s="79"/>
    </row>
    <row r="4284" spans="1:28" ht="12.95" customHeight="1">
      <c r="A4284" s="79"/>
      <c r="C4284" s="79"/>
      <c r="D4284" s="79"/>
      <c r="E4284" s="79"/>
      <c r="F4284" s="79"/>
      <c r="G4284" s="79"/>
      <c r="H4284" s="79"/>
      <c r="I4284" s="79"/>
      <c r="J4284" s="79"/>
      <c r="K4284" s="79"/>
      <c r="L4284" s="79"/>
      <c r="M4284" s="79"/>
      <c r="N4284" s="79"/>
      <c r="O4284" s="79"/>
      <c r="P4284" s="79"/>
      <c r="Q4284" s="79"/>
      <c r="R4284" s="79"/>
      <c r="S4284" s="79"/>
      <c r="T4284" s="79"/>
      <c r="U4284" s="100"/>
      <c r="V4284" s="79"/>
      <c r="W4284" s="79"/>
      <c r="X4284" s="101"/>
      <c r="Y4284" s="79"/>
      <c r="Z4284" s="79"/>
      <c r="AA4284" s="79"/>
      <c r="AB4284" s="79"/>
    </row>
    <row r="4285" spans="1:28" ht="12.95" customHeight="1">
      <c r="A4285" s="79"/>
      <c r="C4285" s="79"/>
      <c r="D4285" s="79"/>
      <c r="E4285" s="79"/>
      <c r="F4285" s="79"/>
      <c r="G4285" s="79"/>
      <c r="H4285" s="79"/>
      <c r="I4285" s="79"/>
      <c r="J4285" s="79"/>
      <c r="K4285" s="79"/>
      <c r="L4285" s="79"/>
      <c r="M4285" s="79"/>
      <c r="N4285" s="79"/>
      <c r="O4285" s="79"/>
      <c r="P4285" s="79"/>
      <c r="Q4285" s="79"/>
      <c r="R4285" s="79"/>
      <c r="S4285" s="79"/>
      <c r="T4285" s="79"/>
      <c r="U4285" s="100"/>
      <c r="V4285" s="79"/>
      <c r="W4285" s="79"/>
      <c r="X4285" s="101"/>
      <c r="Y4285" s="79"/>
      <c r="Z4285" s="79"/>
      <c r="AA4285" s="79"/>
      <c r="AB4285" s="79"/>
    </row>
    <row r="4286" spans="1:28" ht="12.95" customHeight="1">
      <c r="A4286" s="79"/>
      <c r="C4286" s="79"/>
      <c r="D4286" s="79"/>
      <c r="E4286" s="79"/>
      <c r="F4286" s="79"/>
      <c r="G4286" s="79"/>
      <c r="H4286" s="79"/>
      <c r="I4286" s="79"/>
      <c r="J4286" s="79"/>
      <c r="K4286" s="79"/>
      <c r="L4286" s="79"/>
      <c r="M4286" s="79"/>
      <c r="N4286" s="79"/>
      <c r="O4286" s="79"/>
      <c r="P4286" s="79"/>
      <c r="Q4286" s="79"/>
      <c r="R4286" s="79"/>
      <c r="S4286" s="79"/>
      <c r="T4286" s="79"/>
      <c r="U4286" s="100"/>
      <c r="V4286" s="79"/>
      <c r="W4286" s="79"/>
      <c r="X4286" s="101"/>
      <c r="Y4286" s="79"/>
      <c r="Z4286" s="79"/>
      <c r="AA4286" s="79"/>
      <c r="AB4286" s="79"/>
    </row>
    <row r="4287" spans="1:28" ht="12.95" customHeight="1">
      <c r="A4287" s="79"/>
      <c r="C4287" s="79"/>
      <c r="D4287" s="79"/>
      <c r="E4287" s="79"/>
      <c r="F4287" s="79"/>
      <c r="G4287" s="79"/>
      <c r="H4287" s="79"/>
      <c r="I4287" s="79"/>
      <c r="J4287" s="79"/>
      <c r="K4287" s="79"/>
      <c r="L4287" s="79"/>
      <c r="M4287" s="79"/>
      <c r="N4287" s="79"/>
      <c r="O4287" s="79"/>
      <c r="P4287" s="79"/>
      <c r="Q4287" s="79"/>
      <c r="R4287" s="79"/>
      <c r="S4287" s="79"/>
      <c r="T4287" s="79"/>
      <c r="U4287" s="100"/>
      <c r="V4287" s="79"/>
      <c r="W4287" s="79"/>
      <c r="X4287" s="101"/>
      <c r="Y4287" s="79"/>
      <c r="Z4287" s="79"/>
      <c r="AA4287" s="79"/>
      <c r="AB4287" s="79"/>
    </row>
    <row r="4288" spans="1:28" ht="12.95" customHeight="1">
      <c r="A4288" s="79"/>
      <c r="C4288" s="79"/>
      <c r="D4288" s="79"/>
      <c r="E4288" s="79"/>
      <c r="F4288" s="79"/>
      <c r="G4288" s="79"/>
      <c r="H4288" s="79"/>
      <c r="I4288" s="79"/>
      <c r="J4288" s="79"/>
      <c r="K4288" s="79"/>
      <c r="L4288" s="79"/>
      <c r="M4288" s="79"/>
      <c r="N4288" s="79"/>
      <c r="O4288" s="79"/>
      <c r="P4288" s="79"/>
      <c r="Q4288" s="79"/>
      <c r="R4288" s="79"/>
      <c r="S4288" s="79"/>
      <c r="T4288" s="79"/>
      <c r="U4288" s="100"/>
      <c r="V4288" s="79"/>
      <c r="W4288" s="79"/>
      <c r="X4288" s="101"/>
      <c r="Y4288" s="79"/>
      <c r="Z4288" s="79"/>
      <c r="AA4288" s="79"/>
      <c r="AB4288" s="79"/>
    </row>
    <row r="4289" spans="1:28" ht="12.95" customHeight="1">
      <c r="A4289" s="79"/>
      <c r="C4289" s="79"/>
      <c r="D4289" s="79"/>
      <c r="E4289" s="79"/>
      <c r="F4289" s="79"/>
      <c r="G4289" s="79"/>
      <c r="H4289" s="79"/>
      <c r="I4289" s="79"/>
      <c r="J4289" s="79"/>
      <c r="K4289" s="79"/>
      <c r="L4289" s="79"/>
      <c r="M4289" s="79"/>
      <c r="N4289" s="79"/>
      <c r="O4289" s="79"/>
      <c r="P4289" s="79"/>
      <c r="Q4289" s="79"/>
      <c r="R4289" s="79"/>
      <c r="S4289" s="79"/>
      <c r="T4289" s="79"/>
      <c r="U4289" s="100"/>
      <c r="V4289" s="79"/>
      <c r="W4289" s="79"/>
      <c r="X4289" s="101"/>
      <c r="Y4289" s="79"/>
      <c r="Z4289" s="79"/>
      <c r="AA4289" s="79"/>
      <c r="AB4289" s="79"/>
    </row>
    <row r="4290" spans="1:28" ht="12.95" customHeight="1">
      <c r="A4290" s="79"/>
      <c r="C4290" s="79"/>
      <c r="D4290" s="79"/>
      <c r="E4290" s="79"/>
      <c r="F4290" s="79"/>
      <c r="G4290" s="79"/>
      <c r="H4290" s="79"/>
      <c r="I4290" s="79"/>
      <c r="J4290" s="79"/>
      <c r="K4290" s="79"/>
      <c r="L4290" s="79"/>
      <c r="M4290" s="79"/>
      <c r="N4290" s="79"/>
      <c r="O4290" s="79"/>
      <c r="P4290" s="79"/>
      <c r="Q4290" s="79"/>
      <c r="R4290" s="79"/>
      <c r="S4290" s="79"/>
      <c r="T4290" s="79"/>
      <c r="U4290" s="100"/>
      <c r="V4290" s="79"/>
      <c r="W4290" s="79"/>
      <c r="X4290" s="101"/>
      <c r="Y4290" s="79"/>
      <c r="Z4290" s="79"/>
      <c r="AA4290" s="79"/>
      <c r="AB4290" s="79"/>
    </row>
    <row r="4291" spans="1:28" ht="12.95" customHeight="1">
      <c r="A4291" s="79"/>
      <c r="C4291" s="79"/>
      <c r="D4291" s="79"/>
      <c r="E4291" s="79"/>
      <c r="F4291" s="79"/>
      <c r="G4291" s="79"/>
      <c r="H4291" s="79"/>
      <c r="I4291" s="79"/>
      <c r="J4291" s="79"/>
      <c r="K4291" s="79"/>
      <c r="L4291" s="79"/>
      <c r="M4291" s="79"/>
      <c r="N4291" s="79"/>
      <c r="O4291" s="79"/>
      <c r="P4291" s="79"/>
      <c r="Q4291" s="79"/>
      <c r="R4291" s="79"/>
      <c r="S4291" s="79"/>
      <c r="T4291" s="79"/>
      <c r="U4291" s="100"/>
      <c r="V4291" s="79"/>
      <c r="W4291" s="79"/>
      <c r="X4291" s="101"/>
      <c r="Y4291" s="79"/>
      <c r="Z4291" s="79"/>
      <c r="AA4291" s="79"/>
      <c r="AB4291" s="79"/>
    </row>
    <row r="4292" spans="1:28" ht="12.95" customHeight="1">
      <c r="A4292" s="79"/>
      <c r="C4292" s="79"/>
      <c r="D4292" s="79"/>
      <c r="E4292" s="79"/>
      <c r="F4292" s="79"/>
      <c r="G4292" s="79"/>
      <c r="H4292" s="79"/>
      <c r="I4292" s="79"/>
      <c r="J4292" s="79"/>
      <c r="K4292" s="79"/>
      <c r="L4292" s="79"/>
      <c r="M4292" s="79"/>
      <c r="N4292" s="79"/>
      <c r="O4292" s="79"/>
      <c r="P4292" s="79"/>
      <c r="Q4292" s="79"/>
      <c r="R4292" s="79"/>
      <c r="S4292" s="79"/>
      <c r="T4292" s="79"/>
      <c r="U4292" s="100"/>
      <c r="V4292" s="79"/>
      <c r="W4292" s="79"/>
      <c r="X4292" s="101"/>
      <c r="Y4292" s="79"/>
      <c r="Z4292" s="79"/>
      <c r="AA4292" s="79"/>
      <c r="AB4292" s="79"/>
    </row>
    <row r="4293" spans="1:28" ht="12.95" customHeight="1">
      <c r="A4293" s="79"/>
      <c r="C4293" s="79"/>
      <c r="D4293" s="79"/>
      <c r="E4293" s="79"/>
      <c r="F4293" s="79"/>
      <c r="G4293" s="79"/>
      <c r="H4293" s="79"/>
      <c r="I4293" s="79"/>
      <c r="J4293" s="79"/>
      <c r="K4293" s="79"/>
      <c r="L4293" s="79"/>
      <c r="M4293" s="79"/>
      <c r="N4293" s="79"/>
      <c r="O4293" s="79"/>
      <c r="P4293" s="79"/>
      <c r="Q4293" s="79"/>
      <c r="R4293" s="79"/>
      <c r="S4293" s="79"/>
      <c r="T4293" s="79"/>
      <c r="U4293" s="100"/>
      <c r="V4293" s="79"/>
      <c r="W4293" s="79"/>
      <c r="X4293" s="101"/>
      <c r="Y4293" s="79"/>
      <c r="Z4293" s="79"/>
      <c r="AA4293" s="79"/>
      <c r="AB4293" s="79"/>
    </row>
    <row r="4294" spans="1:28" ht="12.95" customHeight="1">
      <c r="A4294" s="79"/>
      <c r="C4294" s="79"/>
      <c r="D4294" s="79"/>
      <c r="E4294" s="79"/>
      <c r="F4294" s="79"/>
      <c r="G4294" s="79"/>
      <c r="H4294" s="79"/>
      <c r="I4294" s="79"/>
      <c r="J4294" s="79"/>
      <c r="K4294" s="79"/>
      <c r="L4294" s="79"/>
      <c r="M4294" s="79"/>
      <c r="N4294" s="79"/>
      <c r="O4294" s="79"/>
      <c r="P4294" s="79"/>
      <c r="Q4294" s="79"/>
      <c r="R4294" s="79"/>
      <c r="S4294" s="79"/>
      <c r="T4294" s="79"/>
      <c r="U4294" s="100"/>
      <c r="V4294" s="79"/>
      <c r="W4294" s="79"/>
      <c r="X4294" s="101"/>
      <c r="Y4294" s="79"/>
      <c r="Z4294" s="79"/>
      <c r="AA4294" s="79"/>
      <c r="AB4294" s="79"/>
    </row>
    <row r="4295" spans="1:28" ht="12.95" customHeight="1">
      <c r="A4295" s="79"/>
      <c r="C4295" s="79"/>
      <c r="D4295" s="79"/>
      <c r="E4295" s="79"/>
      <c r="F4295" s="79"/>
      <c r="G4295" s="79"/>
      <c r="H4295" s="79"/>
      <c r="I4295" s="79"/>
      <c r="J4295" s="79"/>
      <c r="K4295" s="79"/>
      <c r="L4295" s="79"/>
      <c r="M4295" s="79"/>
      <c r="N4295" s="79"/>
      <c r="O4295" s="79"/>
      <c r="P4295" s="79"/>
      <c r="Q4295" s="79"/>
      <c r="R4295" s="79"/>
      <c r="S4295" s="79"/>
      <c r="T4295" s="79"/>
      <c r="U4295" s="100"/>
      <c r="V4295" s="79"/>
      <c r="W4295" s="79"/>
      <c r="X4295" s="101"/>
      <c r="Y4295" s="79"/>
      <c r="Z4295" s="79"/>
      <c r="AA4295" s="79"/>
      <c r="AB4295" s="79"/>
    </row>
    <row r="4296" spans="1:28" ht="12.95" customHeight="1">
      <c r="A4296" s="79"/>
      <c r="C4296" s="79"/>
      <c r="D4296" s="79"/>
      <c r="E4296" s="79"/>
      <c r="F4296" s="79"/>
      <c r="G4296" s="79"/>
      <c r="H4296" s="79"/>
      <c r="I4296" s="79"/>
      <c r="J4296" s="79"/>
      <c r="K4296" s="79"/>
      <c r="L4296" s="79"/>
      <c r="M4296" s="79"/>
      <c r="N4296" s="79"/>
      <c r="O4296" s="79"/>
      <c r="P4296" s="79"/>
      <c r="Q4296" s="79"/>
      <c r="R4296" s="79"/>
      <c r="S4296" s="79"/>
      <c r="T4296" s="79"/>
      <c r="U4296" s="100"/>
      <c r="V4296" s="79"/>
      <c r="W4296" s="79"/>
      <c r="X4296" s="101"/>
      <c r="Y4296" s="79"/>
      <c r="Z4296" s="79"/>
      <c r="AA4296" s="79"/>
      <c r="AB4296" s="79"/>
    </row>
    <row r="4297" spans="1:28" ht="12.95" customHeight="1">
      <c r="A4297" s="79"/>
      <c r="C4297" s="79"/>
      <c r="D4297" s="79"/>
      <c r="E4297" s="79"/>
      <c r="F4297" s="79"/>
      <c r="G4297" s="79"/>
      <c r="H4297" s="79"/>
      <c r="I4297" s="79"/>
      <c r="J4297" s="79"/>
      <c r="K4297" s="79"/>
      <c r="L4297" s="79"/>
      <c r="M4297" s="79"/>
      <c r="N4297" s="79"/>
      <c r="O4297" s="79"/>
      <c r="P4297" s="79"/>
      <c r="Q4297" s="79"/>
      <c r="R4297" s="79"/>
      <c r="S4297" s="79"/>
      <c r="T4297" s="79"/>
      <c r="U4297" s="100"/>
      <c r="V4297" s="79"/>
      <c r="W4297" s="79"/>
      <c r="X4297" s="101"/>
      <c r="Y4297" s="79"/>
      <c r="Z4297" s="79"/>
      <c r="AA4297" s="79"/>
      <c r="AB4297" s="79"/>
    </row>
    <row r="4298" spans="1:28" ht="12.95" customHeight="1">
      <c r="A4298" s="79"/>
      <c r="C4298" s="79"/>
      <c r="D4298" s="79"/>
      <c r="E4298" s="79"/>
      <c r="F4298" s="79"/>
      <c r="G4298" s="79"/>
      <c r="H4298" s="79"/>
      <c r="I4298" s="79"/>
      <c r="J4298" s="79"/>
      <c r="K4298" s="79"/>
      <c r="L4298" s="79"/>
      <c r="M4298" s="79"/>
      <c r="N4298" s="79"/>
      <c r="O4298" s="79"/>
      <c r="P4298" s="79"/>
      <c r="Q4298" s="79"/>
      <c r="R4298" s="79"/>
      <c r="S4298" s="79"/>
      <c r="T4298" s="79"/>
      <c r="U4298" s="100"/>
      <c r="V4298" s="79"/>
      <c r="W4298" s="79"/>
      <c r="X4298" s="101"/>
      <c r="Y4298" s="79"/>
      <c r="Z4298" s="79"/>
      <c r="AA4298" s="79"/>
      <c r="AB4298" s="79"/>
    </row>
    <row r="4299" spans="1:28" ht="12.95" customHeight="1">
      <c r="A4299" s="79"/>
      <c r="C4299" s="79"/>
      <c r="D4299" s="79"/>
      <c r="E4299" s="79"/>
      <c r="F4299" s="79"/>
      <c r="G4299" s="79"/>
      <c r="H4299" s="79"/>
      <c r="I4299" s="79"/>
      <c r="J4299" s="79"/>
      <c r="K4299" s="79"/>
      <c r="L4299" s="79"/>
      <c r="M4299" s="79"/>
      <c r="N4299" s="79"/>
      <c r="O4299" s="79"/>
      <c r="P4299" s="79"/>
      <c r="Q4299" s="79"/>
      <c r="R4299" s="79"/>
      <c r="S4299" s="79"/>
      <c r="T4299" s="79"/>
      <c r="U4299" s="100"/>
      <c r="V4299" s="79"/>
      <c r="W4299" s="79"/>
      <c r="X4299" s="101"/>
      <c r="Y4299" s="79"/>
      <c r="Z4299" s="79"/>
      <c r="AA4299" s="79"/>
      <c r="AB4299" s="79"/>
    </row>
    <row r="4300" spans="1:28" ht="12.95" customHeight="1">
      <c r="A4300" s="79"/>
      <c r="C4300" s="79"/>
      <c r="D4300" s="79"/>
      <c r="E4300" s="79"/>
      <c r="F4300" s="79"/>
      <c r="G4300" s="79"/>
      <c r="H4300" s="79"/>
      <c r="I4300" s="79"/>
      <c r="J4300" s="79"/>
      <c r="K4300" s="79"/>
      <c r="L4300" s="79"/>
      <c r="M4300" s="79"/>
      <c r="N4300" s="79"/>
      <c r="O4300" s="79"/>
      <c r="P4300" s="79"/>
      <c r="Q4300" s="79"/>
      <c r="R4300" s="79"/>
      <c r="S4300" s="79"/>
      <c r="T4300" s="79"/>
      <c r="U4300" s="100"/>
      <c r="V4300" s="79"/>
      <c r="W4300" s="79"/>
      <c r="X4300" s="101"/>
      <c r="Y4300" s="79"/>
      <c r="Z4300" s="79"/>
      <c r="AA4300" s="79"/>
      <c r="AB4300" s="79"/>
    </row>
    <row r="4301" spans="1:28" ht="12.95" customHeight="1">
      <c r="A4301" s="79"/>
      <c r="C4301" s="79"/>
      <c r="D4301" s="79"/>
      <c r="E4301" s="79"/>
      <c r="F4301" s="79"/>
      <c r="G4301" s="79"/>
      <c r="H4301" s="79"/>
      <c r="I4301" s="79"/>
      <c r="J4301" s="79"/>
      <c r="K4301" s="79"/>
      <c r="L4301" s="79"/>
      <c r="M4301" s="79"/>
      <c r="N4301" s="79"/>
      <c r="O4301" s="79"/>
      <c r="P4301" s="79"/>
      <c r="Q4301" s="79"/>
      <c r="R4301" s="79"/>
      <c r="S4301" s="79"/>
      <c r="T4301" s="79"/>
      <c r="U4301" s="100"/>
      <c r="V4301" s="79"/>
      <c r="W4301" s="79"/>
      <c r="X4301" s="101"/>
      <c r="Y4301" s="79"/>
      <c r="Z4301" s="79"/>
      <c r="AA4301" s="79"/>
      <c r="AB4301" s="79"/>
    </row>
    <row r="4302" spans="1:28" ht="12.95" customHeight="1">
      <c r="A4302" s="79"/>
      <c r="C4302" s="79"/>
      <c r="D4302" s="79"/>
      <c r="E4302" s="79"/>
      <c r="F4302" s="79"/>
      <c r="G4302" s="79"/>
      <c r="H4302" s="79"/>
      <c r="I4302" s="79"/>
      <c r="J4302" s="79"/>
      <c r="K4302" s="79"/>
      <c r="L4302" s="79"/>
      <c r="M4302" s="79"/>
      <c r="N4302" s="79"/>
      <c r="O4302" s="79"/>
      <c r="P4302" s="79"/>
      <c r="Q4302" s="79"/>
      <c r="R4302" s="79"/>
      <c r="S4302" s="79"/>
      <c r="T4302" s="79"/>
      <c r="U4302" s="100"/>
      <c r="V4302" s="79"/>
      <c r="W4302" s="79"/>
      <c r="X4302" s="101"/>
      <c r="Y4302" s="79"/>
      <c r="Z4302" s="79"/>
      <c r="AA4302" s="79"/>
      <c r="AB4302" s="79"/>
    </row>
    <row r="4303" spans="1:28" ht="12.95" customHeight="1">
      <c r="A4303" s="79"/>
      <c r="C4303" s="79"/>
      <c r="D4303" s="79"/>
      <c r="E4303" s="79"/>
      <c r="F4303" s="79"/>
      <c r="G4303" s="79"/>
      <c r="H4303" s="79"/>
      <c r="I4303" s="79"/>
      <c r="J4303" s="79"/>
      <c r="K4303" s="79"/>
      <c r="L4303" s="79"/>
      <c r="M4303" s="79"/>
      <c r="N4303" s="79"/>
      <c r="O4303" s="79"/>
      <c r="P4303" s="79"/>
      <c r="Q4303" s="79"/>
      <c r="R4303" s="79"/>
      <c r="S4303" s="79"/>
      <c r="T4303" s="79"/>
      <c r="U4303" s="100"/>
      <c r="V4303" s="79"/>
      <c r="W4303" s="79"/>
      <c r="X4303" s="101"/>
      <c r="Y4303" s="79"/>
      <c r="Z4303" s="79"/>
      <c r="AA4303" s="79"/>
      <c r="AB4303" s="79"/>
    </row>
    <row r="4304" spans="1:28" ht="12.95" customHeight="1">
      <c r="A4304" s="79"/>
      <c r="C4304" s="79"/>
      <c r="D4304" s="79"/>
      <c r="E4304" s="79"/>
      <c r="F4304" s="79"/>
      <c r="G4304" s="79"/>
      <c r="H4304" s="79"/>
      <c r="I4304" s="79"/>
      <c r="J4304" s="79"/>
      <c r="K4304" s="79"/>
      <c r="L4304" s="79"/>
      <c r="M4304" s="79"/>
      <c r="N4304" s="79"/>
      <c r="O4304" s="79"/>
      <c r="P4304" s="79"/>
      <c r="Q4304" s="79"/>
      <c r="R4304" s="79"/>
      <c r="S4304" s="79"/>
      <c r="T4304" s="79"/>
      <c r="U4304" s="100"/>
      <c r="V4304" s="79"/>
      <c r="W4304" s="79"/>
      <c r="X4304" s="101"/>
      <c r="Y4304" s="79"/>
      <c r="Z4304" s="79"/>
      <c r="AA4304" s="79"/>
      <c r="AB4304" s="79"/>
    </row>
    <row r="4305" spans="1:28" ht="12.95" customHeight="1">
      <c r="A4305" s="79"/>
      <c r="C4305" s="79"/>
      <c r="D4305" s="79"/>
      <c r="E4305" s="79"/>
      <c r="F4305" s="79"/>
      <c r="G4305" s="79"/>
      <c r="H4305" s="79"/>
      <c r="I4305" s="79"/>
      <c r="J4305" s="79"/>
      <c r="K4305" s="79"/>
      <c r="L4305" s="79"/>
      <c r="M4305" s="79"/>
      <c r="N4305" s="79"/>
      <c r="O4305" s="79"/>
      <c r="P4305" s="79"/>
      <c r="Q4305" s="79"/>
      <c r="R4305" s="79"/>
      <c r="S4305" s="79"/>
      <c r="T4305" s="79"/>
      <c r="U4305" s="100"/>
      <c r="V4305" s="79"/>
      <c r="W4305" s="79"/>
      <c r="X4305" s="101"/>
      <c r="Y4305" s="79"/>
      <c r="Z4305" s="79"/>
      <c r="AA4305" s="79"/>
      <c r="AB4305" s="79"/>
    </row>
    <row r="4306" spans="1:28" ht="12.95" customHeight="1">
      <c r="A4306" s="79"/>
      <c r="C4306" s="79"/>
      <c r="D4306" s="79"/>
      <c r="E4306" s="79"/>
      <c r="F4306" s="79"/>
      <c r="G4306" s="79"/>
      <c r="H4306" s="79"/>
      <c r="I4306" s="79"/>
      <c r="J4306" s="79"/>
      <c r="K4306" s="79"/>
      <c r="L4306" s="79"/>
      <c r="M4306" s="79"/>
      <c r="N4306" s="79"/>
      <c r="O4306" s="79"/>
      <c r="P4306" s="79"/>
      <c r="Q4306" s="79"/>
      <c r="R4306" s="79"/>
      <c r="S4306" s="79"/>
      <c r="T4306" s="79"/>
      <c r="U4306" s="100"/>
      <c r="V4306" s="79"/>
      <c r="W4306" s="79"/>
      <c r="X4306" s="101"/>
      <c r="Y4306" s="79"/>
      <c r="Z4306" s="79"/>
      <c r="AA4306" s="79"/>
      <c r="AB4306" s="79"/>
    </row>
    <row r="4307" spans="1:28" ht="12.95" customHeight="1">
      <c r="A4307" s="79"/>
      <c r="C4307" s="79"/>
      <c r="D4307" s="79"/>
      <c r="E4307" s="79"/>
      <c r="F4307" s="79"/>
      <c r="G4307" s="79"/>
      <c r="H4307" s="79"/>
      <c r="I4307" s="79"/>
      <c r="J4307" s="79"/>
      <c r="K4307" s="79"/>
      <c r="L4307" s="79"/>
      <c r="M4307" s="79"/>
      <c r="N4307" s="79"/>
      <c r="O4307" s="79"/>
      <c r="P4307" s="79"/>
      <c r="Q4307" s="79"/>
      <c r="R4307" s="79"/>
      <c r="S4307" s="79"/>
      <c r="T4307" s="79"/>
      <c r="U4307" s="100"/>
      <c r="V4307" s="79"/>
      <c r="W4307" s="79"/>
      <c r="X4307" s="101"/>
      <c r="Y4307" s="79"/>
      <c r="Z4307" s="79"/>
      <c r="AA4307" s="79"/>
      <c r="AB4307" s="79"/>
    </row>
    <row r="4308" spans="1:28" ht="12.95" customHeight="1">
      <c r="A4308" s="79"/>
      <c r="C4308" s="79"/>
      <c r="D4308" s="79"/>
      <c r="E4308" s="79"/>
      <c r="F4308" s="79"/>
      <c r="G4308" s="79"/>
      <c r="H4308" s="79"/>
      <c r="I4308" s="79"/>
      <c r="J4308" s="79"/>
      <c r="K4308" s="79"/>
      <c r="L4308" s="79"/>
      <c r="M4308" s="79"/>
      <c r="N4308" s="79"/>
      <c r="O4308" s="79"/>
      <c r="P4308" s="79"/>
      <c r="Q4308" s="79"/>
      <c r="R4308" s="79"/>
      <c r="S4308" s="79"/>
      <c r="T4308" s="79"/>
      <c r="U4308" s="100"/>
      <c r="V4308" s="79"/>
      <c r="W4308" s="79"/>
      <c r="X4308" s="101"/>
      <c r="Y4308" s="79"/>
      <c r="Z4308" s="79"/>
      <c r="AA4308" s="79"/>
      <c r="AB4308" s="79"/>
    </row>
    <row r="4309" spans="1:28" ht="12.95" customHeight="1">
      <c r="A4309" s="79"/>
      <c r="C4309" s="79"/>
      <c r="D4309" s="79"/>
      <c r="E4309" s="79"/>
      <c r="F4309" s="79"/>
      <c r="G4309" s="79"/>
      <c r="H4309" s="79"/>
      <c r="I4309" s="79"/>
      <c r="J4309" s="79"/>
      <c r="K4309" s="79"/>
      <c r="L4309" s="79"/>
      <c r="M4309" s="79"/>
      <c r="N4309" s="79"/>
      <c r="O4309" s="79"/>
      <c r="P4309" s="79"/>
      <c r="Q4309" s="79"/>
      <c r="R4309" s="79"/>
      <c r="S4309" s="79"/>
      <c r="T4309" s="79"/>
      <c r="U4309" s="100"/>
      <c r="V4309" s="79"/>
      <c r="W4309" s="79"/>
      <c r="X4309" s="101"/>
      <c r="Y4309" s="79"/>
      <c r="Z4309" s="79"/>
      <c r="AA4309" s="79"/>
      <c r="AB4309" s="79"/>
    </row>
    <row r="4310" spans="1:28" ht="12.95" customHeight="1">
      <c r="A4310" s="79"/>
      <c r="C4310" s="79"/>
      <c r="D4310" s="79"/>
      <c r="E4310" s="79"/>
      <c r="F4310" s="79"/>
      <c r="G4310" s="79"/>
      <c r="H4310" s="79"/>
      <c r="I4310" s="79"/>
      <c r="J4310" s="79"/>
      <c r="K4310" s="79"/>
      <c r="L4310" s="79"/>
      <c r="M4310" s="79"/>
      <c r="N4310" s="79"/>
      <c r="O4310" s="79"/>
      <c r="P4310" s="79"/>
      <c r="Q4310" s="79"/>
      <c r="R4310" s="79"/>
      <c r="S4310" s="79"/>
      <c r="T4310" s="79"/>
      <c r="U4310" s="100"/>
      <c r="V4310" s="79"/>
      <c r="W4310" s="79"/>
      <c r="X4310" s="101"/>
      <c r="Y4310" s="79"/>
      <c r="Z4310" s="79"/>
      <c r="AA4310" s="79"/>
      <c r="AB4310" s="79"/>
    </row>
    <row r="4311" spans="1:28" ht="12.95" customHeight="1">
      <c r="A4311" s="79"/>
      <c r="C4311" s="79"/>
      <c r="D4311" s="79"/>
      <c r="E4311" s="79"/>
      <c r="F4311" s="79"/>
      <c r="G4311" s="79"/>
      <c r="H4311" s="79"/>
      <c r="I4311" s="79"/>
      <c r="J4311" s="79"/>
      <c r="K4311" s="79"/>
      <c r="L4311" s="79"/>
      <c r="M4311" s="79"/>
      <c r="N4311" s="79"/>
      <c r="O4311" s="79"/>
      <c r="P4311" s="79"/>
      <c r="Q4311" s="79"/>
      <c r="R4311" s="79"/>
      <c r="S4311" s="79"/>
      <c r="T4311" s="79"/>
      <c r="U4311" s="100"/>
      <c r="V4311" s="79"/>
      <c r="W4311" s="79"/>
      <c r="X4311" s="101"/>
      <c r="Y4311" s="79"/>
      <c r="Z4311" s="79"/>
      <c r="AA4311" s="79"/>
      <c r="AB4311" s="79"/>
    </row>
    <row r="4312" spans="1:28" ht="12.95" customHeight="1">
      <c r="A4312" s="79"/>
      <c r="C4312" s="79"/>
      <c r="D4312" s="79"/>
      <c r="E4312" s="79"/>
      <c r="F4312" s="79"/>
      <c r="G4312" s="79"/>
      <c r="H4312" s="79"/>
      <c r="I4312" s="79"/>
      <c r="J4312" s="79"/>
      <c r="K4312" s="79"/>
      <c r="L4312" s="79"/>
      <c r="M4312" s="79"/>
      <c r="N4312" s="79"/>
      <c r="O4312" s="79"/>
      <c r="P4312" s="79"/>
      <c r="Q4312" s="79"/>
      <c r="R4312" s="79"/>
      <c r="S4312" s="79"/>
      <c r="T4312" s="79"/>
      <c r="U4312" s="100"/>
      <c r="V4312" s="79"/>
      <c r="W4312" s="79"/>
      <c r="X4312" s="101"/>
      <c r="Y4312" s="79"/>
      <c r="Z4312" s="79"/>
      <c r="AA4312" s="79"/>
      <c r="AB4312" s="79"/>
    </row>
    <row r="4313" spans="1:28" ht="12.95" customHeight="1">
      <c r="A4313" s="79"/>
      <c r="C4313" s="79"/>
      <c r="D4313" s="79"/>
      <c r="E4313" s="79"/>
      <c r="F4313" s="79"/>
      <c r="G4313" s="79"/>
      <c r="H4313" s="79"/>
      <c r="I4313" s="79"/>
      <c r="J4313" s="79"/>
      <c r="K4313" s="79"/>
      <c r="L4313" s="79"/>
      <c r="M4313" s="79"/>
      <c r="N4313" s="79"/>
      <c r="O4313" s="79"/>
      <c r="P4313" s="79"/>
      <c r="Q4313" s="79"/>
      <c r="R4313" s="79"/>
      <c r="S4313" s="79"/>
      <c r="T4313" s="79"/>
      <c r="U4313" s="100"/>
      <c r="V4313" s="79"/>
      <c r="W4313" s="79"/>
      <c r="X4313" s="101"/>
      <c r="Y4313" s="79"/>
      <c r="Z4313" s="79"/>
      <c r="AA4313" s="79"/>
      <c r="AB4313" s="79"/>
    </row>
    <row r="4314" spans="1:28" ht="12.95" customHeight="1">
      <c r="A4314" s="79"/>
      <c r="C4314" s="79"/>
      <c r="D4314" s="79"/>
      <c r="E4314" s="79"/>
      <c r="F4314" s="79"/>
      <c r="G4314" s="79"/>
      <c r="H4314" s="79"/>
      <c r="I4314" s="79"/>
      <c r="J4314" s="79"/>
      <c r="K4314" s="79"/>
      <c r="L4314" s="79"/>
      <c r="M4314" s="79"/>
      <c r="N4314" s="79"/>
      <c r="O4314" s="79"/>
      <c r="P4314" s="79"/>
      <c r="Q4314" s="79"/>
      <c r="R4314" s="79"/>
      <c r="S4314" s="79"/>
      <c r="T4314" s="79"/>
      <c r="U4314" s="100"/>
      <c r="V4314" s="79"/>
      <c r="W4314" s="79"/>
      <c r="X4314" s="101"/>
      <c r="Y4314" s="79"/>
      <c r="Z4314" s="79"/>
      <c r="AA4314" s="79"/>
      <c r="AB4314" s="79"/>
    </row>
    <row r="4315" spans="1:28" ht="12.95" customHeight="1">
      <c r="A4315" s="79"/>
      <c r="C4315" s="79"/>
      <c r="D4315" s="79"/>
      <c r="E4315" s="79"/>
      <c r="F4315" s="79"/>
      <c r="G4315" s="79"/>
      <c r="H4315" s="79"/>
      <c r="I4315" s="79"/>
      <c r="J4315" s="79"/>
      <c r="K4315" s="79"/>
      <c r="L4315" s="79"/>
      <c r="M4315" s="79"/>
      <c r="N4315" s="79"/>
      <c r="O4315" s="79"/>
      <c r="P4315" s="79"/>
      <c r="Q4315" s="79"/>
      <c r="R4315" s="79"/>
      <c r="S4315" s="79"/>
      <c r="T4315" s="79"/>
      <c r="U4315" s="100"/>
      <c r="V4315" s="79"/>
      <c r="W4315" s="79"/>
      <c r="X4315" s="101"/>
      <c r="Y4315" s="79"/>
      <c r="Z4315" s="79"/>
      <c r="AA4315" s="79"/>
      <c r="AB4315" s="79"/>
    </row>
    <row r="4316" spans="1:28" ht="12.95" customHeight="1">
      <c r="A4316" s="79"/>
      <c r="C4316" s="79"/>
      <c r="D4316" s="79"/>
      <c r="E4316" s="79"/>
      <c r="F4316" s="79"/>
      <c r="G4316" s="79"/>
      <c r="H4316" s="79"/>
      <c r="I4316" s="79"/>
      <c r="J4316" s="79"/>
      <c r="K4316" s="79"/>
      <c r="L4316" s="79"/>
      <c r="M4316" s="79"/>
      <c r="N4316" s="79"/>
      <c r="O4316" s="79"/>
      <c r="P4316" s="79"/>
      <c r="Q4316" s="79"/>
      <c r="R4316" s="79"/>
      <c r="S4316" s="79"/>
      <c r="T4316" s="79"/>
      <c r="U4316" s="100"/>
      <c r="V4316" s="79"/>
      <c r="W4316" s="79"/>
      <c r="X4316" s="101"/>
      <c r="Y4316" s="79"/>
      <c r="Z4316" s="79"/>
      <c r="AA4316" s="79"/>
      <c r="AB4316" s="79"/>
    </row>
    <row r="4317" spans="1:28" ht="12.95" customHeight="1">
      <c r="A4317" s="79"/>
      <c r="C4317" s="79"/>
      <c r="D4317" s="79"/>
      <c r="E4317" s="79"/>
      <c r="F4317" s="79"/>
      <c r="G4317" s="79"/>
      <c r="H4317" s="79"/>
      <c r="I4317" s="79"/>
      <c r="J4317" s="79"/>
      <c r="K4317" s="79"/>
      <c r="L4317" s="79"/>
      <c r="M4317" s="79"/>
      <c r="N4317" s="79"/>
      <c r="O4317" s="79"/>
      <c r="P4317" s="79"/>
      <c r="Q4317" s="79"/>
      <c r="R4317" s="79"/>
      <c r="S4317" s="79"/>
      <c r="T4317" s="79"/>
      <c r="U4317" s="100"/>
      <c r="V4317" s="79"/>
      <c r="W4317" s="79"/>
      <c r="X4317" s="101"/>
      <c r="Y4317" s="79"/>
      <c r="Z4317" s="79"/>
      <c r="AA4317" s="79"/>
      <c r="AB4317" s="79"/>
    </row>
    <row r="4318" spans="1:28" ht="12.95" customHeight="1">
      <c r="A4318" s="79"/>
      <c r="C4318" s="79"/>
      <c r="D4318" s="79"/>
      <c r="E4318" s="79"/>
      <c r="F4318" s="79"/>
      <c r="G4318" s="79"/>
      <c r="H4318" s="79"/>
      <c r="I4318" s="79"/>
      <c r="J4318" s="79"/>
      <c r="K4318" s="79"/>
      <c r="L4318" s="79"/>
      <c r="M4318" s="79"/>
      <c r="N4318" s="79"/>
      <c r="O4318" s="79"/>
      <c r="P4318" s="79"/>
      <c r="Q4318" s="79"/>
      <c r="R4318" s="79"/>
      <c r="S4318" s="79"/>
      <c r="T4318" s="79"/>
      <c r="U4318" s="100"/>
      <c r="V4318" s="79"/>
      <c r="W4318" s="79"/>
      <c r="X4318" s="101"/>
      <c r="Y4318" s="79"/>
      <c r="Z4318" s="79"/>
      <c r="AA4318" s="79"/>
      <c r="AB4318" s="79"/>
    </row>
    <row r="4319" spans="1:28" ht="12.95" customHeight="1">
      <c r="A4319" s="79"/>
      <c r="C4319" s="79"/>
      <c r="D4319" s="79"/>
      <c r="E4319" s="79"/>
      <c r="F4319" s="79"/>
      <c r="G4319" s="79"/>
      <c r="H4319" s="79"/>
      <c r="I4319" s="79"/>
      <c r="J4319" s="79"/>
      <c r="K4319" s="79"/>
      <c r="L4319" s="79"/>
      <c r="M4319" s="79"/>
      <c r="N4319" s="79"/>
      <c r="O4319" s="79"/>
      <c r="P4319" s="79"/>
      <c r="Q4319" s="79"/>
      <c r="R4319" s="79"/>
      <c r="S4319" s="79"/>
      <c r="T4319" s="79"/>
      <c r="U4319" s="100"/>
      <c r="V4319" s="79"/>
      <c r="W4319" s="79"/>
      <c r="X4319" s="101"/>
      <c r="Y4319" s="79"/>
      <c r="Z4319" s="79"/>
      <c r="AA4319" s="79"/>
      <c r="AB4319" s="79"/>
    </row>
    <row r="4320" spans="1:28" ht="12.95" customHeight="1">
      <c r="A4320" s="79"/>
      <c r="C4320" s="79"/>
      <c r="D4320" s="79"/>
      <c r="E4320" s="79"/>
      <c r="F4320" s="79"/>
      <c r="G4320" s="79"/>
      <c r="H4320" s="79"/>
      <c r="I4320" s="79"/>
      <c r="J4320" s="79"/>
      <c r="K4320" s="79"/>
      <c r="L4320" s="79"/>
      <c r="M4320" s="79"/>
      <c r="N4320" s="79"/>
      <c r="O4320" s="79"/>
      <c r="P4320" s="79"/>
      <c r="Q4320" s="79"/>
      <c r="R4320" s="79"/>
      <c r="S4320" s="79"/>
      <c r="T4320" s="79"/>
      <c r="U4320" s="100"/>
      <c r="V4320" s="79"/>
      <c r="W4320" s="79"/>
      <c r="X4320" s="101"/>
      <c r="Y4320" s="79"/>
      <c r="Z4320" s="79"/>
      <c r="AA4320" s="79"/>
      <c r="AB4320" s="79"/>
    </row>
    <row r="4321" spans="1:28" ht="12.95" customHeight="1">
      <c r="A4321" s="79"/>
      <c r="C4321" s="79"/>
      <c r="D4321" s="79"/>
      <c r="E4321" s="79"/>
      <c r="F4321" s="79"/>
      <c r="G4321" s="79"/>
      <c r="H4321" s="79"/>
      <c r="I4321" s="79"/>
      <c r="J4321" s="79"/>
      <c r="K4321" s="79"/>
      <c r="L4321" s="79"/>
      <c r="M4321" s="79"/>
      <c r="N4321" s="79"/>
      <c r="O4321" s="79"/>
      <c r="P4321" s="79"/>
      <c r="Q4321" s="79"/>
      <c r="R4321" s="79"/>
      <c r="S4321" s="79"/>
      <c r="T4321" s="79"/>
      <c r="U4321" s="100"/>
      <c r="V4321" s="79"/>
      <c r="W4321" s="79"/>
      <c r="X4321" s="101"/>
      <c r="Y4321" s="79"/>
      <c r="Z4321" s="79"/>
      <c r="AA4321" s="79"/>
      <c r="AB4321" s="79"/>
    </row>
    <row r="4322" spans="1:28" ht="12.95" customHeight="1">
      <c r="A4322" s="79"/>
      <c r="C4322" s="79"/>
      <c r="D4322" s="79"/>
      <c r="E4322" s="79"/>
      <c r="F4322" s="79"/>
      <c r="G4322" s="79"/>
      <c r="H4322" s="79"/>
      <c r="I4322" s="79"/>
      <c r="J4322" s="79"/>
      <c r="K4322" s="79"/>
      <c r="L4322" s="79"/>
      <c r="M4322" s="79"/>
      <c r="N4322" s="79"/>
      <c r="O4322" s="79"/>
      <c r="P4322" s="79"/>
      <c r="Q4322" s="79"/>
      <c r="R4322" s="79"/>
      <c r="S4322" s="79"/>
      <c r="T4322" s="79"/>
      <c r="U4322" s="100"/>
      <c r="V4322" s="79"/>
      <c r="W4322" s="79"/>
      <c r="X4322" s="101"/>
      <c r="Y4322" s="79"/>
      <c r="Z4322" s="79"/>
      <c r="AA4322" s="79"/>
      <c r="AB4322" s="79"/>
    </row>
    <row r="4323" spans="1:28" ht="12.95" customHeight="1">
      <c r="A4323" s="79"/>
      <c r="C4323" s="79"/>
      <c r="D4323" s="79"/>
      <c r="E4323" s="79"/>
      <c r="F4323" s="79"/>
      <c r="G4323" s="79"/>
      <c r="H4323" s="79"/>
      <c r="I4323" s="79"/>
      <c r="J4323" s="79"/>
      <c r="K4323" s="79"/>
      <c r="L4323" s="79"/>
      <c r="M4323" s="79"/>
      <c r="N4323" s="79"/>
      <c r="O4323" s="79"/>
      <c r="P4323" s="79"/>
      <c r="Q4323" s="79"/>
      <c r="R4323" s="79"/>
      <c r="S4323" s="79"/>
      <c r="T4323" s="79"/>
      <c r="U4323" s="100"/>
      <c r="V4323" s="79"/>
      <c r="W4323" s="79"/>
      <c r="X4323" s="101"/>
      <c r="Y4323" s="79"/>
      <c r="Z4323" s="79"/>
      <c r="AA4323" s="79"/>
      <c r="AB4323" s="79"/>
    </row>
    <row r="4324" spans="1:28" ht="12.95" customHeight="1">
      <c r="A4324" s="79"/>
      <c r="C4324" s="79"/>
      <c r="D4324" s="79"/>
      <c r="E4324" s="79"/>
      <c r="F4324" s="79"/>
      <c r="G4324" s="79"/>
      <c r="H4324" s="79"/>
      <c r="I4324" s="79"/>
      <c r="J4324" s="79"/>
      <c r="K4324" s="79"/>
      <c r="L4324" s="79"/>
      <c r="M4324" s="79"/>
      <c r="N4324" s="79"/>
      <c r="O4324" s="79"/>
      <c r="P4324" s="79"/>
      <c r="Q4324" s="79"/>
      <c r="R4324" s="79"/>
      <c r="S4324" s="79"/>
      <c r="T4324" s="79"/>
      <c r="U4324" s="100"/>
      <c r="V4324" s="79"/>
      <c r="W4324" s="79"/>
      <c r="X4324" s="101"/>
      <c r="Y4324" s="79"/>
      <c r="Z4324" s="79"/>
      <c r="AA4324" s="79"/>
      <c r="AB4324" s="79"/>
    </row>
    <row r="4325" spans="1:28" ht="12.95" customHeight="1">
      <c r="A4325" s="79"/>
      <c r="C4325" s="79"/>
      <c r="D4325" s="79"/>
      <c r="E4325" s="79"/>
      <c r="F4325" s="79"/>
      <c r="G4325" s="79"/>
      <c r="H4325" s="79"/>
      <c r="I4325" s="79"/>
      <c r="J4325" s="79"/>
      <c r="K4325" s="79"/>
      <c r="L4325" s="79"/>
      <c r="M4325" s="79"/>
      <c r="N4325" s="79"/>
      <c r="O4325" s="79"/>
      <c r="P4325" s="79"/>
      <c r="Q4325" s="79"/>
      <c r="R4325" s="79"/>
      <c r="S4325" s="79"/>
      <c r="T4325" s="79"/>
      <c r="U4325" s="100"/>
      <c r="V4325" s="79"/>
      <c r="W4325" s="79"/>
      <c r="X4325" s="101"/>
      <c r="Y4325" s="79"/>
      <c r="Z4325" s="79"/>
      <c r="AA4325" s="79"/>
      <c r="AB4325" s="79"/>
    </row>
    <row r="4326" spans="1:28" ht="12.95" customHeight="1">
      <c r="A4326" s="79"/>
      <c r="C4326" s="79"/>
      <c r="D4326" s="79"/>
      <c r="E4326" s="79"/>
      <c r="F4326" s="79"/>
      <c r="G4326" s="79"/>
      <c r="H4326" s="79"/>
      <c r="I4326" s="79"/>
      <c r="J4326" s="79"/>
      <c r="K4326" s="79"/>
      <c r="L4326" s="79"/>
      <c r="M4326" s="79"/>
      <c r="N4326" s="79"/>
      <c r="O4326" s="79"/>
      <c r="P4326" s="79"/>
      <c r="Q4326" s="79"/>
      <c r="R4326" s="79"/>
      <c r="S4326" s="79"/>
      <c r="T4326" s="79"/>
      <c r="U4326" s="100"/>
      <c r="V4326" s="79"/>
      <c r="W4326" s="79"/>
      <c r="X4326" s="101"/>
      <c r="Y4326" s="79"/>
      <c r="Z4326" s="79"/>
      <c r="AA4326" s="79"/>
      <c r="AB4326" s="79"/>
    </row>
    <row r="4327" spans="1:28" ht="12.95" customHeight="1">
      <c r="A4327" s="79"/>
      <c r="C4327" s="79"/>
      <c r="D4327" s="79"/>
      <c r="E4327" s="79"/>
      <c r="F4327" s="79"/>
      <c r="G4327" s="79"/>
      <c r="H4327" s="79"/>
      <c r="I4327" s="79"/>
      <c r="J4327" s="79"/>
      <c r="K4327" s="79"/>
      <c r="L4327" s="79"/>
      <c r="M4327" s="79"/>
      <c r="N4327" s="79"/>
      <c r="O4327" s="79"/>
      <c r="P4327" s="79"/>
      <c r="Q4327" s="79"/>
      <c r="R4327" s="79"/>
      <c r="S4327" s="79"/>
      <c r="T4327" s="79"/>
      <c r="U4327" s="100"/>
      <c r="V4327" s="79"/>
      <c r="W4327" s="79"/>
      <c r="X4327" s="101"/>
      <c r="Y4327" s="79"/>
      <c r="Z4327" s="79"/>
      <c r="AA4327" s="79"/>
      <c r="AB4327" s="79"/>
    </row>
    <row r="4328" spans="1:28" ht="12.95" customHeight="1">
      <c r="A4328" s="79"/>
      <c r="C4328" s="79"/>
      <c r="D4328" s="79"/>
      <c r="E4328" s="79"/>
      <c r="F4328" s="79"/>
      <c r="G4328" s="79"/>
      <c r="H4328" s="79"/>
      <c r="I4328" s="79"/>
      <c r="J4328" s="79"/>
      <c r="K4328" s="79"/>
      <c r="L4328" s="79"/>
      <c r="M4328" s="79"/>
      <c r="N4328" s="79"/>
      <c r="O4328" s="79"/>
      <c r="P4328" s="79"/>
      <c r="Q4328" s="79"/>
      <c r="R4328" s="79"/>
      <c r="S4328" s="79"/>
      <c r="T4328" s="79"/>
      <c r="U4328" s="100"/>
      <c r="V4328" s="79"/>
      <c r="W4328" s="79"/>
      <c r="X4328" s="101"/>
      <c r="Y4328" s="79"/>
      <c r="Z4328" s="79"/>
      <c r="AA4328" s="79"/>
      <c r="AB4328" s="79"/>
    </row>
    <row r="4329" spans="1:28" ht="12.95" customHeight="1">
      <c r="A4329" s="79"/>
      <c r="C4329" s="79"/>
      <c r="D4329" s="79"/>
      <c r="E4329" s="79"/>
      <c r="F4329" s="79"/>
      <c r="G4329" s="79"/>
      <c r="H4329" s="79"/>
      <c r="I4329" s="79"/>
      <c r="J4329" s="79"/>
      <c r="K4329" s="79"/>
      <c r="L4329" s="79"/>
      <c r="M4329" s="79"/>
      <c r="N4329" s="79"/>
      <c r="O4329" s="79"/>
      <c r="P4329" s="79"/>
      <c r="Q4329" s="79"/>
      <c r="R4329" s="79"/>
      <c r="S4329" s="79"/>
      <c r="T4329" s="79"/>
      <c r="U4329" s="100"/>
      <c r="V4329" s="79"/>
      <c r="W4329" s="79"/>
      <c r="X4329" s="101"/>
      <c r="Y4329" s="79"/>
      <c r="Z4329" s="79"/>
      <c r="AA4329" s="79"/>
      <c r="AB4329" s="79"/>
    </row>
    <row r="4330" spans="1:28" ht="12.95" customHeight="1">
      <c r="A4330" s="79"/>
      <c r="C4330" s="79"/>
      <c r="D4330" s="79"/>
      <c r="E4330" s="79"/>
      <c r="F4330" s="79"/>
      <c r="G4330" s="79"/>
      <c r="H4330" s="79"/>
      <c r="I4330" s="79"/>
      <c r="J4330" s="79"/>
      <c r="K4330" s="79"/>
      <c r="L4330" s="79"/>
      <c r="M4330" s="79"/>
      <c r="N4330" s="79"/>
      <c r="O4330" s="79"/>
      <c r="P4330" s="79"/>
      <c r="Q4330" s="79"/>
      <c r="R4330" s="79"/>
      <c r="S4330" s="79"/>
      <c r="T4330" s="79"/>
      <c r="U4330" s="100"/>
      <c r="V4330" s="79"/>
      <c r="W4330" s="79"/>
      <c r="X4330" s="101"/>
      <c r="Y4330" s="79"/>
      <c r="Z4330" s="79"/>
      <c r="AA4330" s="79"/>
      <c r="AB4330" s="79"/>
    </row>
    <row r="4331" spans="1:28" ht="12.95" customHeight="1">
      <c r="A4331" s="79"/>
      <c r="C4331" s="79"/>
      <c r="D4331" s="79"/>
      <c r="E4331" s="79"/>
      <c r="F4331" s="79"/>
      <c r="G4331" s="79"/>
      <c r="H4331" s="79"/>
      <c r="I4331" s="79"/>
      <c r="J4331" s="79"/>
      <c r="K4331" s="79"/>
      <c r="L4331" s="79"/>
      <c r="M4331" s="79"/>
      <c r="N4331" s="79"/>
      <c r="O4331" s="79"/>
      <c r="P4331" s="79"/>
      <c r="Q4331" s="79"/>
      <c r="R4331" s="79"/>
      <c r="S4331" s="79"/>
      <c r="T4331" s="79"/>
      <c r="U4331" s="100"/>
      <c r="V4331" s="79"/>
      <c r="W4331" s="79"/>
      <c r="X4331" s="101"/>
      <c r="Y4331" s="79"/>
      <c r="Z4331" s="79"/>
      <c r="AA4331" s="79"/>
      <c r="AB4331" s="79"/>
    </row>
    <row r="4332" spans="1:28" ht="12.95" customHeight="1">
      <c r="A4332" s="79"/>
      <c r="C4332" s="79"/>
      <c r="D4332" s="79"/>
      <c r="E4332" s="79"/>
      <c r="F4332" s="79"/>
      <c r="G4332" s="79"/>
      <c r="H4332" s="79"/>
      <c r="I4332" s="79"/>
      <c r="J4332" s="79"/>
      <c r="K4332" s="79"/>
      <c r="L4332" s="79"/>
      <c r="M4332" s="79"/>
      <c r="N4332" s="79"/>
      <c r="O4332" s="79"/>
      <c r="P4332" s="79"/>
      <c r="Q4332" s="79"/>
      <c r="R4332" s="79"/>
      <c r="S4332" s="79"/>
      <c r="T4332" s="79"/>
      <c r="U4332" s="100"/>
      <c r="V4332" s="79"/>
      <c r="W4332" s="79"/>
      <c r="X4332" s="101"/>
      <c r="Y4332" s="79"/>
      <c r="Z4332" s="79"/>
      <c r="AA4332" s="79"/>
      <c r="AB4332" s="79"/>
    </row>
    <row r="4333" spans="1:28" ht="12.95" customHeight="1">
      <c r="A4333" s="79"/>
      <c r="C4333" s="79"/>
      <c r="D4333" s="79"/>
      <c r="E4333" s="79"/>
      <c r="F4333" s="79"/>
      <c r="G4333" s="79"/>
      <c r="H4333" s="79"/>
      <c r="I4333" s="79"/>
      <c r="J4333" s="79"/>
      <c r="K4333" s="79"/>
      <c r="L4333" s="79"/>
      <c r="M4333" s="79"/>
      <c r="N4333" s="79"/>
      <c r="O4333" s="79"/>
      <c r="P4333" s="79"/>
      <c r="Q4333" s="79"/>
      <c r="R4333" s="79"/>
      <c r="S4333" s="79"/>
      <c r="T4333" s="79"/>
      <c r="U4333" s="100"/>
      <c r="V4333" s="79"/>
      <c r="W4333" s="79"/>
      <c r="X4333" s="101"/>
      <c r="Y4333" s="79"/>
      <c r="Z4333" s="79"/>
      <c r="AA4333" s="79"/>
      <c r="AB4333" s="79"/>
    </row>
    <row r="4334" spans="1:28" ht="12.95" customHeight="1">
      <c r="A4334" s="79"/>
      <c r="C4334" s="79"/>
      <c r="D4334" s="79"/>
      <c r="E4334" s="79"/>
      <c r="F4334" s="79"/>
      <c r="G4334" s="79"/>
      <c r="H4334" s="79"/>
      <c r="I4334" s="79"/>
      <c r="J4334" s="79"/>
      <c r="K4334" s="79"/>
      <c r="L4334" s="79"/>
      <c r="M4334" s="79"/>
      <c r="N4334" s="79"/>
      <c r="O4334" s="79"/>
      <c r="P4334" s="79"/>
      <c r="Q4334" s="79"/>
      <c r="R4334" s="79"/>
      <c r="S4334" s="79"/>
      <c r="T4334" s="79"/>
      <c r="U4334" s="100"/>
      <c r="V4334" s="79"/>
      <c r="W4334" s="79"/>
      <c r="X4334" s="101"/>
      <c r="Y4334" s="79"/>
      <c r="Z4334" s="79"/>
      <c r="AA4334" s="79"/>
      <c r="AB4334" s="79"/>
    </row>
    <row r="4335" spans="1:28" ht="12.95" customHeight="1">
      <c r="A4335" s="79"/>
      <c r="C4335" s="79"/>
      <c r="D4335" s="79"/>
      <c r="E4335" s="79"/>
      <c r="F4335" s="79"/>
      <c r="G4335" s="79"/>
      <c r="H4335" s="79"/>
      <c r="I4335" s="79"/>
      <c r="J4335" s="79"/>
      <c r="K4335" s="79"/>
      <c r="L4335" s="79"/>
      <c r="M4335" s="79"/>
      <c r="N4335" s="79"/>
      <c r="O4335" s="79"/>
      <c r="P4335" s="79"/>
      <c r="Q4335" s="79"/>
      <c r="R4335" s="79"/>
      <c r="S4335" s="79"/>
      <c r="T4335" s="79"/>
      <c r="U4335" s="100"/>
      <c r="V4335" s="79"/>
      <c r="W4335" s="79"/>
      <c r="X4335" s="101"/>
      <c r="Y4335" s="79"/>
      <c r="Z4335" s="79"/>
      <c r="AA4335" s="79"/>
      <c r="AB4335" s="79"/>
    </row>
    <row r="4336" spans="1:28" ht="12.95" customHeight="1">
      <c r="A4336" s="79"/>
      <c r="C4336" s="79"/>
      <c r="D4336" s="79"/>
      <c r="E4336" s="79"/>
      <c r="F4336" s="79"/>
      <c r="G4336" s="79"/>
      <c r="H4336" s="79"/>
      <c r="I4336" s="79"/>
      <c r="J4336" s="79"/>
      <c r="K4336" s="79"/>
      <c r="L4336" s="79"/>
      <c r="M4336" s="79"/>
      <c r="N4336" s="79"/>
      <c r="O4336" s="79"/>
      <c r="P4336" s="79"/>
      <c r="Q4336" s="79"/>
      <c r="R4336" s="79"/>
      <c r="S4336" s="79"/>
      <c r="T4336" s="79"/>
      <c r="U4336" s="100"/>
      <c r="V4336" s="79"/>
      <c r="W4336" s="79"/>
      <c r="X4336" s="101"/>
      <c r="Y4336" s="79"/>
      <c r="Z4336" s="79"/>
      <c r="AA4336" s="79"/>
      <c r="AB4336" s="79"/>
    </row>
    <row r="4337" spans="1:28" ht="12.95" customHeight="1">
      <c r="A4337" s="79"/>
      <c r="C4337" s="79"/>
      <c r="D4337" s="79"/>
      <c r="E4337" s="79"/>
      <c r="F4337" s="79"/>
      <c r="G4337" s="79"/>
      <c r="H4337" s="79"/>
      <c r="I4337" s="79"/>
      <c r="J4337" s="79"/>
      <c r="K4337" s="79"/>
      <c r="L4337" s="79"/>
      <c r="M4337" s="79"/>
      <c r="N4337" s="79"/>
      <c r="O4337" s="79"/>
      <c r="P4337" s="79"/>
      <c r="Q4337" s="79"/>
      <c r="R4337" s="79"/>
      <c r="S4337" s="79"/>
      <c r="T4337" s="79"/>
      <c r="U4337" s="100"/>
      <c r="V4337" s="79"/>
      <c r="W4337" s="79"/>
      <c r="X4337" s="101"/>
      <c r="Y4337" s="79"/>
      <c r="Z4337" s="79"/>
      <c r="AA4337" s="79"/>
      <c r="AB4337" s="79"/>
    </row>
    <row r="4338" spans="1:28" ht="12.95" customHeight="1">
      <c r="A4338" s="79"/>
      <c r="C4338" s="79"/>
      <c r="D4338" s="79"/>
      <c r="E4338" s="79"/>
      <c r="F4338" s="79"/>
      <c r="G4338" s="79"/>
      <c r="H4338" s="79"/>
      <c r="I4338" s="79"/>
      <c r="J4338" s="79"/>
      <c r="K4338" s="79"/>
      <c r="L4338" s="79"/>
      <c r="M4338" s="79"/>
      <c r="N4338" s="79"/>
      <c r="O4338" s="79"/>
      <c r="P4338" s="79"/>
      <c r="Q4338" s="79"/>
      <c r="R4338" s="79"/>
      <c r="S4338" s="79"/>
      <c r="T4338" s="79"/>
      <c r="U4338" s="100"/>
      <c r="V4338" s="79"/>
      <c r="W4338" s="79"/>
      <c r="X4338" s="101"/>
      <c r="Y4338" s="79"/>
      <c r="Z4338" s="79"/>
      <c r="AA4338" s="79"/>
      <c r="AB4338" s="79"/>
    </row>
    <row r="4339" spans="1:28" ht="12.95" customHeight="1">
      <c r="A4339" s="79"/>
      <c r="C4339" s="79"/>
      <c r="D4339" s="79"/>
      <c r="E4339" s="79"/>
      <c r="F4339" s="79"/>
      <c r="G4339" s="79"/>
      <c r="H4339" s="79"/>
      <c r="I4339" s="79"/>
      <c r="J4339" s="79"/>
      <c r="K4339" s="79"/>
      <c r="L4339" s="79"/>
      <c r="M4339" s="79"/>
      <c r="N4339" s="79"/>
      <c r="O4339" s="79"/>
      <c r="P4339" s="79"/>
      <c r="Q4339" s="79"/>
      <c r="R4339" s="79"/>
      <c r="S4339" s="79"/>
      <c r="T4339" s="79"/>
      <c r="U4339" s="100"/>
      <c r="V4339" s="79"/>
      <c r="W4339" s="79"/>
      <c r="X4339" s="101"/>
      <c r="Y4339" s="79"/>
      <c r="Z4339" s="79"/>
      <c r="AA4339" s="79"/>
      <c r="AB4339" s="79"/>
    </row>
    <row r="4340" spans="1:28" ht="12.95" customHeight="1">
      <c r="A4340" s="79"/>
      <c r="C4340" s="79"/>
      <c r="D4340" s="79"/>
      <c r="E4340" s="79"/>
      <c r="F4340" s="79"/>
      <c r="G4340" s="79"/>
      <c r="H4340" s="79"/>
      <c r="I4340" s="79"/>
      <c r="J4340" s="79"/>
      <c r="K4340" s="79"/>
      <c r="L4340" s="79"/>
      <c r="M4340" s="79"/>
      <c r="N4340" s="79"/>
      <c r="O4340" s="79"/>
      <c r="P4340" s="79"/>
      <c r="Q4340" s="79"/>
      <c r="R4340" s="79"/>
      <c r="S4340" s="79"/>
      <c r="T4340" s="79"/>
      <c r="U4340" s="100"/>
      <c r="V4340" s="79"/>
      <c r="W4340" s="79"/>
      <c r="X4340" s="101"/>
      <c r="Y4340" s="79"/>
      <c r="Z4340" s="79"/>
      <c r="AA4340" s="79"/>
      <c r="AB4340" s="79"/>
    </row>
    <row r="4341" spans="1:28" ht="12.95" customHeight="1">
      <c r="A4341" s="79"/>
      <c r="C4341" s="79"/>
      <c r="D4341" s="79"/>
      <c r="E4341" s="79"/>
      <c r="F4341" s="79"/>
      <c r="G4341" s="79"/>
      <c r="H4341" s="79"/>
      <c r="I4341" s="79"/>
      <c r="J4341" s="79"/>
      <c r="K4341" s="79"/>
      <c r="L4341" s="79"/>
      <c r="M4341" s="79"/>
      <c r="N4341" s="79"/>
      <c r="O4341" s="79"/>
      <c r="P4341" s="79"/>
      <c r="Q4341" s="79"/>
      <c r="R4341" s="79"/>
      <c r="S4341" s="79"/>
      <c r="T4341" s="79"/>
      <c r="U4341" s="100"/>
      <c r="V4341" s="79"/>
      <c r="W4341" s="79"/>
      <c r="X4341" s="101"/>
      <c r="Y4341" s="79"/>
      <c r="Z4341" s="79"/>
      <c r="AA4341" s="79"/>
      <c r="AB4341" s="79"/>
    </row>
    <row r="4342" spans="1:28" ht="12.95" customHeight="1">
      <c r="A4342" s="79"/>
      <c r="C4342" s="79"/>
      <c r="D4342" s="79"/>
      <c r="E4342" s="79"/>
      <c r="F4342" s="79"/>
      <c r="G4342" s="79"/>
      <c r="H4342" s="79"/>
      <c r="I4342" s="79"/>
      <c r="J4342" s="79"/>
      <c r="K4342" s="79"/>
      <c r="L4342" s="79"/>
      <c r="M4342" s="79"/>
      <c r="N4342" s="79"/>
      <c r="O4342" s="79"/>
      <c r="P4342" s="79"/>
      <c r="Q4342" s="79"/>
      <c r="R4342" s="79"/>
      <c r="S4342" s="79"/>
      <c r="T4342" s="79"/>
      <c r="U4342" s="100"/>
      <c r="V4342" s="79"/>
      <c r="W4342" s="79"/>
      <c r="X4342" s="101"/>
      <c r="Y4342" s="79"/>
      <c r="Z4342" s="79"/>
      <c r="AA4342" s="79"/>
      <c r="AB4342" s="79"/>
    </row>
    <row r="4343" spans="1:28" ht="12.95" customHeight="1">
      <c r="A4343" s="79"/>
      <c r="C4343" s="79"/>
      <c r="D4343" s="79"/>
      <c r="E4343" s="79"/>
      <c r="F4343" s="79"/>
      <c r="G4343" s="79"/>
      <c r="H4343" s="79"/>
      <c r="I4343" s="79"/>
      <c r="J4343" s="79"/>
      <c r="K4343" s="79"/>
      <c r="L4343" s="79"/>
      <c r="M4343" s="79"/>
      <c r="N4343" s="79"/>
      <c r="O4343" s="79"/>
      <c r="P4343" s="79"/>
      <c r="Q4343" s="79"/>
      <c r="R4343" s="79"/>
      <c r="S4343" s="79"/>
      <c r="T4343" s="79"/>
      <c r="U4343" s="100"/>
      <c r="V4343" s="79"/>
      <c r="W4343" s="79"/>
      <c r="X4343" s="101"/>
      <c r="Y4343" s="79"/>
      <c r="Z4343" s="79"/>
      <c r="AA4343" s="79"/>
      <c r="AB4343" s="79"/>
    </row>
    <row r="4344" spans="1:28" ht="12.95" customHeight="1">
      <c r="A4344" s="79"/>
      <c r="C4344" s="79"/>
      <c r="D4344" s="79"/>
      <c r="E4344" s="79"/>
      <c r="F4344" s="79"/>
      <c r="G4344" s="79"/>
      <c r="H4344" s="79"/>
      <c r="I4344" s="79"/>
      <c r="J4344" s="79"/>
      <c r="K4344" s="79"/>
      <c r="L4344" s="79"/>
      <c r="M4344" s="79"/>
      <c r="N4344" s="79"/>
      <c r="O4344" s="79"/>
      <c r="P4344" s="79"/>
      <c r="Q4344" s="79"/>
      <c r="R4344" s="79"/>
      <c r="S4344" s="79"/>
      <c r="T4344" s="79"/>
      <c r="U4344" s="100"/>
      <c r="V4344" s="79"/>
      <c r="W4344" s="79"/>
      <c r="X4344" s="101"/>
      <c r="Y4344" s="79"/>
      <c r="Z4344" s="79"/>
      <c r="AA4344" s="79"/>
      <c r="AB4344" s="79"/>
    </row>
    <row r="4345" spans="1:28" ht="12.95" customHeight="1">
      <c r="A4345" s="79"/>
      <c r="C4345" s="79"/>
      <c r="D4345" s="79"/>
      <c r="E4345" s="79"/>
      <c r="F4345" s="79"/>
      <c r="G4345" s="79"/>
      <c r="H4345" s="79"/>
      <c r="I4345" s="79"/>
      <c r="J4345" s="79"/>
      <c r="K4345" s="79"/>
      <c r="L4345" s="79"/>
      <c r="M4345" s="79"/>
      <c r="N4345" s="79"/>
      <c r="O4345" s="79"/>
      <c r="P4345" s="79"/>
      <c r="Q4345" s="79"/>
      <c r="R4345" s="79"/>
      <c r="S4345" s="79"/>
      <c r="T4345" s="79"/>
      <c r="U4345" s="100"/>
      <c r="V4345" s="79"/>
      <c r="W4345" s="79"/>
      <c r="X4345" s="101"/>
      <c r="Y4345" s="79"/>
      <c r="Z4345" s="79"/>
      <c r="AA4345" s="79"/>
      <c r="AB4345" s="79"/>
    </row>
    <row r="4346" spans="1:28" ht="12.95" customHeight="1">
      <c r="A4346" s="79"/>
      <c r="C4346" s="79"/>
      <c r="D4346" s="79"/>
      <c r="E4346" s="79"/>
      <c r="F4346" s="79"/>
      <c r="G4346" s="79"/>
      <c r="H4346" s="79"/>
      <c r="I4346" s="79"/>
      <c r="J4346" s="79"/>
      <c r="K4346" s="79"/>
      <c r="L4346" s="79"/>
      <c r="M4346" s="79"/>
      <c r="N4346" s="79"/>
      <c r="O4346" s="79"/>
      <c r="P4346" s="79"/>
      <c r="Q4346" s="79"/>
      <c r="R4346" s="79"/>
      <c r="S4346" s="79"/>
      <c r="T4346" s="79"/>
      <c r="U4346" s="100"/>
      <c r="V4346" s="79"/>
      <c r="W4346" s="79"/>
      <c r="X4346" s="101"/>
      <c r="Y4346" s="79"/>
      <c r="Z4346" s="79"/>
      <c r="AA4346" s="79"/>
      <c r="AB4346" s="79"/>
    </row>
    <row r="4347" spans="1:28" ht="12.95" customHeight="1">
      <c r="A4347" s="79"/>
      <c r="C4347" s="79"/>
      <c r="D4347" s="79"/>
      <c r="E4347" s="79"/>
      <c r="F4347" s="79"/>
      <c r="G4347" s="79"/>
      <c r="H4347" s="79"/>
      <c r="I4347" s="79"/>
      <c r="J4347" s="79"/>
      <c r="K4347" s="79"/>
      <c r="L4347" s="79"/>
      <c r="M4347" s="79"/>
      <c r="N4347" s="79"/>
      <c r="O4347" s="79"/>
      <c r="P4347" s="79"/>
      <c r="Q4347" s="79"/>
      <c r="R4347" s="79"/>
      <c r="S4347" s="79"/>
      <c r="T4347" s="79"/>
      <c r="U4347" s="100"/>
      <c r="V4347" s="79"/>
      <c r="W4347" s="79"/>
      <c r="X4347" s="101"/>
      <c r="Y4347" s="79"/>
      <c r="Z4347" s="79"/>
      <c r="AA4347" s="79"/>
      <c r="AB4347" s="79"/>
    </row>
    <row r="4348" spans="1:28" ht="12.95" customHeight="1">
      <c r="A4348" s="79"/>
      <c r="C4348" s="79"/>
      <c r="D4348" s="79"/>
      <c r="E4348" s="79"/>
      <c r="F4348" s="79"/>
      <c r="G4348" s="79"/>
      <c r="H4348" s="79"/>
      <c r="I4348" s="79"/>
      <c r="J4348" s="79"/>
      <c r="K4348" s="79"/>
      <c r="L4348" s="79"/>
      <c r="M4348" s="79"/>
      <c r="N4348" s="79"/>
      <c r="O4348" s="79"/>
      <c r="P4348" s="79"/>
      <c r="Q4348" s="79"/>
      <c r="R4348" s="79"/>
      <c r="S4348" s="79"/>
      <c r="T4348" s="79"/>
      <c r="U4348" s="100"/>
      <c r="V4348" s="79"/>
      <c r="W4348" s="79"/>
      <c r="X4348" s="101"/>
      <c r="Y4348" s="79"/>
      <c r="Z4348" s="79"/>
      <c r="AA4348" s="79"/>
      <c r="AB4348" s="79"/>
    </row>
    <row r="4349" spans="1:28" ht="12.95" customHeight="1">
      <c r="A4349" s="79"/>
      <c r="C4349" s="79"/>
      <c r="D4349" s="79"/>
      <c r="E4349" s="79"/>
      <c r="F4349" s="79"/>
      <c r="G4349" s="79"/>
      <c r="H4349" s="79"/>
      <c r="I4349" s="79"/>
      <c r="J4349" s="79"/>
      <c r="K4349" s="79"/>
      <c r="L4349" s="79"/>
      <c r="M4349" s="79"/>
      <c r="N4349" s="79"/>
      <c r="O4349" s="79"/>
      <c r="P4349" s="79"/>
      <c r="Q4349" s="79"/>
      <c r="R4349" s="79"/>
      <c r="S4349" s="79"/>
      <c r="T4349" s="79"/>
      <c r="U4349" s="100"/>
      <c r="V4349" s="79"/>
      <c r="W4349" s="79"/>
      <c r="X4349" s="101"/>
      <c r="Y4349" s="79"/>
      <c r="Z4349" s="79"/>
      <c r="AA4349" s="79"/>
      <c r="AB4349" s="79"/>
    </row>
    <row r="4350" spans="1:28" ht="12.95" customHeight="1">
      <c r="A4350" s="79"/>
      <c r="C4350" s="79"/>
      <c r="D4350" s="79"/>
      <c r="E4350" s="79"/>
      <c r="F4350" s="79"/>
      <c r="G4350" s="79"/>
      <c r="H4350" s="79"/>
      <c r="I4350" s="79"/>
      <c r="J4350" s="79"/>
      <c r="K4350" s="79"/>
      <c r="L4350" s="79"/>
      <c r="M4350" s="79"/>
      <c r="N4350" s="79"/>
      <c r="O4350" s="79"/>
      <c r="P4350" s="79"/>
      <c r="Q4350" s="79"/>
      <c r="R4350" s="79"/>
      <c r="S4350" s="79"/>
      <c r="T4350" s="79"/>
      <c r="U4350" s="100"/>
      <c r="V4350" s="79"/>
      <c r="W4350" s="79"/>
      <c r="X4350" s="101"/>
      <c r="Y4350" s="79"/>
      <c r="Z4350" s="79"/>
      <c r="AA4350" s="79"/>
      <c r="AB4350" s="79"/>
    </row>
    <row r="4351" spans="1:28" ht="12.95" customHeight="1">
      <c r="A4351" s="79"/>
      <c r="C4351" s="79"/>
      <c r="D4351" s="79"/>
      <c r="E4351" s="79"/>
      <c r="F4351" s="79"/>
      <c r="G4351" s="79"/>
      <c r="H4351" s="79"/>
      <c r="I4351" s="79"/>
      <c r="J4351" s="79"/>
      <c r="K4351" s="79"/>
      <c r="L4351" s="79"/>
      <c r="M4351" s="79"/>
      <c r="N4351" s="79"/>
      <c r="O4351" s="79"/>
      <c r="P4351" s="79"/>
      <c r="Q4351" s="79"/>
      <c r="R4351" s="79"/>
      <c r="S4351" s="79"/>
      <c r="T4351" s="79"/>
      <c r="U4351" s="100"/>
      <c r="V4351" s="79"/>
      <c r="W4351" s="79"/>
      <c r="X4351" s="101"/>
      <c r="Y4351" s="79"/>
      <c r="Z4351" s="79"/>
      <c r="AA4351" s="79"/>
      <c r="AB4351" s="79"/>
    </row>
    <row r="4352" spans="1:28" ht="12.95" customHeight="1">
      <c r="A4352" s="79"/>
      <c r="C4352" s="79"/>
      <c r="D4352" s="79"/>
      <c r="E4352" s="79"/>
      <c r="F4352" s="79"/>
      <c r="G4352" s="79"/>
      <c r="H4352" s="79"/>
      <c r="I4352" s="79"/>
      <c r="J4352" s="79"/>
      <c r="K4352" s="79"/>
      <c r="L4352" s="79"/>
      <c r="M4352" s="79"/>
      <c r="N4352" s="79"/>
      <c r="O4352" s="79"/>
      <c r="P4352" s="79"/>
      <c r="Q4352" s="79"/>
      <c r="R4352" s="79"/>
      <c r="S4352" s="79"/>
      <c r="T4352" s="79"/>
      <c r="U4352" s="100"/>
      <c r="V4352" s="79"/>
      <c r="W4352" s="79"/>
      <c r="X4352" s="101"/>
      <c r="Y4352" s="79"/>
      <c r="Z4352" s="79"/>
      <c r="AA4352" s="79"/>
      <c r="AB4352" s="79"/>
    </row>
    <row r="4353" spans="1:28" ht="12.95" customHeight="1">
      <c r="A4353" s="79"/>
      <c r="C4353" s="79"/>
      <c r="D4353" s="79"/>
      <c r="E4353" s="79"/>
      <c r="F4353" s="79"/>
      <c r="G4353" s="79"/>
      <c r="H4353" s="79"/>
      <c r="I4353" s="79"/>
      <c r="J4353" s="79"/>
      <c r="K4353" s="79"/>
      <c r="L4353" s="79"/>
      <c r="M4353" s="79"/>
      <c r="N4353" s="79"/>
      <c r="O4353" s="79"/>
      <c r="P4353" s="79"/>
      <c r="Q4353" s="79"/>
      <c r="R4353" s="79"/>
      <c r="S4353" s="79"/>
      <c r="T4353" s="79"/>
      <c r="U4353" s="100"/>
      <c r="V4353" s="79"/>
      <c r="W4353" s="79"/>
      <c r="X4353" s="101"/>
      <c r="Y4353" s="79"/>
      <c r="Z4353" s="79"/>
      <c r="AA4353" s="79"/>
      <c r="AB4353" s="79"/>
    </row>
    <row r="4354" spans="1:28" ht="12.95" customHeight="1">
      <c r="A4354" s="79"/>
      <c r="C4354" s="79"/>
      <c r="D4354" s="79"/>
      <c r="E4354" s="79"/>
      <c r="F4354" s="79"/>
      <c r="G4354" s="79"/>
      <c r="H4354" s="79"/>
      <c r="I4354" s="79"/>
      <c r="J4354" s="79"/>
      <c r="K4354" s="79"/>
      <c r="L4354" s="79"/>
      <c r="M4354" s="79"/>
      <c r="N4354" s="79"/>
      <c r="O4354" s="79"/>
      <c r="P4354" s="79"/>
      <c r="Q4354" s="79"/>
      <c r="R4354" s="79"/>
      <c r="S4354" s="79"/>
      <c r="T4354" s="79"/>
      <c r="U4354" s="100"/>
      <c r="V4354" s="79"/>
      <c r="W4354" s="79"/>
      <c r="X4354" s="101"/>
      <c r="Y4354" s="79"/>
      <c r="Z4354" s="79"/>
      <c r="AA4354" s="79"/>
      <c r="AB4354" s="79"/>
    </row>
    <row r="4355" spans="1:28" ht="12.95" customHeight="1">
      <c r="A4355" s="79"/>
      <c r="C4355" s="79"/>
      <c r="D4355" s="79"/>
      <c r="E4355" s="79"/>
      <c r="F4355" s="79"/>
      <c r="G4355" s="79"/>
      <c r="H4355" s="79"/>
      <c r="I4355" s="79"/>
      <c r="J4355" s="79"/>
      <c r="K4355" s="79"/>
      <c r="L4355" s="79"/>
      <c r="M4355" s="79"/>
      <c r="N4355" s="79"/>
      <c r="O4355" s="79"/>
      <c r="P4355" s="79"/>
      <c r="Q4355" s="79"/>
      <c r="R4355" s="79"/>
      <c r="S4355" s="79"/>
      <c r="T4355" s="79"/>
      <c r="U4355" s="100"/>
      <c r="V4355" s="79"/>
      <c r="W4355" s="79"/>
      <c r="X4355" s="101"/>
      <c r="Y4355" s="79"/>
      <c r="Z4355" s="79"/>
      <c r="AA4355" s="79"/>
      <c r="AB4355" s="79"/>
    </row>
    <row r="4356" spans="1:28" ht="12.95" customHeight="1">
      <c r="A4356" s="79"/>
      <c r="C4356" s="79"/>
      <c r="D4356" s="79"/>
      <c r="E4356" s="79"/>
      <c r="F4356" s="79"/>
      <c r="G4356" s="79"/>
      <c r="H4356" s="79"/>
      <c r="I4356" s="79"/>
      <c r="J4356" s="79"/>
      <c r="K4356" s="79"/>
      <c r="L4356" s="79"/>
      <c r="M4356" s="79"/>
      <c r="N4356" s="79"/>
      <c r="O4356" s="79"/>
      <c r="P4356" s="79"/>
      <c r="Q4356" s="79"/>
      <c r="R4356" s="79"/>
      <c r="S4356" s="79"/>
      <c r="T4356" s="79"/>
      <c r="U4356" s="100"/>
      <c r="V4356" s="79"/>
      <c r="W4356" s="79"/>
      <c r="X4356" s="101"/>
      <c r="Y4356" s="79"/>
      <c r="Z4356" s="79"/>
      <c r="AA4356" s="79"/>
      <c r="AB4356" s="79"/>
    </row>
    <row r="4357" spans="1:28" ht="12.95" customHeight="1">
      <c r="A4357" s="79"/>
      <c r="C4357" s="79"/>
      <c r="D4357" s="79"/>
      <c r="E4357" s="79"/>
      <c r="F4357" s="79"/>
      <c r="G4357" s="79"/>
      <c r="H4357" s="79"/>
      <c r="I4357" s="79"/>
      <c r="J4357" s="79"/>
      <c r="K4357" s="79"/>
      <c r="L4357" s="79"/>
      <c r="M4357" s="79"/>
      <c r="N4357" s="79"/>
      <c r="O4357" s="79"/>
      <c r="P4357" s="79"/>
      <c r="Q4357" s="79"/>
      <c r="R4357" s="79"/>
      <c r="S4357" s="79"/>
      <c r="T4357" s="79"/>
      <c r="U4357" s="100"/>
      <c r="V4357" s="79"/>
      <c r="W4357" s="79"/>
      <c r="X4357" s="101"/>
      <c r="Y4357" s="79"/>
      <c r="Z4357" s="79"/>
      <c r="AA4357" s="79"/>
      <c r="AB4357" s="79"/>
    </row>
    <row r="4358" spans="1:28" ht="12.95" customHeight="1">
      <c r="A4358" s="79"/>
      <c r="C4358" s="79"/>
      <c r="D4358" s="79"/>
      <c r="E4358" s="79"/>
      <c r="F4358" s="79"/>
      <c r="G4358" s="79"/>
      <c r="H4358" s="79"/>
      <c r="I4358" s="79"/>
      <c r="J4358" s="79"/>
      <c r="K4358" s="79"/>
      <c r="L4358" s="79"/>
      <c r="M4358" s="79"/>
      <c r="N4358" s="79"/>
      <c r="O4358" s="79"/>
      <c r="P4358" s="79"/>
      <c r="Q4358" s="79"/>
      <c r="R4358" s="79"/>
      <c r="S4358" s="79"/>
      <c r="T4358" s="79"/>
      <c r="U4358" s="100"/>
      <c r="V4358" s="79"/>
      <c r="W4358" s="79"/>
      <c r="X4358" s="101"/>
      <c r="Y4358" s="79"/>
      <c r="Z4358" s="79"/>
      <c r="AA4358" s="79"/>
      <c r="AB4358" s="79"/>
    </row>
    <row r="4359" spans="1:28" ht="12.95" customHeight="1">
      <c r="A4359" s="79"/>
      <c r="C4359" s="79"/>
      <c r="D4359" s="79"/>
      <c r="E4359" s="79"/>
      <c r="F4359" s="79"/>
      <c r="G4359" s="79"/>
      <c r="H4359" s="79"/>
      <c r="I4359" s="79"/>
      <c r="J4359" s="79"/>
      <c r="K4359" s="79"/>
      <c r="L4359" s="79"/>
      <c r="M4359" s="79"/>
      <c r="N4359" s="79"/>
      <c r="O4359" s="79"/>
      <c r="P4359" s="79"/>
      <c r="Q4359" s="79"/>
      <c r="R4359" s="79"/>
      <c r="S4359" s="79"/>
      <c r="T4359" s="79"/>
      <c r="U4359" s="100"/>
      <c r="V4359" s="79"/>
      <c r="W4359" s="79"/>
      <c r="X4359" s="101"/>
      <c r="Y4359" s="79"/>
      <c r="Z4359" s="79"/>
      <c r="AA4359" s="79"/>
      <c r="AB4359" s="79"/>
    </row>
    <row r="4360" spans="1:28" ht="12.95" customHeight="1">
      <c r="A4360" s="79"/>
      <c r="C4360" s="79"/>
      <c r="D4360" s="79"/>
      <c r="E4360" s="79"/>
      <c r="F4360" s="79"/>
      <c r="G4360" s="79"/>
      <c r="H4360" s="79"/>
      <c r="I4360" s="79"/>
      <c r="J4360" s="79"/>
      <c r="K4360" s="79"/>
      <c r="L4360" s="79"/>
      <c r="M4360" s="79"/>
      <c r="N4360" s="79"/>
      <c r="O4360" s="79"/>
      <c r="P4360" s="79"/>
      <c r="Q4360" s="79"/>
      <c r="R4360" s="79"/>
      <c r="S4360" s="79"/>
      <c r="T4360" s="79"/>
      <c r="U4360" s="100"/>
      <c r="V4360" s="79"/>
      <c r="W4360" s="79"/>
      <c r="X4360" s="101"/>
      <c r="Y4360" s="79"/>
      <c r="Z4360" s="79"/>
      <c r="AA4360" s="79"/>
      <c r="AB4360" s="79"/>
    </row>
    <row r="4361" spans="1:28" ht="12.95" customHeight="1">
      <c r="A4361" s="79"/>
      <c r="C4361" s="79"/>
      <c r="D4361" s="79"/>
      <c r="E4361" s="79"/>
      <c r="F4361" s="79"/>
      <c r="G4361" s="79"/>
      <c r="H4361" s="79"/>
      <c r="I4361" s="79"/>
      <c r="J4361" s="79"/>
      <c r="K4361" s="79"/>
      <c r="L4361" s="79"/>
      <c r="M4361" s="79"/>
      <c r="N4361" s="79"/>
      <c r="O4361" s="79"/>
      <c r="P4361" s="79"/>
      <c r="Q4361" s="79"/>
      <c r="R4361" s="79"/>
      <c r="S4361" s="79"/>
      <c r="T4361" s="79"/>
      <c r="U4361" s="100"/>
      <c r="V4361" s="79"/>
      <c r="W4361" s="79"/>
      <c r="X4361" s="101"/>
      <c r="Y4361" s="79"/>
      <c r="Z4361" s="79"/>
      <c r="AA4361" s="79"/>
      <c r="AB4361" s="79"/>
    </row>
    <row r="4362" spans="1:28" ht="12.95" customHeight="1">
      <c r="A4362" s="79"/>
      <c r="C4362" s="79"/>
      <c r="D4362" s="79"/>
      <c r="E4362" s="79"/>
      <c r="F4362" s="79"/>
      <c r="G4362" s="79"/>
      <c r="H4362" s="79"/>
      <c r="I4362" s="79"/>
      <c r="J4362" s="79"/>
      <c r="K4362" s="79"/>
      <c r="L4362" s="79"/>
      <c r="M4362" s="79"/>
      <c r="N4362" s="79"/>
      <c r="O4362" s="79"/>
      <c r="P4362" s="79"/>
      <c r="Q4362" s="79"/>
      <c r="R4362" s="79"/>
      <c r="S4362" s="79"/>
      <c r="T4362" s="79"/>
      <c r="U4362" s="100"/>
      <c r="V4362" s="79"/>
      <c r="W4362" s="79"/>
      <c r="X4362" s="101"/>
      <c r="Y4362" s="79"/>
      <c r="Z4362" s="79"/>
      <c r="AA4362" s="79"/>
      <c r="AB4362" s="79"/>
    </row>
    <row r="4363" spans="1:28" ht="12.95" customHeight="1">
      <c r="A4363" s="79"/>
      <c r="C4363" s="79"/>
      <c r="D4363" s="79"/>
      <c r="E4363" s="79"/>
      <c r="F4363" s="79"/>
      <c r="G4363" s="79"/>
      <c r="H4363" s="79"/>
      <c r="I4363" s="79"/>
      <c r="J4363" s="79"/>
      <c r="K4363" s="79"/>
      <c r="L4363" s="79"/>
      <c r="M4363" s="79"/>
      <c r="N4363" s="79"/>
      <c r="O4363" s="79"/>
      <c r="P4363" s="79"/>
      <c r="Q4363" s="79"/>
      <c r="R4363" s="79"/>
      <c r="S4363" s="79"/>
      <c r="T4363" s="79"/>
      <c r="U4363" s="100"/>
      <c r="V4363" s="79"/>
      <c r="W4363" s="79"/>
      <c r="X4363" s="101"/>
      <c r="Y4363" s="79"/>
      <c r="Z4363" s="79"/>
      <c r="AA4363" s="79"/>
      <c r="AB4363" s="79"/>
    </row>
    <row r="4364" spans="1:28" ht="12.95" customHeight="1">
      <c r="A4364" s="79"/>
      <c r="C4364" s="79"/>
      <c r="D4364" s="79"/>
      <c r="E4364" s="79"/>
      <c r="F4364" s="79"/>
      <c r="G4364" s="79"/>
      <c r="H4364" s="79"/>
      <c r="I4364" s="79"/>
      <c r="J4364" s="79"/>
      <c r="K4364" s="79"/>
      <c r="L4364" s="79"/>
      <c r="M4364" s="79"/>
      <c r="N4364" s="79"/>
      <c r="O4364" s="79"/>
      <c r="P4364" s="79"/>
      <c r="Q4364" s="79"/>
      <c r="R4364" s="79"/>
      <c r="S4364" s="79"/>
      <c r="T4364" s="79"/>
      <c r="U4364" s="100"/>
      <c r="V4364" s="79"/>
      <c r="W4364" s="79"/>
      <c r="X4364" s="101"/>
      <c r="Y4364" s="79"/>
      <c r="Z4364" s="79"/>
      <c r="AA4364" s="79"/>
      <c r="AB4364" s="79"/>
    </row>
    <row r="4365" spans="1:28" ht="12.95" customHeight="1">
      <c r="A4365" s="79"/>
      <c r="C4365" s="79"/>
      <c r="D4365" s="79"/>
      <c r="E4365" s="79"/>
      <c r="F4365" s="79"/>
      <c r="G4365" s="79"/>
      <c r="H4365" s="79"/>
      <c r="I4365" s="79"/>
      <c r="J4365" s="79"/>
      <c r="K4365" s="79"/>
      <c r="L4365" s="79"/>
      <c r="M4365" s="79"/>
      <c r="N4365" s="79"/>
      <c r="O4365" s="79"/>
      <c r="P4365" s="79"/>
      <c r="Q4365" s="79"/>
      <c r="R4365" s="79"/>
      <c r="S4365" s="79"/>
      <c r="T4365" s="79"/>
      <c r="U4365" s="100"/>
      <c r="V4365" s="79"/>
      <c r="W4365" s="79"/>
      <c r="X4365" s="101"/>
      <c r="Y4365" s="79"/>
      <c r="Z4365" s="79"/>
      <c r="AA4365" s="79"/>
      <c r="AB4365" s="79"/>
    </row>
    <row r="4366" spans="1:28" ht="12.95" customHeight="1">
      <c r="A4366" s="79"/>
      <c r="C4366" s="79"/>
      <c r="D4366" s="79"/>
      <c r="E4366" s="79"/>
      <c r="F4366" s="79"/>
      <c r="G4366" s="79"/>
      <c r="H4366" s="79"/>
      <c r="I4366" s="79"/>
      <c r="J4366" s="79"/>
      <c r="K4366" s="79"/>
      <c r="L4366" s="79"/>
      <c r="M4366" s="79"/>
      <c r="N4366" s="79"/>
      <c r="O4366" s="79"/>
      <c r="P4366" s="79"/>
      <c r="Q4366" s="79"/>
      <c r="R4366" s="79"/>
      <c r="S4366" s="79"/>
      <c r="T4366" s="79"/>
      <c r="U4366" s="100"/>
      <c r="V4366" s="79"/>
      <c r="W4366" s="79"/>
      <c r="X4366" s="101"/>
      <c r="Y4366" s="79"/>
      <c r="Z4366" s="79"/>
      <c r="AA4366" s="79"/>
      <c r="AB4366" s="79"/>
    </row>
    <row r="4367" spans="1:28" ht="12.95" customHeight="1">
      <c r="A4367" s="79"/>
      <c r="C4367" s="79"/>
      <c r="D4367" s="79"/>
      <c r="E4367" s="79"/>
      <c r="F4367" s="79"/>
      <c r="G4367" s="79"/>
      <c r="H4367" s="79"/>
      <c r="I4367" s="79"/>
      <c r="J4367" s="79"/>
      <c r="K4367" s="79"/>
      <c r="L4367" s="79"/>
      <c r="M4367" s="79"/>
      <c r="N4367" s="79"/>
      <c r="O4367" s="79"/>
      <c r="P4367" s="79"/>
      <c r="Q4367" s="79"/>
      <c r="R4367" s="79"/>
      <c r="S4367" s="79"/>
      <c r="T4367" s="79"/>
      <c r="U4367" s="100"/>
      <c r="V4367" s="79"/>
      <c r="W4367" s="79"/>
      <c r="X4367" s="101"/>
      <c r="Y4367" s="79"/>
      <c r="Z4367" s="79"/>
      <c r="AA4367" s="79"/>
      <c r="AB4367" s="79"/>
    </row>
    <row r="4368" spans="1:28" ht="12.95" customHeight="1">
      <c r="A4368" s="79"/>
      <c r="C4368" s="79"/>
      <c r="D4368" s="79"/>
      <c r="E4368" s="79"/>
      <c r="F4368" s="79"/>
      <c r="G4368" s="79"/>
      <c r="H4368" s="79"/>
      <c r="I4368" s="79"/>
      <c r="J4368" s="79"/>
      <c r="K4368" s="79"/>
      <c r="L4368" s="79"/>
      <c r="M4368" s="79"/>
      <c r="N4368" s="79"/>
      <c r="O4368" s="79"/>
      <c r="P4368" s="79"/>
      <c r="Q4368" s="79"/>
      <c r="R4368" s="79"/>
      <c r="S4368" s="79"/>
      <c r="T4368" s="79"/>
      <c r="U4368" s="100"/>
      <c r="V4368" s="79"/>
      <c r="W4368" s="79"/>
      <c r="X4368" s="101"/>
      <c r="Y4368" s="79"/>
      <c r="Z4368" s="79"/>
      <c r="AA4368" s="79"/>
      <c r="AB4368" s="79"/>
    </row>
    <row r="4369" spans="1:28" ht="12.95" customHeight="1">
      <c r="A4369" s="79"/>
      <c r="C4369" s="79"/>
      <c r="D4369" s="79"/>
      <c r="E4369" s="79"/>
      <c r="F4369" s="79"/>
      <c r="G4369" s="79"/>
      <c r="H4369" s="79"/>
      <c r="I4369" s="79"/>
      <c r="J4369" s="79"/>
      <c r="K4369" s="79"/>
      <c r="L4369" s="79"/>
      <c r="M4369" s="79"/>
      <c r="N4369" s="79"/>
      <c r="O4369" s="79"/>
      <c r="P4369" s="79"/>
      <c r="Q4369" s="79"/>
      <c r="R4369" s="79"/>
      <c r="S4369" s="79"/>
      <c r="T4369" s="79"/>
      <c r="U4369" s="100"/>
      <c r="V4369" s="79"/>
      <c r="W4369" s="79"/>
      <c r="X4369" s="101"/>
      <c r="Y4369" s="79"/>
      <c r="Z4369" s="79"/>
      <c r="AA4369" s="79"/>
      <c r="AB4369" s="79"/>
    </row>
    <row r="4370" spans="1:28" ht="12.95" customHeight="1">
      <c r="A4370" s="79"/>
      <c r="C4370" s="79"/>
      <c r="D4370" s="79"/>
      <c r="E4370" s="79"/>
      <c r="F4370" s="79"/>
      <c r="G4370" s="79"/>
      <c r="H4370" s="79"/>
      <c r="I4370" s="79"/>
      <c r="J4370" s="79"/>
      <c r="K4370" s="79"/>
      <c r="L4370" s="79"/>
      <c r="M4370" s="79"/>
      <c r="N4370" s="79"/>
      <c r="O4370" s="79"/>
      <c r="P4370" s="79"/>
      <c r="Q4370" s="79"/>
      <c r="R4370" s="79"/>
      <c r="S4370" s="79"/>
      <c r="T4370" s="79"/>
      <c r="U4370" s="100"/>
      <c r="V4370" s="79"/>
      <c r="W4370" s="79"/>
      <c r="X4370" s="101"/>
      <c r="Y4370" s="79"/>
      <c r="Z4370" s="79"/>
      <c r="AA4370" s="79"/>
      <c r="AB4370" s="79"/>
    </row>
    <row r="4371" spans="1:28" ht="12.95" customHeight="1">
      <c r="A4371" s="79"/>
      <c r="C4371" s="79"/>
      <c r="D4371" s="79"/>
      <c r="E4371" s="79"/>
      <c r="F4371" s="79"/>
      <c r="G4371" s="79"/>
      <c r="H4371" s="79"/>
      <c r="I4371" s="79"/>
      <c r="J4371" s="79"/>
      <c r="K4371" s="79"/>
      <c r="L4371" s="79"/>
      <c r="M4371" s="79"/>
      <c r="N4371" s="79"/>
      <c r="O4371" s="79"/>
      <c r="P4371" s="79"/>
      <c r="Q4371" s="79"/>
      <c r="R4371" s="79"/>
      <c r="S4371" s="79"/>
      <c r="T4371" s="79"/>
      <c r="U4371" s="100"/>
      <c r="V4371" s="79"/>
      <c r="W4371" s="79"/>
      <c r="X4371" s="101"/>
      <c r="Y4371" s="79"/>
      <c r="Z4371" s="79"/>
      <c r="AA4371" s="79"/>
      <c r="AB4371" s="79"/>
    </row>
    <row r="4372" spans="1:28" ht="12.95" customHeight="1">
      <c r="A4372" s="79"/>
      <c r="C4372" s="79"/>
      <c r="D4372" s="79"/>
      <c r="E4372" s="79"/>
      <c r="F4372" s="79"/>
      <c r="G4372" s="79"/>
      <c r="H4372" s="79"/>
      <c r="I4372" s="79"/>
      <c r="J4372" s="79"/>
      <c r="K4372" s="79"/>
      <c r="L4372" s="79"/>
      <c r="M4372" s="79"/>
      <c r="N4372" s="79"/>
      <c r="O4372" s="79"/>
      <c r="P4372" s="79"/>
      <c r="Q4372" s="79"/>
      <c r="R4372" s="79"/>
      <c r="S4372" s="79"/>
      <c r="T4372" s="79"/>
      <c r="U4372" s="100"/>
      <c r="V4372" s="79"/>
      <c r="W4372" s="79"/>
      <c r="X4372" s="101"/>
      <c r="Y4372" s="79"/>
      <c r="Z4372" s="79"/>
      <c r="AA4372" s="79"/>
      <c r="AB4372" s="79"/>
    </row>
    <row r="4373" spans="1:28" ht="12.95" customHeight="1">
      <c r="A4373" s="79"/>
      <c r="C4373" s="79"/>
      <c r="D4373" s="79"/>
      <c r="E4373" s="79"/>
      <c r="F4373" s="79"/>
      <c r="G4373" s="79"/>
      <c r="H4373" s="79"/>
      <c r="I4373" s="79"/>
      <c r="J4373" s="79"/>
      <c r="K4373" s="79"/>
      <c r="L4373" s="79"/>
      <c r="M4373" s="79"/>
      <c r="N4373" s="79"/>
      <c r="O4373" s="79"/>
      <c r="P4373" s="79"/>
      <c r="Q4373" s="79"/>
      <c r="R4373" s="79"/>
      <c r="S4373" s="79"/>
      <c r="T4373" s="79"/>
      <c r="U4373" s="100"/>
      <c r="V4373" s="79"/>
      <c r="W4373" s="79"/>
      <c r="X4373" s="101"/>
      <c r="Y4373" s="79"/>
      <c r="Z4373" s="79"/>
      <c r="AA4373" s="79"/>
      <c r="AB4373" s="79"/>
    </row>
    <row r="4374" spans="1:28" ht="12.95" customHeight="1">
      <c r="A4374" s="79"/>
      <c r="C4374" s="79"/>
      <c r="D4374" s="79"/>
      <c r="E4374" s="79"/>
      <c r="F4374" s="79"/>
      <c r="G4374" s="79"/>
      <c r="H4374" s="79"/>
      <c r="I4374" s="79"/>
      <c r="J4374" s="79"/>
      <c r="K4374" s="79"/>
      <c r="L4374" s="79"/>
      <c r="M4374" s="79"/>
      <c r="N4374" s="79"/>
      <c r="O4374" s="79"/>
      <c r="P4374" s="79"/>
      <c r="Q4374" s="79"/>
      <c r="R4374" s="79"/>
      <c r="S4374" s="79"/>
      <c r="T4374" s="79"/>
      <c r="U4374" s="100"/>
      <c r="V4374" s="79"/>
      <c r="W4374" s="79"/>
      <c r="X4374" s="101"/>
      <c r="Y4374" s="79"/>
      <c r="Z4374" s="79"/>
      <c r="AA4374" s="79"/>
      <c r="AB4374" s="79"/>
    </row>
    <row r="4375" spans="1:28" ht="12.95" customHeight="1">
      <c r="A4375" s="79"/>
      <c r="C4375" s="79"/>
      <c r="D4375" s="79"/>
      <c r="E4375" s="79"/>
      <c r="F4375" s="79"/>
      <c r="G4375" s="79"/>
      <c r="H4375" s="79"/>
      <c r="I4375" s="79"/>
      <c r="J4375" s="79"/>
      <c r="K4375" s="79"/>
      <c r="L4375" s="79"/>
      <c r="M4375" s="79"/>
      <c r="N4375" s="79"/>
      <c r="O4375" s="79"/>
      <c r="P4375" s="79"/>
      <c r="Q4375" s="79"/>
      <c r="R4375" s="79"/>
      <c r="S4375" s="79"/>
      <c r="T4375" s="79"/>
      <c r="U4375" s="100"/>
      <c r="V4375" s="79"/>
      <c r="W4375" s="79"/>
      <c r="X4375" s="101"/>
      <c r="Y4375" s="79"/>
      <c r="Z4375" s="79"/>
      <c r="AA4375" s="79"/>
      <c r="AB4375" s="79"/>
    </row>
    <row r="4376" spans="1:28" ht="12.95" customHeight="1">
      <c r="A4376" s="79"/>
      <c r="C4376" s="79"/>
      <c r="D4376" s="79"/>
      <c r="E4376" s="79"/>
      <c r="F4376" s="79"/>
      <c r="G4376" s="79"/>
      <c r="H4376" s="79"/>
      <c r="I4376" s="79"/>
      <c r="J4376" s="79"/>
      <c r="K4376" s="79"/>
      <c r="L4376" s="79"/>
      <c r="M4376" s="79"/>
      <c r="N4376" s="79"/>
      <c r="O4376" s="79"/>
      <c r="P4376" s="79"/>
      <c r="Q4376" s="79"/>
      <c r="R4376" s="79"/>
      <c r="S4376" s="79"/>
      <c r="T4376" s="79"/>
      <c r="U4376" s="100"/>
      <c r="V4376" s="79"/>
      <c r="W4376" s="79"/>
      <c r="X4376" s="101"/>
      <c r="Y4376" s="79"/>
      <c r="Z4376" s="79"/>
      <c r="AA4376" s="79"/>
      <c r="AB4376" s="79"/>
    </row>
    <row r="4377" spans="1:28" ht="12.95" customHeight="1">
      <c r="A4377" s="79"/>
      <c r="C4377" s="79"/>
      <c r="D4377" s="79"/>
      <c r="E4377" s="79"/>
      <c r="F4377" s="79"/>
      <c r="G4377" s="79"/>
      <c r="H4377" s="79"/>
      <c r="I4377" s="79"/>
      <c r="J4377" s="79"/>
      <c r="K4377" s="79"/>
      <c r="L4377" s="79"/>
      <c r="M4377" s="79"/>
      <c r="N4377" s="79"/>
      <c r="O4377" s="79"/>
      <c r="P4377" s="79"/>
      <c r="Q4377" s="79"/>
      <c r="R4377" s="79"/>
      <c r="S4377" s="79"/>
      <c r="T4377" s="79"/>
      <c r="U4377" s="100"/>
      <c r="V4377" s="79"/>
      <c r="W4377" s="79"/>
      <c r="X4377" s="101"/>
      <c r="Y4377" s="79"/>
      <c r="Z4377" s="79"/>
      <c r="AA4377" s="79"/>
      <c r="AB4377" s="79"/>
    </row>
    <row r="4378" spans="1:28" ht="12.95" customHeight="1">
      <c r="A4378" s="79"/>
      <c r="C4378" s="79"/>
      <c r="D4378" s="79"/>
      <c r="E4378" s="79"/>
      <c r="F4378" s="79"/>
      <c r="G4378" s="79"/>
      <c r="H4378" s="79"/>
      <c r="I4378" s="79"/>
      <c r="J4378" s="79"/>
      <c r="K4378" s="79"/>
      <c r="L4378" s="79"/>
      <c r="M4378" s="79"/>
      <c r="N4378" s="79"/>
      <c r="O4378" s="79"/>
      <c r="P4378" s="79"/>
      <c r="Q4378" s="79"/>
      <c r="R4378" s="79"/>
      <c r="S4378" s="79"/>
      <c r="T4378" s="79"/>
      <c r="U4378" s="100"/>
      <c r="V4378" s="79"/>
      <c r="W4378" s="79"/>
      <c r="X4378" s="101"/>
      <c r="Y4378" s="79"/>
      <c r="Z4378" s="79"/>
      <c r="AA4378" s="79"/>
      <c r="AB4378" s="79"/>
    </row>
    <row r="4379" spans="1:28" ht="12.95" customHeight="1">
      <c r="A4379" s="79"/>
      <c r="C4379" s="79"/>
      <c r="D4379" s="79"/>
      <c r="E4379" s="79"/>
      <c r="F4379" s="79"/>
      <c r="G4379" s="79"/>
      <c r="H4379" s="79"/>
      <c r="I4379" s="79"/>
      <c r="J4379" s="79"/>
      <c r="K4379" s="79"/>
      <c r="L4379" s="79"/>
      <c r="M4379" s="79"/>
      <c r="N4379" s="79"/>
      <c r="O4379" s="79"/>
      <c r="P4379" s="79"/>
      <c r="Q4379" s="79"/>
      <c r="R4379" s="79"/>
      <c r="S4379" s="79"/>
      <c r="T4379" s="79"/>
      <c r="U4379" s="100"/>
      <c r="V4379" s="79"/>
      <c r="W4379" s="79"/>
      <c r="X4379" s="101"/>
      <c r="Y4379" s="79"/>
      <c r="Z4379" s="79"/>
      <c r="AA4379" s="79"/>
      <c r="AB4379" s="79"/>
    </row>
    <row r="4380" spans="1:28" ht="12.95" customHeight="1">
      <c r="A4380" s="79"/>
      <c r="C4380" s="79"/>
      <c r="D4380" s="79"/>
      <c r="E4380" s="79"/>
      <c r="F4380" s="79"/>
      <c r="G4380" s="79"/>
      <c r="H4380" s="79"/>
      <c r="I4380" s="79"/>
      <c r="J4380" s="79"/>
      <c r="K4380" s="79"/>
      <c r="L4380" s="79"/>
      <c r="M4380" s="79"/>
      <c r="N4380" s="79"/>
      <c r="O4380" s="79"/>
      <c r="P4380" s="79"/>
      <c r="Q4380" s="79"/>
      <c r="R4380" s="79"/>
      <c r="S4380" s="79"/>
      <c r="T4380" s="79"/>
      <c r="U4380" s="100"/>
      <c r="V4380" s="79"/>
      <c r="W4380" s="79"/>
      <c r="X4380" s="101"/>
      <c r="Y4380" s="79"/>
      <c r="Z4380" s="79"/>
      <c r="AA4380" s="79"/>
      <c r="AB4380" s="79"/>
    </row>
    <row r="4381" spans="1:28" ht="12.95" customHeight="1">
      <c r="A4381" s="79"/>
      <c r="C4381" s="79"/>
      <c r="D4381" s="79"/>
      <c r="E4381" s="79"/>
      <c r="F4381" s="79"/>
      <c r="G4381" s="79"/>
      <c r="H4381" s="79"/>
      <c r="I4381" s="79"/>
      <c r="J4381" s="79"/>
      <c r="K4381" s="79"/>
      <c r="L4381" s="79"/>
      <c r="M4381" s="79"/>
      <c r="N4381" s="79"/>
      <c r="O4381" s="79"/>
      <c r="P4381" s="79"/>
      <c r="Q4381" s="79"/>
      <c r="R4381" s="79"/>
      <c r="S4381" s="79"/>
      <c r="T4381" s="79"/>
      <c r="U4381" s="100"/>
      <c r="V4381" s="79"/>
      <c r="W4381" s="79"/>
      <c r="X4381" s="101"/>
      <c r="Y4381" s="79"/>
      <c r="Z4381" s="79"/>
      <c r="AA4381" s="79"/>
      <c r="AB4381" s="79"/>
    </row>
    <row r="4382" spans="1:28" ht="12.95" customHeight="1">
      <c r="A4382" s="79"/>
      <c r="C4382" s="79"/>
      <c r="D4382" s="79"/>
      <c r="E4382" s="79"/>
      <c r="F4382" s="79"/>
      <c r="G4382" s="79"/>
      <c r="H4382" s="79"/>
      <c r="I4382" s="79"/>
      <c r="J4382" s="79"/>
      <c r="K4382" s="79"/>
      <c r="L4382" s="79"/>
      <c r="M4382" s="79"/>
      <c r="N4382" s="79"/>
      <c r="O4382" s="79"/>
      <c r="P4382" s="79"/>
      <c r="Q4382" s="79"/>
      <c r="R4382" s="79"/>
      <c r="S4382" s="79"/>
      <c r="T4382" s="79"/>
      <c r="U4382" s="100"/>
      <c r="V4382" s="79"/>
      <c r="W4382" s="79"/>
      <c r="X4382" s="101"/>
      <c r="Y4382" s="79"/>
      <c r="Z4382" s="79"/>
      <c r="AA4382" s="79"/>
      <c r="AB4382" s="79"/>
    </row>
    <row r="4383" spans="1:28" ht="12.95" customHeight="1">
      <c r="A4383" s="79"/>
      <c r="C4383" s="79"/>
      <c r="D4383" s="79"/>
      <c r="E4383" s="79"/>
      <c r="F4383" s="79"/>
      <c r="G4383" s="79"/>
      <c r="H4383" s="79"/>
      <c r="I4383" s="79"/>
      <c r="J4383" s="79"/>
      <c r="K4383" s="79"/>
      <c r="L4383" s="79"/>
      <c r="M4383" s="79"/>
      <c r="N4383" s="79"/>
      <c r="O4383" s="79"/>
      <c r="P4383" s="79"/>
      <c r="Q4383" s="79"/>
      <c r="R4383" s="79"/>
      <c r="S4383" s="79"/>
      <c r="T4383" s="79"/>
      <c r="U4383" s="100"/>
      <c r="V4383" s="79"/>
      <c r="W4383" s="79"/>
      <c r="X4383" s="101"/>
      <c r="Y4383" s="79"/>
      <c r="Z4383" s="79"/>
      <c r="AA4383" s="79"/>
      <c r="AB4383" s="79"/>
    </row>
    <row r="4384" spans="1:28" ht="12.95" customHeight="1">
      <c r="A4384" s="79"/>
      <c r="C4384" s="79"/>
      <c r="D4384" s="79"/>
      <c r="E4384" s="79"/>
      <c r="F4384" s="79"/>
      <c r="G4384" s="79"/>
      <c r="H4384" s="79"/>
      <c r="I4384" s="79"/>
      <c r="J4384" s="79"/>
      <c r="K4384" s="79"/>
      <c r="L4384" s="79"/>
      <c r="M4384" s="79"/>
      <c r="N4384" s="79"/>
      <c r="O4384" s="79"/>
      <c r="P4384" s="79"/>
      <c r="Q4384" s="79"/>
      <c r="R4384" s="79"/>
      <c r="S4384" s="79"/>
      <c r="T4384" s="79"/>
      <c r="U4384" s="100"/>
      <c r="V4384" s="79"/>
      <c r="W4384" s="79"/>
      <c r="X4384" s="101"/>
      <c r="Y4384" s="79"/>
      <c r="Z4384" s="79"/>
      <c r="AA4384" s="79"/>
      <c r="AB4384" s="79"/>
    </row>
    <row r="4385" spans="1:28" ht="12.95" customHeight="1">
      <c r="A4385" s="79"/>
      <c r="C4385" s="79"/>
      <c r="D4385" s="79"/>
      <c r="E4385" s="79"/>
      <c r="F4385" s="79"/>
      <c r="G4385" s="79"/>
      <c r="H4385" s="79"/>
      <c r="I4385" s="79"/>
      <c r="J4385" s="79"/>
      <c r="K4385" s="79"/>
      <c r="L4385" s="79"/>
      <c r="M4385" s="79"/>
      <c r="N4385" s="79"/>
      <c r="O4385" s="79"/>
      <c r="P4385" s="79"/>
      <c r="Q4385" s="79"/>
      <c r="R4385" s="79"/>
      <c r="S4385" s="79"/>
      <c r="T4385" s="79"/>
      <c r="U4385" s="100"/>
      <c r="V4385" s="79"/>
      <c r="W4385" s="79"/>
      <c r="X4385" s="101"/>
      <c r="Y4385" s="79"/>
      <c r="Z4385" s="79"/>
      <c r="AA4385" s="79"/>
      <c r="AB4385" s="79"/>
    </row>
    <row r="4386" spans="1:28" ht="12.95" customHeight="1">
      <c r="A4386" s="79"/>
      <c r="C4386" s="79"/>
      <c r="D4386" s="79"/>
      <c r="E4386" s="79"/>
      <c r="F4386" s="79"/>
      <c r="G4386" s="79"/>
      <c r="H4386" s="79"/>
      <c r="I4386" s="79"/>
      <c r="J4386" s="79"/>
      <c r="K4386" s="79"/>
      <c r="L4386" s="79"/>
      <c r="M4386" s="79"/>
      <c r="N4386" s="79"/>
      <c r="O4386" s="79"/>
      <c r="P4386" s="79"/>
      <c r="Q4386" s="79"/>
      <c r="R4386" s="79"/>
      <c r="S4386" s="79"/>
      <c r="T4386" s="79"/>
      <c r="U4386" s="100"/>
      <c r="V4386" s="79"/>
      <c r="W4386" s="79"/>
      <c r="X4386" s="101"/>
      <c r="Y4386" s="79"/>
      <c r="Z4386" s="79"/>
      <c r="AA4386" s="79"/>
      <c r="AB4386" s="79"/>
    </row>
    <row r="4387" spans="1:28" ht="12.95" customHeight="1">
      <c r="A4387" s="79"/>
      <c r="C4387" s="79"/>
      <c r="D4387" s="79"/>
      <c r="E4387" s="79"/>
      <c r="F4387" s="79"/>
      <c r="G4387" s="79"/>
      <c r="H4387" s="79"/>
      <c r="I4387" s="79"/>
      <c r="J4387" s="79"/>
      <c r="K4387" s="79"/>
      <c r="L4387" s="79"/>
      <c r="M4387" s="79"/>
      <c r="N4387" s="79"/>
      <c r="O4387" s="79"/>
      <c r="P4387" s="79"/>
      <c r="Q4387" s="79"/>
      <c r="R4387" s="79"/>
      <c r="S4387" s="79"/>
      <c r="T4387" s="79"/>
      <c r="U4387" s="100"/>
      <c r="V4387" s="79"/>
      <c r="W4387" s="79"/>
      <c r="X4387" s="101"/>
      <c r="Y4387" s="79"/>
      <c r="Z4387" s="79"/>
      <c r="AA4387" s="79"/>
      <c r="AB4387" s="79"/>
    </row>
    <row r="4388" spans="1:28" ht="12.95" customHeight="1">
      <c r="A4388" s="79"/>
      <c r="C4388" s="79"/>
      <c r="D4388" s="79"/>
      <c r="E4388" s="79"/>
      <c r="F4388" s="79"/>
      <c r="G4388" s="79"/>
      <c r="H4388" s="79"/>
      <c r="I4388" s="79"/>
      <c r="J4388" s="79"/>
      <c r="K4388" s="79"/>
      <c r="L4388" s="79"/>
      <c r="M4388" s="79"/>
      <c r="N4388" s="79"/>
      <c r="O4388" s="79"/>
      <c r="P4388" s="79"/>
      <c r="Q4388" s="79"/>
      <c r="R4388" s="79"/>
      <c r="S4388" s="79"/>
      <c r="T4388" s="79"/>
      <c r="U4388" s="100"/>
      <c r="V4388" s="79"/>
      <c r="W4388" s="79"/>
      <c r="X4388" s="101"/>
      <c r="Y4388" s="79"/>
      <c r="Z4388" s="79"/>
      <c r="AA4388" s="79"/>
      <c r="AB4388" s="79"/>
    </row>
    <row r="4389" spans="1:28" ht="12.95" customHeight="1">
      <c r="A4389" s="79"/>
      <c r="C4389" s="79"/>
      <c r="D4389" s="79"/>
      <c r="E4389" s="79"/>
      <c r="F4389" s="79"/>
      <c r="G4389" s="79"/>
      <c r="H4389" s="79"/>
      <c r="I4389" s="79"/>
      <c r="J4389" s="79"/>
      <c r="K4389" s="79"/>
      <c r="L4389" s="79"/>
      <c r="M4389" s="79"/>
      <c r="N4389" s="79"/>
      <c r="O4389" s="79"/>
      <c r="P4389" s="79"/>
      <c r="Q4389" s="79"/>
      <c r="R4389" s="79"/>
      <c r="S4389" s="79"/>
      <c r="T4389" s="79"/>
      <c r="U4389" s="100"/>
      <c r="V4389" s="79"/>
      <c r="W4389" s="79"/>
      <c r="X4389" s="101"/>
      <c r="Y4389" s="79"/>
      <c r="Z4389" s="79"/>
      <c r="AA4389" s="79"/>
      <c r="AB4389" s="79"/>
    </row>
    <row r="4390" spans="1:28" ht="12.95" customHeight="1">
      <c r="A4390" s="79"/>
      <c r="C4390" s="79"/>
      <c r="D4390" s="79"/>
      <c r="E4390" s="79"/>
      <c r="F4390" s="79"/>
      <c r="G4390" s="79"/>
      <c r="H4390" s="79"/>
      <c r="I4390" s="79"/>
      <c r="J4390" s="79"/>
      <c r="K4390" s="79"/>
      <c r="L4390" s="79"/>
      <c r="M4390" s="79"/>
      <c r="N4390" s="79"/>
      <c r="O4390" s="79"/>
      <c r="P4390" s="79"/>
      <c r="Q4390" s="79"/>
      <c r="R4390" s="79"/>
      <c r="S4390" s="79"/>
      <c r="T4390" s="79"/>
      <c r="U4390" s="100"/>
      <c r="V4390" s="79"/>
      <c r="W4390" s="79"/>
      <c r="X4390" s="101"/>
      <c r="Y4390" s="79"/>
      <c r="Z4390" s="79"/>
      <c r="AA4390" s="79"/>
      <c r="AB4390" s="79"/>
    </row>
    <row r="4391" spans="1:28" ht="12.95" customHeight="1">
      <c r="A4391" s="79"/>
      <c r="C4391" s="79"/>
      <c r="D4391" s="79"/>
      <c r="E4391" s="79"/>
      <c r="F4391" s="79"/>
      <c r="G4391" s="79"/>
      <c r="H4391" s="79"/>
      <c r="I4391" s="79"/>
      <c r="J4391" s="79"/>
      <c r="K4391" s="79"/>
      <c r="L4391" s="79"/>
      <c r="M4391" s="79"/>
      <c r="N4391" s="79"/>
      <c r="O4391" s="79"/>
      <c r="P4391" s="79"/>
      <c r="Q4391" s="79"/>
      <c r="R4391" s="79"/>
      <c r="S4391" s="79"/>
      <c r="T4391" s="79"/>
      <c r="U4391" s="100"/>
      <c r="V4391" s="79"/>
      <c r="W4391" s="79"/>
      <c r="X4391" s="101"/>
      <c r="Y4391" s="79"/>
      <c r="Z4391" s="79"/>
      <c r="AA4391" s="79"/>
      <c r="AB4391" s="79"/>
    </row>
    <row r="4392" spans="1:28" ht="12.95" customHeight="1">
      <c r="A4392" s="79"/>
      <c r="C4392" s="79"/>
      <c r="D4392" s="79"/>
      <c r="E4392" s="79"/>
      <c r="F4392" s="79"/>
      <c r="G4392" s="79"/>
      <c r="H4392" s="79"/>
      <c r="I4392" s="79"/>
      <c r="J4392" s="79"/>
      <c r="K4392" s="79"/>
      <c r="L4392" s="79"/>
      <c r="M4392" s="79"/>
      <c r="N4392" s="79"/>
      <c r="O4392" s="79"/>
      <c r="P4392" s="79"/>
      <c r="Q4392" s="79"/>
      <c r="R4392" s="79"/>
      <c r="S4392" s="79"/>
      <c r="T4392" s="79"/>
      <c r="U4392" s="100"/>
      <c r="V4392" s="79"/>
      <c r="W4392" s="79"/>
      <c r="X4392" s="101"/>
      <c r="Y4392" s="79"/>
      <c r="Z4392" s="79"/>
      <c r="AA4392" s="79"/>
      <c r="AB4392" s="79"/>
    </row>
    <row r="4393" spans="1:28" ht="12.95" customHeight="1">
      <c r="A4393" s="79"/>
      <c r="C4393" s="79"/>
      <c r="D4393" s="79"/>
      <c r="E4393" s="79"/>
      <c r="F4393" s="79"/>
      <c r="G4393" s="79"/>
      <c r="H4393" s="79"/>
      <c r="I4393" s="79"/>
      <c r="J4393" s="79"/>
      <c r="K4393" s="79"/>
      <c r="L4393" s="79"/>
      <c r="M4393" s="79"/>
      <c r="N4393" s="79"/>
      <c r="O4393" s="79"/>
      <c r="P4393" s="79"/>
      <c r="Q4393" s="79"/>
      <c r="R4393" s="79"/>
      <c r="S4393" s="79"/>
      <c r="T4393" s="79"/>
      <c r="U4393" s="100"/>
      <c r="V4393" s="79"/>
      <c r="W4393" s="79"/>
      <c r="X4393" s="101"/>
      <c r="Y4393" s="79"/>
      <c r="Z4393" s="79"/>
      <c r="AA4393" s="79"/>
      <c r="AB4393" s="79"/>
    </row>
    <row r="4394" spans="1:28" ht="12.95" customHeight="1">
      <c r="A4394" s="79"/>
      <c r="C4394" s="79"/>
      <c r="D4394" s="79"/>
      <c r="E4394" s="79"/>
      <c r="F4394" s="79"/>
      <c r="G4394" s="79"/>
      <c r="H4394" s="79"/>
      <c r="I4394" s="79"/>
      <c r="J4394" s="79"/>
      <c r="K4394" s="79"/>
      <c r="L4394" s="79"/>
      <c r="M4394" s="79"/>
      <c r="N4394" s="79"/>
      <c r="O4394" s="79"/>
      <c r="P4394" s="79"/>
      <c r="Q4394" s="79"/>
      <c r="R4394" s="79"/>
      <c r="S4394" s="79"/>
      <c r="T4394" s="79"/>
      <c r="U4394" s="100"/>
      <c r="V4394" s="79"/>
      <c r="W4394" s="79"/>
      <c r="X4394" s="101"/>
      <c r="Y4394" s="79"/>
      <c r="Z4394" s="79"/>
      <c r="AA4394" s="79"/>
      <c r="AB4394" s="79"/>
    </row>
    <row r="4395" spans="1:28" ht="12.95" customHeight="1">
      <c r="A4395" s="79"/>
      <c r="C4395" s="79"/>
      <c r="D4395" s="79"/>
      <c r="E4395" s="79"/>
      <c r="F4395" s="79"/>
      <c r="G4395" s="79"/>
      <c r="H4395" s="79"/>
      <c r="I4395" s="79"/>
      <c r="J4395" s="79"/>
      <c r="K4395" s="79"/>
      <c r="L4395" s="79"/>
      <c r="M4395" s="79"/>
      <c r="N4395" s="79"/>
      <c r="O4395" s="79"/>
      <c r="P4395" s="79"/>
      <c r="Q4395" s="79"/>
      <c r="R4395" s="79"/>
      <c r="S4395" s="79"/>
      <c r="T4395" s="79"/>
      <c r="U4395" s="100"/>
      <c r="V4395" s="79"/>
      <c r="W4395" s="79"/>
      <c r="X4395" s="101"/>
      <c r="Y4395" s="79"/>
      <c r="Z4395" s="79"/>
      <c r="AA4395" s="79"/>
      <c r="AB4395" s="79"/>
    </row>
    <row r="4396" spans="1:28" ht="12.95" customHeight="1">
      <c r="A4396" s="79"/>
      <c r="C4396" s="79"/>
      <c r="D4396" s="79"/>
      <c r="E4396" s="79"/>
      <c r="F4396" s="79"/>
      <c r="G4396" s="79"/>
      <c r="H4396" s="79"/>
      <c r="I4396" s="79"/>
      <c r="J4396" s="79"/>
      <c r="K4396" s="79"/>
      <c r="L4396" s="79"/>
      <c r="M4396" s="79"/>
      <c r="N4396" s="79"/>
      <c r="O4396" s="79"/>
      <c r="P4396" s="79"/>
      <c r="Q4396" s="79"/>
      <c r="R4396" s="79"/>
      <c r="S4396" s="79"/>
      <c r="T4396" s="79"/>
      <c r="U4396" s="100"/>
      <c r="V4396" s="79"/>
      <c r="W4396" s="79"/>
      <c r="X4396" s="101"/>
      <c r="Y4396" s="79"/>
      <c r="Z4396" s="79"/>
      <c r="AA4396" s="79"/>
      <c r="AB4396" s="79"/>
    </row>
    <row r="4397" spans="1:28" ht="12.95" customHeight="1">
      <c r="A4397" s="79"/>
      <c r="C4397" s="79"/>
      <c r="D4397" s="79"/>
      <c r="E4397" s="79"/>
      <c r="F4397" s="79"/>
      <c r="G4397" s="79"/>
      <c r="H4397" s="79"/>
      <c r="I4397" s="79"/>
      <c r="J4397" s="79"/>
      <c r="K4397" s="79"/>
      <c r="L4397" s="79"/>
      <c r="M4397" s="79"/>
      <c r="N4397" s="79"/>
      <c r="O4397" s="79"/>
      <c r="P4397" s="79"/>
      <c r="Q4397" s="79"/>
      <c r="R4397" s="79"/>
      <c r="S4397" s="79"/>
      <c r="T4397" s="79"/>
      <c r="U4397" s="100"/>
      <c r="V4397" s="79"/>
      <c r="W4397" s="79"/>
      <c r="X4397" s="101"/>
      <c r="Y4397" s="79"/>
      <c r="Z4397" s="79"/>
      <c r="AA4397" s="79"/>
      <c r="AB4397" s="79"/>
    </row>
    <row r="4398" spans="1:28" ht="12.95" customHeight="1">
      <c r="A4398" s="79"/>
      <c r="C4398" s="79"/>
      <c r="D4398" s="79"/>
      <c r="E4398" s="79"/>
      <c r="F4398" s="79"/>
      <c r="G4398" s="79"/>
      <c r="H4398" s="79"/>
      <c r="I4398" s="79"/>
      <c r="J4398" s="79"/>
      <c r="K4398" s="79"/>
      <c r="L4398" s="79"/>
      <c r="M4398" s="79"/>
      <c r="N4398" s="79"/>
      <c r="O4398" s="79"/>
      <c r="P4398" s="79"/>
      <c r="Q4398" s="79"/>
      <c r="R4398" s="79"/>
      <c r="S4398" s="79"/>
      <c r="T4398" s="79"/>
      <c r="U4398" s="100"/>
      <c r="V4398" s="79"/>
      <c r="W4398" s="79"/>
      <c r="X4398" s="101"/>
      <c r="Y4398" s="79"/>
      <c r="Z4398" s="79"/>
      <c r="AA4398" s="79"/>
      <c r="AB4398" s="79"/>
    </row>
    <row r="4399" spans="1:28" ht="12.95" customHeight="1">
      <c r="A4399" s="79"/>
      <c r="C4399" s="79"/>
      <c r="D4399" s="79"/>
      <c r="E4399" s="79"/>
      <c r="F4399" s="79"/>
      <c r="G4399" s="79"/>
      <c r="H4399" s="79"/>
      <c r="I4399" s="79"/>
      <c r="J4399" s="79"/>
      <c r="K4399" s="79"/>
      <c r="L4399" s="79"/>
      <c r="M4399" s="79"/>
      <c r="N4399" s="79"/>
      <c r="O4399" s="79"/>
      <c r="P4399" s="79"/>
      <c r="Q4399" s="79"/>
      <c r="R4399" s="79"/>
      <c r="S4399" s="79"/>
      <c r="T4399" s="79"/>
      <c r="U4399" s="100"/>
      <c r="V4399" s="79"/>
      <c r="W4399" s="79"/>
      <c r="X4399" s="101"/>
      <c r="Y4399" s="79"/>
      <c r="Z4399" s="79"/>
      <c r="AA4399" s="79"/>
      <c r="AB4399" s="79"/>
    </row>
    <row r="4400" spans="1:28" ht="12.95" customHeight="1">
      <c r="A4400" s="79"/>
      <c r="C4400" s="79"/>
      <c r="D4400" s="79"/>
      <c r="E4400" s="79"/>
      <c r="F4400" s="79"/>
      <c r="G4400" s="79"/>
      <c r="H4400" s="79"/>
      <c r="I4400" s="79"/>
      <c r="J4400" s="79"/>
      <c r="K4400" s="79"/>
      <c r="L4400" s="79"/>
      <c r="M4400" s="79"/>
      <c r="N4400" s="79"/>
      <c r="O4400" s="79"/>
      <c r="P4400" s="79"/>
      <c r="Q4400" s="79"/>
      <c r="R4400" s="79"/>
      <c r="S4400" s="79"/>
      <c r="T4400" s="79"/>
      <c r="U4400" s="100"/>
      <c r="V4400" s="79"/>
      <c r="W4400" s="79"/>
      <c r="X4400" s="101"/>
      <c r="Y4400" s="79"/>
      <c r="Z4400" s="79"/>
      <c r="AA4400" s="79"/>
      <c r="AB4400" s="79"/>
    </row>
    <row r="4401" spans="1:28" ht="12.95" customHeight="1">
      <c r="A4401" s="79"/>
      <c r="C4401" s="79"/>
      <c r="D4401" s="79"/>
      <c r="E4401" s="79"/>
      <c r="F4401" s="79"/>
      <c r="G4401" s="79"/>
      <c r="H4401" s="79"/>
      <c r="I4401" s="79"/>
      <c r="J4401" s="79"/>
      <c r="K4401" s="79"/>
      <c r="L4401" s="79"/>
      <c r="M4401" s="79"/>
      <c r="N4401" s="79"/>
      <c r="O4401" s="79"/>
      <c r="P4401" s="79"/>
      <c r="Q4401" s="79"/>
      <c r="R4401" s="79"/>
      <c r="S4401" s="79"/>
      <c r="T4401" s="79"/>
      <c r="U4401" s="100"/>
      <c r="V4401" s="79"/>
      <c r="W4401" s="79"/>
      <c r="X4401" s="101"/>
      <c r="Y4401" s="79"/>
      <c r="Z4401" s="79"/>
      <c r="AA4401" s="79"/>
      <c r="AB4401" s="79"/>
    </row>
    <row r="4402" spans="1:28" ht="12.95" customHeight="1">
      <c r="A4402" s="79"/>
      <c r="C4402" s="79"/>
      <c r="D4402" s="79"/>
      <c r="E4402" s="79"/>
      <c r="F4402" s="79"/>
      <c r="G4402" s="79"/>
      <c r="H4402" s="79"/>
      <c r="I4402" s="79"/>
      <c r="J4402" s="79"/>
      <c r="K4402" s="79"/>
      <c r="L4402" s="79"/>
      <c r="M4402" s="79"/>
      <c r="N4402" s="79"/>
      <c r="O4402" s="79"/>
      <c r="P4402" s="79"/>
      <c r="Q4402" s="79"/>
      <c r="R4402" s="79"/>
      <c r="S4402" s="79"/>
      <c r="T4402" s="79"/>
      <c r="U4402" s="100"/>
      <c r="V4402" s="79"/>
      <c r="W4402" s="79"/>
      <c r="X4402" s="101"/>
      <c r="Y4402" s="79"/>
      <c r="Z4402" s="79"/>
      <c r="AA4402" s="79"/>
      <c r="AB4402" s="79"/>
    </row>
    <row r="4403" spans="1:28" ht="12.95" customHeight="1">
      <c r="A4403" s="79"/>
      <c r="C4403" s="79"/>
      <c r="D4403" s="79"/>
      <c r="E4403" s="79"/>
      <c r="F4403" s="79"/>
      <c r="G4403" s="79"/>
      <c r="H4403" s="79"/>
      <c r="I4403" s="79"/>
      <c r="J4403" s="79"/>
      <c r="K4403" s="79"/>
      <c r="L4403" s="79"/>
      <c r="M4403" s="79"/>
      <c r="N4403" s="79"/>
      <c r="O4403" s="79"/>
      <c r="P4403" s="79"/>
      <c r="Q4403" s="79"/>
      <c r="R4403" s="79"/>
      <c r="S4403" s="79"/>
      <c r="T4403" s="79"/>
      <c r="U4403" s="100"/>
      <c r="V4403" s="79"/>
      <c r="W4403" s="79"/>
      <c r="X4403" s="101"/>
      <c r="Y4403" s="79"/>
      <c r="Z4403" s="79"/>
      <c r="AA4403" s="79"/>
      <c r="AB4403" s="79"/>
    </row>
    <row r="4404" spans="1:28" ht="12.95" customHeight="1">
      <c r="A4404" s="79"/>
      <c r="C4404" s="79"/>
      <c r="D4404" s="79"/>
      <c r="E4404" s="79"/>
      <c r="F4404" s="79"/>
      <c r="G4404" s="79"/>
      <c r="H4404" s="79"/>
      <c r="I4404" s="79"/>
      <c r="J4404" s="79"/>
      <c r="K4404" s="79"/>
      <c r="L4404" s="79"/>
      <c r="M4404" s="79"/>
      <c r="N4404" s="79"/>
      <c r="O4404" s="79"/>
      <c r="P4404" s="79"/>
      <c r="Q4404" s="79"/>
      <c r="R4404" s="79"/>
      <c r="S4404" s="79"/>
      <c r="T4404" s="79"/>
      <c r="U4404" s="100"/>
      <c r="V4404" s="79"/>
      <c r="W4404" s="79"/>
      <c r="X4404" s="101"/>
      <c r="Y4404" s="79"/>
      <c r="Z4404" s="79"/>
      <c r="AA4404" s="79"/>
      <c r="AB4404" s="79"/>
    </row>
    <row r="4405" spans="1:28" ht="12.95" customHeight="1">
      <c r="A4405" s="79"/>
      <c r="C4405" s="79"/>
      <c r="D4405" s="79"/>
      <c r="E4405" s="79"/>
      <c r="F4405" s="79"/>
      <c r="G4405" s="79"/>
      <c r="H4405" s="79"/>
      <c r="I4405" s="79"/>
      <c r="J4405" s="79"/>
      <c r="K4405" s="79"/>
      <c r="L4405" s="79"/>
      <c r="M4405" s="79"/>
      <c r="N4405" s="79"/>
      <c r="O4405" s="79"/>
      <c r="P4405" s="79"/>
      <c r="Q4405" s="79"/>
      <c r="R4405" s="79"/>
      <c r="S4405" s="79"/>
      <c r="T4405" s="79"/>
      <c r="U4405" s="100"/>
      <c r="V4405" s="79"/>
      <c r="W4405" s="79"/>
      <c r="X4405" s="101"/>
      <c r="Y4405" s="79"/>
      <c r="Z4405" s="79"/>
      <c r="AA4405" s="79"/>
      <c r="AB4405" s="79"/>
    </row>
    <row r="4406" spans="1:28" ht="12.95" customHeight="1">
      <c r="A4406" s="79"/>
      <c r="C4406" s="79"/>
      <c r="D4406" s="79"/>
      <c r="E4406" s="79"/>
      <c r="F4406" s="79"/>
      <c r="G4406" s="79"/>
      <c r="H4406" s="79"/>
      <c r="I4406" s="79"/>
      <c r="J4406" s="79"/>
      <c r="K4406" s="79"/>
      <c r="L4406" s="79"/>
      <c r="M4406" s="79"/>
      <c r="N4406" s="79"/>
      <c r="O4406" s="79"/>
      <c r="P4406" s="79"/>
      <c r="Q4406" s="79"/>
      <c r="R4406" s="79"/>
      <c r="S4406" s="79"/>
      <c r="T4406" s="79"/>
      <c r="U4406" s="100"/>
      <c r="V4406" s="79"/>
      <c r="W4406" s="79"/>
      <c r="X4406" s="101"/>
      <c r="Y4406" s="79"/>
      <c r="Z4406" s="79"/>
      <c r="AA4406" s="79"/>
      <c r="AB4406" s="79"/>
    </row>
    <row r="4407" spans="1:28" ht="12.95" customHeight="1">
      <c r="A4407" s="79"/>
      <c r="C4407" s="79"/>
      <c r="D4407" s="79"/>
      <c r="E4407" s="79"/>
      <c r="F4407" s="79"/>
      <c r="G4407" s="79"/>
      <c r="H4407" s="79"/>
      <c r="I4407" s="79"/>
      <c r="J4407" s="79"/>
      <c r="K4407" s="79"/>
      <c r="L4407" s="79"/>
      <c r="M4407" s="79"/>
      <c r="N4407" s="79"/>
      <c r="O4407" s="79"/>
      <c r="P4407" s="79"/>
      <c r="Q4407" s="79"/>
      <c r="R4407" s="79"/>
      <c r="S4407" s="79"/>
      <c r="T4407" s="79"/>
      <c r="U4407" s="100"/>
      <c r="V4407" s="79"/>
      <c r="W4407" s="79"/>
      <c r="X4407" s="101"/>
      <c r="Y4407" s="79"/>
      <c r="Z4407" s="79"/>
      <c r="AA4407" s="79"/>
      <c r="AB4407" s="79"/>
    </row>
    <row r="4408" spans="1:28" ht="12.95" customHeight="1">
      <c r="A4408" s="79"/>
      <c r="C4408" s="79"/>
      <c r="D4408" s="79"/>
      <c r="E4408" s="79"/>
      <c r="F4408" s="79"/>
      <c r="G4408" s="79"/>
      <c r="H4408" s="79"/>
      <c r="I4408" s="79"/>
      <c r="J4408" s="79"/>
      <c r="K4408" s="79"/>
      <c r="L4408" s="79"/>
      <c r="M4408" s="79"/>
      <c r="N4408" s="79"/>
      <c r="O4408" s="79"/>
      <c r="P4408" s="79"/>
      <c r="Q4408" s="79"/>
      <c r="R4408" s="79"/>
      <c r="S4408" s="79"/>
      <c r="T4408" s="79"/>
      <c r="U4408" s="100"/>
      <c r="V4408" s="79"/>
      <c r="W4408" s="79"/>
      <c r="X4408" s="101"/>
      <c r="Y4408" s="79"/>
      <c r="Z4408" s="79"/>
      <c r="AA4408" s="79"/>
      <c r="AB4408" s="79"/>
    </row>
    <row r="4409" spans="1:28" ht="12.95" customHeight="1">
      <c r="A4409" s="79"/>
      <c r="C4409" s="79"/>
      <c r="D4409" s="79"/>
      <c r="E4409" s="79"/>
      <c r="F4409" s="79"/>
      <c r="G4409" s="79"/>
      <c r="H4409" s="79"/>
      <c r="I4409" s="79"/>
      <c r="J4409" s="79"/>
      <c r="K4409" s="79"/>
      <c r="L4409" s="79"/>
      <c r="M4409" s="79"/>
      <c r="N4409" s="79"/>
      <c r="O4409" s="79"/>
      <c r="P4409" s="79"/>
      <c r="Q4409" s="79"/>
      <c r="R4409" s="79"/>
      <c r="S4409" s="79"/>
      <c r="T4409" s="79"/>
      <c r="U4409" s="100"/>
      <c r="V4409" s="79"/>
      <c r="W4409" s="79"/>
      <c r="X4409" s="101"/>
      <c r="Y4409" s="79"/>
      <c r="Z4409" s="79"/>
      <c r="AA4409" s="79"/>
      <c r="AB4409" s="79"/>
    </row>
    <row r="4410" spans="1:28" ht="12.95" customHeight="1">
      <c r="A4410" s="79"/>
      <c r="C4410" s="79"/>
      <c r="D4410" s="79"/>
      <c r="E4410" s="79"/>
      <c r="F4410" s="79"/>
      <c r="G4410" s="79"/>
      <c r="H4410" s="79"/>
      <c r="I4410" s="79"/>
      <c r="J4410" s="79"/>
      <c r="K4410" s="79"/>
      <c r="L4410" s="79"/>
      <c r="M4410" s="79"/>
      <c r="N4410" s="79"/>
      <c r="O4410" s="79"/>
      <c r="P4410" s="79"/>
      <c r="Q4410" s="79"/>
      <c r="R4410" s="79"/>
      <c r="S4410" s="79"/>
      <c r="T4410" s="79"/>
      <c r="U4410" s="100"/>
      <c r="V4410" s="79"/>
      <c r="W4410" s="79"/>
      <c r="X4410" s="101"/>
      <c r="Y4410" s="79"/>
      <c r="Z4410" s="79"/>
      <c r="AA4410" s="79"/>
      <c r="AB4410" s="79"/>
    </row>
    <row r="4411" spans="1:28" ht="12.95" customHeight="1">
      <c r="A4411" s="79"/>
      <c r="C4411" s="79"/>
      <c r="D4411" s="79"/>
      <c r="E4411" s="79"/>
      <c r="F4411" s="79"/>
      <c r="G4411" s="79"/>
      <c r="H4411" s="79"/>
      <c r="I4411" s="79"/>
      <c r="J4411" s="79"/>
      <c r="K4411" s="79"/>
      <c r="L4411" s="79"/>
      <c r="M4411" s="79"/>
      <c r="N4411" s="79"/>
      <c r="O4411" s="79"/>
      <c r="P4411" s="79"/>
      <c r="Q4411" s="79"/>
      <c r="R4411" s="79"/>
      <c r="S4411" s="79"/>
      <c r="T4411" s="79"/>
      <c r="U4411" s="100"/>
      <c r="V4411" s="79"/>
      <c r="W4411" s="79"/>
      <c r="X4411" s="101"/>
      <c r="Y4411" s="79"/>
      <c r="Z4411" s="79"/>
      <c r="AA4411" s="79"/>
      <c r="AB4411" s="79"/>
    </row>
    <row r="4412" spans="1:28" ht="12.95" customHeight="1">
      <c r="A4412" s="79"/>
      <c r="C4412" s="79"/>
      <c r="D4412" s="79"/>
      <c r="E4412" s="79"/>
      <c r="F4412" s="79"/>
      <c r="G4412" s="79"/>
      <c r="H4412" s="79"/>
      <c r="I4412" s="79"/>
      <c r="J4412" s="79"/>
      <c r="K4412" s="79"/>
      <c r="L4412" s="79"/>
      <c r="M4412" s="79"/>
      <c r="N4412" s="79"/>
      <c r="O4412" s="79"/>
      <c r="P4412" s="79"/>
      <c r="Q4412" s="79"/>
      <c r="R4412" s="79"/>
      <c r="S4412" s="79"/>
      <c r="T4412" s="79"/>
      <c r="U4412" s="100"/>
      <c r="V4412" s="79"/>
      <c r="W4412" s="79"/>
      <c r="X4412" s="101"/>
      <c r="Y4412" s="79"/>
      <c r="Z4412" s="79"/>
      <c r="AA4412" s="79"/>
      <c r="AB4412" s="79"/>
    </row>
    <row r="4413" spans="1:28" ht="12.95" customHeight="1">
      <c r="A4413" s="79"/>
      <c r="C4413" s="79"/>
      <c r="D4413" s="79"/>
      <c r="E4413" s="79"/>
      <c r="F4413" s="79"/>
      <c r="G4413" s="79"/>
      <c r="H4413" s="79"/>
      <c r="I4413" s="79"/>
      <c r="J4413" s="79"/>
      <c r="K4413" s="79"/>
      <c r="L4413" s="79"/>
      <c r="M4413" s="79"/>
      <c r="N4413" s="79"/>
      <c r="O4413" s="79"/>
      <c r="P4413" s="79"/>
      <c r="Q4413" s="79"/>
      <c r="R4413" s="79"/>
      <c r="S4413" s="79"/>
      <c r="T4413" s="79"/>
      <c r="U4413" s="100"/>
      <c r="V4413" s="79"/>
      <c r="W4413" s="79"/>
      <c r="X4413" s="101"/>
      <c r="Y4413" s="79"/>
      <c r="Z4413" s="79"/>
      <c r="AA4413" s="79"/>
      <c r="AB4413" s="79"/>
    </row>
    <row r="4414" spans="1:28" ht="12.95" customHeight="1">
      <c r="A4414" s="79"/>
      <c r="C4414" s="79"/>
      <c r="D4414" s="79"/>
      <c r="E4414" s="79"/>
      <c r="F4414" s="79"/>
      <c r="G4414" s="79"/>
      <c r="H4414" s="79"/>
      <c r="I4414" s="79"/>
      <c r="J4414" s="79"/>
      <c r="K4414" s="79"/>
      <c r="L4414" s="79"/>
      <c r="M4414" s="79"/>
      <c r="N4414" s="79"/>
      <c r="O4414" s="79"/>
      <c r="P4414" s="79"/>
      <c r="Q4414" s="79"/>
      <c r="R4414" s="79"/>
      <c r="S4414" s="79"/>
      <c r="T4414" s="79"/>
      <c r="U4414" s="100"/>
      <c r="V4414" s="79"/>
      <c r="W4414" s="79"/>
      <c r="X4414" s="101"/>
      <c r="Y4414" s="79"/>
      <c r="Z4414" s="79"/>
      <c r="AA4414" s="79"/>
      <c r="AB4414" s="79"/>
    </row>
    <row r="4415" spans="1:28" ht="12.95" customHeight="1">
      <c r="A4415" s="79"/>
      <c r="C4415" s="79"/>
      <c r="D4415" s="79"/>
      <c r="E4415" s="79"/>
      <c r="F4415" s="79"/>
      <c r="G4415" s="79"/>
      <c r="H4415" s="79"/>
      <c r="I4415" s="79"/>
      <c r="J4415" s="79"/>
      <c r="K4415" s="79"/>
      <c r="L4415" s="79"/>
      <c r="M4415" s="79"/>
      <c r="N4415" s="79"/>
      <c r="O4415" s="79"/>
      <c r="P4415" s="79"/>
      <c r="Q4415" s="79"/>
      <c r="R4415" s="79"/>
      <c r="S4415" s="79"/>
      <c r="T4415" s="79"/>
      <c r="U4415" s="100"/>
      <c r="V4415" s="79"/>
      <c r="W4415" s="79"/>
      <c r="X4415" s="101"/>
      <c r="Y4415" s="79"/>
      <c r="Z4415" s="79"/>
      <c r="AA4415" s="79"/>
      <c r="AB4415" s="79"/>
    </row>
    <row r="4416" spans="1:28" ht="12.95" customHeight="1">
      <c r="A4416" s="79"/>
      <c r="C4416" s="79"/>
      <c r="D4416" s="79"/>
      <c r="E4416" s="79"/>
      <c r="F4416" s="79"/>
      <c r="G4416" s="79"/>
      <c r="H4416" s="79"/>
      <c r="I4416" s="79"/>
      <c r="J4416" s="79"/>
      <c r="K4416" s="79"/>
      <c r="L4416" s="79"/>
      <c r="M4416" s="79"/>
      <c r="N4416" s="79"/>
      <c r="O4416" s="79"/>
      <c r="P4416" s="79"/>
      <c r="Q4416" s="79"/>
      <c r="R4416" s="79"/>
      <c r="S4416" s="79"/>
      <c r="T4416" s="79"/>
      <c r="U4416" s="100"/>
      <c r="V4416" s="79"/>
      <c r="W4416" s="79"/>
      <c r="X4416" s="101"/>
      <c r="Y4416" s="79"/>
      <c r="Z4416" s="79"/>
      <c r="AA4416" s="79"/>
      <c r="AB4416" s="79"/>
    </row>
    <row r="4417" spans="1:28" ht="12.95" customHeight="1">
      <c r="A4417" s="79"/>
      <c r="C4417" s="79"/>
      <c r="D4417" s="79"/>
      <c r="E4417" s="79"/>
      <c r="F4417" s="79"/>
      <c r="G4417" s="79"/>
      <c r="H4417" s="79"/>
      <c r="I4417" s="79"/>
      <c r="J4417" s="79"/>
      <c r="K4417" s="79"/>
      <c r="L4417" s="79"/>
      <c r="M4417" s="79"/>
      <c r="N4417" s="79"/>
      <c r="O4417" s="79"/>
      <c r="P4417" s="79"/>
      <c r="Q4417" s="79"/>
      <c r="R4417" s="79"/>
      <c r="S4417" s="79"/>
      <c r="T4417" s="79"/>
      <c r="U4417" s="100"/>
      <c r="V4417" s="79"/>
      <c r="W4417" s="79"/>
      <c r="X4417" s="101"/>
      <c r="Y4417" s="79"/>
      <c r="Z4417" s="79"/>
      <c r="AA4417" s="79"/>
      <c r="AB4417" s="79"/>
    </row>
    <row r="4418" spans="1:28" ht="12.95" customHeight="1">
      <c r="A4418" s="79"/>
      <c r="C4418" s="79"/>
      <c r="D4418" s="79"/>
      <c r="E4418" s="79"/>
      <c r="F4418" s="79"/>
      <c r="G4418" s="79"/>
      <c r="H4418" s="79"/>
      <c r="I4418" s="79"/>
      <c r="J4418" s="79"/>
      <c r="K4418" s="79"/>
      <c r="L4418" s="79"/>
      <c r="M4418" s="79"/>
      <c r="N4418" s="79"/>
      <c r="O4418" s="79"/>
      <c r="P4418" s="79"/>
      <c r="Q4418" s="79"/>
      <c r="R4418" s="79"/>
      <c r="S4418" s="79"/>
      <c r="T4418" s="79"/>
      <c r="U4418" s="100"/>
      <c r="V4418" s="79"/>
      <c r="W4418" s="79"/>
      <c r="X4418" s="101"/>
      <c r="Y4418" s="79"/>
      <c r="Z4418" s="79"/>
      <c r="AA4418" s="79"/>
      <c r="AB4418" s="79"/>
    </row>
    <row r="4419" spans="1:28" ht="12.95" customHeight="1">
      <c r="A4419" s="79"/>
      <c r="C4419" s="79"/>
      <c r="D4419" s="79"/>
      <c r="E4419" s="79"/>
      <c r="F4419" s="79"/>
      <c r="G4419" s="79"/>
      <c r="H4419" s="79"/>
      <c r="I4419" s="79"/>
      <c r="J4419" s="79"/>
      <c r="K4419" s="79"/>
      <c r="L4419" s="79"/>
      <c r="M4419" s="79"/>
      <c r="N4419" s="79"/>
      <c r="O4419" s="79"/>
      <c r="P4419" s="79"/>
      <c r="Q4419" s="79"/>
      <c r="R4419" s="79"/>
      <c r="S4419" s="79"/>
      <c r="T4419" s="79"/>
      <c r="U4419" s="100"/>
      <c r="V4419" s="79"/>
      <c r="W4419" s="79"/>
      <c r="X4419" s="101"/>
      <c r="Y4419" s="79"/>
      <c r="Z4419" s="79"/>
      <c r="AA4419" s="79"/>
      <c r="AB4419" s="79"/>
    </row>
    <row r="4420" spans="1:28" ht="12.95" customHeight="1">
      <c r="A4420" s="79"/>
      <c r="C4420" s="79"/>
      <c r="D4420" s="79"/>
      <c r="E4420" s="79"/>
      <c r="F4420" s="79"/>
      <c r="G4420" s="79"/>
      <c r="H4420" s="79"/>
      <c r="I4420" s="79"/>
      <c r="J4420" s="79"/>
      <c r="K4420" s="79"/>
      <c r="L4420" s="79"/>
      <c r="M4420" s="79"/>
      <c r="N4420" s="79"/>
      <c r="O4420" s="79"/>
      <c r="P4420" s="79"/>
      <c r="Q4420" s="79"/>
      <c r="R4420" s="79"/>
      <c r="S4420" s="79"/>
      <c r="T4420" s="79"/>
      <c r="U4420" s="100"/>
      <c r="V4420" s="79"/>
      <c r="W4420" s="79"/>
      <c r="X4420" s="101"/>
      <c r="Y4420" s="79"/>
      <c r="Z4420" s="79"/>
      <c r="AA4420" s="79"/>
      <c r="AB4420" s="79"/>
    </row>
    <row r="4421" spans="1:28" ht="12.95" customHeight="1">
      <c r="A4421" s="79"/>
      <c r="C4421" s="79"/>
      <c r="D4421" s="79"/>
      <c r="E4421" s="79"/>
      <c r="F4421" s="79"/>
      <c r="G4421" s="79"/>
      <c r="H4421" s="79"/>
      <c r="I4421" s="79"/>
      <c r="J4421" s="79"/>
      <c r="K4421" s="79"/>
      <c r="L4421" s="79"/>
      <c r="M4421" s="79"/>
      <c r="N4421" s="79"/>
      <c r="O4421" s="79"/>
      <c r="P4421" s="79"/>
      <c r="Q4421" s="79"/>
      <c r="R4421" s="79"/>
      <c r="S4421" s="79"/>
      <c r="T4421" s="79"/>
      <c r="U4421" s="100"/>
      <c r="V4421" s="79"/>
      <c r="W4421" s="79"/>
      <c r="X4421" s="101"/>
      <c r="Y4421" s="79"/>
      <c r="Z4421" s="79"/>
      <c r="AA4421" s="79"/>
      <c r="AB4421" s="79"/>
    </row>
    <row r="4422" spans="1:28" ht="12.95" customHeight="1">
      <c r="A4422" s="79"/>
      <c r="C4422" s="79"/>
      <c r="D4422" s="79"/>
      <c r="E4422" s="79"/>
      <c r="F4422" s="79"/>
      <c r="G4422" s="79"/>
      <c r="H4422" s="79"/>
      <c r="I4422" s="79"/>
      <c r="J4422" s="79"/>
      <c r="K4422" s="79"/>
      <c r="L4422" s="79"/>
      <c r="M4422" s="79"/>
      <c r="N4422" s="79"/>
      <c r="O4422" s="79"/>
      <c r="P4422" s="79"/>
      <c r="Q4422" s="79"/>
      <c r="R4422" s="79"/>
      <c r="S4422" s="79"/>
      <c r="T4422" s="79"/>
      <c r="U4422" s="100"/>
      <c r="V4422" s="79"/>
      <c r="W4422" s="79"/>
      <c r="X4422" s="101"/>
      <c r="Y4422" s="79"/>
      <c r="Z4422" s="79"/>
      <c r="AA4422" s="79"/>
      <c r="AB4422" s="79"/>
    </row>
    <row r="4423" spans="1:28" ht="12.95" customHeight="1">
      <c r="A4423" s="79"/>
      <c r="C4423" s="79"/>
      <c r="D4423" s="79"/>
      <c r="E4423" s="79"/>
      <c r="F4423" s="79"/>
      <c r="G4423" s="79"/>
      <c r="H4423" s="79"/>
      <c r="I4423" s="79"/>
      <c r="J4423" s="79"/>
      <c r="K4423" s="79"/>
      <c r="L4423" s="79"/>
      <c r="M4423" s="79"/>
      <c r="N4423" s="79"/>
      <c r="O4423" s="79"/>
      <c r="P4423" s="79"/>
      <c r="Q4423" s="79"/>
      <c r="R4423" s="79"/>
      <c r="S4423" s="79"/>
      <c r="T4423" s="79"/>
      <c r="U4423" s="100"/>
      <c r="V4423" s="79"/>
      <c r="W4423" s="79"/>
      <c r="X4423" s="101"/>
      <c r="Y4423" s="79"/>
      <c r="Z4423" s="79"/>
      <c r="AA4423" s="79"/>
      <c r="AB4423" s="79"/>
    </row>
    <row r="4424" spans="1:28" ht="12.95" customHeight="1">
      <c r="A4424" s="79"/>
      <c r="C4424" s="79"/>
      <c r="D4424" s="79"/>
      <c r="E4424" s="79"/>
      <c r="F4424" s="79"/>
      <c r="G4424" s="79"/>
      <c r="H4424" s="79"/>
      <c r="I4424" s="79"/>
      <c r="J4424" s="79"/>
      <c r="K4424" s="79"/>
      <c r="L4424" s="79"/>
      <c r="M4424" s="79"/>
      <c r="N4424" s="79"/>
      <c r="O4424" s="79"/>
      <c r="P4424" s="79"/>
      <c r="Q4424" s="79"/>
      <c r="R4424" s="79"/>
      <c r="S4424" s="79"/>
      <c r="T4424" s="79"/>
      <c r="U4424" s="100"/>
      <c r="V4424" s="79"/>
      <c r="W4424" s="79"/>
      <c r="X4424" s="101"/>
      <c r="Y4424" s="79"/>
      <c r="Z4424" s="79"/>
      <c r="AA4424" s="79"/>
      <c r="AB4424" s="79"/>
    </row>
    <row r="4425" spans="1:28" ht="12.95" customHeight="1">
      <c r="A4425" s="79"/>
      <c r="C4425" s="79"/>
      <c r="D4425" s="79"/>
      <c r="E4425" s="79"/>
      <c r="F4425" s="79"/>
      <c r="G4425" s="79"/>
      <c r="H4425" s="79"/>
      <c r="I4425" s="79"/>
      <c r="J4425" s="79"/>
      <c r="K4425" s="79"/>
      <c r="L4425" s="79"/>
      <c r="M4425" s="79"/>
      <c r="N4425" s="79"/>
      <c r="O4425" s="79"/>
      <c r="P4425" s="79"/>
      <c r="Q4425" s="79"/>
      <c r="R4425" s="79"/>
      <c r="S4425" s="79"/>
      <c r="T4425" s="79"/>
      <c r="U4425" s="100"/>
      <c r="V4425" s="79"/>
      <c r="W4425" s="79"/>
      <c r="X4425" s="101"/>
      <c r="Y4425" s="79"/>
      <c r="Z4425" s="79"/>
      <c r="AA4425" s="79"/>
      <c r="AB4425" s="79"/>
    </row>
    <row r="4426" spans="1:28" ht="12.95" customHeight="1">
      <c r="A4426" s="79"/>
      <c r="C4426" s="79"/>
      <c r="D4426" s="79"/>
      <c r="E4426" s="79"/>
      <c r="F4426" s="79"/>
      <c r="G4426" s="79"/>
      <c r="H4426" s="79"/>
      <c r="I4426" s="79"/>
      <c r="J4426" s="79"/>
      <c r="K4426" s="79"/>
      <c r="L4426" s="79"/>
      <c r="M4426" s="79"/>
      <c r="N4426" s="79"/>
      <c r="O4426" s="79"/>
      <c r="P4426" s="79"/>
      <c r="Q4426" s="79"/>
      <c r="R4426" s="79"/>
      <c r="S4426" s="79"/>
      <c r="T4426" s="79"/>
      <c r="U4426" s="100"/>
      <c r="V4426" s="79"/>
      <c r="W4426" s="79"/>
      <c r="X4426" s="101"/>
      <c r="Y4426" s="79"/>
      <c r="Z4426" s="79"/>
      <c r="AA4426" s="79"/>
      <c r="AB4426" s="79"/>
    </row>
    <row r="4427" spans="1:28" ht="12.95" customHeight="1">
      <c r="A4427" s="79"/>
      <c r="C4427" s="79"/>
      <c r="D4427" s="79"/>
      <c r="E4427" s="79"/>
      <c r="F4427" s="79"/>
      <c r="G4427" s="79"/>
      <c r="H4427" s="79"/>
      <c r="I4427" s="79"/>
      <c r="J4427" s="79"/>
      <c r="K4427" s="79"/>
      <c r="L4427" s="79"/>
      <c r="M4427" s="79"/>
      <c r="N4427" s="79"/>
      <c r="O4427" s="79"/>
      <c r="P4427" s="79"/>
      <c r="Q4427" s="79"/>
      <c r="R4427" s="79"/>
      <c r="S4427" s="79"/>
      <c r="T4427" s="79"/>
      <c r="U4427" s="100"/>
      <c r="V4427" s="79"/>
      <c r="W4427" s="79"/>
      <c r="X4427" s="101"/>
      <c r="Y4427" s="79"/>
      <c r="Z4427" s="79"/>
      <c r="AA4427" s="79"/>
      <c r="AB4427" s="79"/>
    </row>
    <row r="4428" spans="1:28" ht="12.95" customHeight="1">
      <c r="A4428" s="79"/>
      <c r="C4428" s="79"/>
      <c r="D4428" s="79"/>
      <c r="E4428" s="79"/>
      <c r="F4428" s="79"/>
      <c r="G4428" s="79"/>
      <c r="H4428" s="79"/>
      <c r="I4428" s="79"/>
      <c r="J4428" s="79"/>
      <c r="K4428" s="79"/>
      <c r="L4428" s="79"/>
      <c r="M4428" s="79"/>
      <c r="N4428" s="79"/>
      <c r="O4428" s="79"/>
      <c r="P4428" s="79"/>
      <c r="Q4428" s="79"/>
      <c r="R4428" s="79"/>
      <c r="S4428" s="79"/>
      <c r="T4428" s="79"/>
      <c r="U4428" s="100"/>
      <c r="V4428" s="79"/>
      <c r="W4428" s="79"/>
      <c r="X4428" s="101"/>
      <c r="Y4428" s="79"/>
      <c r="Z4428" s="79"/>
      <c r="AA4428" s="79"/>
      <c r="AB4428" s="79"/>
    </row>
    <row r="4429" spans="1:28" ht="12.95" customHeight="1">
      <c r="A4429" s="79"/>
      <c r="C4429" s="79"/>
      <c r="D4429" s="79"/>
      <c r="E4429" s="79"/>
      <c r="F4429" s="79"/>
      <c r="G4429" s="79"/>
      <c r="H4429" s="79"/>
      <c r="I4429" s="79"/>
      <c r="J4429" s="79"/>
      <c r="K4429" s="79"/>
      <c r="L4429" s="79"/>
      <c r="M4429" s="79"/>
      <c r="N4429" s="79"/>
      <c r="O4429" s="79"/>
      <c r="P4429" s="79"/>
      <c r="Q4429" s="79"/>
      <c r="R4429" s="79"/>
      <c r="S4429" s="79"/>
      <c r="T4429" s="79"/>
      <c r="U4429" s="100"/>
      <c r="V4429" s="79"/>
      <c r="W4429" s="79"/>
      <c r="X4429" s="101"/>
      <c r="Y4429" s="79"/>
      <c r="Z4429" s="79"/>
      <c r="AA4429" s="79"/>
      <c r="AB4429" s="79"/>
    </row>
    <row r="4430" spans="1:28" ht="12.95" customHeight="1">
      <c r="A4430" s="79"/>
      <c r="C4430" s="79"/>
      <c r="D4430" s="79"/>
      <c r="E4430" s="79"/>
      <c r="F4430" s="79"/>
      <c r="G4430" s="79"/>
      <c r="H4430" s="79"/>
      <c r="I4430" s="79"/>
      <c r="J4430" s="79"/>
      <c r="K4430" s="79"/>
      <c r="L4430" s="79"/>
      <c r="M4430" s="79"/>
      <c r="N4430" s="79"/>
      <c r="O4430" s="79"/>
      <c r="P4430" s="79"/>
      <c r="Q4430" s="79"/>
      <c r="R4430" s="79"/>
      <c r="S4430" s="79"/>
      <c r="T4430" s="79"/>
      <c r="U4430" s="100"/>
      <c r="V4430" s="79"/>
      <c r="W4430" s="79"/>
      <c r="X4430" s="101"/>
      <c r="Y4430" s="79"/>
      <c r="Z4430" s="79"/>
      <c r="AA4430" s="79"/>
      <c r="AB4430" s="79"/>
    </row>
    <row r="4431" spans="1:28" ht="12.95" customHeight="1">
      <c r="A4431" s="79"/>
      <c r="C4431" s="79"/>
      <c r="D4431" s="79"/>
      <c r="E4431" s="79"/>
      <c r="F4431" s="79"/>
      <c r="G4431" s="79"/>
      <c r="H4431" s="79"/>
      <c r="I4431" s="79"/>
      <c r="J4431" s="79"/>
      <c r="K4431" s="79"/>
      <c r="L4431" s="79"/>
      <c r="M4431" s="79"/>
      <c r="N4431" s="79"/>
      <c r="O4431" s="79"/>
      <c r="P4431" s="79"/>
      <c r="Q4431" s="79"/>
      <c r="R4431" s="79"/>
      <c r="S4431" s="79"/>
      <c r="T4431" s="79"/>
      <c r="U4431" s="100"/>
      <c r="V4431" s="79"/>
      <c r="W4431" s="79"/>
      <c r="X4431" s="101"/>
      <c r="Y4431" s="79"/>
      <c r="Z4431" s="79"/>
      <c r="AA4431" s="79"/>
      <c r="AB4431" s="79"/>
    </row>
    <row r="4432" spans="1:28" ht="12.95" customHeight="1">
      <c r="A4432" s="79"/>
      <c r="C4432" s="79"/>
      <c r="D4432" s="79"/>
      <c r="E4432" s="79"/>
      <c r="F4432" s="79"/>
      <c r="G4432" s="79"/>
      <c r="H4432" s="79"/>
      <c r="I4432" s="79"/>
      <c r="J4432" s="79"/>
      <c r="K4432" s="79"/>
      <c r="L4432" s="79"/>
      <c r="M4432" s="79"/>
      <c r="N4432" s="79"/>
      <c r="O4432" s="79"/>
      <c r="P4432" s="79"/>
      <c r="Q4432" s="79"/>
      <c r="R4432" s="79"/>
      <c r="S4432" s="79"/>
      <c r="T4432" s="79"/>
      <c r="U4432" s="100"/>
      <c r="V4432" s="79"/>
      <c r="W4432" s="79"/>
      <c r="X4432" s="101"/>
      <c r="Y4432" s="79"/>
      <c r="Z4432" s="79"/>
      <c r="AA4432" s="79"/>
      <c r="AB4432" s="79"/>
    </row>
    <row r="4433" spans="1:28" ht="12.95" customHeight="1">
      <c r="A4433" s="79"/>
      <c r="C4433" s="79"/>
      <c r="D4433" s="79"/>
      <c r="E4433" s="79"/>
      <c r="F4433" s="79"/>
      <c r="G4433" s="79"/>
      <c r="H4433" s="79"/>
      <c r="I4433" s="79"/>
      <c r="J4433" s="79"/>
      <c r="K4433" s="79"/>
      <c r="L4433" s="79"/>
      <c r="M4433" s="79"/>
      <c r="N4433" s="79"/>
      <c r="O4433" s="79"/>
      <c r="P4433" s="79"/>
      <c r="Q4433" s="79"/>
      <c r="R4433" s="79"/>
      <c r="S4433" s="79"/>
      <c r="T4433" s="79"/>
      <c r="U4433" s="100"/>
      <c r="V4433" s="79"/>
      <c r="W4433" s="79"/>
      <c r="X4433" s="101"/>
      <c r="Y4433" s="79"/>
      <c r="Z4433" s="79"/>
      <c r="AA4433" s="79"/>
      <c r="AB4433" s="79"/>
    </row>
    <row r="4434" spans="1:28" ht="12.95" customHeight="1">
      <c r="A4434" s="79"/>
      <c r="C4434" s="79"/>
      <c r="D4434" s="79"/>
      <c r="E4434" s="79"/>
      <c r="F4434" s="79"/>
      <c r="G4434" s="79"/>
      <c r="H4434" s="79"/>
      <c r="I4434" s="79"/>
      <c r="J4434" s="79"/>
      <c r="K4434" s="79"/>
      <c r="L4434" s="79"/>
      <c r="M4434" s="79"/>
      <c r="N4434" s="79"/>
      <c r="O4434" s="79"/>
      <c r="P4434" s="79"/>
      <c r="Q4434" s="79"/>
      <c r="R4434" s="79"/>
      <c r="S4434" s="79"/>
      <c r="T4434" s="79"/>
      <c r="U4434" s="100"/>
      <c r="V4434" s="79"/>
      <c r="W4434" s="79"/>
      <c r="X4434" s="101"/>
      <c r="Y4434" s="79"/>
      <c r="Z4434" s="79"/>
      <c r="AA4434" s="79"/>
      <c r="AB4434" s="79"/>
    </row>
    <row r="4435" spans="1:28" ht="12.95" customHeight="1">
      <c r="A4435" s="79"/>
      <c r="C4435" s="79"/>
      <c r="D4435" s="79"/>
      <c r="E4435" s="79"/>
      <c r="F4435" s="79"/>
      <c r="G4435" s="79"/>
      <c r="H4435" s="79"/>
      <c r="I4435" s="79"/>
      <c r="J4435" s="79"/>
      <c r="K4435" s="79"/>
      <c r="L4435" s="79"/>
      <c r="M4435" s="79"/>
      <c r="N4435" s="79"/>
      <c r="O4435" s="79"/>
      <c r="P4435" s="79"/>
      <c r="Q4435" s="79"/>
      <c r="R4435" s="79"/>
      <c r="S4435" s="79"/>
      <c r="T4435" s="79"/>
      <c r="U4435" s="100"/>
      <c r="V4435" s="79"/>
      <c r="W4435" s="79"/>
      <c r="X4435" s="101"/>
      <c r="Y4435" s="79"/>
      <c r="Z4435" s="79"/>
      <c r="AA4435" s="79"/>
      <c r="AB4435" s="79"/>
    </row>
    <row r="4436" spans="1:28" ht="12.95" customHeight="1">
      <c r="A4436" s="79"/>
      <c r="C4436" s="79"/>
      <c r="D4436" s="79"/>
      <c r="E4436" s="79"/>
      <c r="F4436" s="79"/>
      <c r="G4436" s="79"/>
      <c r="H4436" s="79"/>
      <c r="I4436" s="79"/>
      <c r="J4436" s="79"/>
      <c r="K4436" s="79"/>
      <c r="L4436" s="79"/>
      <c r="M4436" s="79"/>
      <c r="N4436" s="79"/>
      <c r="O4436" s="79"/>
      <c r="P4436" s="79"/>
      <c r="Q4436" s="79"/>
      <c r="R4436" s="79"/>
      <c r="S4436" s="79"/>
      <c r="T4436" s="79"/>
      <c r="U4436" s="100"/>
      <c r="V4436" s="79"/>
      <c r="W4436" s="79"/>
      <c r="X4436" s="101"/>
      <c r="Y4436" s="79"/>
      <c r="Z4436" s="79"/>
      <c r="AA4436" s="79"/>
      <c r="AB4436" s="79"/>
    </row>
    <row r="4437" spans="1:28" ht="12.95" customHeight="1">
      <c r="A4437" s="79"/>
      <c r="C4437" s="79"/>
      <c r="D4437" s="79"/>
      <c r="E4437" s="79"/>
      <c r="F4437" s="79"/>
      <c r="G4437" s="79"/>
      <c r="H4437" s="79"/>
      <c r="I4437" s="79"/>
      <c r="J4437" s="79"/>
      <c r="K4437" s="79"/>
      <c r="L4437" s="79"/>
      <c r="M4437" s="79"/>
      <c r="N4437" s="79"/>
      <c r="O4437" s="79"/>
      <c r="P4437" s="79"/>
      <c r="Q4437" s="79"/>
      <c r="R4437" s="79"/>
      <c r="S4437" s="79"/>
      <c r="T4437" s="79"/>
      <c r="U4437" s="100"/>
      <c r="V4437" s="79"/>
      <c r="W4437" s="79"/>
      <c r="X4437" s="101"/>
      <c r="Y4437" s="79"/>
      <c r="Z4437" s="79"/>
      <c r="AA4437" s="79"/>
      <c r="AB4437" s="79"/>
    </row>
    <row r="4438" spans="1:28" ht="12.95" customHeight="1">
      <c r="A4438" s="79"/>
      <c r="C4438" s="79"/>
      <c r="D4438" s="79"/>
      <c r="E4438" s="79"/>
      <c r="F4438" s="79"/>
      <c r="G4438" s="79"/>
      <c r="H4438" s="79"/>
      <c r="I4438" s="79"/>
      <c r="J4438" s="79"/>
      <c r="K4438" s="79"/>
      <c r="L4438" s="79"/>
      <c r="M4438" s="79"/>
      <c r="N4438" s="79"/>
      <c r="O4438" s="79"/>
      <c r="P4438" s="79"/>
      <c r="Q4438" s="79"/>
      <c r="R4438" s="79"/>
      <c r="S4438" s="79"/>
      <c r="T4438" s="79"/>
      <c r="U4438" s="100"/>
      <c r="V4438" s="79"/>
      <c r="W4438" s="79"/>
      <c r="X4438" s="101"/>
      <c r="Y4438" s="79"/>
      <c r="Z4438" s="79"/>
      <c r="AA4438" s="79"/>
      <c r="AB4438" s="79"/>
    </row>
    <row r="4439" spans="1:28" ht="12.95" customHeight="1">
      <c r="A4439" s="79"/>
      <c r="C4439" s="79"/>
      <c r="D4439" s="79"/>
      <c r="E4439" s="79"/>
      <c r="F4439" s="79"/>
      <c r="G4439" s="79"/>
      <c r="H4439" s="79"/>
      <c r="I4439" s="79"/>
      <c r="J4439" s="79"/>
      <c r="K4439" s="79"/>
      <c r="L4439" s="79"/>
      <c r="M4439" s="79"/>
      <c r="N4439" s="79"/>
      <c r="O4439" s="79"/>
      <c r="P4439" s="79"/>
      <c r="Q4439" s="79"/>
      <c r="R4439" s="79"/>
      <c r="S4439" s="79"/>
      <c r="T4439" s="79"/>
      <c r="U4439" s="100"/>
      <c r="V4439" s="79"/>
      <c r="W4439" s="79"/>
      <c r="X4439" s="101"/>
      <c r="Y4439" s="79"/>
      <c r="Z4439" s="79"/>
      <c r="AA4439" s="79"/>
      <c r="AB4439" s="79"/>
    </row>
    <row r="4440" spans="1:28" ht="12.95" customHeight="1">
      <c r="A4440" s="79"/>
      <c r="C4440" s="79"/>
      <c r="D4440" s="79"/>
      <c r="E4440" s="79"/>
      <c r="F4440" s="79"/>
      <c r="G4440" s="79"/>
      <c r="H4440" s="79"/>
      <c r="I4440" s="79"/>
      <c r="J4440" s="79"/>
      <c r="K4440" s="79"/>
      <c r="L4440" s="79"/>
      <c r="M4440" s="79"/>
      <c r="N4440" s="79"/>
      <c r="O4440" s="79"/>
      <c r="P4440" s="79"/>
      <c r="Q4440" s="79"/>
      <c r="R4440" s="79"/>
      <c r="S4440" s="79"/>
      <c r="T4440" s="79"/>
      <c r="U4440" s="100"/>
      <c r="V4440" s="79"/>
      <c r="W4440" s="79"/>
      <c r="X4440" s="101"/>
      <c r="Y4440" s="79"/>
      <c r="Z4440" s="79"/>
      <c r="AA4440" s="79"/>
      <c r="AB4440" s="79"/>
    </row>
    <row r="4441" spans="1:28" ht="12.95" customHeight="1">
      <c r="A4441" s="79"/>
      <c r="C4441" s="79"/>
      <c r="D4441" s="79"/>
      <c r="E4441" s="79"/>
      <c r="F4441" s="79"/>
      <c r="G4441" s="79"/>
      <c r="H4441" s="79"/>
      <c r="I4441" s="79"/>
      <c r="J4441" s="79"/>
      <c r="K4441" s="79"/>
      <c r="L4441" s="79"/>
      <c r="M4441" s="79"/>
      <c r="N4441" s="79"/>
      <c r="O4441" s="79"/>
      <c r="P4441" s="79"/>
      <c r="Q4441" s="79"/>
      <c r="R4441" s="79"/>
      <c r="S4441" s="79"/>
      <c r="T4441" s="79"/>
      <c r="U4441" s="100"/>
      <c r="V4441" s="79"/>
      <c r="W4441" s="79"/>
      <c r="X4441" s="101"/>
      <c r="Y4441" s="79"/>
      <c r="Z4441" s="79"/>
      <c r="AA4441" s="79"/>
      <c r="AB4441" s="79"/>
    </row>
    <row r="4442" spans="1:28" ht="12.95" customHeight="1">
      <c r="A4442" s="79"/>
      <c r="C4442" s="79"/>
      <c r="D4442" s="79"/>
      <c r="E4442" s="79"/>
      <c r="F4442" s="79"/>
      <c r="G4442" s="79"/>
      <c r="H4442" s="79"/>
      <c r="I4442" s="79"/>
      <c r="J4442" s="79"/>
      <c r="K4442" s="79"/>
      <c r="L4442" s="79"/>
      <c r="M4442" s="79"/>
      <c r="N4442" s="79"/>
      <c r="O4442" s="79"/>
      <c r="P4442" s="79"/>
      <c r="Q4442" s="79"/>
      <c r="R4442" s="79"/>
      <c r="S4442" s="79"/>
      <c r="T4442" s="79"/>
      <c r="U4442" s="100"/>
      <c r="V4442" s="79"/>
      <c r="W4442" s="79"/>
      <c r="X4442" s="101"/>
      <c r="Y4442" s="79"/>
      <c r="Z4442" s="79"/>
      <c r="AA4442" s="79"/>
      <c r="AB4442" s="79"/>
    </row>
    <row r="4443" spans="1:28" ht="12.95" customHeight="1">
      <c r="A4443" s="79"/>
      <c r="C4443" s="79"/>
      <c r="D4443" s="79"/>
      <c r="E4443" s="79"/>
      <c r="F4443" s="79"/>
      <c r="G4443" s="79"/>
      <c r="H4443" s="79"/>
      <c r="I4443" s="79"/>
      <c r="J4443" s="79"/>
      <c r="K4443" s="79"/>
      <c r="L4443" s="79"/>
      <c r="M4443" s="79"/>
      <c r="N4443" s="79"/>
      <c r="O4443" s="79"/>
      <c r="P4443" s="79"/>
      <c r="Q4443" s="79"/>
      <c r="R4443" s="79"/>
      <c r="S4443" s="79"/>
      <c r="T4443" s="79"/>
      <c r="U4443" s="100"/>
      <c r="V4443" s="79"/>
      <c r="W4443" s="79"/>
      <c r="X4443" s="101"/>
      <c r="Y4443" s="79"/>
      <c r="Z4443" s="79"/>
      <c r="AA4443" s="79"/>
      <c r="AB4443" s="79"/>
    </row>
    <row r="4444" spans="1:28" ht="12.95" customHeight="1">
      <c r="A4444" s="79"/>
      <c r="C4444" s="79"/>
      <c r="D4444" s="79"/>
      <c r="E4444" s="79"/>
      <c r="F4444" s="79"/>
      <c r="G4444" s="79"/>
      <c r="H4444" s="79"/>
      <c r="I4444" s="79"/>
      <c r="J4444" s="79"/>
      <c r="K4444" s="79"/>
      <c r="L4444" s="79"/>
      <c r="M4444" s="79"/>
      <c r="N4444" s="79"/>
      <c r="O4444" s="79"/>
      <c r="P4444" s="79"/>
      <c r="Q4444" s="79"/>
      <c r="R4444" s="79"/>
      <c r="S4444" s="79"/>
      <c r="T4444" s="79"/>
      <c r="U4444" s="100"/>
      <c r="V4444" s="79"/>
      <c r="W4444" s="79"/>
      <c r="X4444" s="101"/>
      <c r="Y4444" s="79"/>
      <c r="Z4444" s="79"/>
      <c r="AA4444" s="79"/>
      <c r="AB4444" s="79"/>
    </row>
    <row r="4445" spans="1:28" ht="12.95" customHeight="1">
      <c r="A4445" s="79"/>
      <c r="C4445" s="79"/>
      <c r="D4445" s="79"/>
      <c r="E4445" s="79"/>
      <c r="F4445" s="79"/>
      <c r="G4445" s="79"/>
      <c r="H4445" s="79"/>
      <c r="I4445" s="79"/>
      <c r="J4445" s="79"/>
      <c r="K4445" s="79"/>
      <c r="L4445" s="79"/>
      <c r="M4445" s="79"/>
      <c r="N4445" s="79"/>
      <c r="O4445" s="79"/>
      <c r="P4445" s="79"/>
      <c r="Q4445" s="79"/>
      <c r="R4445" s="79"/>
      <c r="S4445" s="79"/>
      <c r="T4445" s="79"/>
      <c r="U4445" s="100"/>
      <c r="V4445" s="79"/>
      <c r="W4445" s="79"/>
      <c r="X4445" s="101"/>
      <c r="Y4445" s="79"/>
      <c r="Z4445" s="79"/>
      <c r="AA4445" s="79"/>
      <c r="AB4445" s="79"/>
    </row>
    <row r="4446" spans="1:28" ht="12.95" customHeight="1">
      <c r="A4446" s="79"/>
      <c r="C4446" s="79"/>
      <c r="D4446" s="79"/>
      <c r="E4446" s="79"/>
      <c r="F4446" s="79"/>
      <c r="G4446" s="79"/>
      <c r="H4446" s="79"/>
      <c r="I4446" s="79"/>
      <c r="J4446" s="79"/>
      <c r="K4446" s="79"/>
      <c r="L4446" s="79"/>
      <c r="M4446" s="79"/>
      <c r="N4446" s="79"/>
      <c r="O4446" s="79"/>
      <c r="P4446" s="79"/>
      <c r="Q4446" s="79"/>
      <c r="R4446" s="79"/>
      <c r="S4446" s="79"/>
      <c r="T4446" s="79"/>
      <c r="U4446" s="100"/>
      <c r="V4446" s="79"/>
      <c r="W4446" s="79"/>
      <c r="X4446" s="101"/>
      <c r="Y4446" s="79"/>
      <c r="Z4446" s="79"/>
      <c r="AA4446" s="79"/>
      <c r="AB4446" s="79"/>
    </row>
    <row r="4447" spans="1:28" ht="12.95" customHeight="1">
      <c r="A4447" s="79"/>
      <c r="C4447" s="79"/>
      <c r="D4447" s="79"/>
      <c r="E4447" s="79"/>
      <c r="F4447" s="79"/>
      <c r="G4447" s="79"/>
      <c r="H4447" s="79"/>
      <c r="I4447" s="79"/>
      <c r="J4447" s="79"/>
      <c r="K4447" s="79"/>
      <c r="L4447" s="79"/>
      <c r="M4447" s="79"/>
      <c r="N4447" s="79"/>
      <c r="O4447" s="79"/>
      <c r="P4447" s="79"/>
      <c r="Q4447" s="79"/>
      <c r="R4447" s="79"/>
      <c r="S4447" s="79"/>
      <c r="T4447" s="79"/>
      <c r="U4447" s="100"/>
      <c r="V4447" s="79"/>
      <c r="W4447" s="79"/>
      <c r="X4447" s="101"/>
      <c r="Y4447" s="79"/>
      <c r="Z4447" s="79"/>
      <c r="AA4447" s="79"/>
      <c r="AB4447" s="79"/>
    </row>
    <row r="4448" spans="1:28" ht="12.95" customHeight="1">
      <c r="A4448" s="79"/>
      <c r="C4448" s="79"/>
      <c r="D4448" s="79"/>
      <c r="E4448" s="79"/>
      <c r="F4448" s="79"/>
      <c r="G4448" s="79"/>
      <c r="H4448" s="79"/>
      <c r="I4448" s="79"/>
      <c r="J4448" s="79"/>
      <c r="K4448" s="79"/>
      <c r="L4448" s="79"/>
      <c r="M4448" s="79"/>
      <c r="N4448" s="79"/>
      <c r="O4448" s="79"/>
      <c r="P4448" s="79"/>
      <c r="Q4448" s="79"/>
      <c r="R4448" s="79"/>
      <c r="S4448" s="79"/>
      <c r="T4448" s="79"/>
      <c r="U4448" s="100"/>
      <c r="V4448" s="79"/>
      <c r="W4448" s="79"/>
      <c r="X4448" s="101"/>
      <c r="Y4448" s="79"/>
      <c r="Z4448" s="79"/>
      <c r="AA4448" s="79"/>
      <c r="AB4448" s="79"/>
    </row>
    <row r="4449" spans="1:28" ht="12.95" customHeight="1">
      <c r="A4449" s="79"/>
      <c r="C4449" s="79"/>
      <c r="D4449" s="79"/>
      <c r="E4449" s="79"/>
      <c r="F4449" s="79"/>
      <c r="G4449" s="79"/>
      <c r="H4449" s="79"/>
      <c r="I4449" s="79"/>
      <c r="J4449" s="79"/>
      <c r="K4449" s="79"/>
      <c r="L4449" s="79"/>
      <c r="M4449" s="79"/>
      <c r="N4449" s="79"/>
      <c r="O4449" s="79"/>
      <c r="P4449" s="79"/>
      <c r="Q4449" s="79"/>
      <c r="R4449" s="79"/>
      <c r="S4449" s="79"/>
      <c r="T4449" s="79"/>
      <c r="U4449" s="100"/>
      <c r="V4449" s="79"/>
      <c r="W4449" s="79"/>
      <c r="X4449" s="101"/>
      <c r="Y4449" s="79"/>
      <c r="Z4449" s="79"/>
      <c r="AA4449" s="79"/>
      <c r="AB4449" s="79"/>
    </row>
    <row r="4450" spans="1:28" ht="12.95" customHeight="1">
      <c r="A4450" s="79"/>
      <c r="C4450" s="79"/>
      <c r="D4450" s="79"/>
      <c r="E4450" s="79"/>
      <c r="F4450" s="79"/>
      <c r="G4450" s="79"/>
      <c r="H4450" s="79"/>
      <c r="I4450" s="79"/>
      <c r="J4450" s="79"/>
      <c r="K4450" s="79"/>
      <c r="L4450" s="79"/>
      <c r="M4450" s="79"/>
      <c r="N4450" s="79"/>
      <c r="O4450" s="79"/>
      <c r="P4450" s="79"/>
      <c r="Q4450" s="79"/>
      <c r="R4450" s="79"/>
      <c r="S4450" s="79"/>
      <c r="T4450" s="79"/>
      <c r="U4450" s="100"/>
      <c r="V4450" s="79"/>
      <c r="W4450" s="79"/>
      <c r="X4450" s="101"/>
      <c r="Y4450" s="79"/>
      <c r="Z4450" s="79"/>
      <c r="AA4450" s="79"/>
      <c r="AB4450" s="79"/>
    </row>
    <row r="4451" spans="1:28" ht="12.95" customHeight="1">
      <c r="A4451" s="79"/>
      <c r="C4451" s="79"/>
      <c r="D4451" s="79"/>
      <c r="E4451" s="79"/>
      <c r="F4451" s="79"/>
      <c r="G4451" s="79"/>
      <c r="H4451" s="79"/>
      <c r="I4451" s="79"/>
      <c r="J4451" s="79"/>
      <c r="K4451" s="79"/>
      <c r="L4451" s="79"/>
      <c r="M4451" s="79"/>
      <c r="N4451" s="79"/>
      <c r="O4451" s="79"/>
      <c r="P4451" s="79"/>
      <c r="Q4451" s="79"/>
      <c r="R4451" s="79"/>
      <c r="S4451" s="79"/>
      <c r="T4451" s="79"/>
      <c r="U4451" s="100"/>
      <c r="V4451" s="79"/>
      <c r="W4451" s="79"/>
      <c r="X4451" s="101"/>
      <c r="Y4451" s="79"/>
      <c r="Z4451" s="79"/>
      <c r="AA4451" s="79"/>
      <c r="AB4451" s="79"/>
    </row>
    <row r="4452" spans="1:28" ht="12.95" customHeight="1">
      <c r="A4452" s="79"/>
      <c r="C4452" s="79"/>
      <c r="D4452" s="79"/>
      <c r="E4452" s="79"/>
      <c r="F4452" s="79"/>
      <c r="G4452" s="79"/>
      <c r="H4452" s="79"/>
      <c r="I4452" s="79"/>
      <c r="J4452" s="79"/>
      <c r="K4452" s="79"/>
      <c r="L4452" s="79"/>
      <c r="M4452" s="79"/>
      <c r="N4452" s="79"/>
      <c r="O4452" s="79"/>
      <c r="P4452" s="79"/>
      <c r="Q4452" s="79"/>
      <c r="R4452" s="79"/>
      <c r="S4452" s="79"/>
      <c r="T4452" s="79"/>
      <c r="U4452" s="100"/>
      <c r="V4452" s="79"/>
      <c r="W4452" s="79"/>
      <c r="X4452" s="101"/>
      <c r="Y4452" s="79"/>
      <c r="Z4452" s="79"/>
      <c r="AA4452" s="79"/>
      <c r="AB4452" s="79"/>
    </row>
    <row r="4453" spans="1:28" ht="12.95" customHeight="1">
      <c r="A4453" s="79"/>
      <c r="C4453" s="79"/>
      <c r="D4453" s="79"/>
      <c r="E4453" s="79"/>
      <c r="F4453" s="79"/>
      <c r="G4453" s="79"/>
      <c r="H4453" s="79"/>
      <c r="I4453" s="79"/>
      <c r="J4453" s="79"/>
      <c r="K4453" s="79"/>
      <c r="L4453" s="79"/>
      <c r="M4453" s="79"/>
      <c r="N4453" s="79"/>
      <c r="O4453" s="79"/>
      <c r="P4453" s="79"/>
      <c r="Q4453" s="79"/>
      <c r="R4453" s="79"/>
      <c r="S4453" s="79"/>
      <c r="T4453" s="79"/>
      <c r="U4453" s="100"/>
      <c r="V4453" s="79"/>
      <c r="W4453" s="79"/>
      <c r="X4453" s="101"/>
      <c r="Y4453" s="79"/>
      <c r="Z4453" s="79"/>
      <c r="AA4453" s="79"/>
      <c r="AB4453" s="79"/>
    </row>
    <row r="4454" spans="1:28" ht="12.95" customHeight="1">
      <c r="A4454" s="79"/>
      <c r="C4454" s="79"/>
      <c r="D4454" s="79"/>
      <c r="E4454" s="79"/>
      <c r="F4454" s="79"/>
      <c r="G4454" s="79"/>
      <c r="H4454" s="79"/>
      <c r="I4454" s="79"/>
      <c r="J4454" s="79"/>
      <c r="K4454" s="79"/>
      <c r="L4454" s="79"/>
      <c r="M4454" s="79"/>
      <c r="N4454" s="79"/>
      <c r="O4454" s="79"/>
      <c r="P4454" s="79"/>
      <c r="Q4454" s="79"/>
      <c r="R4454" s="79"/>
      <c r="S4454" s="79"/>
      <c r="T4454" s="79"/>
      <c r="U4454" s="100"/>
      <c r="V4454" s="79"/>
      <c r="W4454" s="79"/>
      <c r="X4454" s="101"/>
      <c r="Y4454" s="79"/>
      <c r="Z4454" s="79"/>
      <c r="AA4454" s="79"/>
      <c r="AB4454" s="79"/>
    </row>
    <row r="4455" spans="1:28" ht="12.95" customHeight="1">
      <c r="A4455" s="79"/>
      <c r="C4455" s="79"/>
      <c r="D4455" s="79"/>
      <c r="E4455" s="79"/>
      <c r="F4455" s="79"/>
      <c r="G4455" s="79"/>
      <c r="H4455" s="79"/>
      <c r="I4455" s="79"/>
      <c r="J4455" s="79"/>
      <c r="K4455" s="79"/>
      <c r="L4455" s="79"/>
      <c r="M4455" s="79"/>
      <c r="N4455" s="79"/>
      <c r="O4455" s="79"/>
      <c r="P4455" s="79"/>
      <c r="Q4455" s="79"/>
      <c r="R4455" s="79"/>
      <c r="S4455" s="79"/>
      <c r="T4455" s="79"/>
      <c r="U4455" s="100"/>
      <c r="V4455" s="79"/>
      <c r="W4455" s="79"/>
      <c r="X4455" s="101"/>
      <c r="Y4455" s="79"/>
      <c r="Z4455" s="79"/>
      <c r="AA4455" s="79"/>
      <c r="AB4455" s="79"/>
    </row>
    <row r="4456" spans="1:28" ht="12.95" customHeight="1">
      <c r="A4456" s="79"/>
      <c r="C4456" s="79"/>
      <c r="D4456" s="79"/>
      <c r="E4456" s="79"/>
      <c r="F4456" s="79"/>
      <c r="G4456" s="79"/>
      <c r="H4456" s="79"/>
      <c r="I4456" s="79"/>
      <c r="J4456" s="79"/>
      <c r="K4456" s="79"/>
      <c r="L4456" s="79"/>
      <c r="M4456" s="79"/>
      <c r="N4456" s="79"/>
      <c r="O4456" s="79"/>
      <c r="P4456" s="79"/>
      <c r="Q4456" s="79"/>
      <c r="R4456" s="79"/>
      <c r="S4456" s="79"/>
      <c r="T4456" s="79"/>
      <c r="U4456" s="100"/>
      <c r="V4456" s="79"/>
      <c r="W4456" s="79"/>
      <c r="X4456" s="101"/>
      <c r="Y4456" s="79"/>
      <c r="Z4456" s="79"/>
      <c r="AA4456" s="79"/>
      <c r="AB4456" s="79"/>
    </row>
    <row r="4457" spans="1:28" ht="12.95" customHeight="1">
      <c r="A4457" s="79"/>
      <c r="C4457" s="79"/>
      <c r="D4457" s="79"/>
      <c r="E4457" s="79"/>
      <c r="F4457" s="79"/>
      <c r="G4457" s="79"/>
      <c r="H4457" s="79"/>
      <c r="I4457" s="79"/>
      <c r="J4457" s="79"/>
      <c r="K4457" s="79"/>
      <c r="L4457" s="79"/>
      <c r="M4457" s="79"/>
      <c r="N4457" s="79"/>
      <c r="O4457" s="79"/>
      <c r="P4457" s="79"/>
      <c r="Q4457" s="79"/>
      <c r="R4457" s="79"/>
      <c r="S4457" s="79"/>
      <c r="T4457" s="79"/>
      <c r="U4457" s="100"/>
      <c r="V4457" s="79"/>
      <c r="W4457" s="79"/>
      <c r="X4457" s="101"/>
      <c r="Y4457" s="79"/>
      <c r="Z4457" s="79"/>
      <c r="AA4457" s="79"/>
      <c r="AB4457" s="79"/>
    </row>
    <row r="4458" spans="1:28" ht="12.95" customHeight="1">
      <c r="A4458" s="79"/>
      <c r="C4458" s="79"/>
      <c r="D4458" s="79"/>
      <c r="E4458" s="79"/>
      <c r="F4458" s="79"/>
      <c r="G4458" s="79"/>
      <c r="H4458" s="79"/>
      <c r="I4458" s="79"/>
      <c r="J4458" s="79"/>
      <c r="K4458" s="79"/>
      <c r="L4458" s="79"/>
      <c r="M4458" s="79"/>
      <c r="N4458" s="79"/>
      <c r="O4458" s="79"/>
      <c r="P4458" s="79"/>
      <c r="Q4458" s="79"/>
      <c r="R4458" s="79"/>
      <c r="S4458" s="79"/>
      <c r="T4458" s="79"/>
      <c r="U4458" s="100"/>
      <c r="V4458" s="79"/>
      <c r="W4458" s="79"/>
      <c r="X4458" s="101"/>
      <c r="Y4458" s="79"/>
      <c r="Z4458" s="79"/>
      <c r="AA4458" s="79"/>
      <c r="AB4458" s="79"/>
    </row>
    <row r="4459" spans="1:28" ht="12.95" customHeight="1">
      <c r="A4459" s="79"/>
      <c r="C4459" s="79"/>
      <c r="D4459" s="79"/>
      <c r="E4459" s="79"/>
      <c r="F4459" s="79"/>
      <c r="G4459" s="79"/>
      <c r="H4459" s="79"/>
      <c r="I4459" s="79"/>
      <c r="J4459" s="79"/>
      <c r="K4459" s="79"/>
      <c r="L4459" s="79"/>
      <c r="M4459" s="79"/>
      <c r="N4459" s="79"/>
      <c r="O4459" s="79"/>
      <c r="P4459" s="79"/>
      <c r="Q4459" s="79"/>
      <c r="R4459" s="79"/>
      <c r="S4459" s="79"/>
      <c r="T4459" s="79"/>
      <c r="U4459" s="100"/>
      <c r="V4459" s="79"/>
      <c r="W4459" s="79"/>
      <c r="X4459" s="101"/>
      <c r="Y4459" s="79"/>
      <c r="Z4459" s="79"/>
      <c r="AA4459" s="79"/>
      <c r="AB4459" s="79"/>
    </row>
  </sheetData>
  <conditionalFormatting sqref="X1:X60281">
    <cfRule type="cellIs" dxfId="0" priority="1" stopIfTrue="1" operator="equal">
      <formula>0</formula>
    </cfRule>
  </conditionalFormatting>
  <printOptions horizontalCentered="1"/>
  <pageMargins left="0.19685039370078741" right="0.19685039370078741" top="0.86614173228346458" bottom="0.78740157480314965" header="0.39370078740157483" footer="0.39370078740157483"/>
  <pageSetup paperSize="9" scale="67" orientation="landscape" horizontalDpi="4294967292" verticalDpi="4294967292" r:id="rId1"/>
  <headerFooter alignWithMargins="0">
    <oddHeader>&amp;L&amp;"Garamond,Regular"&amp;12Project Title
Route Position List&amp;C&amp;"Garamond,Regular"&amp;14LANDING to LANDING&amp;R&amp;"Garamond,Regular"&amp;12Datum: WGS84
Distances: Rhumb Line
Sheet   &amp;P  of  &amp;N</oddHeader>
    <oddFooter>&amp;R&amp;"Garamond,Regular"&amp;12Compiled By:  __________     Checked By:  __________&amp;L&amp;"Calibri"&amp;11&amp;K000000&amp;"Garamond,Regular"&amp;12
Contract #/Revision #/Date_x000D_&amp;1#&amp;"Calibri"&amp;7&amp;K000000C2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Segment_Name</vt:lpstr>
      <vt:lpstr>Segment_Name!A</vt:lpstr>
      <vt:lpstr>AA</vt:lpstr>
      <vt:lpstr>EE</vt:lpstr>
      <vt:lpstr>Segment_Name!Print_Area</vt:lpstr>
      <vt:lpstr>Segment_Name!Print_Titles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Patzold, Juliane</dc:creator>
  <cp:lastModifiedBy>Alex Dent</cp:lastModifiedBy>
  <cp:lastPrinted>2018-11-05T14:15:12Z</cp:lastPrinted>
  <dcterms:created xsi:type="dcterms:W3CDTF">2015-10-23T09:15:04Z</dcterms:created>
  <dcterms:modified xsi:type="dcterms:W3CDTF">2022-12-12T15:22:48Z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2022-07-07T10:27:48Z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09f4d727-0bd5-485c-b6b0-b61ddb751fd5</vt:lpwstr>
  </property>
  <property fmtid="{D5CDD505-2E9C-101B-9397-08002B2CF9AE}" pid="8" name="MSIP_Label_0359f705-2ba0-454b-9cfc-6ce5bcaac040_ContentBits">
    <vt:lpwstr>2</vt:lpwstr>
  </property>
</Properties>
</file>