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06 - Fórmulas Matriciais versus Refereênias Absolutas Parte 02\"/>
    </mc:Choice>
  </mc:AlternateContent>
  <bookViews>
    <workbookView xWindow="0" yWindow="0" windowWidth="15360" windowHeight="7530" activeTab="1"/>
  </bookViews>
  <sheets>
    <sheet name="Exemplo 1" sheetId="2" r:id="rId1"/>
    <sheet name="Exemplo 2" sheetId="3" r:id="rId2"/>
    <sheet name="Exemplo 3" sheetId="4" state="hidden" r:id="rId3"/>
  </sheets>
  <externalReferences>
    <externalReference r:id="rId4"/>
  </externalReferences>
  <definedNames>
    <definedName name="DESC_INSS">[1]MATRIX_TABELA!$B$4:$D$11</definedName>
    <definedName name="DESC_IRRF">[1]MATRIX_TABELA!$B$15:$D$18</definedName>
    <definedName name="Tabel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 l="1"/>
  <c r="E11" i="2"/>
  <c r="E12" i="2"/>
  <c r="E13" i="2"/>
  <c r="E14" i="2"/>
  <c r="E15" i="2"/>
  <c r="E16" i="2"/>
  <c r="E17" i="2"/>
  <c r="E18" i="2"/>
  <c r="J26" i="4" l="1"/>
  <c r="C26" i="4"/>
  <c r="J25" i="4"/>
  <c r="C25" i="4"/>
  <c r="J24" i="4"/>
  <c r="C24" i="4"/>
  <c r="J23" i="4"/>
  <c r="C23" i="4"/>
  <c r="J22" i="4"/>
  <c r="C22" i="4"/>
  <c r="J21" i="4"/>
  <c r="C21" i="4"/>
  <c r="J20" i="4"/>
  <c r="C20" i="4"/>
  <c r="J19" i="4"/>
  <c r="C19" i="4"/>
  <c r="J18" i="4"/>
  <c r="C18" i="4"/>
  <c r="J17" i="4"/>
  <c r="C17" i="4"/>
  <c r="J16" i="4"/>
  <c r="C16" i="4"/>
  <c r="J15" i="4"/>
  <c r="C15" i="4"/>
  <c r="J14" i="4"/>
  <c r="C14" i="4"/>
  <c r="J13" i="4"/>
  <c r="C13" i="4"/>
  <c r="J12" i="4"/>
  <c r="C12" i="4"/>
  <c r="J11" i="4"/>
  <c r="C11" i="4"/>
  <c r="J10" i="4"/>
  <c r="C10" i="4"/>
  <c r="J9" i="4"/>
  <c r="C9" i="4"/>
  <c r="P9" i="4"/>
  <c r="J27" i="4" l="1"/>
  <c r="L27" i="4" l="1"/>
  <c r="K27" i="4" l="1"/>
</calcChain>
</file>

<file path=xl/sharedStrings.xml><?xml version="1.0" encoding="utf-8"?>
<sst xmlns="http://schemas.openxmlformats.org/spreadsheetml/2006/main" count="54" uniqueCount="50">
  <si>
    <t>Produto</t>
  </si>
  <si>
    <t>SEMANA</t>
  </si>
  <si>
    <t>MANHÃ</t>
  </si>
  <si>
    <t>TARDE</t>
  </si>
  <si>
    <t>NOITE</t>
  </si>
  <si>
    <t>TOTAL DE HORAS</t>
  </si>
  <si>
    <t>HORAS EXTRAS</t>
  </si>
  <si>
    <t>TOTAL EM REAIS</t>
  </si>
  <si>
    <t>PERÍODO</t>
  </si>
  <si>
    <t>Data</t>
  </si>
  <si>
    <t>Dia</t>
  </si>
  <si>
    <t>Entrada</t>
  </si>
  <si>
    <t>Saída</t>
  </si>
  <si>
    <t>VALOR/HORA</t>
  </si>
  <si>
    <t>VALOR HORA EXTRA</t>
  </si>
  <si>
    <t>TOTAL</t>
  </si>
  <si>
    <t>Preço em Dólar</t>
  </si>
  <si>
    <t>Cotação do Dólar</t>
  </si>
  <si>
    <t>Valor do Frete</t>
  </si>
  <si>
    <t>Exportar Transportadora</t>
  </si>
  <si>
    <t>Preço Unitário</t>
  </si>
  <si>
    <t>Sapato Social</t>
  </si>
  <si>
    <t>Sapato Social Especial</t>
  </si>
  <si>
    <t>Sapato Feminino</t>
  </si>
  <si>
    <t>Tênis Masculino</t>
  </si>
  <si>
    <t>Tênis Masculino Infantil</t>
  </si>
  <si>
    <t>Tênis Feminino</t>
  </si>
  <si>
    <t>Tênis Feminino Infantil</t>
  </si>
  <si>
    <t>Sandália Masculina</t>
  </si>
  <si>
    <t>Sandália Feminina</t>
  </si>
  <si>
    <t>Sapato Feminino Especial</t>
  </si>
  <si>
    <t>Preço Total</t>
  </si>
  <si>
    <t>Quantidade Solicitada</t>
  </si>
  <si>
    <t>Valor cedido</t>
  </si>
  <si>
    <t>30 Dias</t>
  </si>
  <si>
    <t>60 Dias</t>
  </si>
  <si>
    <t>90 Dias</t>
  </si>
  <si>
    <t>120 Dias</t>
  </si>
  <si>
    <t>150 Dias</t>
  </si>
  <si>
    <t>180 Dias</t>
  </si>
  <si>
    <t>210 Dias</t>
  </si>
  <si>
    <t>240 Dias</t>
  </si>
  <si>
    <t>270 Dias</t>
  </si>
  <si>
    <t>300 Dias</t>
  </si>
  <si>
    <t>330 Dias</t>
  </si>
  <si>
    <t>360 Dias</t>
  </si>
  <si>
    <t>390 Dias</t>
  </si>
  <si>
    <t>Taxa Cobrada</t>
  </si>
  <si>
    <t>Tabela de Empréstimos</t>
  </si>
  <si>
    <t>Custo com Frete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</si>
</sst>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USD]\ * #,##0.00_-;\-[$USD]\ * #,##0.00_-;_-[$USD]\ * &quot;-&quot;??_-;_-@_-"/>
    <numFmt numFmtId="166" formatCode="dddd"/>
    <numFmt numFmtId="167" formatCode="h:mm;@"/>
    <numFmt numFmtId="168" formatCode="[hh]:mm"/>
    <numFmt numFmtId="169" formatCode="[h]:mm:ss;@"/>
    <numFmt numFmtId="170" formatCode="_-* #,##0_-;\-* #,##0_-;_-* &quot;-&quot;??_-;_-@_-"/>
    <numFmt numFmtId="171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sz val="11"/>
      <color rgb="FF00206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13"/>
      <color rgb="FF00206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B0F0"/>
      </right>
      <top style="medium">
        <color indexed="64"/>
      </top>
      <bottom/>
      <diagonal/>
    </border>
    <border>
      <left style="medium">
        <color rgb="FF00B0F0"/>
      </left>
      <right style="medium">
        <color rgb="FF00B0F0"/>
      </right>
      <top style="medium">
        <color indexed="64"/>
      </top>
      <bottom/>
      <diagonal/>
    </border>
    <border>
      <left style="medium">
        <color rgb="FF00B0F0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4" applyNumberFormat="0" applyFill="0" applyAlignment="0" applyProtection="0"/>
    <xf numFmtId="0" fontId="3" fillId="0" borderId="5" applyNumberFormat="0" applyFill="0" applyAlignment="0" applyProtection="0"/>
    <xf numFmtId="0" fontId="4" fillId="0" borderId="6" applyNumberFormat="0" applyFill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Protection="1"/>
    <xf numFmtId="0" fontId="7" fillId="0" borderId="0" xfId="7"/>
    <xf numFmtId="0" fontId="8" fillId="0" borderId="0" xfId="7" applyFont="1"/>
    <xf numFmtId="20" fontId="0" fillId="0" borderId="10" xfId="0" applyNumberFormat="1" applyBorder="1"/>
    <xf numFmtId="44" fontId="0" fillId="0" borderId="10" xfId="6" applyFont="1" applyBorder="1"/>
    <xf numFmtId="14" fontId="8" fillId="6" borderId="11" xfId="7" applyNumberFormat="1" applyFont="1" applyFill="1" applyBorder="1" applyAlignment="1">
      <alignment horizontal="center"/>
    </xf>
    <xf numFmtId="166" fontId="8" fillId="6" borderId="10" xfId="7" applyNumberFormat="1" applyFont="1" applyFill="1" applyBorder="1" applyAlignment="1">
      <alignment horizontal="center"/>
    </xf>
    <xf numFmtId="167" fontId="8" fillId="7" borderId="10" xfId="7" applyNumberFormat="1" applyFont="1" applyFill="1" applyBorder="1" applyAlignment="1">
      <alignment horizontal="center"/>
    </xf>
    <xf numFmtId="167" fontId="8" fillId="7" borderId="12" xfId="7" applyNumberFormat="1" applyFont="1" applyFill="1" applyBorder="1" applyAlignment="1">
      <alignment horizontal="center"/>
    </xf>
    <xf numFmtId="166" fontId="8" fillId="6" borderId="3" xfId="7" applyNumberFormat="1" applyFont="1" applyFill="1" applyBorder="1" applyAlignment="1">
      <alignment horizontal="center"/>
    </xf>
    <xf numFmtId="167" fontId="8" fillId="7" borderId="3" xfId="7" applyNumberFormat="1" applyFont="1" applyFill="1" applyBorder="1" applyAlignment="1">
      <alignment horizontal="center"/>
    </xf>
    <xf numFmtId="167" fontId="8" fillId="7" borderId="14" xfId="7" applyNumberFormat="1" applyFont="1" applyFill="1" applyBorder="1" applyAlignment="1">
      <alignment horizontal="center"/>
    </xf>
    <xf numFmtId="169" fontId="7" fillId="5" borderId="8" xfId="7" applyNumberFormat="1" applyFill="1" applyBorder="1" applyAlignment="1">
      <alignment horizontal="center"/>
    </xf>
    <xf numFmtId="168" fontId="7" fillId="5" borderId="8" xfId="7" applyNumberFormat="1" applyFill="1" applyBorder="1" applyAlignment="1">
      <alignment horizontal="center"/>
    </xf>
    <xf numFmtId="44" fontId="7" fillId="5" borderId="8" xfId="7" applyNumberFormat="1" applyFill="1" applyBorder="1" applyAlignment="1"/>
    <xf numFmtId="0" fontId="3" fillId="0" borderId="17" xfId="3" applyBorder="1" applyAlignment="1" applyProtection="1">
      <alignment horizontal="center" vertical="center"/>
    </xf>
    <xf numFmtId="0" fontId="3" fillId="0" borderId="18" xfId="3" applyBorder="1" applyAlignment="1" applyProtection="1">
      <alignment horizontal="center" vertical="center"/>
    </xf>
    <xf numFmtId="0" fontId="3" fillId="0" borderId="19" xfId="3" applyFill="1" applyBorder="1" applyAlignment="1" applyProtection="1">
      <alignment horizontal="center" vertical="center"/>
    </xf>
    <xf numFmtId="0" fontId="10" fillId="0" borderId="10" xfId="5" applyFont="1" applyBorder="1" applyProtection="1"/>
    <xf numFmtId="44" fontId="10" fillId="0" borderId="10" xfId="6" applyFont="1" applyBorder="1" applyProtection="1"/>
    <xf numFmtId="170" fontId="10" fillId="0" borderId="10" xfId="1" applyNumberFormat="1" applyFont="1" applyBorder="1" applyProtection="1"/>
    <xf numFmtId="164" fontId="10" fillId="0" borderId="10" xfId="5" applyNumberFormat="1" applyFont="1" applyBorder="1" applyProtection="1"/>
    <xf numFmtId="9" fontId="0" fillId="0" borderId="20" xfId="0" applyNumberFormat="1" applyBorder="1" applyAlignment="1">
      <alignment horizontal="center" vertical="center"/>
    </xf>
    <xf numFmtId="0" fontId="15" fillId="9" borderId="10" xfId="3" applyFont="1" applyFill="1" applyBorder="1" applyAlignment="1">
      <alignment horizontal="center"/>
    </xf>
    <xf numFmtId="0" fontId="12" fillId="10" borderId="10" xfId="3" applyFont="1" applyFill="1" applyBorder="1" applyAlignment="1">
      <alignment horizontal="center"/>
    </xf>
    <xf numFmtId="8" fontId="13" fillId="10" borderId="10" xfId="4" applyNumberFormat="1" applyFont="1" applyFill="1" applyBorder="1" applyAlignment="1">
      <alignment horizontal="center"/>
    </xf>
    <xf numFmtId="165" fontId="4" fillId="11" borderId="10" xfId="4" applyNumberFormat="1" applyFill="1" applyBorder="1"/>
    <xf numFmtId="44" fontId="6" fillId="11" borderId="10" xfId="1" applyNumberFormat="1" applyFont="1" applyFill="1" applyBorder="1"/>
    <xf numFmtId="0" fontId="0" fillId="11" borderId="10" xfId="0" applyFill="1" applyBorder="1"/>
    <xf numFmtId="171" fontId="15" fillId="9" borderId="10" xfId="9" applyNumberFormat="1" applyFont="1" applyFill="1" applyBorder="1" applyAlignment="1">
      <alignment horizontal="center"/>
    </xf>
    <xf numFmtId="0" fontId="11" fillId="12" borderId="8" xfId="2" applyFont="1" applyFill="1" applyBorder="1" applyAlignment="1" applyProtection="1">
      <alignment horizontal="centerContinuous"/>
    </xf>
    <xf numFmtId="0" fontId="2" fillId="12" borderId="13" xfId="2" applyFill="1" applyBorder="1" applyAlignment="1" applyProtection="1">
      <alignment horizontal="centerContinuous"/>
    </xf>
    <xf numFmtId="0" fontId="0" fillId="12" borderId="15" xfId="0" applyFill="1" applyBorder="1" applyAlignment="1" applyProtection="1">
      <alignment horizontal="centerContinuous"/>
    </xf>
    <xf numFmtId="0" fontId="3" fillId="0" borderId="17" xfId="3" applyBorder="1" applyAlignment="1" applyProtection="1">
      <alignment horizontal="center" vertical="center" wrapText="1"/>
    </xf>
    <xf numFmtId="0" fontId="3" fillId="0" borderId="18" xfId="3" applyBorder="1" applyAlignment="1" applyProtection="1">
      <alignment horizontal="center" vertical="center" wrapText="1"/>
    </xf>
    <xf numFmtId="167" fontId="8" fillId="8" borderId="24" xfId="7" applyNumberFormat="1" applyFont="1" applyFill="1" applyBorder="1" applyAlignment="1">
      <alignment horizontal="center"/>
    </xf>
    <xf numFmtId="167" fontId="8" fillId="8" borderId="25" xfId="7" applyNumberFormat="1" applyFont="1" applyFill="1" applyBorder="1" applyAlignment="1">
      <alignment horizontal="center"/>
    </xf>
    <xf numFmtId="167" fontId="8" fillId="8" borderId="24" xfId="1" applyNumberFormat="1" applyFont="1" applyFill="1" applyBorder="1" applyAlignment="1">
      <alignment horizontal="left"/>
    </xf>
    <xf numFmtId="167" fontId="8" fillId="8" borderId="25" xfId="1" applyNumberFormat="1" applyFont="1" applyFill="1" applyBorder="1" applyAlignment="1">
      <alignment horizontal="left"/>
    </xf>
    <xf numFmtId="44" fontId="8" fillId="8" borderId="24" xfId="6" applyFont="1" applyFill="1" applyBorder="1" applyAlignment="1"/>
    <xf numFmtId="44" fontId="8" fillId="8" borderId="25" xfId="6" applyFont="1" applyFill="1" applyBorder="1" applyAlignment="1"/>
    <xf numFmtId="167" fontId="8" fillId="8" borderId="23" xfId="7" applyNumberFormat="1" applyFont="1" applyFill="1" applyBorder="1" applyAlignment="1">
      <alignment horizontal="center"/>
    </xf>
    <xf numFmtId="167" fontId="8" fillId="8" borderId="23" xfId="1" applyNumberFormat="1" applyFont="1" applyFill="1" applyBorder="1" applyAlignment="1">
      <alignment horizontal="left"/>
    </xf>
    <xf numFmtId="44" fontId="8" fillId="8" borderId="23" xfId="6" applyFont="1" applyFill="1" applyBorder="1" applyAlignment="1"/>
    <xf numFmtId="0" fontId="7" fillId="6" borderId="11" xfId="7" applyFill="1" applyBorder="1" applyAlignment="1">
      <alignment horizontal="center"/>
    </xf>
    <xf numFmtId="0" fontId="7" fillId="6" borderId="10" xfId="7" applyFill="1" applyBorder="1" applyAlignment="1">
      <alignment horizontal="center"/>
    </xf>
    <xf numFmtId="0" fontId="7" fillId="3" borderId="10" xfId="7" applyFill="1" applyBorder="1" applyAlignment="1">
      <alignment horizontal="center"/>
    </xf>
    <xf numFmtId="0" fontId="7" fillId="3" borderId="12" xfId="7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3" fillId="0" borderId="0" xfId="3" applyFill="1" applyBorder="1" applyAlignment="1" applyProtection="1">
      <alignment horizontal="center" vertical="center"/>
    </xf>
    <xf numFmtId="0" fontId="0" fillId="0" borderId="0" xfId="0" applyBorder="1"/>
    <xf numFmtId="0" fontId="14" fillId="0" borderId="21" xfId="2" applyFont="1" applyBorder="1" applyAlignment="1">
      <alignment horizontal="center" vertical="center"/>
    </xf>
    <xf numFmtId="0" fontId="7" fillId="5" borderId="8" xfId="7" applyFill="1" applyBorder="1" applyAlignment="1">
      <alignment horizontal="center"/>
    </xf>
    <xf numFmtId="0" fontId="7" fillId="5" borderId="15" xfId="7" applyFill="1" applyBorder="1" applyAlignment="1">
      <alignment horizontal="center"/>
    </xf>
    <xf numFmtId="0" fontId="7" fillId="5" borderId="9" xfId="7" applyFill="1" applyBorder="1" applyAlignment="1">
      <alignment horizontal="center"/>
    </xf>
    <xf numFmtId="0" fontId="7" fillId="5" borderId="13" xfId="7" applyFill="1" applyBorder="1" applyAlignment="1">
      <alignment horizontal="center"/>
    </xf>
    <xf numFmtId="0" fontId="7" fillId="4" borderId="22" xfId="7" applyFill="1" applyBorder="1" applyAlignment="1">
      <alignment horizontal="center" vertical="center" wrapText="1"/>
    </xf>
    <xf numFmtId="0" fontId="7" fillId="4" borderId="26" xfId="7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/>
    </xf>
    <xf numFmtId="0" fontId="9" fillId="2" borderId="2" xfId="7" applyFont="1" applyFill="1" applyBorder="1" applyAlignment="1">
      <alignment horizontal="center"/>
    </xf>
    <xf numFmtId="0" fontId="9" fillId="3" borderId="2" xfId="7" applyFont="1" applyFill="1" applyBorder="1" applyAlignment="1">
      <alignment horizontal="center"/>
    </xf>
    <xf numFmtId="0" fontId="9" fillId="3" borderId="7" xfId="7" applyFont="1" applyFill="1" applyBorder="1" applyAlignment="1">
      <alignment horizontal="center"/>
    </xf>
  </cellXfs>
  <cellStyles count="10">
    <cellStyle name="Moeda" xfId="6" builtinId="4"/>
    <cellStyle name="Normal" xfId="0" builtinId="0"/>
    <cellStyle name="Normal 2" xfId="7"/>
    <cellStyle name="Normal 2 2" xfId="8"/>
    <cellStyle name="Porcentagem" xfId="9" builtinId="5"/>
    <cellStyle name="Texto Explicativo" xfId="5" builtinId="53"/>
    <cellStyle name="Título 1" xfId="2" builtinId="16"/>
    <cellStyle name="Título 2" xfId="3" builtinId="17"/>
    <cellStyle name="Título 3" xfId="4" builtinId="18"/>
    <cellStyle name="Vírgula" xfId="1" builtinId="3"/>
  </cellStyles>
  <dxfs count="5">
    <dxf>
      <font>
        <color rgb="FFFFC000"/>
      </font>
      <fill>
        <gradientFill type="path" left="0.5" right="0.5" top="0.5" bottom="0.5">
          <stop position="0">
            <color theme="8" tint="0.40000610370189521"/>
          </stop>
          <stop position="1">
            <color theme="4" tint="-0.49803155613879818"/>
          </stop>
        </gradientFill>
      </fill>
    </dxf>
    <dxf>
      <font>
        <color rgb="FFFFFF00"/>
      </font>
      <fill>
        <gradientFill degree="90">
          <stop position="0">
            <color theme="3" tint="0.40000610370189521"/>
          </stop>
          <stop position="1">
            <color rgb="FF002060"/>
          </stop>
        </gradientFill>
      </fill>
    </dxf>
    <dxf>
      <font>
        <color rgb="FFFFFF00"/>
      </font>
      <fill>
        <gradientFill degree="90">
          <stop position="0">
            <color theme="3" tint="0.40000610370189521"/>
          </stop>
          <stop position="1">
            <color rgb="FF002060"/>
          </stop>
        </gradientFill>
      </fill>
    </dxf>
    <dxf>
      <font>
        <color rgb="FFFFFF00"/>
      </font>
      <fill>
        <gradientFill degree="90">
          <stop position="0">
            <color theme="0" tint="-0.34900967436750391"/>
          </stop>
          <stop position="1">
            <color rgb="FF002060"/>
          </stop>
        </gradientFill>
      </fill>
    </dxf>
    <dxf>
      <font>
        <color rgb="FFFFFF00"/>
      </font>
      <fill>
        <gradientFill degree="90">
          <stop position="0">
            <color theme="3" tint="0.40000610370189521"/>
          </stop>
          <stop position="1">
            <color rgb="FF002060"/>
          </stop>
        </gradientFill>
      </fill>
    </dxf>
  </dxfs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486833</xdr:colOff>
      <xdr:row>4</xdr:row>
      <xdr:rowOff>114191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065250" cy="876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137583</xdr:colOff>
      <xdr:row>4</xdr:row>
      <xdr:rowOff>114191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065250" cy="8761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465667</xdr:colOff>
      <xdr:row>4</xdr:row>
      <xdr:rowOff>114191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065250" cy="8761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fet\Etinerante%20ShRpT\Excel%202016\Intermedi&#225;rio\SEER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ção PROCV"/>
      <sheetName val="MATRIX_TABELA"/>
    </sheetNames>
    <sheetDataSet>
      <sheetData sheetId="0" refreshError="1"/>
      <sheetData sheetId="1">
        <row r="4">
          <cell r="B4">
            <v>0</v>
          </cell>
          <cell r="C4">
            <v>300</v>
          </cell>
          <cell r="D4">
            <v>0.03</v>
          </cell>
        </row>
        <row r="5">
          <cell r="B5">
            <v>301</v>
          </cell>
          <cell r="C5">
            <v>500</v>
          </cell>
          <cell r="D5">
            <v>0.05</v>
          </cell>
        </row>
        <row r="6">
          <cell r="B6">
            <v>501</v>
          </cell>
          <cell r="C6">
            <v>1000</v>
          </cell>
          <cell r="D6">
            <v>7.0000000000000007E-2</v>
          </cell>
        </row>
        <row r="7">
          <cell r="B7">
            <v>1001</v>
          </cell>
          <cell r="C7">
            <v>1500</v>
          </cell>
          <cell r="D7">
            <v>0.09</v>
          </cell>
        </row>
        <row r="8">
          <cell r="B8">
            <v>1501</v>
          </cell>
          <cell r="C8">
            <v>2000</v>
          </cell>
          <cell r="D8">
            <v>0.11</v>
          </cell>
        </row>
        <row r="9">
          <cell r="B9">
            <v>2001</v>
          </cell>
          <cell r="C9">
            <v>2500</v>
          </cell>
          <cell r="D9">
            <v>0.13</v>
          </cell>
        </row>
        <row r="10">
          <cell r="B10">
            <v>2501</v>
          </cell>
          <cell r="C10">
            <v>3000</v>
          </cell>
          <cell r="D10">
            <v>0.15</v>
          </cell>
        </row>
        <row r="11">
          <cell r="B11">
            <v>3001</v>
          </cell>
          <cell r="C11">
            <v>3500</v>
          </cell>
          <cell r="D11">
            <v>0.18</v>
          </cell>
        </row>
        <row r="15">
          <cell r="B15">
            <v>0</v>
          </cell>
          <cell r="C15">
            <v>1000</v>
          </cell>
          <cell r="D15">
            <v>0</v>
          </cell>
        </row>
        <row r="16">
          <cell r="B16">
            <v>1001</v>
          </cell>
          <cell r="C16">
            <v>2000</v>
          </cell>
          <cell r="D16">
            <v>0.05</v>
          </cell>
        </row>
        <row r="17">
          <cell r="B17">
            <v>2001</v>
          </cell>
          <cell r="C17">
            <v>3000</v>
          </cell>
          <cell r="D17">
            <v>0.1</v>
          </cell>
        </row>
        <row r="18">
          <cell r="B18">
            <v>3001</v>
          </cell>
          <cell r="C18">
            <v>3500</v>
          </cell>
          <cell r="D18">
            <v>0.13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21"/>
  <sheetViews>
    <sheetView showGridLines="0" topLeftCell="D1" zoomScale="120" zoomScaleNormal="120" workbookViewId="0">
      <selection activeCell="F9" sqref="F9:G18"/>
    </sheetView>
  </sheetViews>
  <sheetFormatPr defaultRowHeight="15" x14ac:dyDescent="0.25"/>
  <cols>
    <col min="2" max="2" width="27.42578125" customWidth="1"/>
    <col min="3" max="3" width="16.7109375" customWidth="1"/>
    <col min="4" max="4" width="21.85546875" bestFit="1" customWidth="1"/>
    <col min="5" max="5" width="21.85546875" customWidth="1"/>
    <col min="6" max="6" width="23.42578125" customWidth="1"/>
    <col min="7" max="7" width="25.85546875" bestFit="1" customWidth="1"/>
    <col min="8" max="8" width="3.7109375" customWidth="1"/>
    <col min="9" max="9" width="14.28515625" customWidth="1"/>
    <col min="10" max="10" width="11.5703125" customWidth="1"/>
  </cols>
  <sheetData>
    <row r="6" spans="2:10" ht="15.75" thickBot="1" x14ac:dyDescent="0.3">
      <c r="B6" s="1"/>
      <c r="C6" s="1"/>
      <c r="D6" s="1"/>
      <c r="E6" s="1"/>
      <c r="F6" s="1"/>
      <c r="G6" s="1"/>
    </row>
    <row r="7" spans="2:10" ht="24" thickBot="1" x14ac:dyDescent="0.4">
      <c r="B7" s="31" t="s">
        <v>19</v>
      </c>
      <c r="C7" s="32"/>
      <c r="D7" s="32"/>
      <c r="E7" s="32"/>
      <c r="F7" s="32"/>
      <c r="G7" s="33"/>
    </row>
    <row r="8" spans="2:10" ht="33" customHeight="1" thickBot="1" x14ac:dyDescent="0.3">
      <c r="B8" s="16" t="s">
        <v>0</v>
      </c>
      <c r="C8" s="17" t="s">
        <v>20</v>
      </c>
      <c r="D8" s="17" t="s">
        <v>32</v>
      </c>
      <c r="E8" s="17" t="s">
        <v>31</v>
      </c>
      <c r="F8" s="17" t="s">
        <v>49</v>
      </c>
      <c r="G8" s="18" t="s">
        <v>16</v>
      </c>
      <c r="I8" s="34" t="s">
        <v>17</v>
      </c>
      <c r="J8" s="35" t="s">
        <v>18</v>
      </c>
    </row>
    <row r="9" spans="2:10" ht="15.75" thickBot="1" x14ac:dyDescent="0.3">
      <c r="B9" s="19" t="s">
        <v>21</v>
      </c>
      <c r="C9" s="20">
        <v>160</v>
      </c>
      <c r="D9" s="21">
        <v>2000</v>
      </c>
      <c r="E9" s="21">
        <f t="shared" ref="E9:E18" si="0">C9*D9</f>
        <v>320000</v>
      </c>
      <c r="F9" s="22"/>
      <c r="G9" s="20"/>
      <c r="I9" s="49">
        <v>3.95</v>
      </c>
      <c r="J9" s="23">
        <v>7.0000000000000007E-2</v>
      </c>
    </row>
    <row r="10" spans="2:10" x14ac:dyDescent="0.25">
      <c r="B10" s="19" t="s">
        <v>22</v>
      </c>
      <c r="C10" s="20">
        <v>250</v>
      </c>
      <c r="D10" s="21">
        <v>500</v>
      </c>
      <c r="E10" s="21">
        <f t="shared" si="0"/>
        <v>125000</v>
      </c>
      <c r="F10" s="22"/>
      <c r="G10" s="20"/>
    </row>
    <row r="11" spans="2:10" x14ac:dyDescent="0.25">
      <c r="B11" s="19" t="s">
        <v>23</v>
      </c>
      <c r="C11" s="20">
        <v>110</v>
      </c>
      <c r="D11" s="21">
        <v>890</v>
      </c>
      <c r="E11" s="21">
        <f t="shared" si="0"/>
        <v>97900</v>
      </c>
      <c r="F11" s="22"/>
      <c r="G11" s="20"/>
    </row>
    <row r="12" spans="2:10" x14ac:dyDescent="0.25">
      <c r="B12" s="19" t="s">
        <v>30</v>
      </c>
      <c r="C12" s="20">
        <v>220</v>
      </c>
      <c r="D12" s="21">
        <v>300</v>
      </c>
      <c r="E12" s="21">
        <f t="shared" si="0"/>
        <v>66000</v>
      </c>
      <c r="F12" s="22"/>
      <c r="G12" s="20"/>
    </row>
    <row r="13" spans="2:10" x14ac:dyDescent="0.25">
      <c r="B13" s="19" t="s">
        <v>24</v>
      </c>
      <c r="C13" s="20">
        <v>200</v>
      </c>
      <c r="D13" s="21">
        <v>5000</v>
      </c>
      <c r="E13" s="21">
        <f t="shared" si="0"/>
        <v>1000000</v>
      </c>
      <c r="F13" s="22"/>
      <c r="G13" s="20"/>
    </row>
    <row r="14" spans="2:10" x14ac:dyDescent="0.25">
      <c r="B14" s="19" t="s">
        <v>25</v>
      </c>
      <c r="C14" s="20">
        <v>120</v>
      </c>
      <c r="D14" s="21">
        <v>4500</v>
      </c>
      <c r="E14" s="21">
        <f t="shared" si="0"/>
        <v>540000</v>
      </c>
      <c r="F14" s="22"/>
      <c r="G14" s="20"/>
    </row>
    <row r="15" spans="2:10" x14ac:dyDescent="0.25">
      <c r="B15" s="19" t="s">
        <v>26</v>
      </c>
      <c r="C15" s="20">
        <v>350</v>
      </c>
      <c r="D15" s="21">
        <v>7800</v>
      </c>
      <c r="E15" s="21">
        <f t="shared" si="0"/>
        <v>2730000</v>
      </c>
      <c r="F15" s="22"/>
      <c r="G15" s="20"/>
    </row>
    <row r="16" spans="2:10" x14ac:dyDescent="0.25">
      <c r="B16" s="19" t="s">
        <v>27</v>
      </c>
      <c r="C16" s="20">
        <v>100</v>
      </c>
      <c r="D16" s="21">
        <v>2000</v>
      </c>
      <c r="E16" s="21">
        <f t="shared" si="0"/>
        <v>200000</v>
      </c>
      <c r="F16" s="22"/>
      <c r="G16" s="20"/>
    </row>
    <row r="17" spans="2:7" x14ac:dyDescent="0.25">
      <c r="B17" s="19" t="s">
        <v>28</v>
      </c>
      <c r="C17" s="20">
        <v>65</v>
      </c>
      <c r="D17" s="21">
        <v>8500</v>
      </c>
      <c r="E17" s="21">
        <f t="shared" si="0"/>
        <v>552500</v>
      </c>
      <c r="F17" s="22"/>
      <c r="G17" s="20"/>
    </row>
    <row r="18" spans="2:7" x14ac:dyDescent="0.25">
      <c r="B18" s="19" t="s">
        <v>29</v>
      </c>
      <c r="C18" s="20">
        <v>65</v>
      </c>
      <c r="D18" s="21">
        <v>6500</v>
      </c>
      <c r="E18" s="21">
        <f t="shared" si="0"/>
        <v>422500</v>
      </c>
      <c r="F18" s="22"/>
      <c r="G18" s="20"/>
    </row>
    <row r="19" spans="2:7" x14ac:dyDescent="0.25">
      <c r="B19" s="1"/>
      <c r="C19" s="1"/>
      <c r="D19" s="1"/>
      <c r="E19" s="1"/>
      <c r="F19" s="1"/>
      <c r="G19" s="1"/>
    </row>
    <row r="20" spans="2:7" ht="17.25" x14ac:dyDescent="0.25">
      <c r="B20" s="1"/>
      <c r="C20" s="1"/>
      <c r="D20" s="1"/>
      <c r="E20" s="1"/>
      <c r="F20" s="1"/>
      <c r="G20" s="50"/>
    </row>
    <row r="21" spans="2:7" x14ac:dyDescent="0.25">
      <c r="G21" s="51"/>
    </row>
  </sheetData>
  <conditionalFormatting sqref="B8:G8">
    <cfRule type="expression" dxfId="4" priority="5">
      <formula>ISTEXT($B8)</formula>
    </cfRule>
  </conditionalFormatting>
  <conditionalFormatting sqref="G20">
    <cfRule type="expression" dxfId="3" priority="3">
      <formula>ISTEXT($G$20)</formula>
    </cfRule>
    <cfRule type="expression" dxfId="2" priority="4">
      <formula>ISTEXT($B20)</formula>
    </cfRule>
  </conditionalFormatting>
  <conditionalFormatting sqref="I8:J8">
    <cfRule type="expression" dxfId="1" priority="1">
      <formula>ISTEXT($B8)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O22"/>
  <sheetViews>
    <sheetView showGridLines="0" tabSelected="1" zoomScale="90" zoomScaleNormal="90" workbookViewId="0">
      <selection activeCell="J25" sqref="J25"/>
    </sheetView>
  </sheetViews>
  <sheetFormatPr defaultRowHeight="15" x14ac:dyDescent="0.25"/>
  <cols>
    <col min="2" max="2" width="16.140625" customWidth="1"/>
    <col min="3" max="15" width="12.7109375" customWidth="1"/>
  </cols>
  <sheetData>
    <row r="7" spans="2:15" ht="28.5" x14ac:dyDescent="0.25">
      <c r="B7" s="52" t="s">
        <v>48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</row>
    <row r="8" spans="2:15" ht="17.25" x14ac:dyDescent="0.3">
      <c r="B8" s="25" t="s">
        <v>33</v>
      </c>
      <c r="C8" s="24" t="s">
        <v>34</v>
      </c>
      <c r="D8" s="24" t="s">
        <v>35</v>
      </c>
      <c r="E8" s="24" t="s">
        <v>36</v>
      </c>
      <c r="F8" s="24" t="s">
        <v>37</v>
      </c>
      <c r="G8" s="24" t="s">
        <v>38</v>
      </c>
      <c r="H8" s="24" t="s">
        <v>39</v>
      </c>
      <c r="I8" s="24" t="s">
        <v>40</v>
      </c>
      <c r="J8" s="24" t="s">
        <v>41</v>
      </c>
      <c r="K8" s="24" t="s">
        <v>42</v>
      </c>
      <c r="L8" s="24" t="s">
        <v>43</v>
      </c>
      <c r="M8" s="24" t="s">
        <v>44</v>
      </c>
      <c r="N8" s="24" t="s">
        <v>45</v>
      </c>
      <c r="O8" s="24" t="s">
        <v>46</v>
      </c>
    </row>
    <row r="9" spans="2:15" x14ac:dyDescent="0.25">
      <c r="B9" s="26">
        <v>500</v>
      </c>
      <c r="C9" s="27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  <row r="10" spans="2:15" x14ac:dyDescent="0.25">
      <c r="B10" s="26">
        <v>1000</v>
      </c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</row>
    <row r="11" spans="2:15" x14ac:dyDescent="0.25">
      <c r="B11" s="26">
        <v>1500</v>
      </c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</row>
    <row r="12" spans="2:15" x14ac:dyDescent="0.25">
      <c r="B12" s="26">
        <v>2000</v>
      </c>
      <c r="C12" s="27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2:15" x14ac:dyDescent="0.25">
      <c r="B13" s="26">
        <v>3000</v>
      </c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2:15" x14ac:dyDescent="0.25">
      <c r="B14" s="26">
        <v>4000</v>
      </c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</row>
    <row r="15" spans="2:15" x14ac:dyDescent="0.25">
      <c r="B15" s="26">
        <v>5000</v>
      </c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</row>
    <row r="16" spans="2:15" x14ac:dyDescent="0.25">
      <c r="B16" s="26">
        <v>6000</v>
      </c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</row>
    <row r="17" spans="2:15" x14ac:dyDescent="0.25">
      <c r="B17" s="26">
        <v>7000</v>
      </c>
      <c r="C17" s="27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2:15" x14ac:dyDescent="0.25">
      <c r="B18" s="26">
        <v>8000</v>
      </c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2:15" x14ac:dyDescent="0.25">
      <c r="B19" s="26">
        <v>9000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 spans="2:15" x14ac:dyDescent="0.25">
      <c r="B20" s="26">
        <v>10000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</row>
    <row r="22" spans="2:15" ht="17.25" x14ac:dyDescent="0.3">
      <c r="B22" s="24" t="s">
        <v>47</v>
      </c>
      <c r="C22" s="30">
        <v>1.4E-2</v>
      </c>
      <c r="D22" s="30">
        <v>1.6E-2</v>
      </c>
      <c r="E22" s="30">
        <v>1.7999999999999999E-2</v>
      </c>
      <c r="F22" s="30">
        <v>0.02</v>
      </c>
      <c r="G22" s="30">
        <v>2.1999999999999999E-2</v>
      </c>
      <c r="H22" s="30">
        <v>2.4E-2</v>
      </c>
      <c r="I22" s="30">
        <v>2.5999999999999999E-2</v>
      </c>
      <c r="J22" s="30">
        <v>2.8000000000000001E-2</v>
      </c>
      <c r="K22" s="30">
        <v>0.03</v>
      </c>
      <c r="L22" s="30">
        <v>3.2000000000000001E-2</v>
      </c>
      <c r="M22" s="30">
        <v>3.4000000000000002E-2</v>
      </c>
      <c r="N22" s="30">
        <v>3.5999999999999997E-2</v>
      </c>
      <c r="O22" s="30">
        <v>3.7999999999999999E-2</v>
      </c>
    </row>
  </sheetData>
  <mergeCells count="1">
    <mergeCell ref="B7:O7"/>
  </mergeCells>
  <conditionalFormatting sqref="B7">
    <cfRule type="expression" dxfId="0" priority="1">
      <formula>ISTEXT($B$7)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P27"/>
  <sheetViews>
    <sheetView showGridLines="0" topLeftCell="A4" zoomScale="90" zoomScaleNormal="90" workbookViewId="0">
      <selection activeCell="R20" sqref="R20"/>
    </sheetView>
  </sheetViews>
  <sheetFormatPr defaultRowHeight="15" x14ac:dyDescent="0.25"/>
  <cols>
    <col min="2" max="2" width="11.5703125" bestFit="1" customWidth="1"/>
    <col min="3" max="3" width="15.85546875" bestFit="1" customWidth="1"/>
    <col min="4" max="9" width="10.42578125" customWidth="1"/>
    <col min="10" max="10" width="15.28515625" customWidth="1"/>
    <col min="11" max="11" width="13.5703125" customWidth="1"/>
    <col min="12" max="12" width="15.42578125" customWidth="1"/>
    <col min="15" max="15" width="11.7109375" customWidth="1"/>
    <col min="16" max="16" width="11.5703125" bestFit="1" customWidth="1"/>
  </cols>
  <sheetData>
    <row r="6" spans="2:16" ht="15.75" thickBot="1" x14ac:dyDescent="0.3">
      <c r="B6" s="2"/>
      <c r="C6" s="2"/>
      <c r="D6" s="2"/>
      <c r="E6" s="2"/>
      <c r="F6" s="2"/>
      <c r="G6" s="2"/>
      <c r="H6" s="2"/>
      <c r="I6" s="2"/>
      <c r="J6" s="2"/>
      <c r="K6" s="3"/>
      <c r="L6" s="2"/>
    </row>
    <row r="7" spans="2:16" ht="16.5" customHeight="1" thickBot="1" x14ac:dyDescent="0.3">
      <c r="B7" s="59" t="s">
        <v>1</v>
      </c>
      <c r="C7" s="60"/>
      <c r="D7" s="61" t="s">
        <v>2</v>
      </c>
      <c r="E7" s="61"/>
      <c r="F7" s="61" t="s">
        <v>3</v>
      </c>
      <c r="G7" s="61"/>
      <c r="H7" s="61" t="s">
        <v>4</v>
      </c>
      <c r="I7" s="62"/>
      <c r="J7" s="57" t="s">
        <v>5</v>
      </c>
      <c r="K7" s="57" t="s">
        <v>6</v>
      </c>
      <c r="L7" s="57" t="s">
        <v>7</v>
      </c>
      <c r="N7" s="53" t="s">
        <v>8</v>
      </c>
      <c r="O7" s="55"/>
      <c r="P7" s="4">
        <v>0.33333333333333331</v>
      </c>
    </row>
    <row r="8" spans="2:16" ht="15.75" customHeight="1" thickBot="1" x14ac:dyDescent="0.3">
      <c r="B8" s="45" t="s">
        <v>9</v>
      </c>
      <c r="C8" s="46" t="s">
        <v>10</v>
      </c>
      <c r="D8" s="47" t="s">
        <v>11</v>
      </c>
      <c r="E8" s="47" t="s">
        <v>12</v>
      </c>
      <c r="F8" s="47" t="s">
        <v>11</v>
      </c>
      <c r="G8" s="47" t="s">
        <v>12</v>
      </c>
      <c r="H8" s="47" t="s">
        <v>11</v>
      </c>
      <c r="I8" s="48" t="s">
        <v>12</v>
      </c>
      <c r="J8" s="58"/>
      <c r="K8" s="58"/>
      <c r="L8" s="58"/>
      <c r="N8" s="53" t="s">
        <v>13</v>
      </c>
      <c r="O8" s="56"/>
      <c r="P8" s="5">
        <v>10</v>
      </c>
    </row>
    <row r="9" spans="2:16" ht="15.75" thickBot="1" x14ac:dyDescent="0.3">
      <c r="B9" s="6">
        <v>40819</v>
      </c>
      <c r="C9" s="7">
        <f t="shared" ref="C9:C26" si="0">WEEKDAY(B9)</f>
        <v>2</v>
      </c>
      <c r="D9" s="8">
        <v>0.25</v>
      </c>
      <c r="E9" s="8">
        <v>0.45833333333333331</v>
      </c>
      <c r="F9" s="8">
        <v>0.58333333333333337</v>
      </c>
      <c r="G9" s="8">
        <v>0.71875</v>
      </c>
      <c r="H9" s="8">
        <v>0.83333333333333337</v>
      </c>
      <c r="I9" s="9">
        <v>0.94791666666666663</v>
      </c>
      <c r="J9" s="42">
        <f t="shared" ref="J9:J26" si="1">(E9-D9)+(G9-F9)+(I9-H9)</f>
        <v>0.4583333333333332</v>
      </c>
      <c r="K9" s="43"/>
      <c r="L9" s="44"/>
      <c r="N9" s="53" t="s">
        <v>14</v>
      </c>
      <c r="O9" s="56"/>
      <c r="P9" s="5">
        <f>P8*(1+50%)</f>
        <v>15</v>
      </c>
    </row>
    <row r="10" spans="2:16" x14ac:dyDescent="0.25">
      <c r="B10" s="6">
        <v>40820</v>
      </c>
      <c r="C10" s="7">
        <f t="shared" si="0"/>
        <v>3</v>
      </c>
      <c r="D10" s="8">
        <v>0.33333333333333331</v>
      </c>
      <c r="E10" s="8">
        <v>0.53125</v>
      </c>
      <c r="F10" s="8">
        <v>0.57291666666666663</v>
      </c>
      <c r="G10" s="8">
        <v>0.72916666666666663</v>
      </c>
      <c r="H10" s="8"/>
      <c r="I10" s="9"/>
      <c r="J10" s="36">
        <f t="shared" si="1"/>
        <v>0.35416666666666669</v>
      </c>
      <c r="K10" s="38"/>
      <c r="L10" s="40"/>
    </row>
    <row r="11" spans="2:16" x14ac:dyDescent="0.25">
      <c r="B11" s="6">
        <v>40821</v>
      </c>
      <c r="C11" s="7">
        <f t="shared" si="0"/>
        <v>4</v>
      </c>
      <c r="D11" s="8"/>
      <c r="E11" s="8"/>
      <c r="F11" s="8">
        <v>0.5</v>
      </c>
      <c r="G11" s="8">
        <v>0.66666666666666663</v>
      </c>
      <c r="H11" s="8">
        <v>0.77083333333333337</v>
      </c>
      <c r="I11" s="9">
        <v>0.94791666666666663</v>
      </c>
      <c r="J11" s="36">
        <f t="shared" si="1"/>
        <v>0.34374999999999989</v>
      </c>
      <c r="K11" s="38"/>
      <c r="L11" s="40"/>
    </row>
    <row r="12" spans="2:16" x14ac:dyDescent="0.25">
      <c r="B12" s="6">
        <v>40822</v>
      </c>
      <c r="C12" s="7">
        <f t="shared" si="0"/>
        <v>5</v>
      </c>
      <c r="D12" s="8">
        <v>0.29166666666666669</v>
      </c>
      <c r="E12" s="8">
        <v>0.44097222222222227</v>
      </c>
      <c r="F12" s="8">
        <v>0.55208333333333337</v>
      </c>
      <c r="G12" s="8">
        <v>0.69791666666666663</v>
      </c>
      <c r="H12" s="8"/>
      <c r="I12" s="9"/>
      <c r="J12" s="36">
        <f t="shared" si="1"/>
        <v>0.29513888888888884</v>
      </c>
      <c r="K12" s="38"/>
      <c r="L12" s="40"/>
    </row>
    <row r="13" spans="2:16" x14ac:dyDescent="0.25">
      <c r="B13" s="6">
        <v>40823</v>
      </c>
      <c r="C13" s="7">
        <f t="shared" si="0"/>
        <v>6</v>
      </c>
      <c r="D13" s="8">
        <v>0.36458333333333331</v>
      </c>
      <c r="E13" s="8">
        <v>0.5</v>
      </c>
      <c r="F13" s="8">
        <v>0.54166666666666663</v>
      </c>
      <c r="G13" s="8">
        <v>0.77083333333333337</v>
      </c>
      <c r="H13" s="8">
        <v>0.79166666666666663</v>
      </c>
      <c r="I13" s="9">
        <v>0.91666666666666663</v>
      </c>
      <c r="J13" s="36">
        <f t="shared" si="1"/>
        <v>0.48958333333333343</v>
      </c>
      <c r="K13" s="38"/>
      <c r="L13" s="40"/>
    </row>
    <row r="14" spans="2:16" x14ac:dyDescent="0.25">
      <c r="B14" s="6">
        <v>40826</v>
      </c>
      <c r="C14" s="7">
        <f t="shared" si="0"/>
        <v>2</v>
      </c>
      <c r="D14" s="8">
        <v>0.375</v>
      </c>
      <c r="E14" s="8">
        <v>0.52083333333333337</v>
      </c>
      <c r="F14" s="8">
        <v>0.5625</v>
      </c>
      <c r="G14" s="8">
        <v>0.71875</v>
      </c>
      <c r="H14" s="8"/>
      <c r="I14" s="9"/>
      <c r="J14" s="36">
        <f t="shared" si="1"/>
        <v>0.30208333333333337</v>
      </c>
      <c r="K14" s="38"/>
      <c r="L14" s="40"/>
    </row>
    <row r="15" spans="2:16" x14ac:dyDescent="0.25">
      <c r="B15" s="6">
        <v>40827</v>
      </c>
      <c r="C15" s="7">
        <f t="shared" si="0"/>
        <v>3</v>
      </c>
      <c r="D15" s="8">
        <v>0.3125</v>
      </c>
      <c r="E15" s="8">
        <v>0.47916666666666669</v>
      </c>
      <c r="F15" s="8">
        <v>0.58333333333333337</v>
      </c>
      <c r="G15" s="8">
        <v>0.75</v>
      </c>
      <c r="H15" s="8"/>
      <c r="I15" s="9"/>
      <c r="J15" s="36">
        <f t="shared" si="1"/>
        <v>0.33333333333333331</v>
      </c>
      <c r="K15" s="38"/>
      <c r="L15" s="40"/>
    </row>
    <row r="16" spans="2:16" x14ac:dyDescent="0.25">
      <c r="B16" s="6">
        <v>40828</v>
      </c>
      <c r="C16" s="7">
        <f t="shared" si="0"/>
        <v>4</v>
      </c>
      <c r="D16" s="8"/>
      <c r="E16" s="8"/>
      <c r="F16" s="8">
        <v>0.5</v>
      </c>
      <c r="G16" s="8">
        <v>0.73958333333333337</v>
      </c>
      <c r="H16" s="8">
        <v>0.79166666666666663</v>
      </c>
      <c r="I16" s="9">
        <v>0.94791666666666663</v>
      </c>
      <c r="J16" s="36">
        <f t="shared" si="1"/>
        <v>0.39583333333333337</v>
      </c>
      <c r="K16" s="38"/>
      <c r="L16" s="40"/>
    </row>
    <row r="17" spans="2:12" x14ac:dyDescent="0.25">
      <c r="B17" s="6">
        <v>40829</v>
      </c>
      <c r="C17" s="7">
        <f t="shared" si="0"/>
        <v>5</v>
      </c>
      <c r="D17" s="8">
        <v>0.25</v>
      </c>
      <c r="E17" s="8">
        <v>0.5</v>
      </c>
      <c r="F17" s="8"/>
      <c r="G17" s="8"/>
      <c r="H17" s="8">
        <v>0.79166666666666663</v>
      </c>
      <c r="I17" s="9">
        <v>0.94791666666666663</v>
      </c>
      <c r="J17" s="36">
        <f t="shared" si="1"/>
        <v>0.40625</v>
      </c>
      <c r="K17" s="38"/>
      <c r="L17" s="40"/>
    </row>
    <row r="18" spans="2:12" x14ac:dyDescent="0.25">
      <c r="B18" s="6">
        <v>40830</v>
      </c>
      <c r="C18" s="7">
        <f t="shared" si="0"/>
        <v>6</v>
      </c>
      <c r="D18" s="8">
        <v>0.29166666666666669</v>
      </c>
      <c r="E18" s="8">
        <v>0.45833333333333331</v>
      </c>
      <c r="F18" s="8">
        <v>0.58333333333333337</v>
      </c>
      <c r="G18" s="8">
        <v>0.71875</v>
      </c>
      <c r="H18" s="8"/>
      <c r="I18" s="9"/>
      <c r="J18" s="36">
        <f t="shared" si="1"/>
        <v>0.30208333333333326</v>
      </c>
      <c r="K18" s="38"/>
      <c r="L18" s="40"/>
    </row>
    <row r="19" spans="2:12" x14ac:dyDescent="0.25">
      <c r="B19" s="6">
        <v>40833</v>
      </c>
      <c r="C19" s="7">
        <f t="shared" si="0"/>
        <v>2</v>
      </c>
      <c r="D19" s="8"/>
      <c r="E19" s="8"/>
      <c r="F19" s="8">
        <v>0.54166666666666663</v>
      </c>
      <c r="G19" s="8">
        <v>0.71875</v>
      </c>
      <c r="H19" s="8">
        <v>0.79166666666666663</v>
      </c>
      <c r="I19" s="9">
        <v>0.875</v>
      </c>
      <c r="J19" s="36">
        <f t="shared" si="1"/>
        <v>0.26041666666666674</v>
      </c>
      <c r="K19" s="38"/>
      <c r="L19" s="40"/>
    </row>
    <row r="20" spans="2:12" x14ac:dyDescent="0.25">
      <c r="B20" s="6">
        <v>40834</v>
      </c>
      <c r="C20" s="7">
        <f t="shared" si="0"/>
        <v>3</v>
      </c>
      <c r="D20" s="8">
        <v>0.33333333333333331</v>
      </c>
      <c r="E20" s="8">
        <v>0.49305555555555558</v>
      </c>
      <c r="F20" s="8">
        <v>0.55208333333333337</v>
      </c>
      <c r="G20" s="8">
        <v>0.875</v>
      </c>
      <c r="H20" s="8"/>
      <c r="I20" s="9"/>
      <c r="J20" s="36">
        <f t="shared" si="1"/>
        <v>0.4826388888888889</v>
      </c>
      <c r="K20" s="38"/>
      <c r="L20" s="40"/>
    </row>
    <row r="21" spans="2:12" x14ac:dyDescent="0.25">
      <c r="B21" s="6">
        <v>40835</v>
      </c>
      <c r="C21" s="7">
        <f t="shared" si="0"/>
        <v>4</v>
      </c>
      <c r="D21" s="8">
        <v>0.25</v>
      </c>
      <c r="E21" s="8">
        <v>0.45833333333333331</v>
      </c>
      <c r="F21" s="8"/>
      <c r="G21" s="8"/>
      <c r="H21" s="8">
        <v>0.79166666666666663</v>
      </c>
      <c r="I21" s="9">
        <v>0.95833333333333337</v>
      </c>
      <c r="J21" s="36">
        <f t="shared" si="1"/>
        <v>0.37500000000000006</v>
      </c>
      <c r="K21" s="38"/>
      <c r="L21" s="40"/>
    </row>
    <row r="22" spans="2:12" x14ac:dyDescent="0.25">
      <c r="B22" s="6">
        <v>40836</v>
      </c>
      <c r="C22" s="7">
        <f t="shared" si="0"/>
        <v>5</v>
      </c>
      <c r="D22" s="8">
        <v>0.25</v>
      </c>
      <c r="E22" s="8">
        <v>0.46875</v>
      </c>
      <c r="F22" s="8">
        <v>0.52083333333333337</v>
      </c>
      <c r="G22" s="8">
        <v>0.72916666666666663</v>
      </c>
      <c r="H22" s="8"/>
      <c r="I22" s="9"/>
      <c r="J22" s="36">
        <f t="shared" si="1"/>
        <v>0.42708333333333326</v>
      </c>
      <c r="K22" s="38"/>
      <c r="L22" s="40"/>
    </row>
    <row r="23" spans="2:12" x14ac:dyDescent="0.25">
      <c r="B23" s="6">
        <v>40837</v>
      </c>
      <c r="C23" s="7">
        <f t="shared" si="0"/>
        <v>6</v>
      </c>
      <c r="D23" s="8">
        <v>0.25</v>
      </c>
      <c r="E23" s="8">
        <v>0.46875</v>
      </c>
      <c r="F23" s="8">
        <v>0.54166666666666663</v>
      </c>
      <c r="G23" s="8">
        <v>0.78125</v>
      </c>
      <c r="H23" s="8"/>
      <c r="I23" s="9"/>
      <c r="J23" s="36">
        <f t="shared" si="1"/>
        <v>0.45833333333333337</v>
      </c>
      <c r="K23" s="38"/>
      <c r="L23" s="40"/>
    </row>
    <row r="24" spans="2:12" x14ac:dyDescent="0.25">
      <c r="B24" s="6">
        <v>40840</v>
      </c>
      <c r="C24" s="7">
        <f t="shared" si="0"/>
        <v>2</v>
      </c>
      <c r="D24" s="8"/>
      <c r="E24" s="8"/>
      <c r="F24" s="8">
        <v>0.5</v>
      </c>
      <c r="G24" s="8">
        <v>0.72916666666666663</v>
      </c>
      <c r="H24" s="8">
        <v>0.79166666666666663</v>
      </c>
      <c r="I24" s="9">
        <v>0.94791666666666663</v>
      </c>
      <c r="J24" s="36">
        <f t="shared" si="1"/>
        <v>0.38541666666666663</v>
      </c>
      <c r="K24" s="38"/>
      <c r="L24" s="40"/>
    </row>
    <row r="25" spans="2:12" x14ac:dyDescent="0.25">
      <c r="B25" s="6">
        <v>40841</v>
      </c>
      <c r="C25" s="7">
        <f t="shared" si="0"/>
        <v>3</v>
      </c>
      <c r="D25" s="8">
        <v>0.33333333333333331</v>
      </c>
      <c r="E25" s="8">
        <v>0.53472222222222221</v>
      </c>
      <c r="F25" s="8">
        <v>0.57291666666666663</v>
      </c>
      <c r="G25" s="8">
        <v>0.74305555555555547</v>
      </c>
      <c r="H25" s="8"/>
      <c r="I25" s="9"/>
      <c r="J25" s="36">
        <f t="shared" si="1"/>
        <v>0.37152777777777773</v>
      </c>
      <c r="K25" s="38"/>
      <c r="L25" s="40"/>
    </row>
    <row r="26" spans="2:12" ht="15.75" thickBot="1" x14ac:dyDescent="0.3">
      <c r="B26" s="6">
        <v>40842</v>
      </c>
      <c r="C26" s="10">
        <f t="shared" si="0"/>
        <v>4</v>
      </c>
      <c r="D26" s="11">
        <v>0.33333333333333331</v>
      </c>
      <c r="E26" s="11">
        <v>0.5</v>
      </c>
      <c r="F26" s="11">
        <v>0.5625</v>
      </c>
      <c r="G26" s="11">
        <v>0.72916666666666663</v>
      </c>
      <c r="H26" s="11"/>
      <c r="I26" s="12"/>
      <c r="J26" s="37">
        <f t="shared" si="1"/>
        <v>0.33333333333333331</v>
      </c>
      <c r="K26" s="39"/>
      <c r="L26" s="41"/>
    </row>
    <row r="27" spans="2:12" ht="15.75" thickBot="1" x14ac:dyDescent="0.3">
      <c r="B27" s="2"/>
      <c r="C27" s="2"/>
      <c r="D27" s="2"/>
      <c r="E27" s="2"/>
      <c r="F27" s="2"/>
      <c r="G27" s="2"/>
      <c r="H27" s="53" t="s">
        <v>15</v>
      </c>
      <c r="I27" s="54"/>
      <c r="J27" s="14">
        <f>SUM(J9:J26)</f>
        <v>6.7743055555555554</v>
      </c>
      <c r="K27" s="13">
        <f>SUM(K9:K26)</f>
        <v>0</v>
      </c>
      <c r="L27" s="15">
        <f>SUM(L9:L26)</f>
        <v>0</v>
      </c>
    </row>
  </sheetData>
  <mergeCells count="11">
    <mergeCell ref="B7:C7"/>
    <mergeCell ref="D7:E7"/>
    <mergeCell ref="F7:G7"/>
    <mergeCell ref="H7:I7"/>
    <mergeCell ref="J7:J8"/>
    <mergeCell ref="H27:I27"/>
    <mergeCell ref="N7:O7"/>
    <mergeCell ref="N8:O8"/>
    <mergeCell ref="N9:O9"/>
    <mergeCell ref="K7:K8"/>
    <mergeCell ref="L7:L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 1</vt:lpstr>
      <vt:lpstr>Exemplo 2</vt:lpstr>
      <vt:lpstr>Exemplo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2016-08-22T14:47:40Z</dcterms:created>
  <dcterms:modified xsi:type="dcterms:W3CDTF">2018-06-19T10:25:32Z</dcterms:modified>
</cp:coreProperties>
</file>