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19 - Escolher\"/>
    </mc:Choice>
  </mc:AlternateContent>
  <bookViews>
    <workbookView xWindow="0" yWindow="0" windowWidth="19200" windowHeight="11070"/>
  </bookViews>
  <sheets>
    <sheet name="01" sheetId="2" r:id="rId1"/>
    <sheet name="02" sheetId="3" state="hidden" r:id="rId2"/>
    <sheet name="03" sheetId="1" state="hidden" r:id="rId3"/>
    <sheet name="Planilha2" sheetId="4" state="hidden" r:id="rId4"/>
  </sheets>
  <externalReferences>
    <externalReference r:id="rId5"/>
  </externalReferences>
  <definedNames>
    <definedName name="_6º__Semana">'[1]03'!$I$7:$I$22</definedName>
    <definedName name="a" hidden="1">{"azul",#N/A,FALSE,"geral";"verde",#N/A,FALSE,"geral";"vermelho",#N/A,FALSE,"geral"}</definedName>
    <definedName name="aa" hidden="1">{"Teste2","Excelente",FALSE,"Cenários"}</definedName>
    <definedName name="ABR">'02'!$F$18:$F$29</definedName>
    <definedName name="AGO">'02'!$J$18:$J$29</definedName>
    <definedName name="ÁGUA">'02'!$C$18:$N$18</definedName>
    <definedName name="ALIMENTAÇÃO">'02'!$C$20:$N$20</definedName>
    <definedName name="aLUNOS">#REF!</definedName>
    <definedName name="anscount" hidden="1">5</definedName>
    <definedName name="asasq66" hidden="1">{"Teste2","Excelente",FALSE,"Cenários"}</definedName>
    <definedName name="asaw453asq" hidden="1">{"Teste2","Excelente",FALSE,"Cenários"}</definedName>
    <definedName name="b" hidden="1">{"azul",#N/A,FALSE,"geral";"verde",#N/A,FALSE,"geral";"vermelho",#N/A,FALSE,"geral"}</definedName>
    <definedName name="ba" hidden="1">{"azul",#N/A,FALSE,"geral";"verde",#N/A,FALSE,"geral";"vermelho",#N/A,FALSE,"geral"}</definedName>
    <definedName name="bas" hidden="1">{"Teste2","Excelente",FALSE,"Cenários"}</definedName>
    <definedName name="beleza" hidden="1">{"Teste2","Excelente",FALSE,"Cenários"}</definedName>
    <definedName name="brplço02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hidden="1">{"Teste2","Excelente",FALSE,"Cenários"}</definedName>
    <definedName name="conf" hidden="1">{"azul",#N/A,FALSE,"geral";"verde",#N/A,FALSE,"geral";"vermelho",#N/A,FALSE,"geral"}</definedName>
    <definedName name="conf1" hidden="1">{"azul",#N/A,FALSE,"geral";"verde",#N/A,FALSE,"geral";"vermelho",#N/A,FALSE,"geral"}</definedName>
    <definedName name="d" hidden="1">{"azul",#N/A,FALSE,"geral";"verde",#N/A,FALSE,"geral";"vermelho",#N/A,FALSE,"geral"}</definedName>
    <definedName name="da" hidden="1">{"azul",#N/A,FALSE,"geral";"verde",#N/A,FALSE,"geral";"vermelho",#N/A,FALSE,"geral"}</definedName>
    <definedName name="DEZ">'02'!$N$18:$N$29</definedName>
    <definedName name="DIVERSÃO">'02'!$C$28:$N$28</definedName>
    <definedName name="e" hidden="1">{"azul",#N/A,FALSE,"geral";"verde",#N/A,FALSE,"geral";"vermelho",#N/A,FALSE,"geral"}</definedName>
    <definedName name="ea" hidden="1">{"azul",#N/A,FALSE,"geral";"verde",#N/A,FALSE,"geral";"vermelho",#N/A,FALSE,"geral"}</definedName>
    <definedName name="EDUCAÇÃO">'02'!$C$25:$N$25</definedName>
    <definedName name="EQUIPE">'[1]03'!$D$7:$K$22</definedName>
    <definedName name="ewewe" hidden="1">{"Teste2","Excelente",FALSE,"Cenários"}</definedName>
    <definedName name="exercicio2" hidden="1">{"azul",#N/A,FALSE,"geral";"verde",#N/A,FALSE,"geral";"vermelho",#N/A,FALSE,"geral"}</definedName>
    <definedName name="fdfdg" hidden="1">{"Teste2","Excelente",FALSE,"Cenários"}</definedName>
    <definedName name="FEV">'02'!$D$18:$D$29</definedName>
    <definedName name="FGFHFFGWWE" hidden="1">{"Teste2","Excelente",FALSE,"Cenários"}</definedName>
    <definedName name="fgsd45" hidden="1">{"Teste2","Excelente",FALSE,"Cenários"}</definedName>
    <definedName name="FORBES" hidden="1">{"Teste2","Excelente",FALSE,"Cenários"}</definedName>
    <definedName name="fr" hidden="1">#REF!</definedName>
    <definedName name="FRGONG" hidden="1">{"Teste2","Excelente",FALSE,"Cenários"}</definedName>
    <definedName name="g" hidden="1">{"normal","argentina",FALSE,"cenários e solver";#N/A,#N/A,FALSE,"banco de dados"}</definedName>
    <definedName name="GGFGF" hidden="1">{"Teste2","Excelente",FALSE,"Cenários"}</definedName>
    <definedName name="hghgh" hidden="1">{"Teste2","Excelente",FALSE,"Cenários"}</definedName>
    <definedName name="ida" hidden="1">{"Teste2","Excelente",FALSE,"Cenários"}</definedName>
    <definedName name="INTERNET">'02'!$C$23:$N$23</definedName>
    <definedName name="INVESTIMENTO">'02'!$C$29:$N$29</definedName>
    <definedName name="JAN">'02'!$C$18:$C$29</definedName>
    <definedName name="JKJKJKUIIK" hidden="1">{"Teste2","Excelente",FALSE,"Cenários"}</definedName>
    <definedName name="JUL">'02'!$I$18:$I$29</definedName>
    <definedName name="JUN">'02'!$H$18:$H$29</definedName>
    <definedName name="lepfgk6" hidden="1">{"Teste2","Excelente",FALSE,"Cenários"}</definedName>
    <definedName name="limcount" hidden="1">1</definedName>
    <definedName name="LOJA01">'[1]02 (2)'!$D$8:$G$13</definedName>
    <definedName name="LOJA02">'[1]02 (2)'!$D$17:$G$22</definedName>
    <definedName name="LOJA03">'[1]02 (2)'!$K$8:$N$13</definedName>
    <definedName name="LOJA04">'[1]02 (2)'!$K$17:$N$22</definedName>
    <definedName name="lope" hidden="1">{"Teste2","Excelente",FALSE,"Cenários"}</definedName>
    <definedName name="LOPIU" hidden="1">{"Teste2","Excelente",FALSE,"Cenários"}</definedName>
    <definedName name="LUZ">'02'!$C$19:$N$19</definedName>
    <definedName name="MAI">'02'!$G$18:$G$29</definedName>
    <definedName name="MAR">'02'!$E$18:$E$29</definedName>
    <definedName name="Marcelo">'[1]03'!$D$14:$K$14</definedName>
    <definedName name="NOV">'02'!$M$18:$M$29</definedName>
    <definedName name="OUT">'02'!$L$18:$L$29</definedName>
    <definedName name="Período">'[1]SAC 2 '!$K$11</definedName>
    <definedName name="popi" hidden="1">{"Teste2","Excelente",FALSE,"Cenários"}</definedName>
    <definedName name="pr" hidden="1">{"Teste2","Excelente",FALSE,"Cenários"}</definedName>
    <definedName name="RESTAURANTE">'02'!$C$26:$N$26</definedName>
    <definedName name="Resumo" hidden="1">{"azul",#N/A,FALSE,"geral";"verde",#N/A,FALSE,"geral";"vermelho",#N/A,FALSE,"geral"}</definedName>
    <definedName name="resumoa" hidden="1">{"azul",#N/A,FALSE,"geral";"verde",#N/A,FALSE,"geral";"vermelho",#N/A,FALSE,"geral"}</definedName>
    <definedName name="sdsd787s2d" hidden="1">{"Teste2","Excelente",FALSE,"Cenários"}</definedName>
    <definedName name="sdswewdsdsd" hidden="1">{"Teste2","Excelente",FALSE,"Cenários"}</definedName>
    <definedName name="sencount" hidden="1">1</definedName>
    <definedName name="SET">'02'!$K$18:$K$29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ss" hidden="1">{"Teste2","Excelente",FALSE,"Cenários"}</definedName>
    <definedName name="TAXA_COBRADA">[1]Planilha1!$C$30:$O$30</definedName>
    <definedName name="TAXA_JUROS">'[1]SAC 2 '!$K$10</definedName>
    <definedName name="TELEFONE">'02'!$C$27:$N$27</definedName>
    <definedName name="teste" hidden="1">{"normal","argentina",FALSE,"cenários e solver";#N/A,#N/A,FALSE,"banco de dados"}</definedName>
    <definedName name="TRANSPORTE">'02'!$C$21:$N$21</definedName>
    <definedName name="TV_CABO">'02'!$C$22:$N$22</definedName>
    <definedName name="v" hidden="1">{"normal","argentina",FALSE,"cenários e solver";#N/A,#N/A,FALSE,"banco de dados"}</definedName>
    <definedName name="VALOR_CEDIDO">[1]Planilha1!$B$17:$B$28</definedName>
    <definedName name="VALOR_EMPRESTIMO">'[1]SAC 2 '!$K$9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VESTUÁRIO">'02'!$C$24:$N$24</definedName>
    <definedName name="weewwe" hidden="1">{"Teste2","Excelente",FALSE,"Cenários"}</definedName>
    <definedName name="wewe4545fdfd4545" hidden="1">{"Teste2","Excelente",FALSE,"Cenários"}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hidden="1">{#N/A,"Médio",TRUE,"Plan30";"3º Trimestre Geral",#N/A,TRUE,"1º Trimestre"}</definedName>
    <definedName name="wrn.aula.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fluxo._.de._.caixa." hidden="1">{"normal","argentina",FALSE,"cenários e solver";#N/A,#N/A,FALSE,"banco de dados"}</definedName>
    <definedName name="wrn.Mensal." hidden="1">{"Integral",#N/A,FALSE,"Plan1"}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hidden="1">{"Modo1","Otimista",FALSE,"Orçamento Pessoal"}</definedName>
    <definedName name="wrn.Teste2." hidden="1">{"Teste2","Excelente",FALSE,"Cenários"}</definedName>
    <definedName name="ww" hidden="1">{"Teste2","Excelente",FALSE,"Cenários"}</definedName>
    <definedName name="wwe" hidden="1">{"Teste2","Excelente",FALSE,"Cenários"}</definedName>
    <definedName name="www" hidden="1">{"Teste2","Excelente",FALSE,"Cenários"}</definedName>
    <definedName name="yu" hidden="1">{"normal","argentina",FALSE,"cenários e solver";#N/A,#N/A,FALSE,"banco de dados"}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33" i="3"/>
  <c r="E33" i="3"/>
  <c r="K33" i="3"/>
</calcChain>
</file>

<file path=xl/sharedStrings.xml><?xml version="1.0" encoding="utf-8"?>
<sst xmlns="http://schemas.openxmlformats.org/spreadsheetml/2006/main" count="122" uniqueCount="82">
  <si>
    <t>MÉDIA</t>
  </si>
  <si>
    <t>Cristina Aguilera</t>
  </si>
  <si>
    <t>Simone Clark</t>
  </si>
  <si>
    <t>Francisco Lopes</t>
  </si>
  <si>
    <t>Lúcia Levis</t>
  </si>
  <si>
    <t>Mário Mariano</t>
  </si>
  <si>
    <t>José Jonas</t>
  </si>
  <si>
    <t>Fred Francisco</t>
  </si>
  <si>
    <t>Fernando Fermino</t>
  </si>
  <si>
    <t>Karlos Moreno</t>
  </si>
  <si>
    <t>Patrícia Pinar</t>
  </si>
  <si>
    <t>Paulo Pain</t>
  </si>
  <si>
    <t>Gisele Marim</t>
  </si>
  <si>
    <t>Luciana Vitoria</t>
  </si>
  <si>
    <t>Maria Sales</t>
  </si>
  <si>
    <t>Jairo Helio</t>
  </si>
  <si>
    <t>Carlos Chaves</t>
  </si>
  <si>
    <t>Renato Breno</t>
  </si>
  <si>
    <t>Kátia de Sá</t>
  </si>
  <si>
    <t>Érica Zênia</t>
  </si>
  <si>
    <t>Ricardo Daniel</t>
  </si>
  <si>
    <t>LOJA 01</t>
  </si>
  <si>
    <t>Vendedor: Jorge Abreu</t>
  </si>
  <si>
    <t>RESULTADO</t>
  </si>
  <si>
    <t>Produto</t>
  </si>
  <si>
    <t xml:space="preserve">1° Semana </t>
  </si>
  <si>
    <t xml:space="preserve">2° Semana </t>
  </si>
  <si>
    <t xml:space="preserve">3° Semana </t>
  </si>
  <si>
    <t xml:space="preserve">4° Semana </t>
  </si>
  <si>
    <t>Bolsas</t>
  </si>
  <si>
    <t>Calças</t>
  </si>
  <si>
    <t>Camisas</t>
  </si>
  <si>
    <t>Carteiras</t>
  </si>
  <si>
    <t>Cintos</t>
  </si>
  <si>
    <t>Sapatos</t>
  </si>
  <si>
    <t>LEGENDA</t>
  </si>
  <si>
    <t>SOMA</t>
  </si>
  <si>
    <t>MÁXIMO</t>
  </si>
  <si>
    <t>MÍNIMO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</si>
  <si>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</si>
  <si>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</si>
  <si>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</si>
  <si>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</si>
  <si>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</si>
  <si>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</si>
  <si>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</si>
  <si>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</si>
  <si>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</si>
  <si>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</si>
  <si>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</si>
  <si>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</si>
  <si>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ESCOLHA UM PRODUTO</t>
  </si>
  <si>
    <t>ESCOLHA UM PERÍODO</t>
  </si>
  <si>
    <t>RESULTADO: PRODUTO /  PERÍODO</t>
  </si>
  <si>
    <t>ÁGUA</t>
  </si>
  <si>
    <t>LUZ</t>
  </si>
  <si>
    <t>TRANSPORTE</t>
  </si>
  <si>
    <t>CPF</t>
  </si>
  <si>
    <t>CIDADE</t>
  </si>
  <si>
    <t xml:space="preserve">Sumaré </t>
  </si>
  <si>
    <t>Santos</t>
  </si>
  <si>
    <t>Americana</t>
  </si>
  <si>
    <t>São Paulo</t>
  </si>
  <si>
    <t>Campinas</t>
  </si>
  <si>
    <t>Jau</t>
  </si>
  <si>
    <t>Casado(a)</t>
  </si>
  <si>
    <t>Solteiro(a)</t>
  </si>
  <si>
    <t>No. DO REGISTRO</t>
  </si>
  <si>
    <t>PESQUISAR POR:</t>
  </si>
  <si>
    <t>ESTADO CIVIL</t>
  </si>
  <si>
    <t>NOME DO CLIENTE</t>
  </si>
  <si>
    <t>CÁLCULO</t>
  </si>
  <si>
    <t>TV CABO</t>
  </si>
  <si>
    <t>INTERNET</t>
  </si>
  <si>
    <t>VESTUÁRIO</t>
  </si>
  <si>
    <t>EDUCAÇÃO</t>
  </si>
  <si>
    <t>RESTAURANTE</t>
  </si>
  <si>
    <t>ALIMENTAÇÃO</t>
  </si>
  <si>
    <t>TELEFONE</t>
  </si>
  <si>
    <t>DIVERSÃO</t>
  </si>
  <si>
    <t>INVESTIMENTO</t>
  </si>
  <si>
    <t>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</si>
</sst>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\ #,##0.00;[Red]\-&quot;R$&quot;\ #,##0.00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indexed="56"/>
      <name val="Arial"/>
      <family val="2"/>
    </font>
    <font>
      <b/>
      <sz val="12"/>
      <color indexed="56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Bookman Old Style"/>
      <family val="1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color rgb="FF002060"/>
      <name val="Arial Black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3" fillId="0" borderId="0" xfId="0" applyFont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0" borderId="0" xfId="0"/>
    <xf numFmtId="0" fontId="0" fillId="0" borderId="0" xfId="0"/>
    <xf numFmtId="0" fontId="11" fillId="4" borderId="2" xfId="3" applyFont="1" applyFill="1" applyBorder="1" applyAlignment="1">
      <alignment horizontal="center"/>
    </xf>
    <xf numFmtId="8" fontId="13" fillId="6" borderId="2" xfId="4" applyNumberFormat="1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Continuous"/>
    </xf>
    <xf numFmtId="0" fontId="13" fillId="6" borderId="6" xfId="0" applyFont="1" applyFill="1" applyBorder="1" applyAlignment="1">
      <alignment horizontal="centerContinuous"/>
    </xf>
    <xf numFmtId="0" fontId="0" fillId="5" borderId="2" xfId="0" applyNumberFormat="1" applyFill="1" applyBorder="1" applyAlignment="1">
      <alignment horizontal="center"/>
    </xf>
    <xf numFmtId="8" fontId="0" fillId="5" borderId="2" xfId="1" applyNumberFormat="1" applyFont="1" applyFill="1" applyBorder="1"/>
    <xf numFmtId="8" fontId="0" fillId="5" borderId="13" xfId="1" applyNumberFormat="1" applyFont="1" applyFill="1" applyBorder="1"/>
    <xf numFmtId="8" fontId="0" fillId="5" borderId="16" xfId="1" applyNumberFormat="1" applyFont="1" applyFill="1" applyBorder="1"/>
    <xf numFmtId="8" fontId="0" fillId="5" borderId="17" xfId="1" applyNumberFormat="1" applyFont="1" applyFill="1" applyBorder="1"/>
    <xf numFmtId="0" fontId="0" fillId="7" borderId="12" xfId="0" applyFill="1" applyBorder="1"/>
    <xf numFmtId="0" fontId="0" fillId="7" borderId="15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2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8" fontId="10" fillId="5" borderId="2" xfId="0" applyNumberFormat="1" applyFont="1" applyFill="1" applyBorder="1" applyAlignment="1">
      <alignment horizontal="center"/>
    </xf>
    <xf numFmtId="0" fontId="12" fillId="9" borderId="2" xfId="3" applyFont="1" applyFill="1" applyBorder="1" applyAlignment="1">
      <alignment horizontal="center"/>
    </xf>
    <xf numFmtId="0" fontId="0" fillId="5" borderId="22" xfId="0" applyFill="1" applyBorder="1"/>
    <xf numFmtId="0" fontId="10" fillId="9" borderId="2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14" fillId="11" borderId="25" xfId="0" applyFont="1" applyFill="1" applyBorder="1" applyAlignment="1">
      <alignment horizontal="center" vertical="center"/>
    </xf>
    <xf numFmtId="165" fontId="14" fillId="11" borderId="25" xfId="2" applyNumberFormat="1" applyFont="1" applyFill="1" applyBorder="1" applyAlignment="1">
      <alignment horizontal="center" vertical="center"/>
    </xf>
    <xf numFmtId="165" fontId="14" fillId="11" borderId="1" xfId="2" applyNumberFormat="1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165" fontId="14" fillId="3" borderId="25" xfId="2" applyNumberFormat="1" applyFont="1" applyFill="1" applyBorder="1" applyAlignment="1">
      <alignment horizontal="center" vertical="center"/>
    </xf>
    <xf numFmtId="165" fontId="14" fillId="3" borderId="1" xfId="2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/>
    </xf>
    <xf numFmtId="0" fontId="14" fillId="11" borderId="26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/>
    </xf>
    <xf numFmtId="0" fontId="7" fillId="9" borderId="4" xfId="0" applyFont="1" applyFill="1" applyBorder="1" applyAlignment="1">
      <alignment horizontal="center" textRotation="90"/>
    </xf>
    <xf numFmtId="0" fontId="7" fillId="9" borderId="8" xfId="0" applyFont="1" applyFill="1" applyBorder="1" applyAlignment="1">
      <alignment horizontal="center" textRotation="90"/>
    </xf>
    <xf numFmtId="0" fontId="7" fillId="9" borderId="14" xfId="0" applyFont="1" applyFill="1" applyBorder="1" applyAlignment="1">
      <alignment horizontal="center" textRotation="90"/>
    </xf>
    <xf numFmtId="0" fontId="2" fillId="2" borderId="2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6" fillId="10" borderId="25" xfId="0" applyFont="1" applyFill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</cellXfs>
  <cellStyles count="6">
    <cellStyle name="Normal" xfId="0" builtinId="0"/>
    <cellStyle name="Título 2" xfId="3" builtinId="17"/>
    <cellStyle name="Título 3" xfId="4" builtinId="18"/>
    <cellStyle name="Vírgula" xfId="1" builtinId="3"/>
    <cellStyle name="Vírgula 2" xfId="5"/>
    <cellStyle name="Vírgula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467590</xdr:colOff>
      <xdr:row>29</xdr:row>
      <xdr:rowOff>0</xdr:rowOff>
    </xdr:from>
    <xdr:to>
      <xdr:col>10</xdr:col>
      <xdr:colOff>471016</xdr:colOff>
      <xdr:row>31</xdr:row>
      <xdr:rowOff>76264</xdr:rowOff>
    </xdr:to>
    <xdr:pic>
      <xdr:nvPicPr>
        <xdr:cNvPr id="7" name="Imagem 6" descr="Recorte de Tela">
          <a:extLst>
            <a:ext uri="{FF2B5EF4-FFF2-40B4-BE49-F238E27FC236}">
              <a16:creationId xmlns:a16="http://schemas.microsoft.com/office/drawing/2014/main" id="{5D057B98-79B2-4279-AACE-7AD209DB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9863" y="5862205"/>
          <a:ext cx="5934903" cy="457264"/>
        </a:xfrm>
        <a:prstGeom prst="rect">
          <a:avLst/>
        </a:prstGeom>
      </xdr:spPr>
    </xdr:pic>
    <xdr:clientData/>
  </xdr:twoCellAnchor>
  <xdr:twoCellAnchor editAs="oneCell">
    <xdr:from>
      <xdr:col>2</xdr:col>
      <xdr:colOff>597478</xdr:colOff>
      <xdr:row>4</xdr:row>
      <xdr:rowOff>164523</xdr:rowOff>
    </xdr:from>
    <xdr:to>
      <xdr:col>12</xdr:col>
      <xdr:colOff>0</xdr:colOff>
      <xdr:row>10</xdr:row>
      <xdr:rowOff>184257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3AC773C-2B68-4C12-B0CF-E0E24FF65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1" y="1238250"/>
          <a:ext cx="7152408" cy="11627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522605</xdr:colOff>
      <xdr:row>3</xdr:row>
      <xdr:rowOff>40409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D4C40AD-6543-45C7-BDFD-1D38BF54E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3121582" cy="984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421582</xdr:colOff>
      <xdr:row>5</xdr:row>
      <xdr:rowOff>31750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3BE38B-3F14-41A9-A79C-DFAB602C5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21582" cy="984250"/>
        </a:xfrm>
        <a:prstGeom prst="rect">
          <a:avLst/>
        </a:prstGeom>
      </xdr:spPr>
    </xdr:pic>
    <xdr:clientData/>
  </xdr:twoCellAnchor>
  <xdr:twoCellAnchor editAs="oneCell">
    <xdr:from>
      <xdr:col>0</xdr:col>
      <xdr:colOff>338666</xdr:colOff>
      <xdr:row>7</xdr:row>
      <xdr:rowOff>10584</xdr:rowOff>
    </xdr:from>
    <xdr:to>
      <xdr:col>14</xdr:col>
      <xdr:colOff>10583</xdr:colOff>
      <xdr:row>15</xdr:row>
      <xdr:rowOff>165978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9C30B6-F917-47BA-A2E2-3381D001C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666" y="1344084"/>
          <a:ext cx="12371917" cy="16793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272357</xdr:colOff>
      <xdr:row>0</xdr:row>
      <xdr:rowOff>984250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54EC34A-03AA-4DE8-9F6E-E8FFB6686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41690" cy="984250"/>
        </a:xfrm>
        <a:prstGeom prst="rect">
          <a:avLst/>
        </a:prstGeom>
      </xdr:spPr>
    </xdr:pic>
    <xdr:clientData/>
  </xdr:twoCellAnchor>
  <xdr:twoCellAnchor editAs="oneCell">
    <xdr:from>
      <xdr:col>0</xdr:col>
      <xdr:colOff>412750</xdr:colOff>
      <xdr:row>1</xdr:row>
      <xdr:rowOff>105832</xdr:rowOff>
    </xdr:from>
    <xdr:to>
      <xdr:col>6</xdr:col>
      <xdr:colOff>21167</xdr:colOff>
      <xdr:row>7</xdr:row>
      <xdr:rowOff>465482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088AB1B-67B8-40E8-97B2-F6631A34B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750" y="1291165"/>
          <a:ext cx="7799917" cy="13015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4</xdr:row>
      <xdr:rowOff>66675</xdr:rowOff>
    </xdr:from>
    <xdr:to>
      <xdr:col>5</xdr:col>
      <xdr:colOff>485775</xdr:colOff>
      <xdr:row>12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AC1F260-6EF6-41C0-B0ED-4DA4A48D5B76}"/>
            </a:ext>
          </a:extLst>
        </xdr:cNvPr>
        <xdr:cNvSpPr/>
      </xdr:nvSpPr>
      <xdr:spPr>
        <a:xfrm>
          <a:off x="1819275" y="828675"/>
          <a:ext cx="1714500" cy="146685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438150</xdr:colOff>
      <xdr:row>4</xdr:row>
      <xdr:rowOff>66675</xdr:rowOff>
    </xdr:from>
    <xdr:to>
      <xdr:col>16</xdr:col>
      <xdr:colOff>333375</xdr:colOff>
      <xdr:row>12</xdr:row>
      <xdr:rowOff>9525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7F64FE3-0110-4529-87CA-DF1AC363DC40}"/>
            </a:ext>
          </a:extLst>
        </xdr:cNvPr>
        <xdr:cNvSpPr/>
      </xdr:nvSpPr>
      <xdr:spPr>
        <a:xfrm>
          <a:off x="8362950" y="828675"/>
          <a:ext cx="1724025" cy="1466850"/>
        </a:xfrm>
        <a:prstGeom prst="rect">
          <a:avLst/>
        </a:pr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50000">
              <a:schemeClr val="accent2">
                <a:shade val="67500"/>
                <a:satMod val="11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81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457199</xdr:colOff>
      <xdr:row>4</xdr:row>
      <xdr:rowOff>66675</xdr:rowOff>
    </xdr:from>
    <xdr:to>
      <xdr:col>13</xdr:col>
      <xdr:colOff>438150</xdr:colOff>
      <xdr:row>12</xdr:row>
      <xdr:rowOff>9525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4452A5A-CBA0-4737-8571-1087022A453C}"/>
            </a:ext>
          </a:extLst>
        </xdr:cNvPr>
        <xdr:cNvSpPr/>
      </xdr:nvSpPr>
      <xdr:spPr>
        <a:xfrm>
          <a:off x="3505199" y="828675"/>
          <a:ext cx="4857751" cy="1466850"/>
        </a:xfrm>
        <a:prstGeom prst="rect">
          <a:avLst/>
        </a:prstGeom>
        <a:gradFill flip="none" rotWithShape="1">
          <a:gsLst>
            <a:gs pos="0">
              <a:schemeClr val="bg2">
                <a:lumMod val="50000"/>
                <a:shade val="30000"/>
                <a:satMod val="115000"/>
              </a:schemeClr>
            </a:gs>
            <a:gs pos="50000">
              <a:schemeClr val="bg2">
                <a:lumMod val="50000"/>
                <a:shade val="67500"/>
                <a:satMod val="115000"/>
              </a:schemeClr>
            </a:gs>
            <a:gs pos="100000">
              <a:schemeClr val="bg2">
                <a:lumMod val="50000"/>
                <a:shade val="100000"/>
                <a:satMod val="115000"/>
              </a:scheme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38100</xdr:colOff>
      <xdr:row>4</xdr:row>
      <xdr:rowOff>57151</xdr:rowOff>
    </xdr:from>
    <xdr:to>
      <xdr:col>14</xdr:col>
      <xdr:colOff>257174</xdr:colOff>
      <xdr:row>12</xdr:row>
      <xdr:rowOff>1</xdr:rowOff>
    </xdr:to>
    <xdr:sp macro="" textlink="">
      <xdr:nvSpPr>
        <xdr:cNvPr id="5" name="Losango 4">
          <a:extLst>
            <a:ext uri="{FF2B5EF4-FFF2-40B4-BE49-F238E27FC236}">
              <a16:creationId xmlns:a16="http://schemas.microsoft.com/office/drawing/2014/main" id="{9CED6F11-1ADD-4F34-BCB0-387B30403229}"/>
            </a:ext>
          </a:extLst>
        </xdr:cNvPr>
        <xdr:cNvSpPr/>
      </xdr:nvSpPr>
      <xdr:spPr>
        <a:xfrm>
          <a:off x="7962900" y="819151"/>
          <a:ext cx="828674" cy="1466850"/>
        </a:xfrm>
        <a:prstGeom prst="diamond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57150</xdr:colOff>
      <xdr:row>4</xdr:row>
      <xdr:rowOff>66675</xdr:rowOff>
    </xdr:from>
    <xdr:to>
      <xdr:col>6</xdr:col>
      <xdr:colOff>276224</xdr:colOff>
      <xdr:row>12</xdr:row>
      <xdr:rowOff>9525</xdr:rowOff>
    </xdr:to>
    <xdr:sp macro="" textlink="">
      <xdr:nvSpPr>
        <xdr:cNvPr id="6" name="Losango 5">
          <a:extLst>
            <a:ext uri="{FF2B5EF4-FFF2-40B4-BE49-F238E27FC236}">
              <a16:creationId xmlns:a16="http://schemas.microsoft.com/office/drawing/2014/main" id="{E5067BA6-B1AF-4189-960C-499542C3B371}"/>
            </a:ext>
          </a:extLst>
        </xdr:cNvPr>
        <xdr:cNvSpPr/>
      </xdr:nvSpPr>
      <xdr:spPr>
        <a:xfrm>
          <a:off x="3105150" y="828675"/>
          <a:ext cx="828674" cy="1466850"/>
        </a:xfrm>
        <a:prstGeom prst="diamond">
          <a:avLst/>
        </a:prstGeom>
        <a:solidFill>
          <a:schemeClr val="accent2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293061</xdr:colOff>
      <xdr:row>4</xdr:row>
      <xdr:rowOff>150310</xdr:rowOff>
    </xdr:from>
    <xdr:ext cx="4043030" cy="781111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3CFAA98-F6AB-4152-ACAE-645950D7C4E4}"/>
            </a:ext>
          </a:extLst>
        </xdr:cNvPr>
        <xdr:cNvSpPr/>
      </xdr:nvSpPr>
      <xdr:spPr>
        <a:xfrm>
          <a:off x="3950661" y="912310"/>
          <a:ext cx="4043030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400" b="1" i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DE DADOS</a:t>
          </a:r>
          <a:endParaRPr lang="pt-BR" sz="4400" b="1" i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6</xdr:col>
      <xdr:colOff>590550</xdr:colOff>
      <xdr:row>9</xdr:row>
      <xdr:rowOff>66676</xdr:rowOff>
    </xdr:from>
    <xdr:to>
      <xdr:col>12</xdr:col>
      <xdr:colOff>57150</xdr:colOff>
      <xdr:row>9</xdr:row>
      <xdr:rowOff>76200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E34E4E2D-6445-405B-BBDE-6108930E1BE9}"/>
            </a:ext>
          </a:extLst>
        </xdr:cNvPr>
        <xdr:cNvCxnSpPr/>
      </xdr:nvCxnSpPr>
      <xdr:spPr>
        <a:xfrm>
          <a:off x="4248150" y="1781176"/>
          <a:ext cx="3124200" cy="9524"/>
        </a:xfrm>
        <a:prstGeom prst="line">
          <a:avLst/>
        </a:prstGeom>
        <a:ln w="28575"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10</xdr:row>
      <xdr:rowOff>76201</xdr:rowOff>
    </xdr:from>
    <xdr:to>
      <xdr:col>12</xdr:col>
      <xdr:colOff>285750</xdr:colOff>
      <xdr:row>10</xdr:row>
      <xdr:rowOff>85725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59669243-D174-4A8E-A00A-6041280544C7}"/>
            </a:ext>
          </a:extLst>
        </xdr:cNvPr>
        <xdr:cNvCxnSpPr/>
      </xdr:nvCxnSpPr>
      <xdr:spPr>
        <a:xfrm>
          <a:off x="4476750" y="1981201"/>
          <a:ext cx="3124200" cy="9524"/>
        </a:xfrm>
        <a:prstGeom prst="line">
          <a:avLst/>
        </a:prstGeom>
        <a:ln w="28575"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la/Documents/FatorX/Etinerante%20ShRpT/V&#205;DEOS%20PUBLICADOS/Excel%202016/Intermedi&#225;rio/27%20-%20Intervalos%20Nomeados/interava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SAC"/>
      <sheetName val="SAM"/>
      <sheetName val="PRICE 1"/>
      <sheetName val="SAC 2 "/>
      <sheetName val="01"/>
      <sheetName val="02"/>
      <sheetName val="03"/>
      <sheetName val="02 (2)"/>
      <sheetName val="Planilha1"/>
      <sheetName val="Planilha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9">
          <cell r="K9">
            <v>10000</v>
          </cell>
        </row>
        <row r="10">
          <cell r="K10">
            <v>1.8499999999999999E-2</v>
          </cell>
        </row>
        <row r="11">
          <cell r="K11">
            <v>24</v>
          </cell>
        </row>
      </sheetData>
      <sheetData sheetId="5" refreshError="1"/>
      <sheetData sheetId="6" refreshError="1"/>
      <sheetData sheetId="7">
        <row r="7">
          <cell r="D7">
            <v>839</v>
          </cell>
          <cell r="E7">
            <v>509</v>
          </cell>
          <cell r="F7">
            <v>664</v>
          </cell>
          <cell r="G7">
            <v>577</v>
          </cell>
          <cell r="H7">
            <v>585</v>
          </cell>
          <cell r="I7">
            <v>428</v>
          </cell>
          <cell r="J7">
            <v>566</v>
          </cell>
          <cell r="K7">
            <v>430</v>
          </cell>
        </row>
        <row r="8">
          <cell r="D8">
            <v>850</v>
          </cell>
          <cell r="E8">
            <v>654</v>
          </cell>
          <cell r="F8">
            <v>860</v>
          </cell>
          <cell r="G8">
            <v>623</v>
          </cell>
          <cell r="H8">
            <v>821</v>
          </cell>
          <cell r="I8">
            <v>509</v>
          </cell>
          <cell r="J8">
            <v>550</v>
          </cell>
          <cell r="K8">
            <v>360</v>
          </cell>
        </row>
        <row r="9">
          <cell r="D9">
            <v>806</v>
          </cell>
          <cell r="E9">
            <v>577</v>
          </cell>
          <cell r="F9">
            <v>547</v>
          </cell>
          <cell r="G9">
            <v>617</v>
          </cell>
          <cell r="H9">
            <v>449</v>
          </cell>
          <cell r="I9">
            <v>574</v>
          </cell>
          <cell r="J9">
            <v>597</v>
          </cell>
          <cell r="K9">
            <v>761</v>
          </cell>
        </row>
        <row r="10">
          <cell r="D10">
            <v>687</v>
          </cell>
          <cell r="E10">
            <v>738</v>
          </cell>
          <cell r="F10">
            <v>531</v>
          </cell>
          <cell r="G10">
            <v>693</v>
          </cell>
          <cell r="H10">
            <v>859</v>
          </cell>
          <cell r="I10">
            <v>853</v>
          </cell>
          <cell r="J10">
            <v>815</v>
          </cell>
          <cell r="K10">
            <v>632</v>
          </cell>
        </row>
        <row r="11">
          <cell r="D11">
            <v>795</v>
          </cell>
          <cell r="E11">
            <v>808</v>
          </cell>
          <cell r="F11">
            <v>423</v>
          </cell>
          <cell r="G11">
            <v>505</v>
          </cell>
          <cell r="H11">
            <v>528</v>
          </cell>
          <cell r="I11">
            <v>467</v>
          </cell>
          <cell r="J11">
            <v>397</v>
          </cell>
          <cell r="K11">
            <v>542</v>
          </cell>
        </row>
        <row r="12">
          <cell r="D12">
            <v>609</v>
          </cell>
          <cell r="E12">
            <v>680</v>
          </cell>
          <cell r="F12">
            <v>391</v>
          </cell>
          <cell r="G12">
            <v>509</v>
          </cell>
          <cell r="H12">
            <v>758</v>
          </cell>
          <cell r="I12">
            <v>704</v>
          </cell>
          <cell r="J12">
            <v>553</v>
          </cell>
          <cell r="K12">
            <v>747</v>
          </cell>
        </row>
        <row r="13">
          <cell r="D13">
            <v>787</v>
          </cell>
          <cell r="E13">
            <v>356</v>
          </cell>
          <cell r="F13">
            <v>779</v>
          </cell>
          <cell r="G13">
            <v>479</v>
          </cell>
          <cell r="H13">
            <v>442</v>
          </cell>
          <cell r="I13">
            <v>409</v>
          </cell>
          <cell r="J13">
            <v>397</v>
          </cell>
          <cell r="K13">
            <v>778</v>
          </cell>
        </row>
        <row r="14">
          <cell r="D14">
            <v>705</v>
          </cell>
          <cell r="E14">
            <v>512</v>
          </cell>
          <cell r="F14">
            <v>516</v>
          </cell>
          <cell r="G14">
            <v>817</v>
          </cell>
          <cell r="H14">
            <v>488</v>
          </cell>
          <cell r="I14">
            <v>772</v>
          </cell>
          <cell r="J14">
            <v>811</v>
          </cell>
          <cell r="K14">
            <v>465</v>
          </cell>
        </row>
        <row r="15">
          <cell r="D15">
            <v>500</v>
          </cell>
          <cell r="E15">
            <v>780</v>
          </cell>
          <cell r="F15">
            <v>729</v>
          </cell>
          <cell r="G15">
            <v>499</v>
          </cell>
          <cell r="H15">
            <v>634</v>
          </cell>
          <cell r="I15">
            <v>516</v>
          </cell>
          <cell r="J15">
            <v>661</v>
          </cell>
          <cell r="K15">
            <v>853</v>
          </cell>
        </row>
        <row r="16">
          <cell r="D16">
            <v>531</v>
          </cell>
          <cell r="E16">
            <v>588</v>
          </cell>
          <cell r="F16">
            <v>369</v>
          </cell>
          <cell r="G16">
            <v>427</v>
          </cell>
          <cell r="H16">
            <v>666</v>
          </cell>
          <cell r="I16">
            <v>506</v>
          </cell>
          <cell r="J16">
            <v>576</v>
          </cell>
          <cell r="K16">
            <v>607</v>
          </cell>
        </row>
        <row r="17">
          <cell r="D17">
            <v>785</v>
          </cell>
          <cell r="E17">
            <v>562</v>
          </cell>
          <cell r="F17">
            <v>875</v>
          </cell>
          <cell r="G17">
            <v>849</v>
          </cell>
          <cell r="H17">
            <v>588</v>
          </cell>
          <cell r="I17">
            <v>475</v>
          </cell>
          <cell r="J17">
            <v>453</v>
          </cell>
          <cell r="K17">
            <v>690</v>
          </cell>
        </row>
        <row r="18">
          <cell r="D18">
            <v>530</v>
          </cell>
          <cell r="E18">
            <v>604</v>
          </cell>
          <cell r="F18">
            <v>394</v>
          </cell>
          <cell r="G18">
            <v>736</v>
          </cell>
          <cell r="H18">
            <v>797</v>
          </cell>
          <cell r="I18">
            <v>363</v>
          </cell>
          <cell r="J18">
            <v>691</v>
          </cell>
          <cell r="K18">
            <v>399</v>
          </cell>
        </row>
        <row r="19">
          <cell r="D19">
            <v>564</v>
          </cell>
          <cell r="E19">
            <v>410</v>
          </cell>
          <cell r="F19">
            <v>779</v>
          </cell>
          <cell r="G19">
            <v>675</v>
          </cell>
          <cell r="H19">
            <v>685</v>
          </cell>
          <cell r="I19">
            <v>722</v>
          </cell>
          <cell r="J19">
            <v>513</v>
          </cell>
          <cell r="K19">
            <v>793</v>
          </cell>
        </row>
        <row r="20">
          <cell r="D20">
            <v>795</v>
          </cell>
          <cell r="E20">
            <v>808</v>
          </cell>
          <cell r="F20">
            <v>423</v>
          </cell>
          <cell r="G20">
            <v>505</v>
          </cell>
          <cell r="H20">
            <v>528</v>
          </cell>
          <cell r="I20">
            <v>467</v>
          </cell>
          <cell r="J20">
            <v>397</v>
          </cell>
          <cell r="K20">
            <v>542</v>
          </cell>
        </row>
        <row r="21">
          <cell r="D21">
            <v>531</v>
          </cell>
          <cell r="E21">
            <v>588</v>
          </cell>
          <cell r="F21">
            <v>369</v>
          </cell>
          <cell r="G21">
            <v>427</v>
          </cell>
          <cell r="H21">
            <v>666</v>
          </cell>
          <cell r="I21">
            <v>506</v>
          </cell>
          <cell r="J21">
            <v>576</v>
          </cell>
          <cell r="K21">
            <v>607</v>
          </cell>
        </row>
        <row r="22">
          <cell r="D22">
            <v>785</v>
          </cell>
          <cell r="E22">
            <v>562</v>
          </cell>
          <cell r="F22">
            <v>875</v>
          </cell>
          <cell r="G22">
            <v>849</v>
          </cell>
          <cell r="H22">
            <v>588</v>
          </cell>
          <cell r="I22">
            <v>475</v>
          </cell>
          <cell r="J22">
            <v>453</v>
          </cell>
          <cell r="K22">
            <v>690</v>
          </cell>
        </row>
      </sheetData>
      <sheetData sheetId="8">
        <row r="8">
          <cell r="D8">
            <v>6</v>
          </cell>
          <cell r="E8">
            <v>5</v>
          </cell>
          <cell r="F8">
            <v>7</v>
          </cell>
          <cell r="G8">
            <v>10</v>
          </cell>
          <cell r="K8">
            <v>6</v>
          </cell>
          <cell r="L8">
            <v>5</v>
          </cell>
          <cell r="M8">
            <v>7</v>
          </cell>
          <cell r="N8">
            <v>10</v>
          </cell>
        </row>
        <row r="9">
          <cell r="D9">
            <v>50</v>
          </cell>
          <cell r="E9">
            <v>70</v>
          </cell>
          <cell r="F9">
            <v>90</v>
          </cell>
          <cell r="G9">
            <v>40</v>
          </cell>
          <cell r="K9">
            <v>50</v>
          </cell>
          <cell r="L9">
            <v>70</v>
          </cell>
          <cell r="M9">
            <v>90</v>
          </cell>
          <cell r="N9">
            <v>40</v>
          </cell>
        </row>
        <row r="10">
          <cell r="D10">
            <v>20</v>
          </cell>
          <cell r="E10">
            <v>30</v>
          </cell>
          <cell r="F10">
            <v>40</v>
          </cell>
          <cell r="G10">
            <v>40</v>
          </cell>
          <cell r="K10">
            <v>20</v>
          </cell>
          <cell r="L10">
            <v>30</v>
          </cell>
          <cell r="M10">
            <v>40</v>
          </cell>
          <cell r="N10">
            <v>40</v>
          </cell>
        </row>
        <row r="11">
          <cell r="D11">
            <v>10</v>
          </cell>
          <cell r="E11">
            <v>6</v>
          </cell>
          <cell r="F11">
            <v>8</v>
          </cell>
          <cell r="G11">
            <v>10</v>
          </cell>
          <cell r="K11">
            <v>10</v>
          </cell>
          <cell r="L11">
            <v>6</v>
          </cell>
          <cell r="M11">
            <v>8</v>
          </cell>
          <cell r="N11">
            <v>10</v>
          </cell>
        </row>
        <row r="12">
          <cell r="D12">
            <v>6</v>
          </cell>
          <cell r="E12">
            <v>5</v>
          </cell>
          <cell r="F12">
            <v>5</v>
          </cell>
          <cell r="G12">
            <v>6</v>
          </cell>
          <cell r="K12">
            <v>6</v>
          </cell>
          <cell r="L12">
            <v>5</v>
          </cell>
          <cell r="M12">
            <v>5</v>
          </cell>
          <cell r="N12">
            <v>6</v>
          </cell>
        </row>
        <row r="13">
          <cell r="D13">
            <v>5</v>
          </cell>
          <cell r="E13">
            <v>6</v>
          </cell>
          <cell r="F13">
            <v>9</v>
          </cell>
          <cell r="G13">
            <v>10</v>
          </cell>
          <cell r="K13">
            <v>5</v>
          </cell>
          <cell r="L13">
            <v>6</v>
          </cell>
          <cell r="M13">
            <v>9</v>
          </cell>
          <cell r="N13">
            <v>10</v>
          </cell>
        </row>
        <row r="17">
          <cell r="D17">
            <v>18</v>
          </cell>
          <cell r="E17">
            <v>15</v>
          </cell>
          <cell r="F17">
            <v>21</v>
          </cell>
          <cell r="G17">
            <v>30</v>
          </cell>
          <cell r="K17">
            <v>18</v>
          </cell>
          <cell r="L17">
            <v>15</v>
          </cell>
          <cell r="M17">
            <v>21</v>
          </cell>
          <cell r="N17">
            <v>30</v>
          </cell>
        </row>
        <row r="18">
          <cell r="D18">
            <v>150</v>
          </cell>
          <cell r="E18">
            <v>210</v>
          </cell>
          <cell r="F18">
            <v>300</v>
          </cell>
          <cell r="G18">
            <v>120</v>
          </cell>
          <cell r="K18">
            <v>150</v>
          </cell>
          <cell r="L18">
            <v>210</v>
          </cell>
          <cell r="M18">
            <v>300</v>
          </cell>
          <cell r="N18">
            <v>120</v>
          </cell>
        </row>
        <row r="19">
          <cell r="D19">
            <v>60</v>
          </cell>
          <cell r="E19">
            <v>90</v>
          </cell>
          <cell r="F19">
            <v>150</v>
          </cell>
          <cell r="G19">
            <v>120</v>
          </cell>
          <cell r="K19">
            <v>60</v>
          </cell>
          <cell r="L19">
            <v>90</v>
          </cell>
          <cell r="M19">
            <v>150</v>
          </cell>
          <cell r="N19">
            <v>120</v>
          </cell>
        </row>
        <row r="20">
          <cell r="D20">
            <v>30</v>
          </cell>
          <cell r="E20">
            <v>18</v>
          </cell>
          <cell r="F20">
            <v>24</v>
          </cell>
          <cell r="G20">
            <v>30</v>
          </cell>
          <cell r="K20">
            <v>30</v>
          </cell>
          <cell r="L20">
            <v>18</v>
          </cell>
          <cell r="M20">
            <v>24</v>
          </cell>
          <cell r="N20">
            <v>30</v>
          </cell>
        </row>
        <row r="21">
          <cell r="D21">
            <v>18</v>
          </cell>
          <cell r="E21">
            <v>15</v>
          </cell>
          <cell r="F21">
            <v>15</v>
          </cell>
          <cell r="G21">
            <v>18</v>
          </cell>
          <cell r="K21">
            <v>18</v>
          </cell>
          <cell r="L21">
            <v>15</v>
          </cell>
          <cell r="M21">
            <v>15</v>
          </cell>
          <cell r="N21">
            <v>18</v>
          </cell>
        </row>
        <row r="22">
          <cell r="D22">
            <v>15</v>
          </cell>
          <cell r="E22">
            <v>18</v>
          </cell>
          <cell r="F22">
            <v>27</v>
          </cell>
          <cell r="G22">
            <v>30</v>
          </cell>
          <cell r="K22">
            <v>15</v>
          </cell>
          <cell r="L22">
            <v>18</v>
          </cell>
          <cell r="M22">
            <v>27</v>
          </cell>
          <cell r="N22">
            <v>30</v>
          </cell>
        </row>
      </sheetData>
      <sheetData sheetId="9">
        <row r="17">
          <cell r="B17">
            <v>500</v>
          </cell>
        </row>
        <row r="18">
          <cell r="B18">
            <v>1000</v>
          </cell>
        </row>
        <row r="19">
          <cell r="B19">
            <v>1500</v>
          </cell>
        </row>
        <row r="20">
          <cell r="B20">
            <v>2000</v>
          </cell>
        </row>
        <row r="21">
          <cell r="B21">
            <v>3000</v>
          </cell>
        </row>
        <row r="22">
          <cell r="B22">
            <v>4000</v>
          </cell>
        </row>
        <row r="23">
          <cell r="B23">
            <v>5000</v>
          </cell>
        </row>
        <row r="24">
          <cell r="B24">
            <v>6000</v>
          </cell>
        </row>
        <row r="25">
          <cell r="B25">
            <v>7000</v>
          </cell>
        </row>
        <row r="26">
          <cell r="B26">
            <v>8000</v>
          </cell>
        </row>
        <row r="27">
          <cell r="B27">
            <v>9000</v>
          </cell>
        </row>
        <row r="28">
          <cell r="B28">
            <v>10000</v>
          </cell>
        </row>
        <row r="30">
          <cell r="C30">
            <v>1.4E-2</v>
          </cell>
          <cell r="D30">
            <v>1.6E-2</v>
          </cell>
          <cell r="E30">
            <v>1.7999999999999999E-2</v>
          </cell>
          <cell r="F30">
            <v>0.02</v>
          </cell>
          <cell r="G30">
            <v>2.1999999999999999E-2</v>
          </cell>
          <cell r="H30">
            <v>2.4E-2</v>
          </cell>
          <cell r="I30">
            <v>2.5999999999999999E-2</v>
          </cell>
          <cell r="J30">
            <v>2.8000000000000001E-2</v>
          </cell>
          <cell r="K30">
            <v>0.03</v>
          </cell>
          <cell r="L30">
            <v>3.2000000000000001E-2</v>
          </cell>
          <cell r="M30">
            <v>3.4000000000000002E-2</v>
          </cell>
          <cell r="N30">
            <v>3.5999999999999997E-2</v>
          </cell>
          <cell r="O30">
            <v>3.7999999999999999E-2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3"/>
  <sheetViews>
    <sheetView showGridLines="0" tabSelected="1" zoomScale="110" zoomScaleNormal="110" workbookViewId="0">
      <selection activeCell="F23" sqref="F23:I23"/>
    </sheetView>
  </sheetViews>
  <sheetFormatPr defaultRowHeight="15" x14ac:dyDescent="0.25"/>
  <cols>
    <col min="5" max="5" width="22" bestFit="1" customWidth="1"/>
    <col min="6" max="9" width="10.85546875" bestFit="1" customWidth="1"/>
    <col min="10" max="10" width="5.140625" customWidth="1"/>
    <col min="11" max="11" width="14.42578125" bestFit="1" customWidth="1"/>
    <col min="12" max="12" width="12.85546875" customWidth="1"/>
  </cols>
  <sheetData>
    <row r="1" spans="4:12" ht="44.25" customHeight="1" x14ac:dyDescent="0.25"/>
    <row r="4" spans="4:12" ht="10.5" customHeight="1" x14ac:dyDescent="0.25"/>
    <row r="11" spans="4:12" ht="15.75" thickBot="1" x14ac:dyDescent="0.3"/>
    <row r="12" spans="4:12" ht="15.75" thickBot="1" x14ac:dyDescent="0.3">
      <c r="D12" s="41" t="s">
        <v>21</v>
      </c>
      <c r="E12" s="4" t="s">
        <v>22</v>
      </c>
      <c r="F12" s="5"/>
      <c r="G12" s="5"/>
      <c r="H12" s="5"/>
      <c r="I12" s="6"/>
      <c r="K12" s="44" t="s">
        <v>35</v>
      </c>
      <c r="L12" s="44"/>
    </row>
    <row r="13" spans="4:12" x14ac:dyDescent="0.25">
      <c r="D13" s="42"/>
      <c r="E13" s="20" t="s">
        <v>24</v>
      </c>
      <c r="F13" s="21" t="s">
        <v>25</v>
      </c>
      <c r="G13" s="21" t="s">
        <v>26</v>
      </c>
      <c r="H13" s="21" t="s">
        <v>27</v>
      </c>
      <c r="I13" s="22" t="s">
        <v>28</v>
      </c>
      <c r="K13" s="23" t="s">
        <v>36</v>
      </c>
      <c r="L13" s="13">
        <v>1</v>
      </c>
    </row>
    <row r="14" spans="4:12" x14ac:dyDescent="0.25">
      <c r="D14" s="42"/>
      <c r="E14" s="18" t="s">
        <v>29</v>
      </c>
      <c r="F14" s="14">
        <v>1815</v>
      </c>
      <c r="G14" s="14">
        <v>3587</v>
      </c>
      <c r="H14" s="14">
        <v>2541</v>
      </c>
      <c r="I14" s="15">
        <v>3296</v>
      </c>
      <c r="K14" s="23" t="s">
        <v>0</v>
      </c>
      <c r="L14" s="13">
        <v>2</v>
      </c>
    </row>
    <row r="15" spans="4:12" x14ac:dyDescent="0.25">
      <c r="D15" s="42"/>
      <c r="E15" s="18" t="s">
        <v>30</v>
      </c>
      <c r="F15" s="14">
        <v>1644</v>
      </c>
      <c r="G15" s="14">
        <v>2647</v>
      </c>
      <c r="H15" s="14">
        <v>3250</v>
      </c>
      <c r="I15" s="15">
        <v>3053</v>
      </c>
      <c r="K15" s="23" t="s">
        <v>37</v>
      </c>
      <c r="L15" s="13">
        <v>3</v>
      </c>
    </row>
    <row r="16" spans="4:12" x14ac:dyDescent="0.25">
      <c r="D16" s="42"/>
      <c r="E16" s="18" t="s">
        <v>31</v>
      </c>
      <c r="F16" s="14">
        <v>1764</v>
      </c>
      <c r="G16" s="14">
        <v>2165</v>
      </c>
      <c r="H16" s="14">
        <v>2468</v>
      </c>
      <c r="I16" s="15">
        <v>2790</v>
      </c>
      <c r="K16" s="23" t="s">
        <v>38</v>
      </c>
      <c r="L16" s="13">
        <v>4</v>
      </c>
    </row>
    <row r="17" spans="4:9" x14ac:dyDescent="0.25">
      <c r="D17" s="42"/>
      <c r="E17" s="18" t="s">
        <v>32</v>
      </c>
      <c r="F17" s="14">
        <v>2890</v>
      </c>
      <c r="G17" s="14">
        <v>2087</v>
      </c>
      <c r="H17" s="14">
        <v>1559</v>
      </c>
      <c r="I17" s="15">
        <v>2225</v>
      </c>
    </row>
    <row r="18" spans="4:9" x14ac:dyDescent="0.25">
      <c r="D18" s="42"/>
      <c r="E18" s="18" t="s">
        <v>33</v>
      </c>
      <c r="F18" s="14">
        <v>2350</v>
      </c>
      <c r="G18" s="14">
        <v>3563</v>
      </c>
      <c r="H18" s="14">
        <v>2978</v>
      </c>
      <c r="I18" s="15">
        <v>3251</v>
      </c>
    </row>
    <row r="19" spans="4:9" ht="15.75" thickBot="1" x14ac:dyDescent="0.3">
      <c r="D19" s="43"/>
      <c r="E19" s="19" t="s">
        <v>34</v>
      </c>
      <c r="F19" s="16">
        <v>3573</v>
      </c>
      <c r="G19" s="16">
        <v>2792</v>
      </c>
      <c r="H19" s="16">
        <v>1746</v>
      </c>
      <c r="I19" s="17">
        <v>3010</v>
      </c>
    </row>
    <row r="21" spans="4:9" ht="15.75" thickBot="1" x14ac:dyDescent="0.3"/>
    <row r="22" spans="4:9" ht="15.75" thickBot="1" x14ac:dyDescent="0.3">
      <c r="E22" s="24" t="s">
        <v>71</v>
      </c>
      <c r="F22" s="45" t="s">
        <v>23</v>
      </c>
      <c r="G22" s="46"/>
      <c r="H22" s="46"/>
      <c r="I22" s="46"/>
    </row>
    <row r="23" spans="4:9" ht="15.75" thickBot="1" x14ac:dyDescent="0.3">
      <c r="E23" s="40" t="s">
        <v>36</v>
      </c>
      <c r="F23" s="47"/>
      <c r="G23" s="48"/>
      <c r="H23" s="48"/>
      <c r="I23" s="49"/>
    </row>
  </sheetData>
  <mergeCells count="4">
    <mergeCell ref="D12:D19"/>
    <mergeCell ref="K12:L12"/>
    <mergeCell ref="F22:I22"/>
    <mergeCell ref="F23:I23"/>
  </mergeCells>
  <dataValidations count="1">
    <dataValidation type="list" allowBlank="1" showInputMessage="1" showErrorMessage="1" sqref="E23">
      <formula1>$K$13:$K$16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33"/>
  <sheetViews>
    <sheetView showGridLines="0" zoomScale="90" zoomScaleNormal="90" workbookViewId="0">
      <selection activeCell="G33" sqref="G33:H33"/>
    </sheetView>
  </sheetViews>
  <sheetFormatPr defaultRowHeight="15" x14ac:dyDescent="0.25"/>
  <cols>
    <col min="1" max="1" width="5.42578125" customWidth="1"/>
    <col min="2" max="2" width="17.42578125" customWidth="1"/>
    <col min="3" max="14" width="14" customWidth="1"/>
  </cols>
  <sheetData>
    <row r="7" s="8" customFormat="1" x14ac:dyDescent="0.25"/>
    <row r="8" s="8" customFormat="1" x14ac:dyDescent="0.25"/>
    <row r="9" s="8" customFormat="1" x14ac:dyDescent="0.25"/>
    <row r="10" s="8" customFormat="1" x14ac:dyDescent="0.25"/>
    <row r="11" s="8" customFormat="1" x14ac:dyDescent="0.25"/>
    <row r="12" s="8" customFormat="1" x14ac:dyDescent="0.25"/>
    <row r="13" s="8" customFormat="1" x14ac:dyDescent="0.25"/>
    <row r="14" s="8" customFormat="1" x14ac:dyDescent="0.25"/>
    <row r="15" s="8" customFormat="1" x14ac:dyDescent="0.25"/>
    <row r="17" spans="2:14" ht="17.25" x14ac:dyDescent="0.3">
      <c r="B17" s="9" t="s">
        <v>81</v>
      </c>
      <c r="C17" s="26" t="s">
        <v>39</v>
      </c>
      <c r="D17" s="26" t="s">
        <v>40</v>
      </c>
      <c r="E17" s="26" t="s">
        <v>41</v>
      </c>
      <c r="F17" s="26" t="s">
        <v>42</v>
      </c>
      <c r="G17" s="26" t="s">
        <v>43</v>
      </c>
      <c r="H17" s="26" t="s">
        <v>44</v>
      </c>
      <c r="I17" s="26" t="s">
        <v>45</v>
      </c>
      <c r="J17" s="26" t="s">
        <v>46</v>
      </c>
      <c r="K17" s="26" t="s">
        <v>47</v>
      </c>
      <c r="L17" s="26" t="s">
        <v>48</v>
      </c>
      <c r="M17" s="26" t="s">
        <v>49</v>
      </c>
      <c r="N17" s="26" t="s">
        <v>50</v>
      </c>
    </row>
    <row r="18" spans="2:14" x14ac:dyDescent="0.25">
      <c r="B18" s="10" t="s">
        <v>54</v>
      </c>
      <c r="C18" s="25">
        <v>151</v>
      </c>
      <c r="D18" s="25">
        <v>170</v>
      </c>
      <c r="E18" s="25">
        <v>153</v>
      </c>
      <c r="F18" s="25">
        <v>154</v>
      </c>
      <c r="G18" s="25">
        <v>197</v>
      </c>
      <c r="H18" s="25">
        <v>179</v>
      </c>
      <c r="I18" s="25">
        <v>178</v>
      </c>
      <c r="J18" s="25">
        <v>194</v>
      </c>
      <c r="K18" s="25">
        <v>161</v>
      </c>
      <c r="L18" s="25">
        <v>197</v>
      </c>
      <c r="M18" s="25">
        <v>173</v>
      </c>
      <c r="N18" s="25">
        <v>183</v>
      </c>
    </row>
    <row r="19" spans="2:14" x14ac:dyDescent="0.25">
      <c r="B19" s="10" t="s">
        <v>55</v>
      </c>
      <c r="C19" s="25">
        <v>279</v>
      </c>
      <c r="D19" s="25">
        <v>232</v>
      </c>
      <c r="E19" s="25">
        <v>238</v>
      </c>
      <c r="F19" s="25">
        <v>239</v>
      </c>
      <c r="G19" s="25">
        <v>220</v>
      </c>
      <c r="H19" s="25">
        <v>289</v>
      </c>
      <c r="I19" s="25">
        <v>230</v>
      </c>
      <c r="J19" s="25">
        <v>207</v>
      </c>
      <c r="K19" s="25">
        <v>235</v>
      </c>
      <c r="L19" s="25">
        <v>269</v>
      </c>
      <c r="M19" s="25">
        <v>258</v>
      </c>
      <c r="N19" s="25">
        <v>208</v>
      </c>
    </row>
    <row r="20" spans="2:14" x14ac:dyDescent="0.25">
      <c r="B20" s="10" t="s">
        <v>77</v>
      </c>
      <c r="C20" s="25">
        <v>930</v>
      </c>
      <c r="D20" s="25">
        <v>929</v>
      </c>
      <c r="E20" s="25">
        <v>1153</v>
      </c>
      <c r="F20" s="25">
        <v>1082</v>
      </c>
      <c r="G20" s="25">
        <v>1065</v>
      </c>
      <c r="H20" s="25">
        <v>1103</v>
      </c>
      <c r="I20" s="25">
        <v>1093</v>
      </c>
      <c r="J20" s="25">
        <v>1077</v>
      </c>
      <c r="K20" s="25">
        <v>1107</v>
      </c>
      <c r="L20" s="25">
        <v>1010</v>
      </c>
      <c r="M20" s="25">
        <v>908</v>
      </c>
      <c r="N20" s="25">
        <v>900</v>
      </c>
    </row>
    <row r="21" spans="2:14" x14ac:dyDescent="0.25">
      <c r="B21" s="10" t="s">
        <v>56</v>
      </c>
      <c r="C21" s="25">
        <v>947</v>
      </c>
      <c r="D21" s="25">
        <v>912</v>
      </c>
      <c r="E21" s="25">
        <v>995</v>
      </c>
      <c r="F21" s="25">
        <v>918</v>
      </c>
      <c r="G21" s="25">
        <v>981</v>
      </c>
      <c r="H21" s="25">
        <v>924</v>
      </c>
      <c r="I21" s="25">
        <v>935</v>
      </c>
      <c r="J21" s="25">
        <v>946</v>
      </c>
      <c r="K21" s="25">
        <v>945</v>
      </c>
      <c r="L21" s="25">
        <v>910</v>
      </c>
      <c r="M21" s="25">
        <v>982</v>
      </c>
      <c r="N21" s="25">
        <v>908</v>
      </c>
    </row>
    <row r="22" spans="2:14" x14ac:dyDescent="0.25">
      <c r="B22" s="10" t="s">
        <v>72</v>
      </c>
      <c r="C22" s="25">
        <v>150</v>
      </c>
      <c r="D22" s="25">
        <v>150</v>
      </c>
      <c r="E22" s="25">
        <v>150</v>
      </c>
      <c r="F22" s="25">
        <v>150</v>
      </c>
      <c r="G22" s="25">
        <v>150</v>
      </c>
      <c r="H22" s="25">
        <v>150</v>
      </c>
      <c r="I22" s="25">
        <v>150</v>
      </c>
      <c r="J22" s="25">
        <v>150</v>
      </c>
      <c r="K22" s="25">
        <v>150</v>
      </c>
      <c r="L22" s="25">
        <v>150</v>
      </c>
      <c r="M22" s="25">
        <v>150</v>
      </c>
      <c r="N22" s="25">
        <v>150</v>
      </c>
    </row>
    <row r="23" spans="2:14" x14ac:dyDescent="0.25">
      <c r="B23" s="10" t="s">
        <v>73</v>
      </c>
      <c r="C23" s="25">
        <v>200</v>
      </c>
      <c r="D23" s="25">
        <v>200</v>
      </c>
      <c r="E23" s="25">
        <v>200</v>
      </c>
      <c r="F23" s="25">
        <v>200</v>
      </c>
      <c r="G23" s="25">
        <v>200</v>
      </c>
      <c r="H23" s="25">
        <v>200</v>
      </c>
      <c r="I23" s="25">
        <v>200</v>
      </c>
      <c r="J23" s="25">
        <v>200</v>
      </c>
      <c r="K23" s="25">
        <v>200</v>
      </c>
      <c r="L23" s="25">
        <v>200</v>
      </c>
      <c r="M23" s="25">
        <v>200</v>
      </c>
      <c r="N23" s="25">
        <v>200</v>
      </c>
    </row>
    <row r="24" spans="2:14" x14ac:dyDescent="0.25">
      <c r="B24" s="10" t="s">
        <v>74</v>
      </c>
      <c r="C24" s="25">
        <v>307</v>
      </c>
      <c r="D24" s="25">
        <v>306</v>
      </c>
      <c r="E24" s="25">
        <v>449</v>
      </c>
      <c r="F24" s="25">
        <v>468</v>
      </c>
      <c r="G24" s="25">
        <v>211</v>
      </c>
      <c r="H24" s="25">
        <v>215</v>
      </c>
      <c r="I24" s="25">
        <v>331</v>
      </c>
      <c r="J24" s="25">
        <v>389</v>
      </c>
      <c r="K24" s="25">
        <v>247</v>
      </c>
      <c r="L24" s="25">
        <v>204</v>
      </c>
      <c r="M24" s="25">
        <v>335</v>
      </c>
      <c r="N24" s="25">
        <v>280</v>
      </c>
    </row>
    <row r="25" spans="2:14" x14ac:dyDescent="0.25">
      <c r="B25" s="10" t="s">
        <v>75</v>
      </c>
      <c r="C25" s="25">
        <v>900</v>
      </c>
      <c r="D25" s="25">
        <v>900</v>
      </c>
      <c r="E25" s="25">
        <v>900</v>
      </c>
      <c r="F25" s="25">
        <v>900</v>
      </c>
      <c r="G25" s="25">
        <v>900</v>
      </c>
      <c r="H25" s="25">
        <v>900</v>
      </c>
      <c r="I25" s="25">
        <v>900</v>
      </c>
      <c r="J25" s="25">
        <v>900</v>
      </c>
      <c r="K25" s="25">
        <v>900</v>
      </c>
      <c r="L25" s="25">
        <v>900</v>
      </c>
      <c r="M25" s="25">
        <v>900</v>
      </c>
      <c r="N25" s="25">
        <v>900</v>
      </c>
    </row>
    <row r="26" spans="2:14" x14ac:dyDescent="0.25">
      <c r="B26" s="10" t="s">
        <v>76</v>
      </c>
      <c r="C26" s="25">
        <v>308</v>
      </c>
      <c r="D26" s="25">
        <v>418</v>
      </c>
      <c r="E26" s="25">
        <v>378</v>
      </c>
      <c r="F26" s="25">
        <v>335</v>
      </c>
      <c r="G26" s="25">
        <v>408</v>
      </c>
      <c r="H26" s="25">
        <v>367</v>
      </c>
      <c r="I26" s="25">
        <v>383</v>
      </c>
      <c r="J26" s="25">
        <v>313</v>
      </c>
      <c r="K26" s="25">
        <v>450</v>
      </c>
      <c r="L26" s="25">
        <v>341</v>
      </c>
      <c r="M26" s="25">
        <v>306</v>
      </c>
      <c r="N26" s="25">
        <v>337</v>
      </c>
    </row>
    <row r="27" spans="2:14" x14ac:dyDescent="0.25">
      <c r="B27" s="10" t="s">
        <v>78</v>
      </c>
      <c r="C27" s="25">
        <v>196</v>
      </c>
      <c r="D27" s="25">
        <v>176</v>
      </c>
      <c r="E27" s="25">
        <v>167</v>
      </c>
      <c r="F27" s="25">
        <v>168</v>
      </c>
      <c r="G27" s="25">
        <v>165</v>
      </c>
      <c r="H27" s="25">
        <v>172</v>
      </c>
      <c r="I27" s="25">
        <v>196</v>
      </c>
      <c r="J27" s="25">
        <v>194</v>
      </c>
      <c r="K27" s="25">
        <v>189</v>
      </c>
      <c r="L27" s="25">
        <v>164</v>
      </c>
      <c r="M27" s="25">
        <v>192</v>
      </c>
      <c r="N27" s="25">
        <v>177</v>
      </c>
    </row>
    <row r="28" spans="2:14" x14ac:dyDescent="0.25">
      <c r="B28" s="10" t="s">
        <v>79</v>
      </c>
      <c r="C28" s="25">
        <v>335</v>
      </c>
      <c r="D28" s="25">
        <v>386</v>
      </c>
      <c r="E28" s="25">
        <v>288</v>
      </c>
      <c r="F28" s="25">
        <v>293</v>
      </c>
      <c r="G28" s="25">
        <v>364</v>
      </c>
      <c r="H28" s="25">
        <v>259</v>
      </c>
      <c r="I28" s="25">
        <v>391</v>
      </c>
      <c r="J28" s="25">
        <v>378</v>
      </c>
      <c r="K28" s="25">
        <v>274</v>
      </c>
      <c r="L28" s="25">
        <v>232</v>
      </c>
      <c r="M28" s="25">
        <v>225</v>
      </c>
      <c r="N28" s="25">
        <v>387</v>
      </c>
    </row>
    <row r="29" spans="2:14" x14ac:dyDescent="0.25">
      <c r="B29" s="10" t="s">
        <v>80</v>
      </c>
      <c r="C29" s="25">
        <v>308</v>
      </c>
      <c r="D29" s="25">
        <v>226</v>
      </c>
      <c r="E29" s="25">
        <v>335</v>
      </c>
      <c r="F29" s="25">
        <v>419</v>
      </c>
      <c r="G29" s="25">
        <v>227</v>
      </c>
      <c r="H29" s="25">
        <v>289</v>
      </c>
      <c r="I29" s="25">
        <v>204</v>
      </c>
      <c r="J29" s="25">
        <v>585</v>
      </c>
      <c r="K29" s="25">
        <v>356</v>
      </c>
      <c r="L29" s="25">
        <v>565</v>
      </c>
      <c r="M29" s="25">
        <v>384</v>
      </c>
      <c r="N29" s="25">
        <v>473</v>
      </c>
    </row>
    <row r="30" spans="2:14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ht="15.75" thickBot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2:14" ht="15.75" thickBot="1" x14ac:dyDescent="0.3">
      <c r="B32" s="8"/>
      <c r="C32" s="11" t="s">
        <v>51</v>
      </c>
      <c r="D32" s="12"/>
      <c r="E32" s="28" t="s">
        <v>23</v>
      </c>
      <c r="F32" s="8"/>
      <c r="G32" s="11" t="s">
        <v>52</v>
      </c>
      <c r="H32" s="12"/>
      <c r="I32" s="28" t="s">
        <v>23</v>
      </c>
      <c r="J32" s="8"/>
      <c r="K32" s="11" t="s">
        <v>53</v>
      </c>
      <c r="L32" s="12"/>
      <c r="M32" s="11"/>
      <c r="N32" s="8"/>
    </row>
    <row r="33" spans="2:14" ht="15.75" thickBot="1" x14ac:dyDescent="0.3">
      <c r="B33" s="8"/>
      <c r="C33" s="50" t="s">
        <v>55</v>
      </c>
      <c r="D33" s="51"/>
      <c r="E33" s="27">
        <f>SUM(CHOOSE(MATCH(C33,B18:B29,0),ÁGUA,LUZ,ALIMENTAÇÃO,TRANSPORTE,TV_CABO,INTERNET,VESTUÁRIO,EDUCAÇÃO,RESTAURANTE,TELEFONE,DIVERSÃO,INVESTIMENTO))</f>
        <v>2904</v>
      </c>
      <c r="F33" s="8"/>
      <c r="G33" s="50" t="s">
        <v>48</v>
      </c>
      <c r="H33" s="51"/>
      <c r="I33" s="27">
        <f>SUM(CHOOSE(MATCH(G33,C17:N17,0),JAN,FEV,MAR,ABR,MAI,JUN,JUL,AGO,SET,OUT,NOV,DEZ))</f>
        <v>5142</v>
      </c>
      <c r="J33" s="8"/>
      <c r="K33" s="52">
        <f ca="1">INDIRECT(C33) INDIRECT(G33)</f>
        <v>269</v>
      </c>
      <c r="L33" s="53"/>
      <c r="M33" s="54"/>
      <c r="N33" s="8"/>
    </row>
  </sheetData>
  <mergeCells count="3">
    <mergeCell ref="C33:D33"/>
    <mergeCell ref="G33:H33"/>
    <mergeCell ref="K33:M33"/>
  </mergeCells>
  <dataValidations count="2">
    <dataValidation type="list" allowBlank="1" showInputMessage="1" showErrorMessage="1" sqref="C33:D33">
      <formula1>$B$18:$B$29</formula1>
    </dataValidation>
    <dataValidation type="list" allowBlank="1" showInputMessage="1" showErrorMessage="1" sqref="G33:H33">
      <formula1>$C$17:$N$17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showGridLines="0" zoomScale="90" zoomScaleNormal="90" workbookViewId="0">
      <selection activeCell="H14" sqref="H14:I14"/>
    </sheetView>
  </sheetViews>
  <sheetFormatPr defaultRowHeight="15" x14ac:dyDescent="0.25"/>
  <cols>
    <col min="1" max="1" width="6.28515625" customWidth="1"/>
    <col min="2" max="2" width="22.85546875" customWidth="1"/>
    <col min="3" max="3" width="24.5703125" customWidth="1"/>
    <col min="4" max="4" width="23.140625" customWidth="1"/>
    <col min="5" max="5" width="26.28515625" customWidth="1"/>
    <col min="6" max="6" width="19.5703125" customWidth="1"/>
    <col min="7" max="7" width="5.85546875" customWidth="1"/>
    <col min="8" max="8" width="21.42578125" customWidth="1"/>
    <col min="9" max="9" width="24.42578125" customWidth="1"/>
  </cols>
  <sheetData>
    <row r="1" spans="2:9" ht="93" customHeight="1" x14ac:dyDescent="0.25">
      <c r="C1" s="1"/>
      <c r="D1" s="2"/>
      <c r="E1" s="2"/>
      <c r="F1" s="2"/>
    </row>
    <row r="3" spans="2:9" s="8" customFormat="1" x14ac:dyDescent="0.25"/>
    <row r="4" spans="2:9" s="8" customFormat="1" x14ac:dyDescent="0.25"/>
    <row r="5" spans="2:9" ht="14.25" customHeight="1" x14ac:dyDescent="0.25"/>
    <row r="6" spans="2:9" hidden="1" x14ac:dyDescent="0.25"/>
    <row r="8" spans="2:9" ht="38.25" customHeight="1" x14ac:dyDescent="0.25"/>
    <row r="9" spans="2:9" s="3" customFormat="1" ht="32.25" thickBot="1" x14ac:dyDescent="0.3">
      <c r="B9" s="29" t="s">
        <v>67</v>
      </c>
      <c r="C9" s="29" t="s">
        <v>70</v>
      </c>
      <c r="D9" s="30" t="s">
        <v>57</v>
      </c>
      <c r="E9" s="29" t="s">
        <v>58</v>
      </c>
      <c r="F9" s="29" t="s">
        <v>69</v>
      </c>
      <c r="H9" s="37" t="s">
        <v>67</v>
      </c>
      <c r="I9" s="37" t="s">
        <v>68</v>
      </c>
    </row>
    <row r="10" spans="2:9" ht="15.75" thickBot="1" x14ac:dyDescent="0.3">
      <c r="B10" s="31">
        <v>1</v>
      </c>
      <c r="C10" s="31" t="s">
        <v>1</v>
      </c>
      <c r="D10" s="32">
        <v>146431782</v>
      </c>
      <c r="E10" s="32" t="s">
        <v>59</v>
      </c>
      <c r="F10" s="33" t="s">
        <v>65</v>
      </c>
      <c r="H10" s="38">
        <v>16</v>
      </c>
      <c r="I10" s="39" t="s">
        <v>69</v>
      </c>
    </row>
    <row r="11" spans="2:9" x14ac:dyDescent="0.25">
      <c r="B11" s="34">
        <v>2</v>
      </c>
      <c r="C11" s="34" t="s">
        <v>2</v>
      </c>
      <c r="D11" s="35">
        <v>308800397</v>
      </c>
      <c r="E11" s="35" t="s">
        <v>60</v>
      </c>
      <c r="F11" s="36" t="s">
        <v>65</v>
      </c>
      <c r="G11" s="8"/>
    </row>
    <row r="12" spans="2:9" x14ac:dyDescent="0.25">
      <c r="B12" s="31">
        <v>3</v>
      </c>
      <c r="C12" s="31" t="s">
        <v>3</v>
      </c>
      <c r="D12" s="32">
        <v>210138697</v>
      </c>
      <c r="E12" s="32" t="s">
        <v>61</v>
      </c>
      <c r="F12" s="33" t="s">
        <v>66</v>
      </c>
      <c r="G12" s="8"/>
    </row>
    <row r="13" spans="2:9" ht="16.5" thickBot="1" x14ac:dyDescent="0.3">
      <c r="B13" s="34">
        <v>4</v>
      </c>
      <c r="C13" s="34" t="s">
        <v>4</v>
      </c>
      <c r="D13" s="35">
        <v>727566959</v>
      </c>
      <c r="E13" s="35" t="s">
        <v>62</v>
      </c>
      <c r="F13" s="36" t="s">
        <v>65</v>
      </c>
      <c r="G13" s="8"/>
      <c r="H13" s="55" t="s">
        <v>23</v>
      </c>
      <c r="I13" s="56"/>
    </row>
    <row r="14" spans="2:9" ht="15.75" thickBot="1" x14ac:dyDescent="0.3">
      <c r="B14" s="31">
        <v>5</v>
      </c>
      <c r="C14" s="31" t="s">
        <v>5</v>
      </c>
      <c r="D14" s="32">
        <v>717188965</v>
      </c>
      <c r="E14" s="32" t="s">
        <v>62</v>
      </c>
      <c r="F14" s="33" t="s">
        <v>66</v>
      </c>
      <c r="G14" s="8"/>
      <c r="H14" s="57" t="str">
        <f>CHOOSE(MATCH(I10,C9:F9,0),VLOOKUP(H10,B10:F29,2,0),VLOOKUP(H10,B10:F29,3,0),VLOOKUP(H10,B10:F29,4,0),VLOOKUP(H10,B10:F29,5,0))</f>
        <v>Solteiro(a)</v>
      </c>
      <c r="I14" s="58"/>
    </row>
    <row r="15" spans="2:9" x14ac:dyDescent="0.25">
      <c r="B15" s="34">
        <v>6</v>
      </c>
      <c r="C15" s="34" t="s">
        <v>6</v>
      </c>
      <c r="D15" s="35">
        <v>984454339</v>
      </c>
      <c r="E15" s="35" t="s">
        <v>63</v>
      </c>
      <c r="F15" s="36" t="s">
        <v>66</v>
      </c>
      <c r="G15" s="8"/>
    </row>
    <row r="16" spans="2:9" x14ac:dyDescent="0.25">
      <c r="B16" s="31">
        <v>7</v>
      </c>
      <c r="C16" s="31" t="s">
        <v>7</v>
      </c>
      <c r="D16" s="32">
        <v>222327118</v>
      </c>
      <c r="E16" s="32" t="s">
        <v>62</v>
      </c>
      <c r="F16" s="33" t="s">
        <v>65</v>
      </c>
      <c r="G16" s="8"/>
    </row>
    <row r="17" spans="2:7" x14ac:dyDescent="0.25">
      <c r="B17" s="34">
        <v>8</v>
      </c>
      <c r="C17" s="34" t="s">
        <v>8</v>
      </c>
      <c r="D17" s="35">
        <v>855610619</v>
      </c>
      <c r="E17" s="35" t="s">
        <v>60</v>
      </c>
      <c r="F17" s="36" t="s">
        <v>65</v>
      </c>
      <c r="G17" s="8"/>
    </row>
    <row r="18" spans="2:7" x14ac:dyDescent="0.25">
      <c r="B18" s="31">
        <v>9</v>
      </c>
      <c r="C18" s="31" t="s">
        <v>9</v>
      </c>
      <c r="D18" s="32">
        <v>624181546</v>
      </c>
      <c r="E18" s="32" t="s">
        <v>62</v>
      </c>
      <c r="F18" s="33" t="s">
        <v>65</v>
      </c>
      <c r="G18" s="8"/>
    </row>
    <row r="19" spans="2:7" x14ac:dyDescent="0.25">
      <c r="B19" s="34">
        <v>10</v>
      </c>
      <c r="C19" s="34" t="s">
        <v>10</v>
      </c>
      <c r="D19" s="35">
        <v>702485692</v>
      </c>
      <c r="E19" s="35" t="s">
        <v>63</v>
      </c>
      <c r="F19" s="36" t="s">
        <v>66</v>
      </c>
      <c r="G19" s="8"/>
    </row>
    <row r="20" spans="2:7" x14ac:dyDescent="0.25">
      <c r="B20" s="31">
        <v>11</v>
      </c>
      <c r="C20" s="31" t="s">
        <v>11</v>
      </c>
      <c r="D20" s="32">
        <v>817471700</v>
      </c>
      <c r="E20" s="32" t="s">
        <v>60</v>
      </c>
      <c r="F20" s="33" t="s">
        <v>65</v>
      </c>
      <c r="G20" s="8"/>
    </row>
    <row r="21" spans="2:7" x14ac:dyDescent="0.25">
      <c r="B21" s="34">
        <v>12</v>
      </c>
      <c r="C21" s="34" t="s">
        <v>12</v>
      </c>
      <c r="D21" s="35">
        <v>878875382</v>
      </c>
      <c r="E21" s="35" t="s">
        <v>61</v>
      </c>
      <c r="F21" s="36" t="s">
        <v>66</v>
      </c>
      <c r="G21" s="8"/>
    </row>
    <row r="22" spans="2:7" x14ac:dyDescent="0.25">
      <c r="B22" s="31">
        <v>13</v>
      </c>
      <c r="C22" s="31" t="s">
        <v>13</v>
      </c>
      <c r="D22" s="32">
        <v>715808088</v>
      </c>
      <c r="E22" s="32" t="s">
        <v>61</v>
      </c>
      <c r="F22" s="33" t="s">
        <v>66</v>
      </c>
      <c r="G22" s="8"/>
    </row>
    <row r="23" spans="2:7" x14ac:dyDescent="0.25">
      <c r="B23" s="34">
        <v>14</v>
      </c>
      <c r="C23" s="34" t="s">
        <v>14</v>
      </c>
      <c r="D23" s="35">
        <v>140080231</v>
      </c>
      <c r="E23" s="35" t="s">
        <v>62</v>
      </c>
      <c r="F23" s="36" t="s">
        <v>65</v>
      </c>
      <c r="G23" s="8"/>
    </row>
    <row r="24" spans="2:7" x14ac:dyDescent="0.25">
      <c r="B24" s="31">
        <v>15</v>
      </c>
      <c r="C24" s="31" t="s">
        <v>15</v>
      </c>
      <c r="D24" s="32">
        <v>741108063</v>
      </c>
      <c r="E24" s="32" t="s">
        <v>62</v>
      </c>
      <c r="F24" s="33" t="s">
        <v>65</v>
      </c>
      <c r="G24" s="8"/>
    </row>
    <row r="25" spans="2:7" x14ac:dyDescent="0.25">
      <c r="B25" s="34">
        <v>16</v>
      </c>
      <c r="C25" s="34" t="s">
        <v>16</v>
      </c>
      <c r="D25" s="35">
        <v>467174624</v>
      </c>
      <c r="E25" s="35" t="s">
        <v>62</v>
      </c>
      <c r="F25" s="36" t="s">
        <v>66</v>
      </c>
      <c r="G25" s="8"/>
    </row>
    <row r="26" spans="2:7" x14ac:dyDescent="0.25">
      <c r="B26" s="31">
        <v>17</v>
      </c>
      <c r="C26" s="31" t="s">
        <v>17</v>
      </c>
      <c r="D26" s="32">
        <v>740228801</v>
      </c>
      <c r="E26" s="32" t="s">
        <v>64</v>
      </c>
      <c r="F26" s="33" t="s">
        <v>66</v>
      </c>
      <c r="G26" s="8"/>
    </row>
    <row r="27" spans="2:7" x14ac:dyDescent="0.25">
      <c r="B27" s="34">
        <v>18</v>
      </c>
      <c r="C27" s="34" t="s">
        <v>18</v>
      </c>
      <c r="D27" s="35">
        <v>304951508</v>
      </c>
      <c r="E27" s="35" t="s">
        <v>59</v>
      </c>
      <c r="F27" s="36" t="s">
        <v>65</v>
      </c>
      <c r="G27" s="8"/>
    </row>
    <row r="28" spans="2:7" x14ac:dyDescent="0.25">
      <c r="B28" s="31">
        <v>19</v>
      </c>
      <c r="C28" s="31" t="s">
        <v>19</v>
      </c>
      <c r="D28" s="32">
        <v>384734972</v>
      </c>
      <c r="E28" s="32" t="s">
        <v>62</v>
      </c>
      <c r="F28" s="33" t="s">
        <v>66</v>
      </c>
      <c r="G28" s="8"/>
    </row>
    <row r="29" spans="2:7" x14ac:dyDescent="0.25">
      <c r="B29" s="34">
        <v>20</v>
      </c>
      <c r="C29" s="34" t="s">
        <v>20</v>
      </c>
      <c r="D29" s="35">
        <v>845623326</v>
      </c>
      <c r="E29" s="35" t="s">
        <v>64</v>
      </c>
      <c r="F29" s="36" t="s">
        <v>66</v>
      </c>
      <c r="G29" s="8"/>
    </row>
  </sheetData>
  <mergeCells count="2">
    <mergeCell ref="H13:I13"/>
    <mergeCell ref="H14:I14"/>
  </mergeCells>
  <dataValidations count="2">
    <dataValidation type="list" allowBlank="1" showInputMessage="1" showErrorMessage="1" sqref="I10">
      <formula1>$C$9:$F$9</formula1>
    </dataValidation>
    <dataValidation type="list" allowBlank="1" showInputMessage="1" showErrorMessage="1" sqref="H10">
      <formula1>$B$10:$B$29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landscape" cellComments="atEnd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24</vt:i4>
      </vt:variant>
    </vt:vector>
  </HeadingPairs>
  <TitlesOfParts>
    <vt:vector size="28" baseType="lpstr">
      <vt:lpstr>01</vt:lpstr>
      <vt:lpstr>02</vt:lpstr>
      <vt:lpstr>03</vt:lpstr>
      <vt:lpstr>Planilha2</vt:lpstr>
      <vt:lpstr>ABR</vt:lpstr>
      <vt:lpstr>AGO</vt:lpstr>
      <vt:lpstr>ÁGUA</vt:lpstr>
      <vt:lpstr>ALIMENTAÇÃO</vt:lpstr>
      <vt:lpstr>DEZ</vt:lpstr>
      <vt:lpstr>DIVERSÃO</vt:lpstr>
      <vt:lpstr>EDUCAÇÃO</vt:lpstr>
      <vt:lpstr>FEV</vt:lpstr>
      <vt:lpstr>INTERNET</vt:lpstr>
      <vt:lpstr>INVESTIMENTO</vt:lpstr>
      <vt:lpstr>JAN</vt:lpstr>
      <vt:lpstr>JUL</vt:lpstr>
      <vt:lpstr>JUN</vt:lpstr>
      <vt:lpstr>LUZ</vt:lpstr>
      <vt:lpstr>MAI</vt:lpstr>
      <vt:lpstr>MAR</vt:lpstr>
      <vt:lpstr>NOV</vt:lpstr>
      <vt:lpstr>OUT</vt:lpstr>
      <vt:lpstr>RESTAURANTE</vt:lpstr>
      <vt:lpstr>SET</vt:lpstr>
      <vt:lpstr>TELEFONE</vt:lpstr>
      <vt:lpstr>TRANSPORTE</vt:lpstr>
      <vt:lpstr>TV_CABO</vt:lpstr>
      <vt:lpstr>VESTUÁRIO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2018-04-03T20:27:29Z</dcterms:created>
  <dcterms:modified xsi:type="dcterms:W3CDTF">2018-06-24T19:32:35Z</dcterms:modified>
</cp:coreProperties>
</file>