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atricula Geral" sheetId="1" r:id="rId1"/>
    <sheet name="Matricula Sudeste, MG e SSM" sheetId="4" r:id="rId2"/>
    <sheet name="Escolas" sheetId="5" r:id="rId3"/>
    <sheet name="População" sheetId="6" r:id="rId4"/>
  </sheets>
  <definedNames>
    <definedName name="_xlnm._FilterDatabase" localSheetId="2" hidden="1">Escolas!$E$2:$E$60426</definedName>
  </definedNames>
  <calcPr calcId="144525"/>
</workbook>
</file>

<file path=xl/calcChain.xml><?xml version="1.0" encoding="utf-8"?>
<calcChain xmlns="http://schemas.openxmlformats.org/spreadsheetml/2006/main">
  <c r="B5" i="6" l="1"/>
  <c r="F8" i="5" l="1"/>
  <c r="E8" i="5"/>
  <c r="D8" i="5"/>
  <c r="C8" i="5"/>
  <c r="B8" i="5"/>
  <c r="G7" i="5"/>
  <c r="G6" i="5"/>
  <c r="G5" i="5"/>
  <c r="G4" i="5"/>
  <c r="G8" i="5" l="1"/>
  <c r="F47" i="4"/>
  <c r="E47" i="4"/>
  <c r="F46" i="4"/>
  <c r="E46" i="4"/>
  <c r="F45" i="4"/>
  <c r="E45" i="4"/>
  <c r="F44" i="4"/>
  <c r="E44" i="4"/>
  <c r="F43" i="4"/>
  <c r="E43" i="4"/>
  <c r="F38" i="4"/>
  <c r="E38" i="4"/>
  <c r="F33" i="4"/>
  <c r="E33" i="4"/>
  <c r="F28" i="4"/>
  <c r="E28" i="4"/>
  <c r="F23" i="4"/>
  <c r="E23" i="4"/>
  <c r="F18" i="4"/>
  <c r="E18" i="4"/>
  <c r="F13" i="4"/>
  <c r="E13" i="4"/>
  <c r="F8" i="4"/>
  <c r="E8" i="4"/>
  <c r="D47" i="4"/>
  <c r="D46" i="4"/>
  <c r="D45" i="4"/>
  <c r="D44" i="4"/>
  <c r="D43" i="4"/>
  <c r="D38" i="4"/>
  <c r="D33" i="4"/>
  <c r="D28" i="4"/>
  <c r="D23" i="4"/>
  <c r="D18" i="4"/>
  <c r="D13" i="4"/>
  <c r="D8" i="4"/>
  <c r="C48" i="4"/>
  <c r="C43" i="4"/>
  <c r="C38" i="4"/>
  <c r="C33" i="4"/>
  <c r="C28" i="4"/>
  <c r="C23" i="4"/>
  <c r="C18" i="4"/>
  <c r="C13" i="4"/>
  <c r="C8" i="4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C47" i="1"/>
  <c r="C46" i="1"/>
  <c r="C45" i="1"/>
  <c r="C44" i="1"/>
  <c r="G43" i="1"/>
  <c r="F43" i="1"/>
  <c r="E43" i="1"/>
  <c r="D43" i="1"/>
  <c r="C43" i="1"/>
  <c r="H42" i="1"/>
  <c r="H41" i="1"/>
  <c r="H40" i="1"/>
  <c r="H39" i="1"/>
  <c r="G38" i="1"/>
  <c r="F38" i="1"/>
  <c r="E38" i="1"/>
  <c r="D38" i="1"/>
  <c r="C38" i="1"/>
  <c r="H37" i="1"/>
  <c r="H36" i="1"/>
  <c r="H35" i="1"/>
  <c r="H34" i="1"/>
  <c r="G33" i="1"/>
  <c r="F33" i="1"/>
  <c r="E33" i="1"/>
  <c r="D33" i="1"/>
  <c r="C33" i="1"/>
  <c r="H32" i="1"/>
  <c r="H31" i="1"/>
  <c r="H30" i="1"/>
  <c r="H29" i="1"/>
  <c r="G28" i="1"/>
  <c r="F28" i="1"/>
  <c r="E28" i="1"/>
  <c r="D28" i="1"/>
  <c r="C28" i="1"/>
  <c r="H27" i="1"/>
  <c r="H26" i="1"/>
  <c r="H25" i="1"/>
  <c r="H24" i="1"/>
  <c r="G23" i="1"/>
  <c r="F23" i="1"/>
  <c r="E23" i="1"/>
  <c r="D23" i="1"/>
  <c r="C23" i="1"/>
  <c r="H22" i="1"/>
  <c r="H21" i="1"/>
  <c r="H20" i="1"/>
  <c r="H19" i="1"/>
  <c r="G18" i="1"/>
  <c r="F18" i="1"/>
  <c r="E18" i="1"/>
  <c r="D18" i="1"/>
  <c r="C18" i="1"/>
  <c r="H17" i="1"/>
  <c r="H16" i="1"/>
  <c r="H15" i="1"/>
  <c r="H14" i="1"/>
  <c r="G13" i="1"/>
  <c r="F13" i="1"/>
  <c r="E13" i="1"/>
  <c r="D13" i="1"/>
  <c r="C13" i="1"/>
  <c r="H12" i="1"/>
  <c r="H11" i="1"/>
  <c r="H10" i="1"/>
  <c r="H9" i="1"/>
  <c r="H7" i="1"/>
  <c r="H6" i="1"/>
  <c r="H5" i="1"/>
  <c r="H4" i="1"/>
  <c r="G8" i="1"/>
  <c r="F8" i="1"/>
  <c r="E8" i="1"/>
  <c r="D8" i="1"/>
  <c r="C8" i="1"/>
  <c r="F48" i="4" l="1"/>
  <c r="E48" i="4"/>
  <c r="D48" i="4"/>
  <c r="F48" i="1"/>
  <c r="G48" i="1"/>
  <c r="D48" i="1"/>
  <c r="H43" i="1"/>
  <c r="H33" i="1"/>
  <c r="H47" i="1"/>
  <c r="H46" i="1"/>
  <c r="H38" i="1"/>
  <c r="H45" i="1"/>
  <c r="H28" i="1"/>
  <c r="E48" i="1"/>
  <c r="H23" i="1"/>
  <c r="C48" i="1"/>
  <c r="H44" i="1"/>
  <c r="H18" i="1"/>
  <c r="H13" i="1"/>
  <c r="H8" i="1"/>
  <c r="H48" i="1" l="1"/>
</calcChain>
</file>

<file path=xl/sharedStrings.xml><?xml version="1.0" encoding="utf-8"?>
<sst xmlns="http://schemas.openxmlformats.org/spreadsheetml/2006/main" count="150" uniqueCount="48">
  <si>
    <t>Técnico</t>
  </si>
  <si>
    <t>Creche</t>
  </si>
  <si>
    <t>Pré</t>
  </si>
  <si>
    <t>Fundamental 1</t>
  </si>
  <si>
    <t>Fundamental 2</t>
  </si>
  <si>
    <t>Médio</t>
  </si>
  <si>
    <t>Eja</t>
  </si>
  <si>
    <t>Na</t>
  </si>
  <si>
    <t>Federal</t>
  </si>
  <si>
    <t>Estadual</t>
  </si>
  <si>
    <t>Municipal</t>
  </si>
  <si>
    <t>Estabelecimento</t>
  </si>
  <si>
    <t>Etapa do Ensino</t>
  </si>
  <si>
    <t>Centro-oeste</t>
  </si>
  <si>
    <t>Norte</t>
  </si>
  <si>
    <t>Nordeste</t>
  </si>
  <si>
    <t>Sudeste</t>
  </si>
  <si>
    <t>Sul</t>
  </si>
  <si>
    <t>Total</t>
  </si>
  <si>
    <t>Região</t>
  </si>
  <si>
    <t>Subtotal Creche</t>
  </si>
  <si>
    <t>Subtotal Pré</t>
  </si>
  <si>
    <t>Subtotal Fundamental 1</t>
  </si>
  <si>
    <t>Subtotal Fundamental 2</t>
  </si>
  <si>
    <t>Subtotal Médio</t>
  </si>
  <si>
    <t>Subtotal Técnico</t>
  </si>
  <si>
    <t>Subtotal Eja</t>
  </si>
  <si>
    <t>Subtotal Na</t>
  </si>
  <si>
    <t>Subtotal por Região</t>
  </si>
  <si>
    <t>Brasil</t>
  </si>
  <si>
    <t>SSM</t>
  </si>
  <si>
    <t>MG</t>
  </si>
  <si>
    <t>Área</t>
  </si>
  <si>
    <t>Privada</t>
  </si>
  <si>
    <t>Matrícula por Etapa de Ensino por Tipo de Estabelecimento - 2015</t>
  </si>
  <si>
    <t>Matrícula por Etapa de Ensino e por Tipo de Estabelecimento - 2015</t>
  </si>
  <si>
    <t>http://www.qedu.org.br/estado/113-minas-gerais/censo-escolar?year=2015&amp;dependence=0&amp;localization=0&amp;education_stage=0&amp;item=</t>
  </si>
  <si>
    <t>senha: bomdia</t>
  </si>
  <si>
    <t>http://www.qedu.org.br/busca</t>
  </si>
  <si>
    <t>Total por Região</t>
  </si>
  <si>
    <t>População Total</t>
  </si>
  <si>
    <t>Categoria</t>
  </si>
  <si>
    <t>Quantidade</t>
  </si>
  <si>
    <t>Quantidade Estabelecimento de Ensino da Educação Básica- 2015</t>
  </si>
  <si>
    <t>População 2010</t>
  </si>
  <si>
    <t>População 10 a 14 anos (Homem e Mulher)</t>
  </si>
  <si>
    <t>População 15 a 19 anos (Homem e Mulher)</t>
  </si>
  <si>
    <t>População 10 a 19 anos (Homem e Mulher)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</si>
</sst>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030"/>
      <name val="Droid Sans Mono"/>
      <family val="3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30303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2" borderId="1" xfId="0" applyFill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9" fontId="0" fillId="2" borderId="0" xfId="2" applyFont="1" applyFill="1"/>
    <xf numFmtId="0" fontId="0" fillId="3" borderId="1" xfId="0" applyFill="1" applyBorder="1"/>
    <xf numFmtId="164" fontId="0" fillId="3" borderId="1" xfId="1" applyNumberFormat="1" applyFont="1" applyFill="1" applyBorder="1"/>
    <xf numFmtId="164" fontId="2" fillId="3" borderId="1" xfId="1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164" fontId="0" fillId="2" borderId="0" xfId="0" applyNumberFormat="1" applyFill="1"/>
    <xf numFmtId="0" fontId="0" fillId="2" borderId="1" xfId="0" applyFill="1" applyBorder="1" applyAlignment="1">
      <alignment horizontal="center"/>
    </xf>
    <xf numFmtId="0" fontId="4" fillId="2" borderId="0" xfId="3" applyFill="1"/>
    <xf numFmtId="0" fontId="2" fillId="2" borderId="1" xfId="0" applyFont="1" applyFill="1" applyBorder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3" fillId="2" borderId="0" xfId="1" applyNumberFormat="1" applyFont="1" applyFill="1" applyAlignment="1">
      <alignment horizontal="left" vertical="center"/>
    </xf>
    <xf numFmtId="164" fontId="0" fillId="2" borderId="0" xfId="1" applyNumberFormat="1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edu.org.br/estado/113-minas-gerais/censo-escolar?year=2015&amp;dependence=0&amp;localization=0&amp;education_stage=0&amp;item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sqref="A1:H1"/>
    </sheetView>
  </sheetViews>
  <sheetFormatPr defaultRowHeight="15"/>
  <cols>
    <col min="1" max="1" width="15" style="1" bestFit="1" customWidth="1"/>
    <col min="2" max="2" width="16" style="1" bestFit="1" customWidth="1"/>
    <col min="3" max="8" width="12.7109375" style="1" customWidth="1"/>
    <col min="9" max="9" width="11.5703125" style="1" bestFit="1" customWidth="1"/>
    <col min="10" max="10" width="18.42578125" style="1" bestFit="1" customWidth="1"/>
    <col min="11" max="16384" width="9.140625" style="1"/>
  </cols>
  <sheetData>
    <row r="1" spans="1:10">
      <c r="A1" s="22" t="s">
        <v>35</v>
      </c>
      <c r="B1" s="22"/>
      <c r="C1" s="22"/>
      <c r="D1" s="22"/>
      <c r="E1" s="22"/>
      <c r="F1" s="22"/>
      <c r="G1" s="22"/>
      <c r="H1" s="22"/>
    </row>
    <row r="2" spans="1:10">
      <c r="A2" s="24" t="s">
        <v>12</v>
      </c>
      <c r="B2" s="24" t="s">
        <v>11</v>
      </c>
      <c r="C2" s="22" t="s">
        <v>19</v>
      </c>
      <c r="D2" s="22"/>
      <c r="E2" s="22"/>
      <c r="F2" s="22"/>
      <c r="G2" s="22"/>
      <c r="H2" s="24" t="s">
        <v>18</v>
      </c>
    </row>
    <row r="3" spans="1:10">
      <c r="A3" s="24"/>
      <c r="B3" s="24"/>
      <c r="C3" s="2" t="s">
        <v>14</v>
      </c>
      <c r="D3" s="2" t="s">
        <v>15</v>
      </c>
      <c r="E3" s="2" t="s">
        <v>13</v>
      </c>
      <c r="F3" s="2" t="s">
        <v>16</v>
      </c>
      <c r="G3" s="2" t="s">
        <v>17</v>
      </c>
      <c r="H3" s="24"/>
      <c r="J3" s="3"/>
    </row>
    <row r="4" spans="1:10">
      <c r="A4" s="23" t="s">
        <v>1</v>
      </c>
      <c r="B4" s="4" t="s">
        <v>8</v>
      </c>
      <c r="C4" s="5">
        <v>0</v>
      </c>
      <c r="D4" s="5">
        <v>233</v>
      </c>
      <c r="E4" s="5">
        <v>80</v>
      </c>
      <c r="F4" s="5">
        <v>638</v>
      </c>
      <c r="G4" s="5">
        <v>262</v>
      </c>
      <c r="H4" s="5">
        <f>SUM(C4:G4)</f>
        <v>1213</v>
      </c>
      <c r="J4" s="3"/>
    </row>
    <row r="5" spans="1:10">
      <c r="A5" s="23"/>
      <c r="B5" s="4" t="s">
        <v>9</v>
      </c>
      <c r="C5" s="5">
        <v>1000</v>
      </c>
      <c r="D5" s="5">
        <v>702</v>
      </c>
      <c r="E5" s="5">
        <v>1408</v>
      </c>
      <c r="F5" s="5">
        <v>806</v>
      </c>
      <c r="G5" s="5">
        <v>328</v>
      </c>
      <c r="H5" s="5">
        <f t="shared" ref="H5:H8" si="0">SUM(C5:G5)</f>
        <v>4244</v>
      </c>
      <c r="J5" s="3"/>
    </row>
    <row r="6" spans="1:10">
      <c r="A6" s="23"/>
      <c r="B6" s="4" t="s">
        <v>10</v>
      </c>
      <c r="C6" s="5">
        <v>105961</v>
      </c>
      <c r="D6" s="5">
        <v>469380</v>
      </c>
      <c r="E6" s="5">
        <v>133259</v>
      </c>
      <c r="F6" s="5">
        <v>864256</v>
      </c>
      <c r="G6" s="5">
        <v>358899</v>
      </c>
      <c r="H6" s="5">
        <f t="shared" si="0"/>
        <v>1931755</v>
      </c>
      <c r="J6" s="3"/>
    </row>
    <row r="7" spans="1:10">
      <c r="A7" s="23"/>
      <c r="B7" s="4" t="s">
        <v>33</v>
      </c>
      <c r="C7" s="5">
        <v>25557</v>
      </c>
      <c r="D7" s="5">
        <v>199123</v>
      </c>
      <c r="E7" s="5">
        <v>66587</v>
      </c>
      <c r="F7" s="5">
        <v>670261</v>
      </c>
      <c r="G7" s="5">
        <v>150332</v>
      </c>
      <c r="H7" s="5">
        <f t="shared" si="0"/>
        <v>1111860</v>
      </c>
      <c r="J7" s="3"/>
    </row>
    <row r="8" spans="1:10">
      <c r="A8" s="26" t="s">
        <v>20</v>
      </c>
      <c r="B8" s="27"/>
      <c r="C8" s="6">
        <f>SUM(C4:C7)</f>
        <v>132518</v>
      </c>
      <c r="D8" s="6">
        <f t="shared" ref="D8:G8" si="1">SUM(D4:D7)</f>
        <v>669438</v>
      </c>
      <c r="E8" s="6">
        <f t="shared" si="1"/>
        <v>201334</v>
      </c>
      <c r="F8" s="6">
        <f t="shared" si="1"/>
        <v>1535961</v>
      </c>
      <c r="G8" s="6">
        <f t="shared" si="1"/>
        <v>509821</v>
      </c>
      <c r="H8" s="6">
        <f t="shared" si="0"/>
        <v>3049072</v>
      </c>
      <c r="J8" s="3"/>
    </row>
    <row r="9" spans="1:10">
      <c r="A9" s="23" t="s">
        <v>2</v>
      </c>
      <c r="B9" s="4" t="s">
        <v>8</v>
      </c>
      <c r="C9" s="5">
        <v>103</v>
      </c>
      <c r="D9" s="5">
        <v>177</v>
      </c>
      <c r="E9" s="5">
        <v>19</v>
      </c>
      <c r="F9" s="5">
        <v>779</v>
      </c>
      <c r="G9" s="5">
        <v>308</v>
      </c>
      <c r="H9" s="5">
        <f>SUM(C9:G9)</f>
        <v>1386</v>
      </c>
      <c r="J9" s="3"/>
    </row>
    <row r="10" spans="1:10">
      <c r="A10" s="23"/>
      <c r="B10" s="4" t="s">
        <v>9</v>
      </c>
      <c r="C10" s="5">
        <v>1746</v>
      </c>
      <c r="D10" s="5">
        <v>4088</v>
      </c>
      <c r="E10" s="5">
        <v>34423</v>
      </c>
      <c r="F10" s="5">
        <v>1202</v>
      </c>
      <c r="G10" s="5">
        <v>9048</v>
      </c>
      <c r="H10" s="5">
        <f t="shared" ref="H10:H13" si="2">SUM(C10:G10)</f>
        <v>50507</v>
      </c>
      <c r="J10" s="3"/>
    </row>
    <row r="11" spans="1:10">
      <c r="A11" s="23"/>
      <c r="B11" s="4" t="s">
        <v>10</v>
      </c>
      <c r="C11" s="5">
        <v>421377</v>
      </c>
      <c r="D11" s="5">
        <v>1066800</v>
      </c>
      <c r="E11" s="5">
        <v>219482</v>
      </c>
      <c r="F11" s="5">
        <v>1488075</v>
      </c>
      <c r="G11" s="5">
        <v>440162</v>
      </c>
      <c r="H11" s="5">
        <f t="shared" si="2"/>
        <v>3635896</v>
      </c>
      <c r="J11" s="3"/>
    </row>
    <row r="12" spans="1:10">
      <c r="A12" s="23"/>
      <c r="B12" s="4" t="s">
        <v>33</v>
      </c>
      <c r="C12" s="5">
        <v>65246</v>
      </c>
      <c r="D12" s="5">
        <v>411328</v>
      </c>
      <c r="E12" s="5">
        <v>98792</v>
      </c>
      <c r="F12" s="5">
        <v>503623</v>
      </c>
      <c r="G12" s="5">
        <v>156380</v>
      </c>
      <c r="H12" s="5">
        <f t="shared" si="2"/>
        <v>1235369</v>
      </c>
      <c r="J12" s="3"/>
    </row>
    <row r="13" spans="1:10">
      <c r="A13" s="26" t="s">
        <v>21</v>
      </c>
      <c r="B13" s="27"/>
      <c r="C13" s="6">
        <f>SUM(C9:C12)</f>
        <v>488472</v>
      </c>
      <c r="D13" s="6">
        <f t="shared" ref="D13" si="3">SUM(D9:D12)</f>
        <v>1482393</v>
      </c>
      <c r="E13" s="6">
        <f t="shared" ref="E13" si="4">SUM(E9:E12)</f>
        <v>352716</v>
      </c>
      <c r="F13" s="6">
        <f t="shared" ref="F13" si="5">SUM(F9:F12)</f>
        <v>1993679</v>
      </c>
      <c r="G13" s="6">
        <f t="shared" ref="G13" si="6">SUM(G9:G12)</f>
        <v>605898</v>
      </c>
      <c r="H13" s="6">
        <f t="shared" si="2"/>
        <v>4923158</v>
      </c>
      <c r="J13" s="3"/>
    </row>
    <row r="14" spans="1:10">
      <c r="A14" s="25" t="s">
        <v>3</v>
      </c>
      <c r="B14" s="8" t="s">
        <v>8</v>
      </c>
      <c r="C14" s="9">
        <v>960</v>
      </c>
      <c r="D14" s="9">
        <v>315</v>
      </c>
      <c r="E14" s="9">
        <v>262</v>
      </c>
      <c r="F14" s="9">
        <v>5157</v>
      </c>
      <c r="G14" s="9">
        <v>491</v>
      </c>
      <c r="H14" s="9">
        <f>SUM(C14:G14)</f>
        <v>7185</v>
      </c>
      <c r="J14" s="3"/>
    </row>
    <row r="15" spans="1:10">
      <c r="A15" s="25"/>
      <c r="B15" s="8" t="s">
        <v>9</v>
      </c>
      <c r="C15" s="9">
        <v>303590</v>
      </c>
      <c r="D15" s="9">
        <v>165560</v>
      </c>
      <c r="E15" s="9">
        <v>301751</v>
      </c>
      <c r="F15" s="9">
        <v>1073165</v>
      </c>
      <c r="G15" s="9">
        <v>384496</v>
      </c>
      <c r="H15" s="9">
        <f t="shared" ref="H15:H18" si="7">SUM(C15:G15)</f>
        <v>2228562</v>
      </c>
      <c r="J15" s="3"/>
    </row>
    <row r="16" spans="1:10">
      <c r="A16" s="25"/>
      <c r="B16" s="11" t="s">
        <v>10</v>
      </c>
      <c r="C16" s="12">
        <v>1373898</v>
      </c>
      <c r="D16" s="12">
        <v>3612184</v>
      </c>
      <c r="E16" s="12">
        <v>670780</v>
      </c>
      <c r="F16" s="12">
        <v>3546894</v>
      </c>
      <c r="G16" s="12">
        <v>1350456</v>
      </c>
      <c r="H16" s="12">
        <f t="shared" si="7"/>
        <v>10554212</v>
      </c>
      <c r="J16" s="17"/>
    </row>
    <row r="17" spans="1:10">
      <c r="A17" s="25"/>
      <c r="B17" s="8" t="s">
        <v>33</v>
      </c>
      <c r="C17" s="9">
        <v>156205</v>
      </c>
      <c r="D17" s="9">
        <v>907434</v>
      </c>
      <c r="E17" s="9">
        <v>219680</v>
      </c>
      <c r="F17" s="9">
        <v>1203078</v>
      </c>
      <c r="G17" s="9">
        <v>285647</v>
      </c>
      <c r="H17" s="9">
        <f t="shared" si="7"/>
        <v>2772044</v>
      </c>
      <c r="J17" s="3"/>
    </row>
    <row r="18" spans="1:10">
      <c r="A18" s="28" t="s">
        <v>22</v>
      </c>
      <c r="B18" s="29"/>
      <c r="C18" s="10">
        <f>SUM(C14:C17)</f>
        <v>1834653</v>
      </c>
      <c r="D18" s="10">
        <f t="shared" ref="D18" si="8">SUM(D14:D17)</f>
        <v>4685493</v>
      </c>
      <c r="E18" s="10">
        <f t="shared" ref="E18" si="9">SUM(E14:E17)</f>
        <v>1192473</v>
      </c>
      <c r="F18" s="10">
        <f t="shared" ref="F18" si="10">SUM(F14:F17)</f>
        <v>5828294</v>
      </c>
      <c r="G18" s="10">
        <f t="shared" ref="G18" si="11">SUM(G14:G17)</f>
        <v>2021090</v>
      </c>
      <c r="H18" s="10">
        <f t="shared" si="7"/>
        <v>15562003</v>
      </c>
      <c r="I18" s="13"/>
      <c r="J18" s="18"/>
    </row>
    <row r="19" spans="1:10">
      <c r="A19" s="23" t="s">
        <v>4</v>
      </c>
      <c r="B19" s="4" t="s">
        <v>8</v>
      </c>
      <c r="C19" s="5">
        <v>2235</v>
      </c>
      <c r="D19" s="5">
        <v>2138</v>
      </c>
      <c r="E19" s="5">
        <v>1847</v>
      </c>
      <c r="F19" s="5">
        <v>8352</v>
      </c>
      <c r="G19" s="5">
        <v>1829</v>
      </c>
      <c r="H19" s="5">
        <f>SUM(C19:G19)</f>
        <v>16401</v>
      </c>
      <c r="J19" s="20"/>
    </row>
    <row r="20" spans="1:10">
      <c r="A20" s="23"/>
      <c r="B20" s="4" t="s">
        <v>9</v>
      </c>
      <c r="C20" s="5">
        <v>592627</v>
      </c>
      <c r="D20" s="5">
        <v>766837</v>
      </c>
      <c r="E20" s="5">
        <v>561434</v>
      </c>
      <c r="F20" s="5">
        <v>2459812</v>
      </c>
      <c r="G20" s="5">
        <v>1011238</v>
      </c>
      <c r="H20" s="5">
        <f t="shared" ref="H20:H23" si="12">SUM(C20:G20)</f>
        <v>5391948</v>
      </c>
      <c r="J20" s="3"/>
    </row>
    <row r="21" spans="1:10">
      <c r="A21" s="23"/>
      <c r="B21" s="4" t="s">
        <v>10</v>
      </c>
      <c r="C21" s="5">
        <v>594086</v>
      </c>
      <c r="D21" s="5">
        <v>2429367</v>
      </c>
      <c r="E21" s="5">
        <v>239932</v>
      </c>
      <c r="F21" s="5">
        <v>1470765</v>
      </c>
      <c r="G21" s="5">
        <v>428115</v>
      </c>
      <c r="H21" s="5">
        <f t="shared" si="12"/>
        <v>5162265</v>
      </c>
      <c r="J21" s="3"/>
    </row>
    <row r="22" spans="1:10">
      <c r="A22" s="23"/>
      <c r="B22" s="4" t="s">
        <v>33</v>
      </c>
      <c r="C22" s="5">
        <v>97613</v>
      </c>
      <c r="D22" s="5">
        <v>519821</v>
      </c>
      <c r="E22" s="5">
        <v>151012</v>
      </c>
      <c r="F22" s="5">
        <v>854385</v>
      </c>
      <c r="G22" s="5">
        <v>175362</v>
      </c>
      <c r="H22" s="5">
        <f t="shared" si="12"/>
        <v>1798193</v>
      </c>
      <c r="J22" s="3"/>
    </row>
    <row r="23" spans="1:10">
      <c r="A23" s="26" t="s">
        <v>23</v>
      </c>
      <c r="B23" s="27"/>
      <c r="C23" s="6">
        <f>SUM(C19:C22)</f>
        <v>1286561</v>
      </c>
      <c r="D23" s="6">
        <f t="shared" ref="D23" si="13">SUM(D19:D22)</f>
        <v>3718163</v>
      </c>
      <c r="E23" s="6">
        <f t="shared" ref="E23" si="14">SUM(E19:E22)</f>
        <v>954225</v>
      </c>
      <c r="F23" s="6">
        <f t="shared" ref="F23" si="15">SUM(F19:F22)</f>
        <v>4793314</v>
      </c>
      <c r="G23" s="6">
        <f t="shared" ref="G23" si="16">SUM(G19:G22)</f>
        <v>1616544</v>
      </c>
      <c r="H23" s="6">
        <f t="shared" si="12"/>
        <v>12368807</v>
      </c>
      <c r="I23" s="13"/>
      <c r="J23" s="18"/>
    </row>
    <row r="24" spans="1:10">
      <c r="A24" s="23" t="s">
        <v>5</v>
      </c>
      <c r="B24" s="4" t="s">
        <v>8</v>
      </c>
      <c r="C24" s="5">
        <v>17061</v>
      </c>
      <c r="D24" s="5">
        <v>54854</v>
      </c>
      <c r="E24" s="5">
        <v>13937</v>
      </c>
      <c r="F24" s="5">
        <v>45343</v>
      </c>
      <c r="G24" s="5">
        <v>24730</v>
      </c>
      <c r="H24" s="5">
        <f>SUM(C24:G24)</f>
        <v>155925</v>
      </c>
      <c r="J24" s="3"/>
    </row>
    <row r="25" spans="1:10">
      <c r="A25" s="23"/>
      <c r="B25" s="4" t="s">
        <v>9</v>
      </c>
      <c r="C25" s="5">
        <v>710484</v>
      </c>
      <c r="D25" s="5">
        <v>1905955</v>
      </c>
      <c r="E25" s="5">
        <v>512465</v>
      </c>
      <c r="F25" s="5">
        <v>2763227</v>
      </c>
      <c r="G25" s="5">
        <v>927299</v>
      </c>
      <c r="H25" s="5">
        <f t="shared" ref="H25:H28" si="17">SUM(C25:G25)</f>
        <v>6819430</v>
      </c>
      <c r="J25" s="3"/>
    </row>
    <row r="26" spans="1:10">
      <c r="A26" s="23"/>
      <c r="B26" s="4" t="s">
        <v>10</v>
      </c>
      <c r="C26" s="5">
        <v>449</v>
      </c>
      <c r="D26" s="5">
        <v>9116</v>
      </c>
      <c r="E26" s="5">
        <v>832</v>
      </c>
      <c r="F26" s="5">
        <v>34517</v>
      </c>
      <c r="G26" s="5">
        <v>5979</v>
      </c>
      <c r="H26" s="5">
        <f t="shared" si="17"/>
        <v>50893</v>
      </c>
      <c r="J26" s="3"/>
    </row>
    <row r="27" spans="1:10">
      <c r="A27" s="23"/>
      <c r="B27" s="4" t="s">
        <v>33</v>
      </c>
      <c r="C27" s="5">
        <v>61330</v>
      </c>
      <c r="D27" s="5">
        <v>244243</v>
      </c>
      <c r="E27" s="5">
        <v>90576</v>
      </c>
      <c r="F27" s="5">
        <v>510128</v>
      </c>
      <c r="G27" s="5">
        <v>143625</v>
      </c>
      <c r="H27" s="5">
        <f t="shared" si="17"/>
        <v>1049902</v>
      </c>
      <c r="J27" s="3"/>
    </row>
    <row r="28" spans="1:10">
      <c r="A28" s="26" t="s">
        <v>24</v>
      </c>
      <c r="B28" s="27"/>
      <c r="C28" s="6">
        <f>SUM(C24:C27)</f>
        <v>789324</v>
      </c>
      <c r="D28" s="6">
        <f t="shared" ref="D28" si="18">SUM(D24:D27)</f>
        <v>2214168</v>
      </c>
      <c r="E28" s="6">
        <f t="shared" ref="E28" si="19">SUM(E24:E27)</f>
        <v>617810</v>
      </c>
      <c r="F28" s="6">
        <f t="shared" ref="F28" si="20">SUM(F24:F27)</f>
        <v>3353215</v>
      </c>
      <c r="G28" s="6">
        <f t="shared" ref="G28" si="21">SUM(G24:G27)</f>
        <v>1101633</v>
      </c>
      <c r="H28" s="6">
        <f t="shared" si="17"/>
        <v>8076150</v>
      </c>
      <c r="I28" s="13"/>
      <c r="J28" s="3"/>
    </row>
    <row r="29" spans="1:10">
      <c r="A29" s="23" t="s">
        <v>0</v>
      </c>
      <c r="B29" s="4" t="s">
        <v>8</v>
      </c>
      <c r="C29" s="5">
        <v>17192</v>
      </c>
      <c r="D29" s="5">
        <v>61578</v>
      </c>
      <c r="E29" s="5">
        <v>19343</v>
      </c>
      <c r="F29" s="5">
        <v>54576</v>
      </c>
      <c r="G29" s="5">
        <v>29539</v>
      </c>
      <c r="H29" s="5">
        <f>SUM(C29:G29)</f>
        <v>182228</v>
      </c>
      <c r="J29" s="3"/>
    </row>
    <row r="30" spans="1:10">
      <c r="A30" s="23"/>
      <c r="B30" s="4" t="s">
        <v>9</v>
      </c>
      <c r="C30" s="5">
        <v>15770</v>
      </c>
      <c r="D30" s="5">
        <v>47383</v>
      </c>
      <c r="E30" s="5">
        <v>19744</v>
      </c>
      <c r="F30" s="5">
        <v>158068</v>
      </c>
      <c r="G30" s="5">
        <v>50709</v>
      </c>
      <c r="H30" s="5">
        <f t="shared" ref="H30:H33" si="22">SUM(C30:G30)</f>
        <v>291674</v>
      </c>
      <c r="J30" s="3"/>
    </row>
    <row r="31" spans="1:10">
      <c r="A31" s="23"/>
      <c r="B31" s="4" t="s">
        <v>10</v>
      </c>
      <c r="C31" s="5">
        <v>0</v>
      </c>
      <c r="D31" s="5">
        <v>671</v>
      </c>
      <c r="E31" s="5">
        <v>163</v>
      </c>
      <c r="F31" s="5">
        <v>13831</v>
      </c>
      <c r="G31" s="5">
        <v>1119</v>
      </c>
      <c r="H31" s="5">
        <f t="shared" si="22"/>
        <v>15784</v>
      </c>
      <c r="J31" s="3"/>
    </row>
    <row r="32" spans="1:10">
      <c r="A32" s="23"/>
      <c r="B32" s="4" t="s">
        <v>33</v>
      </c>
      <c r="C32" s="5">
        <v>52162</v>
      </c>
      <c r="D32" s="5">
        <v>164313</v>
      </c>
      <c r="E32" s="5">
        <v>54221</v>
      </c>
      <c r="F32" s="5">
        <v>429734</v>
      </c>
      <c r="G32" s="5">
        <v>134937</v>
      </c>
      <c r="H32" s="5">
        <f t="shared" si="22"/>
        <v>835367</v>
      </c>
      <c r="J32" s="3"/>
    </row>
    <row r="33" spans="1:10">
      <c r="A33" s="26" t="s">
        <v>25</v>
      </c>
      <c r="B33" s="27"/>
      <c r="C33" s="6">
        <f>SUM(C29:C32)</f>
        <v>85124</v>
      </c>
      <c r="D33" s="6">
        <f t="shared" ref="D33" si="23">SUM(D29:D32)</f>
        <v>273945</v>
      </c>
      <c r="E33" s="6">
        <f t="shared" ref="E33" si="24">SUM(E29:E32)</f>
        <v>93471</v>
      </c>
      <c r="F33" s="6">
        <f t="shared" ref="F33" si="25">SUM(F29:F32)</f>
        <v>656209</v>
      </c>
      <c r="G33" s="6">
        <f t="shared" ref="G33" si="26">SUM(G29:G32)</f>
        <v>216304</v>
      </c>
      <c r="H33" s="6">
        <f t="shared" si="22"/>
        <v>1325053</v>
      </c>
      <c r="J33" s="3"/>
    </row>
    <row r="34" spans="1:10">
      <c r="A34" s="23" t="s">
        <v>6</v>
      </c>
      <c r="B34" s="4" t="s">
        <v>8</v>
      </c>
      <c r="C34" s="5">
        <v>1317</v>
      </c>
      <c r="D34" s="5">
        <v>4341</v>
      </c>
      <c r="E34" s="5">
        <v>1622</v>
      </c>
      <c r="F34" s="5">
        <v>2655</v>
      </c>
      <c r="G34" s="5">
        <v>1957</v>
      </c>
      <c r="H34" s="5">
        <f>SUM(C34:G34)</f>
        <v>11892</v>
      </c>
    </row>
    <row r="35" spans="1:10">
      <c r="A35" s="23"/>
      <c r="B35" s="4" t="s">
        <v>9</v>
      </c>
      <c r="C35" s="5">
        <v>230437</v>
      </c>
      <c r="D35" s="5">
        <v>512298</v>
      </c>
      <c r="E35" s="5">
        <v>172674</v>
      </c>
      <c r="F35" s="5">
        <v>629025</v>
      </c>
      <c r="G35" s="5">
        <v>217509</v>
      </c>
      <c r="H35" s="5">
        <f t="shared" ref="H35:H38" si="27">SUM(C35:G35)</f>
        <v>1761943</v>
      </c>
    </row>
    <row r="36" spans="1:10">
      <c r="A36" s="23"/>
      <c r="B36" s="4" t="s">
        <v>10</v>
      </c>
      <c r="C36" s="5">
        <v>201868</v>
      </c>
      <c r="D36" s="5">
        <v>803984</v>
      </c>
      <c r="E36" s="5">
        <v>41866</v>
      </c>
      <c r="F36" s="5">
        <v>343984</v>
      </c>
      <c r="G36" s="5">
        <v>71335</v>
      </c>
      <c r="H36" s="5">
        <f t="shared" si="27"/>
        <v>1463037</v>
      </c>
    </row>
    <row r="37" spans="1:10">
      <c r="A37" s="23"/>
      <c r="B37" s="4" t="s">
        <v>33</v>
      </c>
      <c r="C37" s="5">
        <v>21510</v>
      </c>
      <c r="D37" s="5">
        <v>41169</v>
      </c>
      <c r="E37" s="5">
        <v>16733</v>
      </c>
      <c r="F37" s="5">
        <v>100566</v>
      </c>
      <c r="G37" s="5">
        <v>75019</v>
      </c>
      <c r="H37" s="5">
        <f t="shared" si="27"/>
        <v>254997</v>
      </c>
    </row>
    <row r="38" spans="1:10">
      <c r="A38" s="26" t="s">
        <v>26</v>
      </c>
      <c r="B38" s="27"/>
      <c r="C38" s="6">
        <f>SUM(C34:C37)</f>
        <v>455132</v>
      </c>
      <c r="D38" s="6">
        <f t="shared" ref="D38" si="28">SUM(D34:D37)</f>
        <v>1361792</v>
      </c>
      <c r="E38" s="6">
        <f t="shared" ref="E38" si="29">SUM(E34:E37)</f>
        <v>232895</v>
      </c>
      <c r="F38" s="6">
        <f t="shared" ref="F38" si="30">SUM(F34:F37)</f>
        <v>1076230</v>
      </c>
      <c r="G38" s="6">
        <f t="shared" ref="G38" si="31">SUM(G34:G37)</f>
        <v>365820</v>
      </c>
      <c r="H38" s="6">
        <f t="shared" si="27"/>
        <v>3491869</v>
      </c>
    </row>
    <row r="39" spans="1:10">
      <c r="A39" s="23" t="s">
        <v>7</v>
      </c>
      <c r="B39" s="4" t="s">
        <v>8</v>
      </c>
      <c r="C39" s="5">
        <v>61</v>
      </c>
      <c r="D39" s="5">
        <v>153</v>
      </c>
      <c r="E39" s="5">
        <v>7</v>
      </c>
      <c r="F39" s="5">
        <v>3137</v>
      </c>
      <c r="G39" s="5">
        <v>1014</v>
      </c>
      <c r="H39" s="5">
        <f>SUM(C39:G39)</f>
        <v>4372</v>
      </c>
    </row>
    <row r="40" spans="1:10">
      <c r="A40" s="23"/>
      <c r="B40" s="4" t="s">
        <v>9</v>
      </c>
      <c r="C40" s="5">
        <v>185806</v>
      </c>
      <c r="D40" s="5">
        <v>306474</v>
      </c>
      <c r="E40" s="5">
        <v>174955</v>
      </c>
      <c r="F40" s="5">
        <v>669882</v>
      </c>
      <c r="G40" s="5">
        <v>284043</v>
      </c>
      <c r="H40" s="5">
        <f t="shared" ref="H40:H43" si="32">SUM(C40:G40)</f>
        <v>1621160</v>
      </c>
    </row>
    <row r="41" spans="1:10">
      <c r="A41" s="23"/>
      <c r="B41" s="4" t="s">
        <v>10</v>
      </c>
      <c r="C41" s="5">
        <v>598482</v>
      </c>
      <c r="D41" s="5">
        <v>1920038</v>
      </c>
      <c r="E41" s="5">
        <v>231648</v>
      </c>
      <c r="F41" s="5">
        <v>1002916</v>
      </c>
      <c r="G41" s="5">
        <v>454707</v>
      </c>
      <c r="H41" s="5">
        <f t="shared" si="32"/>
        <v>4207791</v>
      </c>
    </row>
    <row r="42" spans="1:10">
      <c r="A42" s="23"/>
      <c r="B42" s="4" t="s">
        <v>33</v>
      </c>
      <c r="C42" s="5">
        <v>10677</v>
      </c>
      <c r="D42" s="5">
        <v>37741</v>
      </c>
      <c r="E42" s="5">
        <v>12659</v>
      </c>
      <c r="F42" s="5">
        <v>113977</v>
      </c>
      <c r="G42" s="5">
        <v>46333</v>
      </c>
      <c r="H42" s="5">
        <f t="shared" si="32"/>
        <v>221387</v>
      </c>
    </row>
    <row r="43" spans="1:10">
      <c r="A43" s="26" t="s">
        <v>27</v>
      </c>
      <c r="B43" s="27"/>
      <c r="C43" s="6">
        <f>SUM(C39:C42)</f>
        <v>795026</v>
      </c>
      <c r="D43" s="6">
        <f t="shared" ref="D43" si="33">SUM(D39:D42)</f>
        <v>2264406</v>
      </c>
      <c r="E43" s="6">
        <f t="shared" ref="E43" si="34">SUM(E39:E42)</f>
        <v>419269</v>
      </c>
      <c r="F43" s="6">
        <f t="shared" ref="F43" si="35">SUM(F39:F42)</f>
        <v>1789912</v>
      </c>
      <c r="G43" s="6">
        <f t="shared" ref="G43" si="36">SUM(G39:G42)</f>
        <v>786097</v>
      </c>
      <c r="H43" s="6">
        <f t="shared" si="32"/>
        <v>6054710</v>
      </c>
    </row>
    <row r="44" spans="1:10">
      <c r="A44" s="30" t="s">
        <v>18</v>
      </c>
      <c r="B44" s="4" t="s">
        <v>8</v>
      </c>
      <c r="C44" s="5">
        <f>C4+C9+C14+C19+C24+C29+C34+C39</f>
        <v>38929</v>
      </c>
      <c r="D44" s="5">
        <f t="shared" ref="D44:G44" si="37">D4+D9+D14+D19+D24+D29+D34+D39</f>
        <v>123789</v>
      </c>
      <c r="E44" s="5">
        <f t="shared" si="37"/>
        <v>37117</v>
      </c>
      <c r="F44" s="5">
        <f t="shared" si="37"/>
        <v>120637</v>
      </c>
      <c r="G44" s="5">
        <f t="shared" si="37"/>
        <v>60130</v>
      </c>
      <c r="H44" s="5">
        <f>SUM(C44:G44)</f>
        <v>380602</v>
      </c>
      <c r="J44" s="7"/>
    </row>
    <row r="45" spans="1:10">
      <c r="A45" s="31"/>
      <c r="B45" s="4" t="s">
        <v>9</v>
      </c>
      <c r="C45" s="5">
        <f t="shared" ref="C45:G47" si="38">C5+C10+C15+C20+C25+C30+C35+C40</f>
        <v>2041460</v>
      </c>
      <c r="D45" s="5">
        <f t="shared" si="38"/>
        <v>3709297</v>
      </c>
      <c r="E45" s="5">
        <f t="shared" si="38"/>
        <v>1778854</v>
      </c>
      <c r="F45" s="5">
        <f t="shared" si="38"/>
        <v>7755187</v>
      </c>
      <c r="G45" s="5">
        <f t="shared" si="38"/>
        <v>2884670</v>
      </c>
      <c r="H45" s="5">
        <f t="shared" ref="H45:H48" si="39">SUM(C45:G45)</f>
        <v>18169468</v>
      </c>
      <c r="J45" s="7"/>
    </row>
    <row r="46" spans="1:10">
      <c r="A46" s="31"/>
      <c r="B46" s="4" t="s">
        <v>10</v>
      </c>
      <c r="C46" s="5">
        <f t="shared" si="38"/>
        <v>3296121</v>
      </c>
      <c r="D46" s="5">
        <f t="shared" si="38"/>
        <v>10311540</v>
      </c>
      <c r="E46" s="5">
        <f t="shared" si="38"/>
        <v>1537962</v>
      </c>
      <c r="F46" s="5">
        <f t="shared" si="38"/>
        <v>8765238</v>
      </c>
      <c r="G46" s="5">
        <f t="shared" si="38"/>
        <v>3110772</v>
      </c>
      <c r="H46" s="5">
        <f t="shared" si="39"/>
        <v>27021633</v>
      </c>
      <c r="J46" s="7"/>
    </row>
    <row r="47" spans="1:10">
      <c r="A47" s="32"/>
      <c r="B47" s="4" t="s">
        <v>33</v>
      </c>
      <c r="C47" s="5">
        <f t="shared" si="38"/>
        <v>490300</v>
      </c>
      <c r="D47" s="5">
        <f t="shared" si="38"/>
        <v>2525172</v>
      </c>
      <c r="E47" s="5">
        <f t="shared" si="38"/>
        <v>710260</v>
      </c>
      <c r="F47" s="5">
        <f t="shared" si="38"/>
        <v>4385752</v>
      </c>
      <c r="G47" s="5">
        <f t="shared" si="38"/>
        <v>1167635</v>
      </c>
      <c r="H47" s="5">
        <f t="shared" si="39"/>
        <v>9279119</v>
      </c>
      <c r="J47" s="7"/>
    </row>
    <row r="48" spans="1:10">
      <c r="A48" s="26" t="s">
        <v>28</v>
      </c>
      <c r="B48" s="27"/>
      <c r="C48" s="6">
        <f>SUM(C44:C47)</f>
        <v>5866810</v>
      </c>
      <c r="D48" s="6">
        <f t="shared" ref="D48" si="40">SUM(D44:D47)</f>
        <v>16669798</v>
      </c>
      <c r="E48" s="6">
        <f t="shared" ref="E48" si="41">SUM(E44:E47)</f>
        <v>4064193</v>
      </c>
      <c r="F48" s="6">
        <f t="shared" ref="F48" si="42">SUM(F44:F47)</f>
        <v>21026814</v>
      </c>
      <c r="G48" s="6">
        <f t="shared" ref="G48" si="43">SUM(G44:G47)</f>
        <v>7223207</v>
      </c>
      <c r="H48" s="6">
        <f t="shared" si="39"/>
        <v>54850822</v>
      </c>
    </row>
    <row r="53" spans="7:7">
      <c r="G53" s="7"/>
    </row>
  </sheetData>
  <mergeCells count="23">
    <mergeCell ref="A43:B43"/>
    <mergeCell ref="A48:B48"/>
    <mergeCell ref="A18:B18"/>
    <mergeCell ref="A23:B23"/>
    <mergeCell ref="A28:B28"/>
    <mergeCell ref="A33:B33"/>
    <mergeCell ref="A38:B38"/>
    <mergeCell ref="A44:A47"/>
    <mergeCell ref="A1:H1"/>
    <mergeCell ref="A29:A32"/>
    <mergeCell ref="A34:A37"/>
    <mergeCell ref="A39:A42"/>
    <mergeCell ref="C2:G2"/>
    <mergeCell ref="H2:H3"/>
    <mergeCell ref="B2:B3"/>
    <mergeCell ref="A2:A3"/>
    <mergeCell ref="A4:A7"/>
    <mergeCell ref="A9:A12"/>
    <mergeCell ref="A14:A17"/>
    <mergeCell ref="A19:A22"/>
    <mergeCell ref="A24:A27"/>
    <mergeCell ref="A8:B8"/>
    <mergeCell ref="A13:B1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sqref="A1:F1"/>
    </sheetView>
  </sheetViews>
  <sheetFormatPr defaultRowHeight="15"/>
  <cols>
    <col min="1" max="1" width="15" style="1" bestFit="1" customWidth="1"/>
    <col min="2" max="2" width="16" style="1" bestFit="1" customWidth="1"/>
    <col min="3" max="6" width="12.7109375" style="1" customWidth="1"/>
    <col min="7" max="7" width="10.5703125" style="1" bestFit="1" customWidth="1"/>
    <col min="8" max="16384" width="9.140625" style="1"/>
  </cols>
  <sheetData>
    <row r="1" spans="1:9">
      <c r="A1" s="33" t="s">
        <v>34</v>
      </c>
      <c r="B1" s="34"/>
      <c r="C1" s="34"/>
      <c r="D1" s="34"/>
      <c r="E1" s="34"/>
      <c r="F1" s="35"/>
    </row>
    <row r="2" spans="1:9">
      <c r="A2" s="24" t="s">
        <v>12</v>
      </c>
      <c r="B2" s="24" t="s">
        <v>11</v>
      </c>
      <c r="C2" s="22" t="s">
        <v>32</v>
      </c>
      <c r="D2" s="22"/>
      <c r="E2" s="22"/>
      <c r="F2" s="22"/>
    </row>
    <row r="3" spans="1:9">
      <c r="A3" s="24"/>
      <c r="B3" s="24"/>
      <c r="C3" s="2" t="s">
        <v>29</v>
      </c>
      <c r="D3" s="2" t="s">
        <v>16</v>
      </c>
      <c r="E3" s="2" t="s">
        <v>31</v>
      </c>
      <c r="F3" s="2" t="s">
        <v>30</v>
      </c>
      <c r="H3" s="3"/>
      <c r="I3" s="15" t="s">
        <v>36</v>
      </c>
    </row>
    <row r="4" spans="1:9">
      <c r="A4" s="23" t="s">
        <v>1</v>
      </c>
      <c r="B4" s="4" t="s">
        <v>8</v>
      </c>
      <c r="C4" s="5">
        <v>1213</v>
      </c>
      <c r="D4" s="5">
        <v>638</v>
      </c>
      <c r="E4" s="5">
        <v>0</v>
      </c>
      <c r="F4" s="5">
        <v>0</v>
      </c>
      <c r="H4" s="3"/>
    </row>
    <row r="5" spans="1:9">
      <c r="A5" s="23"/>
      <c r="B5" s="4" t="s">
        <v>9</v>
      </c>
      <c r="C5" s="5">
        <v>4244</v>
      </c>
      <c r="D5" s="5">
        <v>806</v>
      </c>
      <c r="E5" s="5">
        <v>23</v>
      </c>
      <c r="F5" s="5">
        <v>10</v>
      </c>
      <c r="H5" s="3"/>
      <c r="I5" s="1" t="s">
        <v>37</v>
      </c>
    </row>
    <row r="6" spans="1:9">
      <c r="A6" s="23"/>
      <c r="B6" s="4" t="s">
        <v>10</v>
      </c>
      <c r="C6" s="5">
        <v>1931755</v>
      </c>
      <c r="D6" s="5">
        <v>864256</v>
      </c>
      <c r="E6" s="5">
        <v>161970</v>
      </c>
      <c r="F6" s="5">
        <v>26074</v>
      </c>
      <c r="G6" s="13"/>
      <c r="H6" s="3"/>
    </row>
    <row r="7" spans="1:9">
      <c r="A7" s="23"/>
      <c r="B7" s="4" t="s">
        <v>33</v>
      </c>
      <c r="C7" s="5">
        <v>1111860</v>
      </c>
      <c r="D7" s="5">
        <v>670261</v>
      </c>
      <c r="E7" s="5">
        <v>105549</v>
      </c>
      <c r="F7" s="5">
        <v>10566</v>
      </c>
      <c r="H7" s="3"/>
      <c r="I7" s="1" t="s">
        <v>38</v>
      </c>
    </row>
    <row r="8" spans="1:9">
      <c r="A8" s="26" t="s">
        <v>20</v>
      </c>
      <c r="B8" s="27"/>
      <c r="C8" s="6">
        <f t="shared" ref="C8:D8" si="0">SUM(C4:C7)</f>
        <v>3049072</v>
      </c>
      <c r="D8" s="6">
        <f t="shared" si="0"/>
        <v>1535961</v>
      </c>
      <c r="E8" s="6">
        <f t="shared" ref="E8" si="1">SUM(E4:E7)</f>
        <v>267542</v>
      </c>
      <c r="F8" s="6">
        <f t="shared" ref="F8" si="2">SUM(F4:F7)</f>
        <v>36650</v>
      </c>
      <c r="H8" s="3"/>
    </row>
    <row r="9" spans="1:9">
      <c r="A9" s="23" t="s">
        <v>2</v>
      </c>
      <c r="B9" s="4" t="s">
        <v>8</v>
      </c>
      <c r="C9" s="5">
        <v>1386</v>
      </c>
      <c r="D9" s="5">
        <v>779</v>
      </c>
      <c r="E9" s="5">
        <v>150</v>
      </c>
      <c r="F9" s="5">
        <v>0</v>
      </c>
      <c r="H9" s="3"/>
    </row>
    <row r="10" spans="1:9">
      <c r="A10" s="23"/>
      <c r="B10" s="4" t="s">
        <v>9</v>
      </c>
      <c r="C10" s="5">
        <v>50507</v>
      </c>
      <c r="D10" s="5">
        <v>1202</v>
      </c>
      <c r="E10" s="5">
        <v>472</v>
      </c>
      <c r="F10" s="5">
        <v>15</v>
      </c>
      <c r="H10" s="3"/>
    </row>
    <row r="11" spans="1:9">
      <c r="A11" s="23"/>
      <c r="B11" s="4" t="s">
        <v>10</v>
      </c>
      <c r="C11" s="5">
        <v>3635896</v>
      </c>
      <c r="D11" s="5">
        <v>1488075</v>
      </c>
      <c r="E11" s="5">
        <v>344408</v>
      </c>
      <c r="F11" s="5">
        <v>47248</v>
      </c>
      <c r="G11" s="13"/>
      <c r="H11" s="3"/>
    </row>
    <row r="12" spans="1:9">
      <c r="A12" s="23"/>
      <c r="B12" s="4" t="s">
        <v>33</v>
      </c>
      <c r="C12" s="5">
        <v>1235369</v>
      </c>
      <c r="D12" s="5">
        <v>503623</v>
      </c>
      <c r="E12" s="5">
        <v>107849</v>
      </c>
      <c r="F12" s="5">
        <v>10571</v>
      </c>
      <c r="H12" s="3"/>
    </row>
    <row r="13" spans="1:9">
      <c r="A13" s="26" t="s">
        <v>21</v>
      </c>
      <c r="B13" s="27"/>
      <c r="C13" s="6">
        <f t="shared" ref="C13:D13" si="3">SUM(C9:C12)</f>
        <v>4923158</v>
      </c>
      <c r="D13" s="6">
        <f t="shared" si="3"/>
        <v>1993679</v>
      </c>
      <c r="E13" s="6">
        <f t="shared" ref="E13" si="4">SUM(E9:E12)</f>
        <v>452879</v>
      </c>
      <c r="F13" s="6">
        <f t="shared" ref="F13" si="5">SUM(F9:F12)</f>
        <v>57834</v>
      </c>
      <c r="H13" s="3"/>
    </row>
    <row r="14" spans="1:9">
      <c r="A14" s="25" t="s">
        <v>3</v>
      </c>
      <c r="B14" s="8" t="s">
        <v>8</v>
      </c>
      <c r="C14" s="9">
        <v>7185</v>
      </c>
      <c r="D14" s="9">
        <v>5157</v>
      </c>
      <c r="E14" s="9">
        <v>1082</v>
      </c>
      <c r="F14" s="9">
        <v>0</v>
      </c>
      <c r="H14" s="3"/>
    </row>
    <row r="15" spans="1:9">
      <c r="A15" s="25"/>
      <c r="B15" s="8" t="s">
        <v>9</v>
      </c>
      <c r="C15" s="9">
        <v>2228562</v>
      </c>
      <c r="D15" s="9">
        <v>1073165</v>
      </c>
      <c r="E15" s="9">
        <v>391735</v>
      </c>
      <c r="F15" s="9">
        <v>32208</v>
      </c>
      <c r="H15" s="3"/>
    </row>
    <row r="16" spans="1:9">
      <c r="A16" s="25"/>
      <c r="B16" s="11" t="s">
        <v>10</v>
      </c>
      <c r="C16" s="12">
        <v>10554212</v>
      </c>
      <c r="D16" s="12">
        <v>3546894</v>
      </c>
      <c r="E16" s="12">
        <v>823820</v>
      </c>
      <c r="F16" s="12">
        <v>113079</v>
      </c>
      <c r="G16" s="13"/>
      <c r="H16" s="3"/>
    </row>
    <row r="17" spans="1:8">
      <c r="A17" s="25"/>
      <c r="B17" s="8" t="s">
        <v>33</v>
      </c>
      <c r="C17" s="9">
        <v>2772044</v>
      </c>
      <c r="D17" s="9">
        <v>1203078</v>
      </c>
      <c r="E17" s="9">
        <v>179146</v>
      </c>
      <c r="F17" s="9">
        <v>20949</v>
      </c>
      <c r="G17" s="13"/>
      <c r="H17" s="3"/>
    </row>
    <row r="18" spans="1:8">
      <c r="A18" s="28" t="s">
        <v>22</v>
      </c>
      <c r="B18" s="29"/>
      <c r="C18" s="10">
        <f t="shared" ref="C18:D18" si="6">SUM(C14:C17)</f>
        <v>15562003</v>
      </c>
      <c r="D18" s="10">
        <f t="shared" si="6"/>
        <v>5828294</v>
      </c>
      <c r="E18" s="10">
        <f t="shared" ref="E18" si="7">SUM(E14:E17)</f>
        <v>1395783</v>
      </c>
      <c r="F18" s="10">
        <f t="shared" ref="F18" si="8">SUM(F14:F17)</f>
        <v>166236</v>
      </c>
      <c r="H18" s="3"/>
    </row>
    <row r="19" spans="1:8">
      <c r="A19" s="23" t="s">
        <v>4</v>
      </c>
      <c r="B19" s="4" t="s">
        <v>8</v>
      </c>
      <c r="C19" s="5">
        <v>16401</v>
      </c>
      <c r="D19" s="5">
        <v>8352</v>
      </c>
      <c r="E19" s="5">
        <v>1730</v>
      </c>
      <c r="F19" s="5">
        <v>0</v>
      </c>
      <c r="H19" s="3"/>
    </row>
    <row r="20" spans="1:8">
      <c r="A20" s="23"/>
      <c r="B20" s="4" t="s">
        <v>9</v>
      </c>
      <c r="C20" s="5">
        <v>5391948</v>
      </c>
      <c r="D20" s="5">
        <v>2459812</v>
      </c>
      <c r="E20" s="5">
        <v>798539</v>
      </c>
      <c r="F20" s="5">
        <v>102288</v>
      </c>
      <c r="H20" s="3"/>
    </row>
    <row r="21" spans="1:8">
      <c r="A21" s="23"/>
      <c r="B21" s="4" t="s">
        <v>10</v>
      </c>
      <c r="C21" s="5">
        <v>5162265</v>
      </c>
      <c r="D21" s="5">
        <v>1470765</v>
      </c>
      <c r="E21" s="5">
        <v>348774</v>
      </c>
      <c r="F21" s="5">
        <v>32986</v>
      </c>
      <c r="G21" s="13"/>
      <c r="H21" s="3"/>
    </row>
    <row r="22" spans="1:8">
      <c r="A22" s="23"/>
      <c r="B22" s="4" t="s">
        <v>33</v>
      </c>
      <c r="C22" s="5">
        <v>1798193</v>
      </c>
      <c r="D22" s="5">
        <v>854385</v>
      </c>
      <c r="E22" s="5">
        <v>126839</v>
      </c>
      <c r="F22" s="5">
        <v>15581</v>
      </c>
      <c r="H22" s="3"/>
    </row>
    <row r="23" spans="1:8">
      <c r="A23" s="26" t="s">
        <v>23</v>
      </c>
      <c r="B23" s="27"/>
      <c r="C23" s="6">
        <f t="shared" ref="C23:D23" si="9">SUM(C19:C22)</f>
        <v>12368807</v>
      </c>
      <c r="D23" s="6">
        <f t="shared" si="9"/>
        <v>4793314</v>
      </c>
      <c r="E23" s="6">
        <f t="shared" ref="E23" si="10">SUM(E19:E22)</f>
        <v>1275882</v>
      </c>
      <c r="F23" s="6">
        <f t="shared" ref="F23" si="11">SUM(F19:F22)</f>
        <v>150855</v>
      </c>
      <c r="H23" s="3"/>
    </row>
    <row r="24" spans="1:8">
      <c r="A24" s="23" t="s">
        <v>5</v>
      </c>
      <c r="B24" s="4" t="s">
        <v>8</v>
      </c>
      <c r="C24" s="5">
        <v>155925</v>
      </c>
      <c r="D24" s="5">
        <v>45343</v>
      </c>
      <c r="E24" s="5">
        <v>17864</v>
      </c>
      <c r="F24" s="5">
        <v>2290</v>
      </c>
      <c r="H24" s="3"/>
    </row>
    <row r="25" spans="1:8">
      <c r="A25" s="23"/>
      <c r="B25" s="4" t="s">
        <v>9</v>
      </c>
      <c r="C25" s="5">
        <v>6819430</v>
      </c>
      <c r="D25" s="5">
        <v>2763227</v>
      </c>
      <c r="E25" s="5">
        <v>681738</v>
      </c>
      <c r="F25" s="5">
        <v>78620</v>
      </c>
      <c r="H25" s="3"/>
    </row>
    <row r="26" spans="1:8">
      <c r="A26" s="23"/>
      <c r="B26" s="4" t="s">
        <v>10</v>
      </c>
      <c r="C26" s="5">
        <v>50893</v>
      </c>
      <c r="D26" s="5">
        <v>34517</v>
      </c>
      <c r="E26" s="5">
        <v>6234</v>
      </c>
      <c r="F26" s="5">
        <v>1371</v>
      </c>
      <c r="G26" s="13"/>
      <c r="H26" s="3"/>
    </row>
    <row r="27" spans="1:8">
      <c r="A27" s="23"/>
      <c r="B27" s="4" t="s">
        <v>33</v>
      </c>
      <c r="C27" s="5">
        <v>1049902</v>
      </c>
      <c r="D27" s="5">
        <v>510128</v>
      </c>
      <c r="E27" s="5">
        <v>81523</v>
      </c>
      <c r="F27" s="5">
        <v>10938</v>
      </c>
      <c r="H27" s="3"/>
    </row>
    <row r="28" spans="1:8">
      <c r="A28" s="26" t="s">
        <v>24</v>
      </c>
      <c r="B28" s="27"/>
      <c r="C28" s="6">
        <f t="shared" ref="C28:D28" si="12">SUM(C24:C27)</f>
        <v>8076150</v>
      </c>
      <c r="D28" s="6">
        <f t="shared" si="12"/>
        <v>3353215</v>
      </c>
      <c r="E28" s="6">
        <f t="shared" ref="E28" si="13">SUM(E24:E27)</f>
        <v>787359</v>
      </c>
      <c r="F28" s="6">
        <f t="shared" ref="F28" si="14">SUM(F24:F27)</f>
        <v>93219</v>
      </c>
      <c r="H28" s="3"/>
    </row>
    <row r="29" spans="1:8">
      <c r="A29" s="23" t="s">
        <v>0</v>
      </c>
      <c r="B29" s="4" t="s">
        <v>8</v>
      </c>
      <c r="C29" s="5">
        <v>182228</v>
      </c>
      <c r="D29" s="5">
        <v>54576</v>
      </c>
      <c r="E29" s="5">
        <v>33654</v>
      </c>
      <c r="F29" s="5">
        <v>8972</v>
      </c>
      <c r="H29" s="3"/>
    </row>
    <row r="30" spans="1:8">
      <c r="A30" s="23"/>
      <c r="B30" s="4" t="s">
        <v>9</v>
      </c>
      <c r="C30" s="5">
        <v>291674</v>
      </c>
      <c r="D30" s="5">
        <v>158068</v>
      </c>
      <c r="E30" s="5">
        <v>6515</v>
      </c>
      <c r="F30" s="5">
        <v>2070</v>
      </c>
      <c r="H30" s="3"/>
    </row>
    <row r="31" spans="1:8">
      <c r="A31" s="23"/>
      <c r="B31" s="4" t="s">
        <v>10</v>
      </c>
      <c r="C31" s="5">
        <v>15784</v>
      </c>
      <c r="D31" s="5">
        <v>13831</v>
      </c>
      <c r="E31" s="5">
        <v>1962</v>
      </c>
      <c r="F31" s="5">
        <v>174</v>
      </c>
      <c r="G31" s="13"/>
      <c r="H31" s="3"/>
    </row>
    <row r="32" spans="1:8">
      <c r="A32" s="23"/>
      <c r="B32" s="4" t="s">
        <v>33</v>
      </c>
      <c r="C32" s="5">
        <v>835367</v>
      </c>
      <c r="D32" s="5">
        <v>429734</v>
      </c>
      <c r="E32" s="5">
        <v>94618</v>
      </c>
      <c r="F32" s="5">
        <v>8098</v>
      </c>
      <c r="H32" s="3"/>
    </row>
    <row r="33" spans="1:8">
      <c r="A33" s="26" t="s">
        <v>25</v>
      </c>
      <c r="B33" s="27"/>
      <c r="C33" s="6">
        <f t="shared" ref="C33:D33" si="15">SUM(C29:C32)</f>
        <v>1325053</v>
      </c>
      <c r="D33" s="6">
        <f t="shared" si="15"/>
        <v>656209</v>
      </c>
      <c r="E33" s="6">
        <f t="shared" ref="E33" si="16">SUM(E29:E32)</f>
        <v>136749</v>
      </c>
      <c r="F33" s="6">
        <f t="shared" ref="F33" si="17">SUM(F29:F32)</f>
        <v>19314</v>
      </c>
      <c r="H33" s="3"/>
    </row>
    <row r="34" spans="1:8">
      <c r="A34" s="23" t="s">
        <v>6</v>
      </c>
      <c r="B34" s="4" t="s">
        <v>8</v>
      </c>
      <c r="C34" s="5">
        <v>11892</v>
      </c>
      <c r="D34" s="5">
        <v>2655</v>
      </c>
      <c r="E34" s="5">
        <v>852</v>
      </c>
      <c r="F34" s="5">
        <v>196</v>
      </c>
    </row>
    <row r="35" spans="1:8">
      <c r="A35" s="23"/>
      <c r="B35" s="4" t="s">
        <v>9</v>
      </c>
      <c r="C35" s="5">
        <v>1761943</v>
      </c>
      <c r="D35" s="5">
        <v>629025</v>
      </c>
      <c r="E35" s="5">
        <v>208830</v>
      </c>
      <c r="F35" s="5">
        <v>26301</v>
      </c>
    </row>
    <row r="36" spans="1:8">
      <c r="A36" s="23"/>
      <c r="B36" s="4" t="s">
        <v>10</v>
      </c>
      <c r="C36" s="5">
        <v>1463037</v>
      </c>
      <c r="D36" s="5">
        <v>343984</v>
      </c>
      <c r="E36" s="5">
        <v>79219</v>
      </c>
      <c r="F36" s="5">
        <v>5505</v>
      </c>
      <c r="G36" s="13"/>
    </row>
    <row r="37" spans="1:8">
      <c r="A37" s="23"/>
      <c r="B37" s="4" t="s">
        <v>33</v>
      </c>
      <c r="C37" s="5">
        <v>254997</v>
      </c>
      <c r="D37" s="5">
        <v>100566</v>
      </c>
      <c r="E37" s="5">
        <v>19504</v>
      </c>
      <c r="F37" s="5">
        <v>3036</v>
      </c>
    </row>
    <row r="38" spans="1:8">
      <c r="A38" s="26" t="s">
        <v>26</v>
      </c>
      <c r="B38" s="27"/>
      <c r="C38" s="6">
        <f t="shared" ref="C38" si="18">SUM(C34:C37)</f>
        <v>3491869</v>
      </c>
      <c r="D38" s="6">
        <f t="shared" ref="D38" si="19">SUM(D34:D37)</f>
        <v>1076230</v>
      </c>
      <c r="E38" s="6">
        <f t="shared" ref="E38" si="20">SUM(E34:E37)</f>
        <v>308405</v>
      </c>
      <c r="F38" s="6">
        <f t="shared" ref="F38" si="21">SUM(F34:F37)</f>
        <v>35038</v>
      </c>
      <c r="H38" s="3"/>
    </row>
    <row r="39" spans="1:8">
      <c r="A39" s="23" t="s">
        <v>7</v>
      </c>
      <c r="B39" s="4" t="s">
        <v>8</v>
      </c>
      <c r="C39" s="5">
        <v>4372</v>
      </c>
      <c r="D39" s="5">
        <v>3137</v>
      </c>
      <c r="E39" s="5">
        <v>797</v>
      </c>
      <c r="F39" s="5">
        <v>73</v>
      </c>
    </row>
    <row r="40" spans="1:8">
      <c r="A40" s="23"/>
      <c r="B40" s="4" t="s">
        <v>9</v>
      </c>
      <c r="C40" s="5">
        <v>1621160</v>
      </c>
      <c r="D40" s="5">
        <v>669882</v>
      </c>
      <c r="E40" s="5">
        <v>109942</v>
      </c>
      <c r="F40" s="5">
        <v>12466</v>
      </c>
    </row>
    <row r="41" spans="1:8">
      <c r="A41" s="23"/>
      <c r="B41" s="4" t="s">
        <v>10</v>
      </c>
      <c r="C41" s="5">
        <v>4207791</v>
      </c>
      <c r="D41" s="5">
        <v>1002916</v>
      </c>
      <c r="E41" s="5">
        <v>270733</v>
      </c>
      <c r="F41" s="5">
        <v>29766</v>
      </c>
      <c r="G41" s="13"/>
    </row>
    <row r="42" spans="1:8">
      <c r="A42" s="23"/>
      <c r="B42" s="4" t="s">
        <v>33</v>
      </c>
      <c r="C42" s="5">
        <v>221387</v>
      </c>
      <c r="D42" s="5">
        <v>113977</v>
      </c>
      <c r="E42" s="5">
        <v>23197</v>
      </c>
      <c r="F42" s="5">
        <v>5275</v>
      </c>
    </row>
    <row r="43" spans="1:8">
      <c r="A43" s="26" t="s">
        <v>27</v>
      </c>
      <c r="B43" s="27"/>
      <c r="C43" s="6">
        <f t="shared" ref="C43" si="22">SUM(C39:C42)</f>
        <v>6054710</v>
      </c>
      <c r="D43" s="6">
        <f t="shared" ref="D43" si="23">SUM(D39:D42)</f>
        <v>1789912</v>
      </c>
      <c r="E43" s="6">
        <f t="shared" ref="E43" si="24">SUM(E39:E42)</f>
        <v>404669</v>
      </c>
      <c r="F43" s="6">
        <f t="shared" ref="F43" si="25">SUM(F39:F42)</f>
        <v>47580</v>
      </c>
      <c r="H43" s="3"/>
    </row>
    <row r="44" spans="1:8">
      <c r="A44" s="30" t="s">
        <v>18</v>
      </c>
      <c r="B44" s="4" t="s">
        <v>8</v>
      </c>
      <c r="C44" s="5">
        <v>380602</v>
      </c>
      <c r="D44" s="5">
        <f t="shared" ref="D44:F44" si="26">D4+D9+D14+D19+D24+D29+D34+D39</f>
        <v>120637</v>
      </c>
      <c r="E44" s="5">
        <f t="shared" si="26"/>
        <v>56129</v>
      </c>
      <c r="F44" s="5">
        <f t="shared" si="26"/>
        <v>11531</v>
      </c>
    </row>
    <row r="45" spans="1:8">
      <c r="A45" s="31"/>
      <c r="B45" s="4" t="s">
        <v>9</v>
      </c>
      <c r="C45" s="5">
        <v>18169468</v>
      </c>
      <c r="D45" s="5">
        <f t="shared" ref="D45:F45" si="27">D5+D10+D15+D20+D25+D30+D35+D40</f>
        <v>7755187</v>
      </c>
      <c r="E45" s="5">
        <f t="shared" si="27"/>
        <v>2197794</v>
      </c>
      <c r="F45" s="5">
        <f t="shared" si="27"/>
        <v>253978</v>
      </c>
    </row>
    <row r="46" spans="1:8">
      <c r="A46" s="31"/>
      <c r="B46" s="4" t="s">
        <v>10</v>
      </c>
      <c r="C46" s="5">
        <v>27021633</v>
      </c>
      <c r="D46" s="5">
        <f t="shared" ref="D46:F46" si="28">D6+D11+D16+D21+D26+D31+D36+D41</f>
        <v>8765238</v>
      </c>
      <c r="E46" s="5">
        <f t="shared" si="28"/>
        <v>2037120</v>
      </c>
      <c r="F46" s="5">
        <f t="shared" si="28"/>
        <v>256203</v>
      </c>
    </row>
    <row r="47" spans="1:8">
      <c r="A47" s="32"/>
      <c r="B47" s="4" t="s">
        <v>33</v>
      </c>
      <c r="C47" s="5">
        <v>9279119</v>
      </c>
      <c r="D47" s="5">
        <f t="shared" ref="D47:F47" si="29">D7+D12+D17+D22+D27+D32+D37+D42</f>
        <v>4385752</v>
      </c>
      <c r="E47" s="5">
        <f t="shared" si="29"/>
        <v>738225</v>
      </c>
      <c r="F47" s="5">
        <f t="shared" si="29"/>
        <v>85014</v>
      </c>
    </row>
    <row r="48" spans="1:8">
      <c r="A48" s="26" t="s">
        <v>28</v>
      </c>
      <c r="B48" s="27"/>
      <c r="C48" s="6">
        <f t="shared" ref="C48" si="30">SUM(C44:C47)</f>
        <v>54850822</v>
      </c>
      <c r="D48" s="6">
        <f t="shared" ref="D48" si="31">SUM(D44:D47)</f>
        <v>21026814</v>
      </c>
      <c r="E48" s="6">
        <f t="shared" ref="E48" si="32">SUM(E44:E47)</f>
        <v>5029268</v>
      </c>
      <c r="F48" s="6">
        <f t="shared" ref="F48" si="33">SUM(F44:F47)</f>
        <v>606726</v>
      </c>
      <c r="H48" s="3"/>
    </row>
  </sheetData>
  <mergeCells count="22">
    <mergeCell ref="A38:B38"/>
    <mergeCell ref="A39:A42"/>
    <mergeCell ref="A43:B43"/>
    <mergeCell ref="A44:A47"/>
    <mergeCell ref="A48:B48"/>
    <mergeCell ref="A34:A37"/>
    <mergeCell ref="A8:B8"/>
    <mergeCell ref="A9:A12"/>
    <mergeCell ref="A13:B13"/>
    <mergeCell ref="A14:A17"/>
    <mergeCell ref="A18:B18"/>
    <mergeCell ref="A19:A22"/>
    <mergeCell ref="A23:B23"/>
    <mergeCell ref="A24:A27"/>
    <mergeCell ref="A28:B28"/>
    <mergeCell ref="A29:A32"/>
    <mergeCell ref="A33:B33"/>
    <mergeCell ref="A1:F1"/>
    <mergeCell ref="A2:A3"/>
    <mergeCell ref="B2:B3"/>
    <mergeCell ref="C2:F2"/>
    <mergeCell ref="A4:A7"/>
  </mergeCells>
  <hyperlinks>
    <hyperlink ref="I3" r:id="rId1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5"/>
  <cols>
    <col min="1" max="1" width="18.140625" style="1" customWidth="1"/>
    <col min="2" max="2" width="18.42578125" style="1" bestFit="1" customWidth="1"/>
    <col min="3" max="3" width="9.140625" style="1"/>
    <col min="4" max="4" width="12.7109375" style="1" bestFit="1" customWidth="1"/>
    <col min="5" max="6" width="9.140625" style="1"/>
    <col min="7" max="7" width="11.5703125" style="1" bestFit="1" customWidth="1"/>
    <col min="8" max="16384" width="9.140625" style="1"/>
  </cols>
  <sheetData>
    <row r="1" spans="1:7">
      <c r="A1" s="22" t="s">
        <v>43</v>
      </c>
      <c r="B1" s="22"/>
      <c r="C1" s="22"/>
      <c r="D1" s="22"/>
      <c r="E1" s="22"/>
      <c r="F1" s="22"/>
      <c r="G1" s="22"/>
    </row>
    <row r="2" spans="1:7">
      <c r="A2" s="24" t="s">
        <v>11</v>
      </c>
      <c r="B2" s="22" t="s">
        <v>19</v>
      </c>
      <c r="C2" s="22"/>
      <c r="D2" s="22"/>
      <c r="E2" s="22"/>
      <c r="F2" s="22"/>
      <c r="G2" s="24" t="s">
        <v>18</v>
      </c>
    </row>
    <row r="3" spans="1:7">
      <c r="A3" s="24"/>
      <c r="B3" s="14" t="s">
        <v>14</v>
      </c>
      <c r="C3" s="14" t="s">
        <v>15</v>
      </c>
      <c r="D3" s="14" t="s">
        <v>13</v>
      </c>
      <c r="E3" s="14" t="s">
        <v>16</v>
      </c>
      <c r="F3" s="14" t="s">
        <v>17</v>
      </c>
      <c r="G3" s="24"/>
    </row>
    <row r="4" spans="1:7">
      <c r="A4" s="4" t="s">
        <v>8</v>
      </c>
      <c r="B4" s="5">
        <v>84</v>
      </c>
      <c r="C4" s="5">
        <v>252</v>
      </c>
      <c r="D4" s="5">
        <v>69</v>
      </c>
      <c r="E4" s="5">
        <v>198</v>
      </c>
      <c r="F4" s="5">
        <v>137</v>
      </c>
      <c r="G4" s="5">
        <f>SUM(B4:F4)</f>
        <v>740</v>
      </c>
    </row>
    <row r="5" spans="1:7">
      <c r="A5" s="4" t="s">
        <v>9</v>
      </c>
      <c r="B5" s="5">
        <v>4889</v>
      </c>
      <c r="C5" s="5">
        <v>8742</v>
      </c>
      <c r="D5" s="5">
        <v>3067</v>
      </c>
      <c r="E5" s="5">
        <v>14092</v>
      </c>
      <c r="F5" s="5">
        <v>6705</v>
      </c>
      <c r="G5" s="5">
        <f t="shared" ref="G5:G8" si="0">SUM(B5:F5)</f>
        <v>37495</v>
      </c>
    </row>
    <row r="6" spans="1:7">
      <c r="A6" s="4" t="s">
        <v>10</v>
      </c>
      <c r="B6" s="5">
        <v>26037</v>
      </c>
      <c r="C6" s="5">
        <v>83943</v>
      </c>
      <c r="D6" s="5">
        <v>6561</v>
      </c>
      <c r="E6" s="5">
        <v>42861</v>
      </c>
      <c r="F6" s="5">
        <v>19843</v>
      </c>
      <c r="G6" s="5">
        <f t="shared" si="0"/>
        <v>179245</v>
      </c>
    </row>
    <row r="7" spans="1:7">
      <c r="A7" s="4" t="s">
        <v>33</v>
      </c>
      <c r="B7" s="5">
        <v>2945</v>
      </c>
      <c r="C7" s="5">
        <v>16303</v>
      </c>
      <c r="D7" s="5">
        <v>3517</v>
      </c>
      <c r="E7" s="5">
        <v>30975</v>
      </c>
      <c r="F7" s="5">
        <v>8138</v>
      </c>
      <c r="G7" s="5">
        <f t="shared" si="0"/>
        <v>61878</v>
      </c>
    </row>
    <row r="8" spans="1:7">
      <c r="A8" s="16" t="s">
        <v>39</v>
      </c>
      <c r="B8" s="6">
        <f>SUM(B4:B7)</f>
        <v>33955</v>
      </c>
      <c r="C8" s="6">
        <f t="shared" ref="C8:F8" si="1">SUM(C4:C7)</f>
        <v>109240</v>
      </c>
      <c r="D8" s="6">
        <f t="shared" si="1"/>
        <v>13214</v>
      </c>
      <c r="E8" s="6">
        <f t="shared" si="1"/>
        <v>88126</v>
      </c>
      <c r="F8" s="6">
        <f t="shared" si="1"/>
        <v>34823</v>
      </c>
      <c r="G8" s="6">
        <f t="shared" si="0"/>
        <v>279358</v>
      </c>
    </row>
    <row r="10" spans="1:7">
      <c r="B10" s="19"/>
    </row>
    <row r="11" spans="1:7">
      <c r="B11" s="13"/>
      <c r="C11" s="13"/>
      <c r="D11" s="13"/>
      <c r="E11" s="13"/>
    </row>
  </sheetData>
  <mergeCells count="4">
    <mergeCell ref="A1:G1"/>
    <mergeCell ref="A2:A3"/>
    <mergeCell ref="B2:F2"/>
    <mergeCell ref="G2:G3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B1"/>
    </sheetView>
  </sheetViews>
  <sheetFormatPr defaultRowHeight="15"/>
  <cols>
    <col min="1" max="1" width="39.28515625" style="1" bestFit="1" customWidth="1"/>
    <col min="2" max="2" width="15.28515625" style="1" bestFit="1" customWidth="1"/>
    <col min="3" max="3" width="14.28515625" style="1" bestFit="1" customWidth="1"/>
    <col min="4" max="16384" width="9.140625" style="1"/>
  </cols>
  <sheetData>
    <row r="1" spans="1:3">
      <c r="A1" s="33" t="s">
        <v>44</v>
      </c>
      <c r="B1" s="35"/>
    </row>
    <row r="2" spans="1:3">
      <c r="A2" s="14" t="s">
        <v>41</v>
      </c>
      <c r="B2" s="14" t="s">
        <v>42</v>
      </c>
    </row>
    <row r="3" spans="1:3">
      <c r="A3" s="4" t="s">
        <v>45</v>
      </c>
      <c r="B3" s="5">
        <v>17166761</v>
      </c>
      <c r="C3" s="21"/>
    </row>
    <row r="4" spans="1:3">
      <c r="A4" s="4" t="s">
        <v>46</v>
      </c>
      <c r="B4" s="5">
        <v>16990870</v>
      </c>
      <c r="C4" s="21"/>
    </row>
    <row r="5" spans="1:3">
      <c r="A5" s="4" t="s">
        <v>47</v>
      </c>
      <c r="B5" s="5">
        <f>SUM(B3:B4)</f>
        <v>34157631</v>
      </c>
    </row>
    <row r="6" spans="1:3">
      <c r="A6" s="4" t="s">
        <v>40</v>
      </c>
      <c r="B6" s="5">
        <v>189467349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Matricula Geral</vt:lpstr>
      <vt:lpstr>Matricula Sudeste, MG e SSM</vt:lpstr>
      <vt:lpstr>Escolas</vt:lpstr>
      <vt:lpstr>População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2017-05-31T13:33:03Z</dcterms:created>
  <dcterms:modified xsi:type="dcterms:W3CDTF">2017-06-06T01:45:52Z</dcterms:modified>
</cp:coreProperties>
</file>