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DR_1_FIT_0.4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<sst xmlns="http://schemas.openxmlformats.org/spreadsheetml/2006/main" count="46" uniqueCount="20">
  <si>
    <t xml:space="preserve">y=exp(a+b*x+c*x^2)</t>
  </si>
  <si>
    <t xml:space="preserve">Ve_PRE_RAD</t>
  </si>
  <si>
    <t xml:space="preserve">Ib_PRE_RAD</t>
  </si>
  <si>
    <t xml:space="preserve">Ib_2.5krad</t>
  </si>
  <si>
    <t xml:space="preserve">Ib_5krad</t>
  </si>
  <si>
    <t xml:space="preserve">Ib_10krad</t>
  </si>
  <si>
    <t xml:space="preserve">Ib_20krad</t>
  </si>
  <si>
    <t xml:space="preserve">Ib_30krad</t>
  </si>
  <si>
    <t xml:space="preserve">Fit_Pre_Rad</t>
  </si>
  <si>
    <t xml:space="preserve">Fit_2.5krad</t>
  </si>
  <si>
    <t xml:space="preserve">Fit_5krad</t>
  </si>
  <si>
    <t xml:space="preserve">Fit_10krad</t>
  </si>
  <si>
    <t xml:space="preserve">Fit_20krad</t>
  </si>
  <si>
    <t xml:space="preserve">Fit_30krad</t>
  </si>
  <si>
    <t xml:space="preserve">a</t>
  </si>
  <si>
    <t xml:space="preserve">b</t>
  </si>
  <si>
    <t xml:space="preserve">c</t>
  </si>
  <si>
    <t xml:space="preserve">a_Yidi</t>
  </si>
  <si>
    <t xml:space="preserve">b_Yidi</t>
  </si>
  <si>
    <t xml:space="preserve">c_Yidi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</si>
</sst>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Pre_Rad_Origin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'LDR_1_FIT_0.4V'!$C$2</c:f>
              <c:strCache>
                <c:ptCount val="1"/>
                <c:pt idx="0">
                  <c:v>Ib_PRE_RAD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'LDR_1_FIT_0.4V'!$C$3:$C$143</c:f>
              <c:numCache>
                <c:formatCode>General</c:formatCode>
                <c:ptCount val="141"/>
                <c:pt idx="0">
                  <c:v>5.163988334E-013</c:v>
                </c:pt>
                <c:pt idx="1">
                  <c:v>5.959154579E-013</c:v>
                </c:pt>
                <c:pt idx="2">
                  <c:v>6.855037994E-013</c:v>
                </c:pt>
                <c:pt idx="3">
                  <c:v>7.864955179E-013</c:v>
                </c:pt>
                <c:pt idx="4">
                  <c:v>9.004583133E-013</c:v>
                </c:pt>
                <c:pt idx="5">
                  <c:v>1.029116476E-012</c:v>
                </c:pt>
                <c:pt idx="6">
                  <c:v>1.174701088E-012</c:v>
                </c:pt>
                <c:pt idx="7">
                  <c:v>1.339505511E-012</c:v>
                </c:pt>
                <c:pt idx="8">
                  <c:v>1.526388334E-012</c:v>
                </c:pt>
                <c:pt idx="9">
                  <c:v>1.738634348E-012</c:v>
                </c:pt>
                <c:pt idx="10">
                  <c:v>1.979824222E-012</c:v>
                </c:pt>
                <c:pt idx="11">
                  <c:v>2.254395847E-012</c:v>
                </c:pt>
                <c:pt idx="12">
                  <c:v>2.567533906E-012</c:v>
                </c:pt>
                <c:pt idx="13">
                  <c:v>2.9250247E-012</c:v>
                </c:pt>
                <c:pt idx="14">
                  <c:v>3.333894533E-012</c:v>
                </c:pt>
                <c:pt idx="15">
                  <c:v>3.802196291E-012</c:v>
                </c:pt>
                <c:pt idx="16">
                  <c:v>4.339430583E-012</c:v>
                </c:pt>
                <c:pt idx="17">
                  <c:v>4.956791841E-012</c:v>
                </c:pt>
                <c:pt idx="18">
                  <c:v>5.667387145E-012</c:v>
                </c:pt>
                <c:pt idx="19">
                  <c:v>6.486684837E-012</c:v>
                </c:pt>
                <c:pt idx="20">
                  <c:v>7.432901116E-012</c:v>
                </c:pt>
                <c:pt idx="21">
                  <c:v>8.527600301E-012</c:v>
                </c:pt>
                <c:pt idx="22">
                  <c:v>9.796173509E-012</c:v>
                </c:pt>
                <c:pt idx="23">
                  <c:v>1.12688775E-011</c:v>
                </c:pt>
                <c:pt idx="24">
                  <c:v>1.29814142E-011</c:v>
                </c:pt>
                <c:pt idx="25">
                  <c:v>1.49762729E-011</c:v>
                </c:pt>
                <c:pt idx="26">
                  <c:v>1.730386279E-011</c:v>
                </c:pt>
                <c:pt idx="27">
                  <c:v>2.002427033E-011</c:v>
                </c:pt>
                <c:pt idx="28">
                  <c:v>2.32090022E-011</c:v>
                </c:pt>
                <c:pt idx="29">
                  <c:v>2.694337914E-011</c:v>
                </c:pt>
                <c:pt idx="30">
                  <c:v>3.132902484E-011</c:v>
                </c:pt>
                <c:pt idx="31">
                  <c:v>3.648767898E-011</c:v>
                </c:pt>
                <c:pt idx="32">
                  <c:v>4.256461004E-011</c:v>
                </c:pt>
                <c:pt idx="33">
                  <c:v>4.973372265E-011</c:v>
                </c:pt>
                <c:pt idx="34">
                  <c:v>5.820323105E-011</c:v>
                </c:pt>
                <c:pt idx="35">
                  <c:v>6.822267238E-011</c:v>
                </c:pt>
                <c:pt idx="36">
                  <c:v>8.009116464E-011</c:v>
                </c:pt>
                <c:pt idx="37">
                  <c:v>9.416753527E-011</c:v>
                </c:pt>
                <c:pt idx="38">
                  <c:v>1.108824662E-010</c:v>
                </c:pt>
                <c:pt idx="39">
                  <c:v>1.30753197E-010</c:v>
                </c:pt>
                <c:pt idx="40">
                  <c:v>1.544009142E-010</c:v>
                </c:pt>
                <c:pt idx="41">
                  <c:v>1.825722736E-010</c:v>
                </c:pt>
                <c:pt idx="42">
                  <c:v>2.161644887E-010</c:v>
                </c:pt>
                <c:pt idx="43">
                  <c:v>2.562565316E-010</c:v>
                </c:pt>
                <c:pt idx="44">
                  <c:v>3.041454452E-010</c:v>
                </c:pt>
                <c:pt idx="45">
                  <c:v>3.613908446E-010</c:v>
                </c:pt>
                <c:pt idx="46">
                  <c:v>4.298679102E-010</c:v>
                </c:pt>
                <c:pt idx="47">
                  <c:v>5.118307169E-010</c:v>
                </c:pt>
                <c:pt idx="48">
                  <c:v>6.099878805E-010</c:v>
                </c:pt>
                <c:pt idx="49">
                  <c:v>7.275931861E-010</c:v>
                </c:pt>
                <c:pt idx="50">
                  <c:v>8.685523762E-010</c:v>
                </c:pt>
                <c:pt idx="51">
                  <c:v>1.037550259E-009</c:v>
                </c:pt>
                <c:pt idx="52">
                  <c:v>1.240200391E-009</c:v>
                </c:pt>
                <c:pt idx="53">
                  <c:v>1.483220406E-009</c:v>
                </c:pt>
                <c:pt idx="54">
                  <c:v>1.774636322E-009</c:v>
                </c:pt>
                <c:pt idx="55">
                  <c:v>2.124019034E-009</c:v>
                </c:pt>
                <c:pt idx="56">
                  <c:v>2.542754682E-009</c:v>
                </c:pt>
                <c:pt idx="57">
                  <c:v>3.044350976E-009</c:v>
                </c:pt>
                <c:pt idx="58">
                  <c:v>3.644779017E-009</c:v>
                </c:pt>
                <c:pt idx="59">
                  <c:v>4.362847891E-009</c:v>
                </c:pt>
                <c:pt idx="60">
                  <c:v>5.220606684E-009</c:v>
                </c:pt>
                <c:pt idx="61">
                  <c:v>6.243764553E-009</c:v>
                </c:pt>
                <c:pt idx="62">
                  <c:v>7.462114499E-009</c:v>
                </c:pt>
                <c:pt idx="63">
                  <c:v>8.909941921E-009</c:v>
                </c:pt>
                <c:pt idx="64">
                  <c:v>1.062639845E-008</c:v>
                </c:pt>
                <c:pt idx="65">
                  <c:v>1.265581468E-008</c:v>
                </c:pt>
                <c:pt idx="66">
                  <c:v>1.504793421E-008</c:v>
                </c:pt>
                <c:pt idx="67">
                  <c:v>1.785805864E-008</c:v>
                </c:pt>
                <c:pt idx="68">
                  <c:v>2.114710807E-008</c:v>
                </c:pt>
                <c:pt idx="69">
                  <c:v>2.498162454E-008</c:v>
                </c:pt>
                <c:pt idx="70">
                  <c:v>2.943377168E-008</c:v>
                </c:pt>
                <c:pt idx="71">
                  <c:v>3.458141527E-008</c:v>
                </c:pt>
                <c:pt idx="72">
                  <c:v>4.050837541E-008</c:v>
                </c:pt>
                <c:pt idx="73">
                  <c:v>4.730496745E-008</c:v>
                </c:pt>
                <c:pt idx="74">
                  <c:v>5.506891578E-008</c:v>
                </c:pt>
                <c:pt idx="75">
                  <c:v>6.390672221E-008</c:v>
                </c:pt>
                <c:pt idx="76">
                  <c:v>7.393551936E-008</c:v>
                </c:pt>
                <c:pt idx="77">
                  <c:v>8.528545086E-008</c:v>
                </c:pt>
                <c:pt idx="78">
                  <c:v>9.81024911E-008</c:v>
                </c:pt>
                <c:pt idx="79">
                  <c:v>1.125517189E-007</c:v>
                </c:pt>
                <c:pt idx="80">
                  <c:v>1.288210506E-007</c:v>
                </c:pt>
                <c:pt idx="81">
                  <c:v>1.471253705E-007</c:v>
                </c:pt>
                <c:pt idx="82">
                  <c:v>1.677110466E-007</c:v>
                </c:pt>
                <c:pt idx="83">
                  <c:v>1.908609727E-007</c:v>
                </c:pt>
                <c:pt idx="84">
                  <c:v>2.169001412E-007</c:v>
                </c:pt>
                <c:pt idx="85">
                  <c:v>2.462017732E-007</c:v>
                </c:pt>
                <c:pt idx="86">
                  <c:v>2.791944303E-007</c:v>
                </c:pt>
                <c:pt idx="87">
                  <c:v>3.163698284E-007</c:v>
                </c:pt>
                <c:pt idx="88">
                  <c:v>3.582918942E-007</c:v>
                </c:pt>
                <c:pt idx="89">
                  <c:v>4.056068072E-007</c:v>
                </c:pt>
                <c:pt idx="90">
                  <c:v>4.590546547E-007</c:v>
                </c:pt>
                <c:pt idx="91">
                  <c:v>5.194823754E-007</c:v>
                </c:pt>
                <c:pt idx="92">
                  <c:v>5.878585711E-007</c:v>
                </c:pt>
                <c:pt idx="93">
                  <c:v>6.652901999E-007</c:v>
                </c:pt>
                <c:pt idx="94">
                  <c:v>7.530412466E-007</c:v>
                </c:pt>
                <c:pt idx="95">
                  <c:v>8.525538049E-007</c:v>
                </c:pt>
                <c:pt idx="96">
                  <c:v>9.654718686E-007</c:v>
                </c:pt>
                <c:pt idx="97">
                  <c:v>1.093668249E-006</c:v>
                </c:pt>
                <c:pt idx="98">
                  <c:v>1.239275033E-006</c:v>
                </c:pt>
                <c:pt idx="99">
                  <c:v>1.404718269E-006</c:v>
                </c:pt>
                <c:pt idx="100">
                  <c:v>1.592757066E-006</c:v>
                </c:pt>
                <c:pt idx="101">
                  <c:v>1.80652833E-006</c:v>
                </c:pt>
                <c:pt idx="102">
                  <c:v>2.049597882E-006</c:v>
                </c:pt>
                <c:pt idx="103">
                  <c:v>2.326018558E-006</c:v>
                </c:pt>
                <c:pt idx="104">
                  <c:v>2.640396494E-006</c:v>
                </c:pt>
                <c:pt idx="105">
                  <c:v>2.997966626E-006</c:v>
                </c:pt>
                <c:pt idx="106">
                  <c:v>3.404678306E-006</c:v>
                </c:pt>
                <c:pt idx="107">
                  <c:v>3.867292209E-006</c:v>
                </c:pt>
                <c:pt idx="108">
                  <c:v>4.39349055E-006</c:v>
                </c:pt>
                <c:pt idx="109">
                  <c:v>4.992002785E-006</c:v>
                </c:pt>
                <c:pt idx="110">
                  <c:v>5.672743839E-006</c:v>
                </c:pt>
                <c:pt idx="111">
                  <c:v>6.446970336E-006</c:v>
                </c:pt>
                <c:pt idx="112">
                  <c:v>7.327453302E-006</c:v>
                </c:pt>
                <c:pt idx="113">
                  <c:v>8.328668748E-006</c:v>
                </c:pt>
                <c:pt idx="114">
                  <c:v>9.467003988E-006</c:v>
                </c:pt>
                <c:pt idx="115">
                  <c:v>1.076098154E-005</c:v>
                </c:pt>
                <c:pt idx="116">
                  <c:v>1.223149495E-005</c:v>
                </c:pt>
                <c:pt idx="117">
                  <c:v>1.390205469E-005</c:v>
                </c:pt>
                <c:pt idx="118">
                  <c:v>1.5799039E-005</c:v>
                </c:pt>
                <c:pt idx="119">
                  <c:v>1.795194183E-005</c:v>
                </c:pt>
                <c:pt idx="120">
                  <c:v>2.039360882E-005</c:v>
                </c:pt>
                <c:pt idx="121">
                  <c:v>2.316045421E-005</c:v>
                </c:pt>
                <c:pt idx="122">
                  <c:v>2.629264165E-005</c:v>
                </c:pt>
                <c:pt idx="123">
                  <c:v>2.983421858E-005</c:v>
                </c:pt>
                <c:pt idx="124">
                  <c:v>3.383319106E-005</c:v>
                </c:pt>
                <c:pt idx="125">
                  <c:v>3.834152458E-005</c:v>
                </c:pt>
                <c:pt idx="126">
                  <c:v>4.341505806E-005</c:v>
                </c:pt>
                <c:pt idx="127">
                  <c:v>4.911332626E-005</c:v>
                </c:pt>
                <c:pt idx="128">
                  <c:v>5.549922529E-005</c:v>
                </c:pt>
                <c:pt idx="129">
                  <c:v>6.263867998E-005</c:v>
                </c:pt>
                <c:pt idx="130">
                  <c:v>7.060025891E-005</c:v>
                </c:pt>
                <c:pt idx="131">
                  <c:v>7.945450883E-005</c:v>
                </c:pt>
                <c:pt idx="132">
                  <c:v>8.9273411E-005</c:v>
                </c:pt>
                <c:pt idx="133">
                  <c:v>0.0001001297514</c:v>
                </c:pt>
                <c:pt idx="134">
                  <c:v>0.0001120964147</c:v>
                </c:pt>
                <c:pt idx="135">
                  <c:v>0.0001252457591</c:v>
                </c:pt>
                <c:pt idx="136">
                  <c:v>0.0001396490445</c:v>
                </c:pt>
                <c:pt idx="137">
                  <c:v>0.0001553758738</c:v>
                </c:pt>
                <c:pt idx="138">
                  <c:v>0.0001724937796</c:v>
                </c:pt>
                <c:pt idx="139">
                  <c:v>0.0001910678339</c:v>
                </c:pt>
                <c:pt idx="140">
                  <c:v>0.0002111604207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'LDR_1_FIT_0.4V'!$L$2</c:f>
              <c:strCache>
                <c:ptCount val="1"/>
                <c:pt idx="0">
                  <c:v>Fit_Pre_Rad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'LDR_1_FIT_0.4V'!$L$3:$L$143</c:f>
              <c:numCache>
                <c:formatCode>General</c:formatCode>
                <c:ptCount val="141"/>
                <c:pt idx="0">
                  <c:v>7.02750195447516E-014</c:v>
                </c:pt>
                <c:pt idx="1">
                  <c:v>8.66453848188939E-014</c:v>
                </c:pt>
                <c:pt idx="2">
                  <c:v>1.06745631111012E-013</c:v>
                </c:pt>
                <c:pt idx="3">
                  <c:v>1.31405940249995E-013</c:v>
                </c:pt>
                <c:pt idx="4">
                  <c:v>1.61636746979309E-013</c:v>
                </c:pt>
                <c:pt idx="5">
                  <c:v>1.98666856197429E-013</c:v>
                </c:pt>
                <c:pt idx="6">
                  <c:v>2.43989395897098E-013</c:v>
                </c:pt>
                <c:pt idx="7">
                  <c:v>2.99417168215505E-013</c:v>
                </c:pt>
                <c:pt idx="8">
                  <c:v>3.67149262401189E-013</c:v>
                </c:pt>
                <c:pt idx="9">
                  <c:v>4.49851150964092E-013</c:v>
                </c:pt>
                <c:pt idx="10">
                  <c:v>5.50750913820709E-013</c:v>
                </c:pt>
                <c:pt idx="11">
                  <c:v>6.73754736605465E-013</c:v>
                </c:pt>
                <c:pt idx="12">
                  <c:v>8.23585422208922E-013</c:v>
                </c:pt>
                <c:pt idx="13">
                  <c:v>1.0059483550472E-012</c:v>
                </c:pt>
                <c:pt idx="14">
                  <c:v>1.22773018426427E-012</c:v>
                </c:pt>
                <c:pt idx="15">
                  <c:v>1.49723646681686E-012</c:v>
                </c:pt>
                <c:pt idx="16">
                  <c:v>1.82447565957024E-012</c:v>
                </c:pt>
                <c:pt idx="17">
                  <c:v>2.22149820066287E-012</c:v>
                </c:pt>
                <c:pt idx="18">
                  <c:v>2.70280100877344E-012</c:v>
                </c:pt>
                <c:pt idx="19">
                  <c:v>3.28580959434777E-012</c:v>
                </c:pt>
                <c:pt idx="20">
                  <c:v>3.99145216545146E-012</c:v>
                </c:pt>
                <c:pt idx="21">
                  <c:v>4.84484267613012E-012</c:v>
                </c:pt>
                <c:pt idx="22">
                  <c:v>5.87609276876933E-012</c:v>
                </c:pt>
                <c:pt idx="23">
                  <c:v>7.12127607533126E-012</c:v>
                </c:pt>
                <c:pt idx="24">
                  <c:v>8.62357244787343E-012</c:v>
                </c:pt>
                <c:pt idx="25">
                  <c:v>1.04346244813621E-011</c:v>
                </c:pt>
                <c:pt idx="26">
                  <c:v>1.26161442807797E-011</c:v>
                </c:pt>
                <c:pt idx="27">
                  <c:v>1.52418149355736E-011</c:v>
                </c:pt>
                <c:pt idx="28">
                  <c:v>1.8399538741952E-011</c:v>
                </c:pt>
                <c:pt idx="29">
                  <c:v>2.21940930230209E-011</c:v>
                </c:pt>
                <c:pt idx="30">
                  <c:v>2.67502646279988E-011</c:v>
                </c:pt>
                <c:pt idx="31">
                  <c:v>3.22165460619425E-011</c:v>
                </c:pt>
                <c:pt idx="32">
                  <c:v>3.87694899547612E-011</c:v>
                </c:pt>
                <c:pt idx="33">
                  <c:v>4.66188345062211E-011</c:v>
                </c:pt>
                <c:pt idx="34">
                  <c:v>5.60135309652726E-011</c:v>
                </c:pt>
                <c:pt idx="35">
                  <c:v>6.72488254854155E-011</c:v>
                </c:pt>
                <c:pt idx="36">
                  <c:v>8.06745722615196E-011</c:v>
                </c:pt>
                <c:pt idx="37">
                  <c:v>9.67049831731244E-011</c:v>
                </c:pt>
                <c:pt idx="38">
                  <c:v>1.15830051774203E-010</c:v>
                </c:pt>
                <c:pt idx="39">
                  <c:v>1.38628926991076E-010</c:v>
                </c:pt>
                <c:pt idx="40">
                  <c:v>1.65785555010378E-010</c:v>
                </c:pt>
                <c:pt idx="41">
                  <c:v>1.98106957339503E-010</c:v>
                </c:pt>
                <c:pt idx="42">
                  <c:v>2.36544569785376E-010</c:v>
                </c:pt>
                <c:pt idx="43">
                  <c:v>2.8221913211809E-010</c:v>
                </c:pt>
                <c:pt idx="44">
                  <c:v>3.36449692583831E-010</c:v>
                </c:pt>
                <c:pt idx="45">
                  <c:v>4.00787376464884E-010</c:v>
                </c:pt>
                <c:pt idx="46">
                  <c:v>4.77054664966286E-010</c:v>
                </c:pt>
                <c:pt idx="47">
                  <c:v>5.67391041422648E-010</c:v>
                </c:pt>
                <c:pt idx="48">
                  <c:v>6.74305987937365E-010</c:v>
                </c:pt>
                <c:pt idx="49">
                  <c:v>8.00740459071969E-010</c:v>
                </c:pt>
                <c:pt idx="50">
                  <c:v>9.50138122307226E-010</c:v>
                </c:pt>
                <c:pt idx="51">
                  <c:v>1.12652784016513E-009</c:v>
                </c:pt>
                <c:pt idx="52">
                  <c:v>1.33461907885601E-009</c:v>
                </c:pt>
                <c:pt idx="53">
                  <c:v>1.57991216614539E-009</c:v>
                </c:pt>
                <c:pt idx="54">
                  <c:v>1.86882559020423E-009</c:v>
                </c:pt>
                <c:pt idx="55">
                  <c:v>2.20884283525983E-009</c:v>
                </c:pt>
                <c:pt idx="56">
                  <c:v>2.60868159304692E-009</c:v>
                </c:pt>
                <c:pt idx="57">
                  <c:v>3.07848857594562E-009</c:v>
                </c:pt>
                <c:pt idx="58">
                  <c:v>3.63006359332788E-009</c:v>
                </c:pt>
                <c:pt idx="59">
                  <c:v>4.27711704256886E-009</c:v>
                </c:pt>
                <c:pt idx="60">
                  <c:v>5.0355655165128E-009</c:v>
                </c:pt>
                <c:pt idx="61">
                  <c:v>5.92387084660197E-009</c:v>
                </c:pt>
                <c:pt idx="62">
                  <c:v>6.96342859270555E-009</c:v>
                </c:pt>
                <c:pt idx="63">
                  <c:v>8.17901276492271E-009</c:v>
                </c:pt>
                <c:pt idx="64">
                  <c:v>9.5992844280074E-009</c:v>
                </c:pt>
                <c:pt idx="65">
                  <c:v>1.12573728050722E-008</c:v>
                </c:pt>
                <c:pt idx="66">
                  <c:v>1.31915385741928E-008</c:v>
                </c:pt>
                <c:pt idx="67">
                  <c:v>1.54459302506451E-008</c:v>
                </c:pt>
                <c:pt idx="68">
                  <c:v>1.80714458808683E-008</c:v>
                </c:pt>
                <c:pt idx="69">
                  <c:v>2.11267137549271E-008</c:v>
                </c:pt>
                <c:pt idx="70">
                  <c:v>2.46792074863244E-008</c:v>
                </c:pt>
                <c:pt idx="71">
                  <c:v>2.88065126266186E-008</c:v>
                </c:pt>
                <c:pt idx="72">
                  <c:v>3.35977639936399E-008</c:v>
                </c:pt>
                <c:pt idx="73">
                  <c:v>3.91552751135313E-008</c:v>
                </c:pt>
                <c:pt idx="74">
                  <c:v>4.55963836268374E-008</c:v>
                </c:pt>
                <c:pt idx="75">
                  <c:v>5.30555392071173E-008</c:v>
                </c:pt>
                <c:pt idx="76">
                  <c:v>6.16866635079171E-008</c:v>
                </c:pt>
                <c:pt idx="77">
                  <c:v>7.16658149124533E-008</c:v>
                </c:pt>
                <c:pt idx="78">
                  <c:v>8.31941944332827E-008</c:v>
                </c:pt>
                <c:pt idx="79">
                  <c:v>9.6501533020969E-008</c:v>
                </c:pt>
                <c:pt idx="80">
                  <c:v>1.1184990481684E-007</c:v>
                </c:pt>
                <c:pt idx="81">
                  <c:v>1.29538015551996E-007</c:v>
                </c:pt>
                <c:pt idx="82">
                  <c:v>1.49906020380389E-007</c:v>
                </c:pt>
                <c:pt idx="83">
                  <c:v>1.73340930966609E-007</c:v>
                </c:pt>
                <c:pt idx="84">
                  <c:v>2.00282677658288E-007</c:v>
                </c:pt>
                <c:pt idx="85">
                  <c:v>2.31230899088857E-007</c:v>
                </c:pt>
                <c:pt idx="86">
                  <c:v>2.66752538609023E-007</c:v>
                </c:pt>
                <c:pt idx="87">
                  <c:v>3.07490334565857E-007</c:v>
                </c:pt>
                <c:pt idx="88">
                  <c:v>3.54172299667112E-007</c:v>
                </c:pt>
                <c:pt idx="89">
                  <c:v>4.07622293516326E-007</c:v>
                </c:pt>
                <c:pt idx="90">
                  <c:v>4.68771801910961E-007</c:v>
                </c:pt>
                <c:pt idx="91">
                  <c:v>5.38673046690484E-007</c:v>
                </c:pt>
                <c:pt idx="92">
                  <c:v>6.18513560831589E-007</c:v>
                </c:pt>
                <c:pt idx="93">
                  <c:v>7.09632375139386E-007</c:v>
                </c:pt>
                <c:pt idx="94">
                  <c:v>8.13537975300075E-007</c:v>
                </c:pt>
                <c:pt idx="95">
                  <c:v>9.31928201262815E-007</c:v>
                </c:pt>
                <c:pt idx="96">
                  <c:v>1.06671227492351E-006</c:v>
                </c:pt>
                <c:pt idx="97">
                  <c:v>1.22003515690387E-006</c:v>
                </c:pt>
                <c:pt idx="98">
                  <c:v>1.39430444886347E-006</c:v>
                </c:pt>
                <c:pt idx="99">
                  <c:v>1.59222007425287E-006</c:v>
                </c:pt>
                <c:pt idx="100">
                  <c:v>1.81680698770797E-006</c:v>
                </c:pt>
                <c:pt idx="101">
                  <c:v>2.0714511813876E-006</c:v>
                </c:pt>
                <c:pt idx="102">
                  <c:v>2.3599392754484E-006</c:v>
                </c:pt>
                <c:pt idx="103">
                  <c:v>2.68650199950235E-006</c:v>
                </c:pt>
                <c:pt idx="104">
                  <c:v>3.05586189227376E-006</c:v>
                </c:pt>
                <c:pt idx="105">
                  <c:v>3.473285567712E-006</c:v>
                </c:pt>
                <c:pt idx="106">
                  <c:v>3.94464091745732E-006</c:v>
                </c:pt>
                <c:pt idx="107">
                  <c:v>4.47645964172409E-006</c:v>
                </c:pt>
                <c:pt idx="108">
                  <c:v>5.07600552326019E-006</c:v>
                </c:pt>
                <c:pt idx="109">
                  <c:v>5.75134888195746E-006</c:v>
                </c:pt>
                <c:pt idx="110">
                  <c:v>6.5114476707922E-006</c:v>
                </c:pt>
                <c:pt idx="111">
                  <c:v>7.36623569692422E-006</c:v>
                </c:pt>
                <c:pt idx="112">
                  <c:v>8.32671847480624E-006</c:v>
                </c:pt>
                <c:pt idx="113">
                  <c:v>9.40507724086681E-006</c:v>
                </c:pt>
                <c:pt idx="114">
                  <c:v>1.06147816815133E-005</c:v>
                </c:pt>
                <c:pt idx="115">
                  <c:v>1.19707119476276E-005</c:v>
                </c:pt>
                <c:pt idx="116">
                  <c:v>1.34892905491308E-005</c:v>
                </c:pt>
                <c:pt idx="117">
                  <c:v>1.51886247422913E-005</c:v>
                </c:pt>
                <c:pt idx="118">
                  <c:v>1.70886600399338E-005</c:v>
                </c:pt>
                <c:pt idx="119">
                  <c:v>1.92113454902336E-005</c:v>
                </c:pt>
                <c:pt idx="120">
                  <c:v>2.1580811382991E-005</c:v>
                </c:pt>
                <c:pt idx="121">
                  <c:v>2.42235600527757E-005</c:v>
                </c:pt>
                <c:pt idx="122">
                  <c:v>2.71686704557031E-005</c:v>
                </c:pt>
                <c:pt idx="123">
                  <c:v>3.04480172003993E-005</c:v>
                </c:pt>
                <c:pt idx="124">
                  <c:v>3.40965047134583E-005</c:v>
                </c:pt>
                <c:pt idx="125">
                  <c:v>3.81523172149152E-005</c:v>
                </c:pt>
                <c:pt idx="126">
                  <c:v>4.26571851694023E-005</c:v>
                </c:pt>
                <c:pt idx="127">
                  <c:v>4.76566688632248E-005</c:v>
                </c:pt>
                <c:pt idx="128">
                  <c:v>5.32004597359936E-005</c:v>
                </c:pt>
                <c:pt idx="129">
                  <c:v>5.93427000671255E-005</c:v>
                </c:pt>
                <c:pt idx="130">
                  <c:v>6.6142321581903E-005</c:v>
                </c:pt>
                <c:pt idx="131">
                  <c:v>7.36634034982203E-005</c:v>
                </c:pt>
                <c:pt idx="132">
                  <c:v>8.19755504831197E-005</c:v>
                </c:pt>
                <c:pt idx="133">
                  <c:v>9.11542909270506E-005</c:v>
                </c:pt>
                <c:pt idx="134">
                  <c:v>0.000101281495872935</c:v>
                </c:pt>
                <c:pt idx="135">
                  <c:v>0.000112445818856013</c:v>
                </c:pt>
                <c:pt idx="136">
                  <c:v>0.000124743156818446</c:v>
                </c:pt>
                <c:pt idx="137">
                  <c:v>0.000138277132159351</c:v>
                </c:pt>
                <c:pt idx="138">
                  <c:v>0.000153159595865692</c:v>
                </c:pt>
                <c:pt idx="139">
                  <c:v>0.000169511151541937</c:v>
                </c:pt>
                <c:pt idx="140">
                  <c:v>0.000187461700016076</c:v>
                </c:pt>
              </c:numCache>
            </c:numRef>
          </c:yVal>
          <c:smooth val="1"/>
        </c:ser>
        <c:axId val="76443329"/>
        <c:axId val="36399815"/>
      </c:scatterChart>
      <c:valAx>
        <c:axId val="76443329"/>
        <c:scaling>
          <c:orientation val="minMax"/>
          <c:max val="0.9"/>
          <c:min val="0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Ve (V)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6399815"/>
        <c:crosses val="autoZero"/>
        <c:crossBetween val="midCat"/>
      </c:valAx>
      <c:valAx>
        <c:axId val="36399815"/>
        <c:scaling>
          <c:logBase val="10"/>
          <c:orientation val="minMax"/>
          <c:max val="0.001"/>
          <c:min val="1E-01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Ib (A)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644332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2.5krad_LDR_Origin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'LDR_1_FIT_0.4V'!$D$2</c:f>
              <c:strCache>
                <c:ptCount val="1"/>
                <c:pt idx="0">
                  <c:v>Ib_2.5krad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'LDR_1_FIT_0.4V'!$D$3:$D$143</c:f>
              <c:numCache>
                <c:formatCode>General</c:formatCode>
                <c:ptCount val="141"/>
                <c:pt idx="0">
                  <c:v>3.265614464E-012</c:v>
                </c:pt>
                <c:pt idx="1">
                  <c:v>3.736167898E-012</c:v>
                </c:pt>
                <c:pt idx="2">
                  <c:v>4.26672504E-012</c:v>
                </c:pt>
                <c:pt idx="3">
                  <c:v>4.864739376E-012</c:v>
                </c:pt>
                <c:pt idx="4">
                  <c:v>5.538666592E-012</c:v>
                </c:pt>
                <c:pt idx="5">
                  <c:v>6.298011785E-012</c:v>
                </c:pt>
                <c:pt idx="6">
                  <c:v>7.153600189E-012</c:v>
                </c:pt>
                <c:pt idx="7">
                  <c:v>8.117780856E-012</c:v>
                </c:pt>
                <c:pt idx="8">
                  <c:v>9.204401866E-012</c:v>
                </c:pt>
                <c:pt idx="9">
                  <c:v>1.04295517E-011</c:v>
                </c:pt>
                <c:pt idx="10">
                  <c:v>1.181140655E-011</c:v>
                </c:pt>
                <c:pt idx="11">
                  <c:v>1.337080287E-011</c:v>
                </c:pt>
                <c:pt idx="12">
                  <c:v>1.513171551E-011</c:v>
                </c:pt>
                <c:pt idx="13">
                  <c:v>1.71216105E-011</c:v>
                </c:pt>
                <c:pt idx="14">
                  <c:v>1.93721219E-011</c:v>
                </c:pt>
                <c:pt idx="15">
                  <c:v>2.191969276E-011</c:v>
                </c:pt>
                <c:pt idx="16">
                  <c:v>2.48064569E-011</c:v>
                </c:pt>
                <c:pt idx="17">
                  <c:v>2.808114191E-011</c:v>
                </c:pt>
                <c:pt idx="18">
                  <c:v>3.180021557E-011</c:v>
                </c:pt>
                <c:pt idx="19">
                  <c:v>3.602926703E-011</c:v>
                </c:pt>
                <c:pt idx="20">
                  <c:v>4.084453082E-011</c:v>
                </c:pt>
                <c:pt idx="21">
                  <c:v>4.633487669E-011</c:v>
                </c:pt>
                <c:pt idx="22">
                  <c:v>5.260403534E-011</c:v>
                </c:pt>
                <c:pt idx="23">
                  <c:v>5.977312003E-011</c:v>
                </c:pt>
                <c:pt idx="24">
                  <c:v>6.798412165E-011</c:v>
                </c:pt>
                <c:pt idx="25">
                  <c:v>7.740342776E-011</c:v>
                </c:pt>
                <c:pt idx="26">
                  <c:v>8.822651271E-011</c:v>
                </c:pt>
                <c:pt idx="27">
                  <c:v>1.006833098E-010</c:v>
                </c:pt>
                <c:pt idx="28">
                  <c:v>1.150446754E-010</c:v>
                </c:pt>
                <c:pt idx="29">
                  <c:v>1.316300799E-010</c:v>
                </c:pt>
                <c:pt idx="30">
                  <c:v>1.508170557E-010</c:v>
                </c:pt>
                <c:pt idx="31">
                  <c:v>1.730520732E-010</c:v>
                </c:pt>
                <c:pt idx="32">
                  <c:v>1.98863875E-010</c:v>
                </c:pt>
                <c:pt idx="33">
                  <c:v>2.288795112E-010</c:v>
                </c:pt>
                <c:pt idx="34">
                  <c:v>2.638433959E-010</c:v>
                </c:pt>
                <c:pt idx="35">
                  <c:v>3.046402415E-010</c:v>
                </c:pt>
                <c:pt idx="36">
                  <c:v>3.523226454E-010</c:v>
                </c:pt>
                <c:pt idx="37">
                  <c:v>4.081438859E-010</c:v>
                </c:pt>
                <c:pt idx="38">
                  <c:v>4.735980994E-010</c:v>
                </c:pt>
                <c:pt idx="39">
                  <c:v>5.504675841E-010</c:v>
                </c:pt>
                <c:pt idx="40">
                  <c:v>6.408802223E-010</c:v>
                </c:pt>
                <c:pt idx="41">
                  <c:v>7.473782739E-010</c:v>
                </c:pt>
                <c:pt idx="42">
                  <c:v>8.730009558E-010</c:v>
                </c:pt>
                <c:pt idx="43">
                  <c:v>1.021383505E-009</c:v>
                </c:pt>
                <c:pt idx="44">
                  <c:v>1.196876305E-009</c:v>
                </c:pt>
                <c:pt idx="45">
                  <c:v>1.404687065E-009</c:v>
                </c:pt>
                <c:pt idx="46">
                  <c:v>1.651051861E-009</c:v>
                </c:pt>
                <c:pt idx="47">
                  <c:v>1.94343894E-009</c:v>
                </c:pt>
                <c:pt idx="48">
                  <c:v>2.290792439E-009</c:v>
                </c:pt>
                <c:pt idx="49">
                  <c:v>2.703822662E-009</c:v>
                </c:pt>
                <c:pt idx="50">
                  <c:v>3.1953514E-009</c:v>
                </c:pt>
                <c:pt idx="51">
                  <c:v>3.780720436E-009</c:v>
                </c:pt>
                <c:pt idx="52">
                  <c:v>4.47827471E-009</c:v>
                </c:pt>
                <c:pt idx="53">
                  <c:v>5.309929382E-009</c:v>
                </c:pt>
                <c:pt idx="54">
                  <c:v>6.301833257E-009</c:v>
                </c:pt>
                <c:pt idx="55">
                  <c:v>7.485138498E-009</c:v>
                </c:pt>
                <c:pt idx="56">
                  <c:v>8.896887757E-009</c:v>
                </c:pt>
                <c:pt idx="57">
                  <c:v>1.058102472E-008</c:v>
                </c:pt>
                <c:pt idx="58">
                  <c:v>1.258953383E-008</c:v>
                </c:pt>
                <c:pt idx="59">
                  <c:v>1.498370429E-008</c:v>
                </c:pt>
                <c:pt idx="60">
                  <c:v>1.783550893E-008</c:v>
                </c:pt>
                <c:pt idx="61">
                  <c:v>2.122907334E-008</c:v>
                </c:pt>
                <c:pt idx="62">
                  <c:v>2.52621991E-008</c:v>
                </c:pt>
                <c:pt idx="63">
                  <c:v>3.004788852E-008</c:v>
                </c:pt>
                <c:pt idx="64">
                  <c:v>3.571580322E-008</c:v>
                </c:pt>
                <c:pt idx="65">
                  <c:v>4.241357293E-008</c:v>
                </c:pt>
                <c:pt idx="66">
                  <c:v>5.030787157E-008</c:v>
                </c:pt>
                <c:pt idx="67">
                  <c:v>5.958518887E-008</c:v>
                </c:pt>
                <c:pt idx="68">
                  <c:v>7.045224289E-008</c:v>
                </c:pt>
                <c:pt idx="69">
                  <c:v>8.313601689E-008</c:v>
                </c:pt>
                <c:pt idx="70">
                  <c:v>9.788347076E-008</c:v>
                </c:pt>
                <c:pt idx="71">
                  <c:v>1.149610452E-007</c:v>
                </c:pt>
                <c:pt idx="72">
                  <c:v>1.346540932E-007</c:v>
                </c:pt>
                <c:pt idx="73">
                  <c:v>1.572665194E-007</c:v>
                </c:pt>
                <c:pt idx="74">
                  <c:v>1.831207361E-007</c:v>
                </c:pt>
                <c:pt idx="75">
                  <c:v>2.125582192E-007</c:v>
                </c:pt>
                <c:pt idx="76">
                  <c:v>2.459408019E-007</c:v>
                </c:pt>
                <c:pt idx="77">
                  <c:v>2.836526953E-007</c:v>
                </c:pt>
                <c:pt idx="78">
                  <c:v>3.261031501E-007</c:v>
                </c:pt>
                <c:pt idx="79">
                  <c:v>3.737298864E-007</c:v>
                </c:pt>
                <c:pt idx="80">
                  <c:v>4.270034894E-007</c:v>
                </c:pt>
                <c:pt idx="81">
                  <c:v>4.864320886E-007</c:v>
                </c:pt>
                <c:pt idx="82">
                  <c:v>5.525662638E-007</c:v>
                </c:pt>
                <c:pt idx="83">
                  <c:v>6.26005213E-007</c:v>
                </c:pt>
                <c:pt idx="84">
                  <c:v>7.074030407E-007</c:v>
                </c:pt>
                <c:pt idx="85">
                  <c:v>7.974751861E-007</c:v>
                </c:pt>
                <c:pt idx="86">
                  <c:v>8.970071268E-007</c:v>
                </c:pt>
                <c:pt idx="87">
                  <c:v>1.006862089E-006</c:v>
                </c:pt>
                <c:pt idx="88">
                  <c:v>1.127991795E-006</c:v>
                </c:pt>
                <c:pt idx="89">
                  <c:v>1.261446279E-006</c:v>
                </c:pt>
                <c:pt idx="90">
                  <c:v>1.408386458E-006</c:v>
                </c:pt>
                <c:pt idx="91">
                  <c:v>1.570097565E-006</c:v>
                </c:pt>
                <c:pt idx="92">
                  <c:v>1.74800469E-006</c:v>
                </c:pt>
                <c:pt idx="93">
                  <c:v>1.943690364E-006</c:v>
                </c:pt>
                <c:pt idx="94">
                  <c:v>2.158913545E-006</c:v>
                </c:pt>
                <c:pt idx="95">
                  <c:v>2.395630606E-006</c:v>
                </c:pt>
                <c:pt idx="96">
                  <c:v>2.656018845E-006</c:v>
                </c:pt>
                <c:pt idx="97">
                  <c:v>2.942503914E-006</c:v>
                </c:pt>
                <c:pt idx="98">
                  <c:v>3.257789356E-006</c:v>
                </c:pt>
                <c:pt idx="99">
                  <c:v>3.604891769E-006</c:v>
                </c:pt>
                <c:pt idx="100">
                  <c:v>3.987176903E-006</c:v>
                </c:pt>
                <c:pt idx="101">
                  <c:v>4.40840301E-006</c:v>
                </c:pt>
                <c:pt idx="102">
                  <c:v>4.872771182E-006</c:v>
                </c:pt>
                <c:pt idx="103">
                  <c:v>5.384980228E-006</c:v>
                </c:pt>
                <c:pt idx="104">
                  <c:v>5.950290172E-006</c:v>
                </c:pt>
                <c:pt idx="105">
                  <c:v>6.574596333E-006</c:v>
                </c:pt>
                <c:pt idx="106">
                  <c:v>7.264508986E-006</c:v>
                </c:pt>
                <c:pt idx="107">
                  <c:v>8.027446245E-006</c:v>
                </c:pt>
                <c:pt idx="108">
                  <c:v>8.87173863E-006</c:v>
                </c:pt>
                <c:pt idx="109">
                  <c:v>9.80675169E-006</c:v>
                </c:pt>
                <c:pt idx="110">
                  <c:v>1.084301471E-005</c:v>
                </c:pt>
                <c:pt idx="111">
                  <c:v>1.199236925E-005</c:v>
                </c:pt>
                <c:pt idx="112">
                  <c:v>1.326813376E-005</c:v>
                </c:pt>
                <c:pt idx="113">
                  <c:v>1.468528296E-005</c:v>
                </c:pt>
                <c:pt idx="114">
                  <c:v>1.626064048E-005</c:v>
                </c:pt>
                <c:pt idx="115">
                  <c:v>1.801308902E-005</c:v>
                </c:pt>
                <c:pt idx="116">
                  <c:v>1.996379163E-005</c:v>
                </c:pt>
                <c:pt idx="117">
                  <c:v>2.213641892E-005</c:v>
                </c:pt>
                <c:pt idx="118">
                  <c:v>2.455738288E-005</c:v>
                </c:pt>
                <c:pt idx="119">
                  <c:v>2.725606377E-005</c:v>
                </c:pt>
                <c:pt idx="120">
                  <c:v>3.026502819E-005</c:v>
                </c:pt>
                <c:pt idx="121">
                  <c:v>3.362022684E-005</c:v>
                </c:pt>
                <c:pt idx="122">
                  <c:v>3.736115993E-005</c:v>
                </c:pt>
                <c:pt idx="123">
                  <c:v>4.153099738E-005</c:v>
                </c:pt>
                <c:pt idx="124">
                  <c:v>4.617664458E-005</c:v>
                </c:pt>
                <c:pt idx="125">
                  <c:v>5.134874091E-005</c:v>
                </c:pt>
                <c:pt idx="126">
                  <c:v>5.710157727E-005</c:v>
                </c:pt>
                <c:pt idx="127">
                  <c:v>6.349293038E-005</c:v>
                </c:pt>
                <c:pt idx="128">
                  <c:v>7.058376029E-005</c:v>
                </c:pt>
                <c:pt idx="129">
                  <c:v>7.843786241E-005</c:v>
                </c:pt>
                <c:pt idx="130">
                  <c:v>8.712157893E-005</c:v>
                </c:pt>
                <c:pt idx="131">
                  <c:v>9.670314467E-005</c:v>
                </c:pt>
                <c:pt idx="132">
                  <c:v>0.000107252189</c:v>
                </c:pt>
                <c:pt idx="133">
                  <c:v>0.0001188391571</c:v>
                </c:pt>
                <c:pt idx="134">
                  <c:v>0.000131534647</c:v>
                </c:pt>
                <c:pt idx="135">
                  <c:v>0.0001454088333</c:v>
                </c:pt>
                <c:pt idx="136">
                  <c:v>0.0001605309077</c:v>
                </c:pt>
                <c:pt idx="137">
                  <c:v>0.0001769685758</c:v>
                </c:pt>
                <c:pt idx="138">
                  <c:v>0.0001947876338</c:v>
                </c:pt>
                <c:pt idx="139">
                  <c:v>0.0002140516119</c:v>
                </c:pt>
                <c:pt idx="140">
                  <c:v>0.0002348215229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'LDR_1_FIT_0.4V'!$Q$2</c:f>
              <c:strCache>
                <c:ptCount val="1"/>
                <c:pt idx="0">
                  <c:v>Fit_2.5krad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'LDR_1_FIT_0.4V'!$Q$3:$Q$143</c:f>
              <c:numCache>
                <c:formatCode>General</c:formatCode>
                <c:ptCount val="141"/>
                <c:pt idx="0">
                  <c:v>1.90896996055403E-013</c:v>
                </c:pt>
                <c:pt idx="1">
                  <c:v>2.38709026626901E-013</c:v>
                </c:pt>
                <c:pt idx="2">
                  <c:v>2.98170255013777E-013</c:v>
                </c:pt>
                <c:pt idx="3">
                  <c:v>3.72036473463103E-013</c:v>
                </c:pt>
                <c:pt idx="4">
                  <c:v>4.63695038210852E-013</c:v>
                </c:pt>
                <c:pt idx="5">
                  <c:v>5.77304716758742E-013</c:v>
                </c:pt>
                <c:pt idx="6">
                  <c:v>7.17965358672945E-013</c:v>
                </c:pt>
                <c:pt idx="7">
                  <c:v>8.91923490938339E-013</c:v>
                </c:pt>
                <c:pt idx="8">
                  <c:v>1.10682113011819E-012</c:v>
                </c:pt>
                <c:pt idx="9">
                  <c:v>1.37199651529573E-012</c:v>
                </c:pt>
                <c:pt idx="10">
                  <c:v>1.69884713635984E-012</c:v>
                </c:pt>
                <c:pt idx="11">
                  <c:v>2.1012674061712E-012</c:v>
                </c:pt>
                <c:pt idx="12">
                  <c:v>2.5961756541235E-012</c:v>
                </c:pt>
                <c:pt idx="13">
                  <c:v>3.20414786231645E-012</c:v>
                </c:pt>
                <c:pt idx="14">
                  <c:v>3.95017879295763E-012</c:v>
                </c:pt>
                <c:pt idx="15">
                  <c:v>4.86459494621425E-012</c:v>
                </c:pt>
                <c:pt idx="16">
                  <c:v>5.98414823303412E-012</c:v>
                </c:pt>
                <c:pt idx="17">
                  <c:v>7.35332445250703E-012</c:v>
                </c:pt>
                <c:pt idx="18">
                  <c:v>9.02590674857701E-012</c:v>
                </c:pt>
                <c:pt idx="19">
                  <c:v>1.10668413241062E-011</c:v>
                </c:pt>
                <c:pt idx="20">
                  <c:v>1.35544609687336E-011</c:v>
                </c:pt>
                <c:pt idx="21">
                  <c:v>1.65831315898871E-011</c:v>
                </c:pt>
                <c:pt idx="22">
                  <c:v>2.0266398127503E-011</c:v>
                </c:pt>
                <c:pt idx="23">
                  <c:v>2.47407192137384E-011</c:v>
                </c:pt>
                <c:pt idx="24">
                  <c:v>3.01698949710991E-011</c:v>
                </c:pt>
                <c:pt idx="25">
                  <c:v>3.67503097218417E-011</c:v>
                </c:pt>
                <c:pt idx="26">
                  <c:v>4.47171314418194E-011</c:v>
                </c:pt>
                <c:pt idx="27">
                  <c:v>5.43516329083927E-011</c:v>
                </c:pt>
                <c:pt idx="28">
                  <c:v>6.59898260857766E-011</c:v>
                </c:pt>
                <c:pt idx="29">
                  <c:v>8.00326318337928E-011</c:v>
                </c:pt>
                <c:pt idx="30">
                  <c:v>9.69578420442019E-011</c:v>
                </c:pt>
                <c:pt idx="31">
                  <c:v>1.17334171389491E-010</c:v>
                </c:pt>
                <c:pt idx="32">
                  <c:v>1.41837741664561E-010</c:v>
                </c:pt>
                <c:pt idx="33">
                  <c:v>1.71271393935255E-010</c:v>
                </c:pt>
                <c:pt idx="34">
                  <c:v>2.065872831786E-010</c:v>
                </c:pt>
                <c:pt idx="35">
                  <c:v>2.4891327768943E-010</c:v>
                </c:pt>
                <c:pt idx="36">
                  <c:v>2.99583762205578E-010</c:v>
                </c:pt>
                <c:pt idx="37">
                  <c:v>3.60175530531327E-010</c:v>
                </c:pt>
                <c:pt idx="38">
                  <c:v>4.32549551576584E-010</c:v>
                </c:pt>
                <c:pt idx="39">
                  <c:v>5.18899503441403E-010</c:v>
                </c:pt>
                <c:pt idx="40">
                  <c:v>6.21808094834053E-010</c:v>
                </c:pt>
                <c:pt idx="41">
                  <c:v>7.44312333199835E-010</c:v>
                </c:pt>
                <c:pt idx="42">
                  <c:v>8.89979056056541E-010</c:v>
                </c:pt>
                <c:pt idx="43">
                  <c:v>1.06299221789755E-009</c:v>
                </c:pt>
                <c:pt idx="44">
                  <c:v>1.2682536214699E-009</c:v>
                </c:pt>
                <c:pt idx="45">
                  <c:v>1.51149900121479E-009</c:v>
                </c:pt>
                <c:pt idx="46">
                  <c:v>1.79943161023943E-009</c:v>
                </c:pt>
                <c:pt idx="47">
                  <c:v>2.13987573255125E-009</c:v>
                </c:pt>
                <c:pt idx="48">
                  <c:v>2.54195284170884E-009</c:v>
                </c:pt>
                <c:pt idx="49">
                  <c:v>3.01628345790644E-009</c:v>
                </c:pt>
                <c:pt idx="50">
                  <c:v>3.57521812026535E-009</c:v>
                </c:pt>
                <c:pt idx="51">
                  <c:v>4.23310129227789E-009</c:v>
                </c:pt>
                <c:pt idx="52">
                  <c:v>5.00657245850088E-009</c:v>
                </c:pt>
                <c:pt idx="53">
                  <c:v>5.91490915230769E-009</c:v>
                </c:pt>
                <c:pt idx="54">
                  <c:v>6.98041718034797E-009</c:v>
                </c:pt>
                <c:pt idx="55">
                  <c:v>8.22887388185458E-009</c:v>
                </c:pt>
                <c:pt idx="56">
                  <c:v>9.69003088250304E-009</c:v>
                </c:pt>
                <c:pt idx="57">
                  <c:v>1.13981834754657E-008</c:v>
                </c:pt>
                <c:pt idx="58">
                  <c:v>1.33928144887002E-008</c:v>
                </c:pt>
                <c:pt idx="59">
                  <c:v>1.57193212792134E-008</c:v>
                </c:pt>
                <c:pt idx="60">
                  <c:v>1.84298353335637E-008</c:v>
                </c:pt>
                <c:pt idx="61">
                  <c:v>2.15841448503002E-008</c:v>
                </c:pt>
                <c:pt idx="62">
                  <c:v>2.52507316350319E-008</c:v>
                </c:pt>
                <c:pt idx="63">
                  <c:v>2.95079346523742E-008</c:v>
                </c:pt>
                <c:pt idx="64">
                  <c:v>3.44452536505127E-008</c:v>
                </c:pt>
                <c:pt idx="65">
                  <c:v>4.01648074020827E-008</c:v>
                </c:pt>
                <c:pt idx="66">
                  <c:v>4.67829622871416E-008</c:v>
                </c:pt>
                <c:pt idx="67">
                  <c:v>5.44321481767864E-008</c:v>
                </c:pt>
                <c:pt idx="68">
                  <c:v>6.32628798548886E-008</c:v>
                </c:pt>
                <c:pt idx="69">
                  <c:v>7.34460035345877E-008</c:v>
                </c:pt>
                <c:pt idx="70">
                  <c:v>8.51751893782527E-008</c:v>
                </c:pt>
                <c:pt idx="71">
                  <c:v>9.86696923057162E-008</c:v>
                </c:pt>
                <c:pt idx="72">
                  <c:v>1.14177404764943E-007</c:v>
                </c:pt>
                <c:pt idx="73">
                  <c:v>1.31978226529496E-007</c:v>
                </c:pt>
                <c:pt idx="74">
                  <c:v>1.52387777963457E-007</c:v>
                </c:pt>
                <c:pt idx="75">
                  <c:v>1.75761484540271E-007</c:v>
                </c:pt>
                <c:pt idx="76">
                  <c:v>2.02499061698137E-007</c:v>
                </c:pt>
                <c:pt idx="77">
                  <c:v>2.33049430339724E-007</c:v>
                </c:pt>
                <c:pt idx="78">
                  <c:v>2.67916094414075E-007</c:v>
                </c:pt>
                <c:pt idx="79">
                  <c:v>3.07663013027219E-007</c:v>
                </c:pt>
                <c:pt idx="80">
                  <c:v>3.52921000385806E-007</c:v>
                </c:pt>
                <c:pt idx="81">
                  <c:v>4.04394687553455E-007</c:v>
                </c:pt>
                <c:pt idx="82">
                  <c:v>4.62870080457628E-007</c:v>
                </c:pt>
                <c:pt idx="83">
                  <c:v>5.29222748788949E-007</c:v>
                </c:pt>
                <c:pt idx="84">
                  <c:v>6.04426680344771E-007</c:v>
                </c:pt>
                <c:pt idx="85">
                  <c:v>6.8956383494319E-007</c:v>
                </c:pt>
                <c:pt idx="86">
                  <c:v>7.8583443122728E-007</c:v>
                </c:pt>
                <c:pt idx="87">
                  <c:v>8.94567998447072E-007</c:v>
                </c:pt>
                <c:pt idx="88">
                  <c:v>1.01723522359955E-006</c:v>
                </c:pt>
                <c:pt idx="89">
                  <c:v>1.15546062207679E-006</c:v>
                </c:pt>
                <c:pt idx="90">
                  <c:v>1.31103605716838E-006</c:v>
                </c:pt>
                <c:pt idx="91">
                  <c:v>1.48593513033665E-006</c:v>
                </c:pt>
                <c:pt idx="92">
                  <c:v>1.68232846008212E-006</c:v>
                </c:pt>
                <c:pt idx="93">
                  <c:v>1.90259986239266E-006</c:v>
                </c:pt>
                <c:pt idx="94">
                  <c:v>2.14936344017623E-006</c:v>
                </c:pt>
                <c:pt idx="95">
                  <c:v>2.42548158266907E-006</c:v>
                </c:pt>
                <c:pt idx="96">
                  <c:v>2.73408386854769E-006</c:v>
                </c:pt>
                <c:pt idx="97">
                  <c:v>3.07858685831723E-006</c:v>
                </c:pt>
                <c:pt idx="98">
                  <c:v>3.46271475247041E-006</c:v>
                </c:pt>
                <c:pt idx="99">
                  <c:v>3.89052088188462E-006</c:v>
                </c:pt>
                <c:pt idx="100">
                  <c:v>4.36640998593477E-006</c:v>
                </c:pt>
                <c:pt idx="101">
                  <c:v>4.89516122183835E-006</c:v>
                </c:pt>
                <c:pt idx="102">
                  <c:v>5.48195183581832E-006</c:v>
                </c:pt>
                <c:pt idx="103">
                  <c:v>6.13238141278578E-006</c:v>
                </c:pt>
                <c:pt idx="104">
                  <c:v>6.85249660643365E-006</c:v>
                </c:pt>
                <c:pt idx="105">
                  <c:v>7.64881623593513E-006</c:v>
                </c:pt>
                <c:pt idx="106">
                  <c:v>8.52835661891609E-006</c:v>
                </c:pt>
                <c:pt idx="107">
                  <c:v>9.49865699308776E-006</c:v>
                </c:pt>
                <c:pt idx="108">
                  <c:v>1.05678048609789E-005</c:v>
                </c:pt>
                <c:pt idx="109">
                  <c:v>1.17444610737006E-005</c:v>
                </c:pt>
                <c:pt idx="110">
                  <c:v>1.30378844507406E-005</c:v>
                </c:pt>
                <c:pt idx="111">
                  <c:v>1.4457955713568E-005</c:v>
                </c:pt>
                <c:pt idx="112">
                  <c:v>1.6015200491489E-005</c:v>
                </c:pt>
                <c:pt idx="113">
                  <c:v>1.77208111389362E-005</c:v>
                </c:pt>
                <c:pt idx="114">
                  <c:v>1.95866670843858E-005</c:v>
                </c:pt>
                <c:pt idx="115">
                  <c:v>2.16253534126148E-005</c:v>
                </c:pt>
                <c:pt idx="116">
                  <c:v>2.38501773642832E-005</c:v>
                </c:pt>
                <c:pt idx="117">
                  <c:v>2.6275182420109E-005</c:v>
                </c:pt>
                <c:pt idx="118">
                  <c:v>2.89151596214792E-005</c:v>
                </c:pt>
                <c:pt idx="119">
                  <c:v>3.17856557655121E-005</c:v>
                </c:pt>
                <c:pt idx="120">
                  <c:v>3.49029781006377E-005</c:v>
                </c:pt>
                <c:pt idx="121">
                  <c:v>3.82841951390458E-005</c:v>
                </c:pt>
                <c:pt idx="122">
                  <c:v>4.19471331951531E-005</c:v>
                </c:pt>
                <c:pt idx="123">
                  <c:v>4.59103682549132E-005</c:v>
                </c:pt>
                <c:pt idx="124">
                  <c:v>5.01932127796525E-005</c:v>
                </c:pt>
                <c:pt idx="125">
                  <c:v>5.48156970504868E-005</c:v>
                </c:pt>
                <c:pt idx="126">
                  <c:v>5.97985446655692E-005</c:v>
                </c:pt>
                <c:pt idx="127">
                  <c:v>6.51631418127367E-005</c:v>
                </c:pt>
                <c:pt idx="128">
                  <c:v>7.0931499954857E-005</c:v>
                </c:pt>
                <c:pt idx="129">
                  <c:v>7.71262115845527E-005</c:v>
                </c:pt>
                <c:pt idx="130">
                  <c:v>8.37703987292743E-005</c:v>
                </c:pt>
                <c:pt idx="131">
                  <c:v>9.08876539170303E-005</c:v>
                </c:pt>
                <c:pt idx="132">
                  <c:v>9.85019733477103E-005</c:v>
                </c:pt>
                <c:pt idx="133">
                  <c:v>0.000106637682054838</c:v>
                </c:pt>
                <c:pt idx="134">
                  <c:v>0.000115319350887927</c:v>
                </c:pt>
                <c:pt idx="135">
                  <c:v>0.000124571705196371</c:v>
                </c:pt>
                <c:pt idx="136">
                  <c:v>0.000134419525151766</c:v>
                </c:pt>
                <c:pt idx="137">
                  <c:v>0.000144887537706891</c:v>
                </c:pt>
                <c:pt idx="138">
                  <c:v>0.000156000300255789</c:v>
                </c:pt>
                <c:pt idx="139">
                  <c:v>0.000167782076130304</c:v>
                </c:pt>
                <c:pt idx="140">
                  <c:v>0.000180256702143906</c:v>
                </c:pt>
              </c:numCache>
            </c:numRef>
          </c:yVal>
          <c:smooth val="1"/>
        </c:ser>
        <c:axId val="52659639"/>
        <c:axId val="98932843"/>
      </c:scatterChart>
      <c:valAx>
        <c:axId val="52659639"/>
        <c:scaling>
          <c:orientation val="minMax"/>
          <c:max val="0.9"/>
          <c:min val="0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Ve (V)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8932843"/>
        <c:crosses val="autoZero"/>
        <c:crossBetween val="midCat"/>
      </c:valAx>
      <c:valAx>
        <c:axId val="98932843"/>
        <c:scaling>
          <c:logBase val="10"/>
          <c:orientation val="minMax"/>
          <c:max val="0.001"/>
          <c:min val="1E-01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Ib (A)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65963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5krad_LDR_Origin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'LDR_1_FIT_0.4V'!$E$2</c:f>
              <c:strCache>
                <c:ptCount val="1"/>
                <c:pt idx="0">
                  <c:v>Ib_5krad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'LDR_1_FIT_0.4V'!$E$3:$E$143</c:f>
              <c:numCache>
                <c:formatCode>General</c:formatCode>
                <c:ptCount val="141"/>
                <c:pt idx="0">
                  <c:v>6.004061895E-012</c:v>
                </c:pt>
                <c:pt idx="1">
                  <c:v>6.870798982E-012</c:v>
                </c:pt>
                <c:pt idx="2">
                  <c:v>7.848815296E-012</c:v>
                </c:pt>
                <c:pt idx="3">
                  <c:v>8.951594251E-012</c:v>
                </c:pt>
                <c:pt idx="4">
                  <c:v>1.019448572E-011</c:v>
                </c:pt>
                <c:pt idx="5">
                  <c:v>1.159461912E-011</c:v>
                </c:pt>
                <c:pt idx="6">
                  <c:v>1.3171502E-011</c:v>
                </c:pt>
                <c:pt idx="7">
                  <c:v>1.494698649E-011</c:v>
                </c:pt>
                <c:pt idx="8">
                  <c:v>1.694612869E-011</c:v>
                </c:pt>
                <c:pt idx="9">
                  <c:v>1.919701112E-011</c:v>
                </c:pt>
                <c:pt idx="10">
                  <c:v>2.173178335E-011</c:v>
                </c:pt>
                <c:pt idx="11">
                  <c:v>2.458700856E-011</c:v>
                </c:pt>
                <c:pt idx="12">
                  <c:v>2.780440615E-011</c:v>
                </c:pt>
                <c:pt idx="13">
                  <c:v>3.143166028E-011</c:v>
                </c:pt>
                <c:pt idx="14">
                  <c:v>3.552331151E-011</c:v>
                </c:pt>
                <c:pt idx="15">
                  <c:v>4.014183733E-011</c:v>
                </c:pt>
                <c:pt idx="16">
                  <c:v>4.535927654E-011</c:v>
                </c:pt>
                <c:pt idx="17">
                  <c:v>5.125832344E-011</c:v>
                </c:pt>
                <c:pt idx="18">
                  <c:v>5.793440311E-011</c:v>
                </c:pt>
                <c:pt idx="19">
                  <c:v>6.549779511E-011</c:v>
                </c:pt>
                <c:pt idx="20">
                  <c:v>7.407614845E-011</c:v>
                </c:pt>
                <c:pt idx="21">
                  <c:v>8.381730457E-011</c:v>
                </c:pt>
                <c:pt idx="22">
                  <c:v>9.48932256E-011</c:v>
                </c:pt>
                <c:pt idx="23">
                  <c:v>1.075036968E-010</c:v>
                </c:pt>
                <c:pt idx="24">
                  <c:v>1.218818902E-010</c:v>
                </c:pt>
                <c:pt idx="25">
                  <c:v>1.382998784E-010</c:v>
                </c:pt>
                <c:pt idx="26">
                  <c:v>1.570758138E-010</c:v>
                </c:pt>
                <c:pt idx="27">
                  <c:v>1.785826675E-010</c:v>
                </c:pt>
                <c:pt idx="28">
                  <c:v>2.032578457E-010</c:v>
                </c:pt>
                <c:pt idx="29">
                  <c:v>2.316156411E-010</c:v>
                </c:pt>
                <c:pt idx="30">
                  <c:v>2.642611331E-010</c:v>
                </c:pt>
                <c:pt idx="31">
                  <c:v>3.01907902E-010</c:v>
                </c:pt>
                <c:pt idx="32">
                  <c:v>3.453981451E-010</c:v>
                </c:pt>
                <c:pt idx="33">
                  <c:v>3.957272514E-010</c:v>
                </c:pt>
                <c:pt idx="34">
                  <c:v>4.540737696E-010</c:v>
                </c:pt>
                <c:pt idx="35">
                  <c:v>5.218340967E-010</c:v>
                </c:pt>
                <c:pt idx="36">
                  <c:v>6.006650257E-010</c:v>
                </c:pt>
                <c:pt idx="37">
                  <c:v>6.925346759E-010</c:v>
                </c:pt>
                <c:pt idx="38">
                  <c:v>7.99782795E-010</c:v>
                </c:pt>
                <c:pt idx="39">
                  <c:v>9.251942506E-010</c:v>
                </c:pt>
                <c:pt idx="40">
                  <c:v>1.072086146E-009</c:v>
                </c:pt>
                <c:pt idx="41">
                  <c:v>1.244413194E-009</c:v>
                </c:pt>
                <c:pt idx="42">
                  <c:v>1.446892847E-009</c:v>
                </c:pt>
                <c:pt idx="43">
                  <c:v>1.685156807E-009</c:v>
                </c:pt>
                <c:pt idx="44">
                  <c:v>1.965930999E-009</c:v>
                </c:pt>
                <c:pt idx="45">
                  <c:v>2.297251947E-009</c:v>
                </c:pt>
                <c:pt idx="46">
                  <c:v>2.688724748E-009</c:v>
                </c:pt>
                <c:pt idx="47">
                  <c:v>3.151831318E-009</c:v>
                </c:pt>
                <c:pt idx="48">
                  <c:v>3.700297016E-009</c:v>
                </c:pt>
                <c:pt idx="49">
                  <c:v>4.350527277E-009</c:v>
                </c:pt>
                <c:pt idx="50">
                  <c:v>5.12212385E-009</c:v>
                </c:pt>
                <c:pt idx="51">
                  <c:v>6.038495147E-009</c:v>
                </c:pt>
                <c:pt idx="52">
                  <c:v>7.127573892E-009</c:v>
                </c:pt>
                <c:pt idx="53">
                  <c:v>8.422656063E-009</c:v>
                </c:pt>
                <c:pt idx="54">
                  <c:v>9.963376182E-009</c:v>
                </c:pt>
                <c:pt idx="55">
                  <c:v>1.179683261E-008</c:v>
                </c:pt>
                <c:pt idx="56">
                  <c:v>1.397887306E-008</c:v>
                </c:pt>
                <c:pt idx="57">
                  <c:v>1.657554785E-008</c:v>
                </c:pt>
                <c:pt idx="58">
                  <c:v>1.966472956E-008</c:v>
                </c:pt>
                <c:pt idx="59">
                  <c:v>2.333788935E-008</c:v>
                </c:pt>
                <c:pt idx="60">
                  <c:v>2.770200646E-008</c:v>
                </c:pt>
                <c:pt idx="61">
                  <c:v>3.288156985E-008</c:v>
                </c:pt>
                <c:pt idx="62">
                  <c:v>3.902061521E-008</c:v>
                </c:pt>
                <c:pt idx="63">
                  <c:v>4.628471951E-008</c:v>
                </c:pt>
                <c:pt idx="64">
                  <c:v>5.486286375E-008</c:v>
                </c:pt>
                <c:pt idx="65">
                  <c:v>6.496905678E-008</c:v>
                </c:pt>
                <c:pt idx="66">
                  <c:v>7.684362611E-008</c:v>
                </c:pt>
                <c:pt idx="67">
                  <c:v>9.07541173E-008</c:v>
                </c:pt>
                <c:pt idx="68">
                  <c:v>1.069957554E-007</c:v>
                </c:pt>
                <c:pt idx="69">
                  <c:v>1.25891494E-007</c:v>
                </c:pt>
                <c:pt idx="70">
                  <c:v>1.477917583E-007</c:v>
                </c:pt>
                <c:pt idx="71">
                  <c:v>1.730740556E-007</c:v>
                </c:pt>
                <c:pt idx="72">
                  <c:v>2.021426398E-007</c:v>
                </c:pt>
                <c:pt idx="73">
                  <c:v>2.354285924E-007</c:v>
                </c:pt>
                <c:pt idx="74">
                  <c:v>2.733903483E-007</c:v>
                </c:pt>
                <c:pt idx="75">
                  <c:v>3.165151179E-007</c:v>
                </c:pt>
                <c:pt idx="76">
                  <c:v>3.653211364E-007</c:v>
                </c:pt>
                <c:pt idx="77">
                  <c:v>4.203607071E-007</c:v>
                </c:pt>
                <c:pt idx="78">
                  <c:v>4.8222399E-007</c:v>
                </c:pt>
                <c:pt idx="79">
                  <c:v>5.515433975E-007</c:v>
                </c:pt>
                <c:pt idx="80">
                  <c:v>6.289991267E-007</c:v>
                </c:pt>
                <c:pt idx="81">
                  <c:v>7.153246163E-007</c:v>
                </c:pt>
                <c:pt idx="82">
                  <c:v>8.113118636E-007</c:v>
                </c:pt>
                <c:pt idx="83">
                  <c:v>9.178182387E-007</c:v>
                </c:pt>
                <c:pt idx="84">
                  <c:v>1.035772705E-006</c:v>
                </c:pt>
                <c:pt idx="85">
                  <c:v>1.166181814E-006</c:v>
                </c:pt>
                <c:pt idx="86">
                  <c:v>1.31013824E-006</c:v>
                </c:pt>
                <c:pt idx="87">
                  <c:v>1.468828294E-006</c:v>
                </c:pt>
                <c:pt idx="88">
                  <c:v>1.643540477E-006</c:v>
                </c:pt>
                <c:pt idx="89">
                  <c:v>1.835674645E-006</c:v>
                </c:pt>
                <c:pt idx="90">
                  <c:v>2.046753249E-006</c:v>
                </c:pt>
                <c:pt idx="91">
                  <c:v>2.278433066E-006</c:v>
                </c:pt>
                <c:pt idx="92">
                  <c:v>2.53251938E-006</c:v>
                </c:pt>
                <c:pt idx="93">
                  <c:v>2.810982469E-006</c:v>
                </c:pt>
                <c:pt idx="94">
                  <c:v>3.115975159E-006</c:v>
                </c:pt>
                <c:pt idx="95">
                  <c:v>3.449852284E-006</c:v>
                </c:pt>
                <c:pt idx="96">
                  <c:v>3.815193375E-006</c:v>
                </c:pt>
                <c:pt idx="97">
                  <c:v>4.214829458E-006</c:v>
                </c:pt>
                <c:pt idx="98">
                  <c:v>4.651871772E-006</c:v>
                </c:pt>
                <c:pt idx="99">
                  <c:v>5.129747229E-006</c:v>
                </c:pt>
                <c:pt idx="100">
                  <c:v>5.652232995E-006</c:v>
                </c:pt>
                <c:pt idx="101">
                  <c:v>6.223499131E-006</c:v>
                </c:pt>
                <c:pt idx="102">
                  <c:v>6.848159429E-006</c:v>
                </c:pt>
                <c:pt idx="103">
                  <c:v>7.5313249E-006</c:v>
                </c:pt>
                <c:pt idx="104">
                  <c:v>8.278666326E-006</c:v>
                </c:pt>
                <c:pt idx="105">
                  <c:v>9.096488562E-006</c:v>
                </c:pt>
                <c:pt idx="106">
                  <c:v>9.991806864E-006</c:v>
                </c:pt>
                <c:pt idx="107">
                  <c:v>1.097243733E-005</c:v>
                </c:pt>
                <c:pt idx="108">
                  <c:v>1.20470987E-005</c:v>
                </c:pt>
                <c:pt idx="109">
                  <c:v>1.322553331E-005</c:v>
                </c:pt>
                <c:pt idx="110">
                  <c:v>1.451862952E-005</c:v>
                </c:pt>
                <c:pt idx="111">
                  <c:v>1.593856485E-005</c:v>
                </c:pt>
                <c:pt idx="112">
                  <c:v>1.749896548E-005</c:v>
                </c:pt>
                <c:pt idx="113">
                  <c:v>1.921507793E-005</c:v>
                </c:pt>
                <c:pt idx="114">
                  <c:v>2.110395154E-005</c:v>
                </c:pt>
                <c:pt idx="115">
                  <c:v>2.318463951E-005</c:v>
                </c:pt>
                <c:pt idx="116">
                  <c:v>2.547840877E-005</c:v>
                </c:pt>
                <c:pt idx="117">
                  <c:v>2.80089545E-005</c:v>
                </c:pt>
                <c:pt idx="118">
                  <c:v>3.080262238E-005</c:v>
                </c:pt>
                <c:pt idx="119">
                  <c:v>3.388861999E-005</c:v>
                </c:pt>
                <c:pt idx="120">
                  <c:v>3.729922189E-005</c:v>
                </c:pt>
                <c:pt idx="121">
                  <c:v>4.106995385E-005</c:v>
                </c:pt>
                <c:pt idx="122">
                  <c:v>4.523974667E-005</c:v>
                </c:pt>
                <c:pt idx="123">
                  <c:v>4.98510468E-005</c:v>
                </c:pt>
                <c:pt idx="124">
                  <c:v>5.494987368E-005</c:v>
                </c:pt>
                <c:pt idx="125">
                  <c:v>6.058581612E-005</c:v>
                </c:pt>
                <c:pt idx="126">
                  <c:v>6.681195098E-005</c:v>
                </c:pt>
                <c:pt idx="127">
                  <c:v>7.368468408E-005</c:v>
                </c:pt>
                <c:pt idx="128">
                  <c:v>8.126346832E-005</c:v>
                </c:pt>
                <c:pt idx="129">
                  <c:v>8.961044406E-005</c:v>
                </c:pt>
                <c:pt idx="130">
                  <c:v>9.879021193E-005</c:v>
                </c:pt>
                <c:pt idx="131">
                  <c:v>0.0001088691929</c:v>
                </c:pt>
                <c:pt idx="132">
                  <c:v>0.0001199151521</c:v>
                </c:pt>
                <c:pt idx="133">
                  <c:v>0.0001319966556</c:v>
                </c:pt>
                <c:pt idx="134">
                  <c:v>0.0001451824434</c:v>
                </c:pt>
                <c:pt idx="135">
                  <c:v>0.0001595408823</c:v>
                </c:pt>
                <c:pt idx="136">
                  <c:v>0.0001751394168</c:v>
                </c:pt>
                <c:pt idx="137">
                  <c:v>0.0001920441072</c:v>
                </c:pt>
                <c:pt idx="138">
                  <c:v>0.0002103191983</c:v>
                </c:pt>
                <c:pt idx="139">
                  <c:v>0.0002300267938</c:v>
                </c:pt>
                <c:pt idx="140">
                  <c:v>0.0002512265864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'LDR_1_FIT_0.4V'!$V$2</c:f>
              <c:strCache>
                <c:ptCount val="1"/>
                <c:pt idx="0">
                  <c:v>Fit_5krad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'LDR_1_FIT_0.4V'!$V$3:$V$143</c:f>
              <c:numCache>
                <c:formatCode>General</c:formatCode>
                <c:ptCount val="141"/>
                <c:pt idx="0">
                  <c:v>2.91042235236785E-013</c:v>
                </c:pt>
                <c:pt idx="1">
                  <c:v>3.64975830072582E-013</c:v>
                </c:pt>
                <c:pt idx="2">
                  <c:v>4.57155796836013E-013</c:v>
                </c:pt>
                <c:pt idx="3">
                  <c:v>5.71947802251461E-013</c:v>
                </c:pt>
                <c:pt idx="4">
                  <c:v>7.14727674209172E-013</c:v>
                </c:pt>
                <c:pt idx="5">
                  <c:v>8.92106778639532E-013</c:v>
                </c:pt>
                <c:pt idx="6">
                  <c:v>1.1122057057755E-012</c:v>
                </c:pt>
                <c:pt idx="7">
                  <c:v>1.38498616916717E-012</c:v>
                </c:pt>
                <c:pt idx="8">
                  <c:v>1.72265295104971E-012</c:v>
                </c:pt>
                <c:pt idx="9">
                  <c:v>2.14014001278493E-012</c:v>
                </c:pt>
                <c:pt idx="10">
                  <c:v>2.65569758995634E-012</c:v>
                </c:pt>
                <c:pt idx="11">
                  <c:v>3.29160027872983E-012</c:v>
                </c:pt>
                <c:pt idx="12">
                  <c:v>4.07499987463558E-012</c:v>
                </c:pt>
                <c:pt idx="13">
                  <c:v>5.03895114073281E-012</c:v>
                </c:pt>
                <c:pt idx="14">
                  <c:v>6.22364386701175E-012</c:v>
                </c:pt>
                <c:pt idx="15">
                  <c:v>7.67788066062131E-012</c:v>
                </c:pt>
                <c:pt idx="16">
                  <c:v>9.46084701881816E-012</c:v>
                </c:pt>
                <c:pt idx="17">
                  <c:v>1.16442285453789E-011</c:v>
                </c:pt>
                <c:pt idx="18">
                  <c:v>1.43147398612866E-011</c:v>
                </c:pt>
                <c:pt idx="19">
                  <c:v>1.75771410418905E-011</c:v>
                </c:pt>
                <c:pt idx="20">
                  <c:v>2.15578305239391E-011</c:v>
                </c:pt>
                <c:pt idx="21">
                  <c:v>2.64091186369332E-011</c:v>
                </c:pt>
                <c:pt idx="22">
                  <c:v>3.2314303529216E-011</c:v>
                </c:pt>
                <c:pt idx="23">
                  <c:v>3.94936916238938E-011</c:v>
                </c:pt>
                <c:pt idx="24">
                  <c:v>4.82117282394826E-011</c:v>
                </c:pt>
                <c:pt idx="25">
                  <c:v>5.87854310783841E-011</c:v>
                </c:pt>
                <c:pt idx="26">
                  <c:v>7.15943504073778E-011</c:v>
                </c:pt>
                <c:pt idx="27">
                  <c:v>8.70923154685648E-011</c:v>
                </c:pt>
                <c:pt idx="28">
                  <c:v>1.05821267567442E-010</c:v>
                </c:pt>
                <c:pt idx="29">
                  <c:v>1.28427527053248E-010</c:v>
                </c:pt>
                <c:pt idx="30">
                  <c:v>1.55680894771948E-010</c:v>
                </c:pt>
                <c:pt idx="31">
                  <c:v>1.88497049345976E-010</c:v>
                </c:pt>
                <c:pt idx="32">
                  <c:v>2.27963770708826E-010</c:v>
                </c:pt>
                <c:pt idx="33">
                  <c:v>2.75371598673284E-010</c:v>
                </c:pt>
                <c:pt idx="34">
                  <c:v>3.32249624004581E-010</c:v>
                </c:pt>
                <c:pt idx="35">
                  <c:v>4.00407209662297E-010</c:v>
                </c:pt>
                <c:pt idx="36">
                  <c:v>4.81982552820952E-010</c:v>
                </c:pt>
                <c:pt idx="37">
                  <c:v>5.79499125331609E-010</c:v>
                </c:pt>
                <c:pt idx="38">
                  <c:v>6.95931172896879E-010</c:v>
                </c:pt>
                <c:pt idx="39">
                  <c:v>8.34779612951596E-010</c:v>
                </c:pt>
                <c:pt idx="40">
                  <c:v>1.00015984972102E-009</c:v>
                </c:pt>
                <c:pt idx="41">
                  <c:v>1.19690322391341E-009</c:v>
                </c:pt>
                <c:pt idx="42">
                  <c:v>1.43067403582943E-009</c:v>
                </c:pt>
                <c:pt idx="43">
                  <c:v>1.70810432625474E-009</c:v>
                </c:pt>
                <c:pt idx="44">
                  <c:v>2.03694887133413E-009</c:v>
                </c:pt>
                <c:pt idx="45">
                  <c:v>2.42626314775173E-009</c:v>
                </c:pt>
                <c:pt idx="46">
                  <c:v>2.88660735505199E-009</c:v>
                </c:pt>
                <c:pt idx="47">
                  <c:v>3.43027994493464E-009</c:v>
                </c:pt>
                <c:pt idx="48">
                  <c:v>4.07158450494644E-009</c:v>
                </c:pt>
                <c:pt idx="49">
                  <c:v>4.82713427823408E-009</c:v>
                </c:pt>
                <c:pt idx="50">
                  <c:v>5.71619907390572E-009</c:v>
                </c:pt>
                <c:pt idx="51">
                  <c:v>6.76109983594747E-009</c:v>
                </c:pt>
                <c:pt idx="52">
                  <c:v>7.98765669426349E-009</c:v>
                </c:pt>
                <c:pt idx="53">
                  <c:v>9.42569692074903E-009</c:v>
                </c:pt>
                <c:pt idx="54">
                  <c:v>1.11096298575721E-008</c:v>
                </c:pt>
                <c:pt idx="55">
                  <c:v>1.30790965748999E-008</c:v>
                </c:pt>
                <c:pt idx="56">
                  <c:v>1.53797027515964E-008</c:v>
                </c:pt>
                <c:pt idx="57">
                  <c:v>1.80638440548676E-008</c:v>
                </c:pt>
                <c:pt idx="58">
                  <c:v>2.11916341227835E-008</c:v>
                </c:pt>
                <c:pt idx="59">
                  <c:v>2.48319461256836E-008</c:v>
                </c:pt>
                <c:pt idx="60">
                  <c:v>2.90635797965253E-008</c:v>
                </c:pt>
                <c:pt idx="61">
                  <c:v>3.3976566773178E-008</c:v>
                </c:pt>
                <c:pt idx="62">
                  <c:v>3.96736280834044E-008</c:v>
                </c:pt>
                <c:pt idx="63">
                  <c:v>4.62717986205351E-008</c:v>
                </c:pt>
                <c:pt idx="64">
                  <c:v>5.39042344981227E-008</c:v>
                </c:pt>
                <c:pt idx="65">
                  <c:v>6.27222202272116E-008</c:v>
                </c:pt>
                <c:pt idx="66">
                  <c:v>7.28973937208187E-008</c:v>
                </c:pt>
                <c:pt idx="67">
                  <c:v>8.46242081856873E-008</c:v>
                </c:pt>
                <c:pt idx="68">
                  <c:v>9.81226509984188E-008</c:v>
                </c:pt>
                <c:pt idx="69">
                  <c:v>1.13641240666976E-007</c:v>
                </c:pt>
                <c:pt idx="70">
                  <c:v>1.31460323932429E-007</c:v>
                </c:pt>
                <c:pt idx="71">
                  <c:v>1.51895695950887E-007</c:v>
                </c:pt>
                <c:pt idx="72">
                  <c:v>1.7530256729067E-007</c:v>
                </c:pt>
                <c:pt idx="73">
                  <c:v>2.02079902161826E-007</c:v>
                </c:pt>
                <c:pt idx="74">
                  <c:v>2.32675152838358E-007</c:v>
                </c:pt>
                <c:pt idx="75">
                  <c:v>2.67589415610399E-007</c:v>
                </c:pt>
                <c:pt idx="76">
                  <c:v>3.07383033784029E-007</c:v>
                </c:pt>
                <c:pt idx="77">
                  <c:v>3.52681673198156E-007</c:v>
                </c:pt>
                <c:pt idx="78">
                  <c:v>4.04182895416979E-007</c:v>
                </c:pt>
                <c:pt idx="79">
                  <c:v>4.62663253146696E-007</c:v>
                </c:pt>
                <c:pt idx="80">
                  <c:v>5.28985931478689E-007</c:v>
                </c:pt>
                <c:pt idx="81">
                  <c:v>6.04108957239377E-007</c:v>
                </c:pt>
                <c:pt idx="82">
                  <c:v>6.89093996988865E-007</c:v>
                </c:pt>
                <c:pt idx="83">
                  <c:v>7.85115762015972E-007</c:v>
                </c:pt>
                <c:pt idx="84">
                  <c:v>8.93472035984591E-007</c:v>
                </c:pt>
                <c:pt idx="85">
                  <c:v>1.01559433765568E-006</c:v>
                </c:pt>
                <c:pt idx="86">
                  <c:v>1.15305922730013E-006</c:v>
                </c:pt>
                <c:pt idx="87">
                  <c:v>1.30760026099223E-006</c:v>
                </c:pt>
                <c:pt idx="88">
                  <c:v>1.48112059189642E-006</c:v>
                </c:pt>
                <c:pt idx="89">
                  <c:v>1.675706211898E-006</c:v>
                </c:pt>
                <c:pt idx="90">
                  <c:v>1.89363982045332E-006</c:v>
                </c:pt>
                <c:pt idx="91">
                  <c:v>2.13741530032407E-006</c:v>
                </c:pt>
                <c:pt idx="92">
                  <c:v>2.40975277189446E-006</c:v>
                </c:pt>
                <c:pt idx="93">
                  <c:v>2.71361418904128E-006</c:v>
                </c:pt>
                <c:pt idx="94">
                  <c:v>3.0522194300302E-006</c:v>
                </c:pt>
                <c:pt idx="95">
                  <c:v>3.42906282665697E-006</c:v>
                </c:pt>
                <c:pt idx="96">
                  <c:v>3.84793006385437E-006</c:v>
                </c:pt>
                <c:pt idx="97">
                  <c:v>4.31291537027556E-006</c:v>
                </c:pt>
                <c:pt idx="98">
                  <c:v>4.8284389079807E-006</c:v>
                </c:pt>
                <c:pt idx="99">
                  <c:v>5.39926425635453E-006</c:v>
                </c:pt>
                <c:pt idx="100">
                  <c:v>6.03051587183325E-006</c:v>
                </c:pt>
                <c:pt idx="101">
                  <c:v>6.72769639100611E-006</c:v>
                </c:pt>
                <c:pt idx="102">
                  <c:v>7.49670363028098E-006</c:v>
                </c:pt>
                <c:pt idx="103">
                  <c:v>8.34384712067845E-006</c:v>
                </c:pt>
                <c:pt idx="104">
                  <c:v>9.27586400158146E-006</c:v>
                </c:pt>
                <c:pt idx="105">
                  <c:v>1.02999340825664E-005</c:v>
                </c:pt>
                <c:pt idx="106">
                  <c:v>1.1423693867943E-005</c:v>
                </c:pt>
                <c:pt idx="107">
                  <c:v>1.26552493245233E-005</c:v>
                </c:pt>
                <c:pt idx="108">
                  <c:v>1.40031871596164E-005</c:v>
                </c:pt>
                <c:pt idx="109">
                  <c:v>1.54765843635285E-005</c:v>
                </c:pt>
                <c:pt idx="110">
                  <c:v>1.70850157591604E-005</c:v>
                </c:pt>
                <c:pt idx="111">
                  <c:v>1.88385592908834E-005</c:v>
                </c:pt>
                <c:pt idx="112">
                  <c:v>2.07477987759817E-005</c:v>
                </c:pt>
                <c:pt idx="113">
                  <c:v>2.28238238348474E-005</c:v>
                </c:pt>
                <c:pt idx="114">
                  <c:v>2.50782267110583E-005</c:v>
                </c:pt>
                <c:pt idx="115">
                  <c:v>2.75230956897261E-005</c:v>
                </c:pt>
                <c:pt idx="116">
                  <c:v>3.01710048223468E-005</c:v>
                </c:pt>
                <c:pt idx="117">
                  <c:v>3.30349996690696E-005</c:v>
                </c:pt>
                <c:pt idx="118">
                  <c:v>3.61285787750885E-005</c:v>
                </c:pt>
                <c:pt idx="119">
                  <c:v>3.94656706069714E-005</c:v>
                </c:pt>
                <c:pt idx="120">
                  <c:v>4.30606056874282E-005</c:v>
                </c:pt>
                <c:pt idx="121">
                  <c:v>4.69280836834538E-005</c:v>
                </c:pt>
                <c:pt idx="122">
                  <c:v>5.10831352231548E-005</c:v>
                </c:pt>
                <c:pt idx="123">
                  <c:v>5.55410782410118E-005</c:v>
                </c:pt>
                <c:pt idx="124">
                  <c:v>6.03174686799541E-005</c:v>
                </c:pt>
                <c:pt idx="125">
                  <c:v>6.54280454114965E-005</c:v>
                </c:pt>
                <c:pt idx="126">
                  <c:v>7.08886692723114E-005</c:v>
                </c:pt>
                <c:pt idx="127">
                  <c:v>7.67152561569607E-005</c:v>
                </c:pt>
                <c:pt idx="128">
                  <c:v>8.29237041520266E-005</c:v>
                </c:pt>
                <c:pt idx="129">
                  <c:v>8.95298147463456E-005</c:v>
                </c:pt>
                <c:pt idx="130">
                  <c:v>9.65492082053629E-005</c:v>
                </c:pt>
                <c:pt idx="131">
                  <c:v>0.000103997233254386</c:v>
                </c:pt>
                <c:pt idx="132">
                  <c:v>0.000111888871275558</c:v>
                </c:pt>
                <c:pt idx="133">
                  <c:v>0.000120238635286097</c:v>
                </c:pt>
                <c:pt idx="134">
                  <c:v>0.000129060464030461</c:v>
                </c:pt>
                <c:pt idx="135">
                  <c:v>0.000138367611586015</c:v>
                </c:pt>
                <c:pt idx="136">
                  <c:v>0.000148172532949814</c:v>
                </c:pt>
                <c:pt idx="137">
                  <c:v>0.000158486766142798</c:v>
                </c:pt>
                <c:pt idx="138">
                  <c:v>0.000169320811436137</c:v>
                </c:pt>
                <c:pt idx="139">
                  <c:v>0.00018068400837206</c:v>
                </c:pt>
                <c:pt idx="140">
                  <c:v>0.000192584411317301</c:v>
                </c:pt>
              </c:numCache>
            </c:numRef>
          </c:yVal>
          <c:smooth val="1"/>
        </c:ser>
        <c:axId val="806964"/>
        <c:axId val="38306792"/>
      </c:scatterChart>
      <c:valAx>
        <c:axId val="806964"/>
        <c:scaling>
          <c:orientation val="minMax"/>
          <c:max val="0.9"/>
          <c:min val="0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Ve (V)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306792"/>
        <c:crosses val="autoZero"/>
        <c:crossBetween val="midCat"/>
      </c:valAx>
      <c:valAx>
        <c:axId val="38306792"/>
        <c:scaling>
          <c:logBase val="10"/>
          <c:orientation val="minMax"/>
          <c:max val="0.001"/>
          <c:min val="1E-01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Ib (A)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0696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20krad_LDR_Origin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'LDR_1_FIT_0.4V'!$G$2</c:f>
              <c:strCache>
                <c:ptCount val="1"/>
                <c:pt idx="0">
                  <c:v>Ib_20krad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'LDR_1_FIT_0.4V'!$G$3:$G$143</c:f>
              <c:numCache>
                <c:formatCode>General</c:formatCode>
                <c:ptCount val="141"/>
                <c:pt idx="0">
                  <c:v>2.794977609E-011</c:v>
                </c:pt>
                <c:pt idx="1">
                  <c:v>3.2103498E-011</c:v>
                </c:pt>
                <c:pt idx="2">
                  <c:v>3.679962306E-011</c:v>
                </c:pt>
                <c:pt idx="3">
                  <c:v>4.210152194E-011</c:v>
                </c:pt>
                <c:pt idx="4">
                  <c:v>4.80796868E-011</c:v>
                </c:pt>
                <c:pt idx="5">
                  <c:v>5.481291973E-011</c:v>
                </c:pt>
                <c:pt idx="6">
                  <c:v>6.238927274E-011</c:v>
                </c:pt>
                <c:pt idx="7">
                  <c:v>7.090733551E-011</c:v>
                </c:pt>
                <c:pt idx="8">
                  <c:v>8.047834265E-011</c:v>
                </c:pt>
                <c:pt idx="9">
                  <c:v>9.122695607E-011</c:v>
                </c:pt>
                <c:pt idx="10">
                  <c:v>1.032942539E-010</c:v>
                </c:pt>
                <c:pt idx="11">
                  <c:v>1.168395113E-010</c:v>
                </c:pt>
                <c:pt idx="12">
                  <c:v>1.320432701E-010</c:v>
                </c:pt>
                <c:pt idx="13">
                  <c:v>1.49110561E-010</c:v>
                </c:pt>
                <c:pt idx="14">
                  <c:v>1.682743811E-010</c:v>
                </c:pt>
                <c:pt idx="15">
                  <c:v>1.898005314E-010</c:v>
                </c:pt>
                <c:pt idx="16">
                  <c:v>2.139924106E-010</c:v>
                </c:pt>
                <c:pt idx="17">
                  <c:v>2.411970545E-010</c:v>
                </c:pt>
                <c:pt idx="18">
                  <c:v>2.718122573E-010</c:v>
                </c:pt>
                <c:pt idx="19">
                  <c:v>3.062948821E-010</c:v>
                </c:pt>
                <c:pt idx="20">
                  <c:v>3.451704285E-010</c:v>
                </c:pt>
                <c:pt idx="21">
                  <c:v>3.890447619E-010</c:v>
                </c:pt>
                <c:pt idx="22">
                  <c:v>4.386173243E-010</c:v>
                </c:pt>
                <c:pt idx="23">
                  <c:v>4.946974663E-010</c:v>
                </c:pt>
                <c:pt idx="24">
                  <c:v>5.582232565E-010</c:v>
                </c:pt>
                <c:pt idx="25">
                  <c:v>6.30283638E-010</c:v>
                </c:pt>
                <c:pt idx="26">
                  <c:v>7.121455618E-010</c:v>
                </c:pt>
                <c:pt idx="27">
                  <c:v>8.052852939E-010</c:v>
                </c:pt>
                <c:pt idx="28">
                  <c:v>9.1142562E-010</c:v>
                </c:pt>
                <c:pt idx="29">
                  <c:v>1.032581158E-009</c:v>
                </c:pt>
                <c:pt idx="30">
                  <c:v>1.17111077E-009</c:v>
                </c:pt>
                <c:pt idx="31">
                  <c:v>1.329780985E-009</c:v>
                </c:pt>
                <c:pt idx="32">
                  <c:v>1.511841127E-009</c:v>
                </c:pt>
                <c:pt idx="33">
                  <c:v>1.721112642E-009</c:v>
                </c:pt>
                <c:pt idx="34">
                  <c:v>1.962095795E-009</c:v>
                </c:pt>
                <c:pt idx="35">
                  <c:v>2.24009614E-009</c:v>
                </c:pt>
                <c:pt idx="36">
                  <c:v>2.56137552E-009</c:v>
                </c:pt>
                <c:pt idx="37">
                  <c:v>2.933330738E-009</c:v>
                </c:pt>
                <c:pt idx="38">
                  <c:v>3.364706312E-009</c:v>
                </c:pt>
                <c:pt idx="39">
                  <c:v>3.865846335E-009</c:v>
                </c:pt>
                <c:pt idx="40">
                  <c:v>4.448992935E-009</c:v>
                </c:pt>
                <c:pt idx="41">
                  <c:v>5.128637186E-009</c:v>
                </c:pt>
                <c:pt idx="42">
                  <c:v>5.921933484E-009</c:v>
                </c:pt>
                <c:pt idx="43">
                  <c:v>6.849184962E-009</c:v>
                </c:pt>
                <c:pt idx="44">
                  <c:v>7.934410342E-009</c:v>
                </c:pt>
                <c:pt idx="45">
                  <c:v>9.206003899E-009</c:v>
                </c:pt>
                <c:pt idx="46">
                  <c:v>1.069749842E-008</c:v>
                </c:pt>
                <c:pt idx="47">
                  <c:v>1.244844183E-008</c:v>
                </c:pt>
                <c:pt idx="48">
                  <c:v>1.45053988E-008</c:v>
                </c:pt>
                <c:pt idx="49">
                  <c:v>1.692309013E-008</c:v>
                </c:pt>
                <c:pt idx="50">
                  <c:v>1.976566467E-008</c:v>
                </c:pt>
                <c:pt idx="51">
                  <c:v>2.310813403E-008</c:v>
                </c:pt>
                <c:pt idx="52">
                  <c:v>2.703794078E-008</c:v>
                </c:pt>
                <c:pt idx="53">
                  <c:v>3.165668538E-008</c:v>
                </c:pt>
                <c:pt idx="54">
                  <c:v>3.708199739E-008</c:v>
                </c:pt>
                <c:pt idx="55">
                  <c:v>4.34495447E-008</c:v>
                </c:pt>
                <c:pt idx="56">
                  <c:v>5.091517684E-008</c:v>
                </c:pt>
                <c:pt idx="57">
                  <c:v>5.965718103E-008</c:v>
                </c:pt>
                <c:pt idx="58">
                  <c:v>6.987863461E-008</c:v>
                </c:pt>
                <c:pt idx="59">
                  <c:v>8.180984658E-008</c:v>
                </c:pt>
                <c:pt idx="60">
                  <c:v>9.571087306E-008</c:v>
                </c:pt>
                <c:pt idx="61">
                  <c:v>1.118740636E-007</c:v>
                </c:pt>
                <c:pt idx="62">
                  <c:v>1.306266205E-007</c:v>
                </c:pt>
                <c:pt idx="63">
                  <c:v>1.523331435E-007</c:v>
                </c:pt>
                <c:pt idx="64">
                  <c:v>1.773981796E-007</c:v>
                </c:pt>
                <c:pt idx="65">
                  <c:v>2.062686366E-007</c:v>
                </c:pt>
                <c:pt idx="66">
                  <c:v>2.394360857E-007</c:v>
                </c:pt>
                <c:pt idx="67">
                  <c:v>2.77439003E-007</c:v>
                </c:pt>
                <c:pt idx="68">
                  <c:v>3.208648965E-007</c:v>
                </c:pt>
                <c:pt idx="69">
                  <c:v>3.703524599E-007</c:v>
                </c:pt>
                <c:pt idx="70">
                  <c:v>4.26593784E-007</c:v>
                </c:pt>
                <c:pt idx="71">
                  <c:v>4.903368114E-007</c:v>
                </c:pt>
                <c:pt idx="72">
                  <c:v>5.623886655E-007</c:v>
                </c:pt>
                <c:pt idx="73">
                  <c:v>6.436191345E-007</c:v>
                </c:pt>
                <c:pt idx="74">
                  <c:v>7.349657406E-007</c:v>
                </c:pt>
                <c:pt idx="75">
                  <c:v>8.374390274E-007</c:v>
                </c:pt>
                <c:pt idx="76">
                  <c:v>9.521293918E-007</c:v>
                </c:pt>
                <c:pt idx="77">
                  <c:v>1.080215786E-006</c:v>
                </c:pt>
                <c:pt idx="78">
                  <c:v>1.222973372E-006</c:v>
                </c:pt>
                <c:pt idx="79">
                  <c:v>1.381782624E-006</c:v>
                </c:pt>
                <c:pt idx="80">
                  <c:v>1.558140584E-006</c:v>
                </c:pt>
                <c:pt idx="81">
                  <c:v>1.7536697E-006</c:v>
                </c:pt>
                <c:pt idx="82">
                  <c:v>1.970126359E-006</c:v>
                </c:pt>
                <c:pt idx="83">
                  <c:v>2.209412786E-006</c:v>
                </c:pt>
                <c:pt idx="84">
                  <c:v>2.473584499E-006</c:v>
                </c:pt>
                <c:pt idx="85">
                  <c:v>2.764858355E-006</c:v>
                </c:pt>
                <c:pt idx="86">
                  <c:v>3.085620629E-006</c:v>
                </c:pt>
                <c:pt idx="87">
                  <c:v>3.438438962E-006</c:v>
                </c:pt>
                <c:pt idx="88">
                  <c:v>3.826063506E-006</c:v>
                </c:pt>
                <c:pt idx="89">
                  <c:v>4.251434569E-006</c:v>
                </c:pt>
                <c:pt idx="90">
                  <c:v>4.717689837E-006</c:v>
                </c:pt>
                <c:pt idx="91">
                  <c:v>5.228169312E-006</c:v>
                </c:pt>
                <c:pt idx="92">
                  <c:v>5.786422144E-006</c:v>
                </c:pt>
                <c:pt idx="93">
                  <c:v>6.396216128E-006</c:v>
                </c:pt>
                <c:pt idx="94">
                  <c:v>7.061543948E-006</c:v>
                </c:pt>
                <c:pt idx="95">
                  <c:v>7.786631135E-006</c:v>
                </c:pt>
                <c:pt idx="96">
                  <c:v>8.575946908E-006</c:v>
                </c:pt>
                <c:pt idx="97">
                  <c:v>9.434221422E-006</c:v>
                </c:pt>
                <c:pt idx="98">
                  <c:v>1.036646288E-005</c:v>
                </c:pt>
                <c:pt idx="99">
                  <c:v>1.13779831E-005</c:v>
                </c:pt>
                <c:pt idx="100">
                  <c:v>1.2474416E-005</c:v>
                </c:pt>
                <c:pt idx="101">
                  <c:v>1.366175081E-005</c:v>
                </c:pt>
                <c:pt idx="102">
                  <c:v>1.494637779E-005</c:v>
                </c:pt>
                <c:pt idx="103">
                  <c:v>1.633512823E-005</c:v>
                </c:pt>
                <c:pt idx="104">
                  <c:v>1.783533061E-005</c:v>
                </c:pt>
                <c:pt idx="105">
                  <c:v>1.94548828E-005</c:v>
                </c:pt>
                <c:pt idx="106">
                  <c:v>2.120231092E-005</c:v>
                </c:pt>
                <c:pt idx="107">
                  <c:v>2.308685405E-005</c:v>
                </c:pt>
                <c:pt idx="108">
                  <c:v>2.5118554E-005</c:v>
                </c:pt>
                <c:pt idx="109">
                  <c:v>2.730837379E-005</c:v>
                </c:pt>
                <c:pt idx="110">
                  <c:v>2.966829929E-005</c:v>
                </c:pt>
                <c:pt idx="111">
                  <c:v>3.221146274E-005</c:v>
                </c:pt>
                <c:pt idx="112">
                  <c:v>3.495229075E-005</c:v>
                </c:pt>
                <c:pt idx="113">
                  <c:v>3.790664797E-005</c:v>
                </c:pt>
                <c:pt idx="114">
                  <c:v>4.109198559E-005</c:v>
                </c:pt>
                <c:pt idx="115">
                  <c:v>4.452751146E-005</c:v>
                </c:pt>
                <c:pt idx="116">
                  <c:v>4.823436464E-005</c:v>
                </c:pt>
                <c:pt idx="117">
                  <c:v>5.22357843E-005</c:v>
                </c:pt>
                <c:pt idx="118">
                  <c:v>5.655729259E-005</c:v>
                </c:pt>
                <c:pt idx="119">
                  <c:v>6.12268526E-005</c:v>
                </c:pt>
                <c:pt idx="120">
                  <c:v>6.627502842E-005</c:v>
                </c:pt>
                <c:pt idx="121">
                  <c:v>7.173512606E-005</c:v>
                </c:pt>
                <c:pt idx="122">
                  <c:v>7.76433088E-005</c:v>
                </c:pt>
                <c:pt idx="123">
                  <c:v>8.40386719E-005</c:v>
                </c:pt>
                <c:pt idx="124">
                  <c:v>9.096327617E-005</c:v>
                </c:pt>
                <c:pt idx="125">
                  <c:v>9.846214186E-005</c:v>
                </c:pt>
                <c:pt idx="126">
                  <c:v>0.0001065831754</c:v>
                </c:pt>
                <c:pt idx="127">
                  <c:v>0.0001153770351</c:v>
                </c:pt>
                <c:pt idx="128">
                  <c:v>0.0001248969296</c:v>
                </c:pt>
                <c:pt idx="129">
                  <c:v>0.0001351982269</c:v>
                </c:pt>
                <c:pt idx="130">
                  <c:v>0.0001463383967</c:v>
                </c:pt>
                <c:pt idx="131">
                  <c:v>0.0001583765229</c:v>
                </c:pt>
                <c:pt idx="132">
                  <c:v>0.0001713728206</c:v>
                </c:pt>
                <c:pt idx="133">
                  <c:v>0.0001853882521</c:v>
                </c:pt>
                <c:pt idx="134">
                  <c:v>0.0002004840692</c:v>
                </c:pt>
                <c:pt idx="135">
                  <c:v>0.0002167213043</c:v>
                </c:pt>
                <c:pt idx="136">
                  <c:v>0.0002341603256</c:v>
                </c:pt>
                <c:pt idx="137">
                  <c:v>0.0002528604814</c:v>
                </c:pt>
                <c:pt idx="138">
                  <c:v>0.0002728796825</c:v>
                </c:pt>
                <c:pt idx="139">
                  <c:v>0.0002942741595</c:v>
                </c:pt>
                <c:pt idx="140">
                  <c:v>0.0003170981714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'LDR_1_FIT_0.4V'!$AF$2</c:f>
              <c:strCache>
                <c:ptCount val="1"/>
                <c:pt idx="0">
                  <c:v>Fit_20krad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'LDR_1_FIT_0.4V'!$AF$3:$AF$143</c:f>
              <c:numCache>
                <c:formatCode>General</c:formatCode>
                <c:ptCount val="141"/>
                <c:pt idx="0">
                  <c:v>5.51258199990503E-012</c:v>
                </c:pt>
                <c:pt idx="1">
                  <c:v>6.67352620853087E-012</c:v>
                </c:pt>
                <c:pt idx="2">
                  <c:v>8.071552967884E-012</c:v>
                </c:pt>
                <c:pt idx="3">
                  <c:v>9.75349475481975E-012</c:v>
                </c:pt>
                <c:pt idx="4">
                  <c:v>1.17751061641855E-011</c:v>
                </c:pt>
                <c:pt idx="5">
                  <c:v>1.42026972986573E-011</c:v>
                </c:pt>
                <c:pt idx="6">
                  <c:v>1.71150532097003E-011</c:v>
                </c:pt>
                <c:pt idx="7">
                  <c:v>2.06056870313536E-011</c:v>
                </c:pt>
                <c:pt idx="8">
                  <c:v>2.47854819355278E-011</c:v>
                </c:pt>
                <c:pt idx="9">
                  <c:v>2.97857856224366E-011</c:v>
                </c:pt>
                <c:pt idx="10">
                  <c:v>3.57620308903542E-011</c:v>
                </c:pt>
                <c:pt idx="11">
                  <c:v>4.28979670705617E-011</c:v>
                </c:pt>
                <c:pt idx="12">
                  <c:v>5.14105999510618E-011</c:v>
                </c:pt>
                <c:pt idx="13">
                  <c:v>6.15559524527447E-011</c:v>
                </c:pt>
                <c:pt idx="14">
                  <c:v>7.36357749940758E-011</c:v>
                </c:pt>
                <c:pt idx="15">
                  <c:v>8.80053534404607E-011</c:v>
                </c:pt>
                <c:pt idx="16">
                  <c:v>1.05082584065739E-010</c:v>
                </c:pt>
                <c:pt idx="17">
                  <c:v>1.25358509369497E-010</c:v>
                </c:pt>
                <c:pt idx="18">
                  <c:v>1.49409536241875E-010</c:v>
                </c:pt>
                <c:pt idx="19">
                  <c:v>1.77911589229424E-010</c:v>
                </c:pt>
                <c:pt idx="20">
                  <c:v>2.11656486952135E-010</c:v>
                </c:pt>
                <c:pt idx="21">
                  <c:v>2.51570869514337E-010</c:v>
                </c:pt>
                <c:pt idx="22">
                  <c:v>2.98738049546769E-010</c:v>
                </c:pt>
                <c:pt idx="23">
                  <c:v>3.5442320986582E-010</c:v>
                </c:pt>
                <c:pt idx="24">
                  <c:v>4.20102427241136E-010</c:v>
                </c:pt>
                <c:pt idx="25">
                  <c:v>4.97496065079064E-010</c:v>
                </c:pt>
                <c:pt idx="26">
                  <c:v>5.88607148666444E-010</c:v>
                </c:pt>
                <c:pt idx="27">
                  <c:v>6.95765415745282E-010</c:v>
                </c:pt>
                <c:pt idx="28">
                  <c:v>8.21677823430902E-010</c:v>
                </c:pt>
                <c:pt idx="29">
                  <c:v>9.69486390735241E-010</c:v>
                </c:pt>
                <c:pt idx="30">
                  <c:v>1.14283436516629E-009</c:v>
                </c:pt>
                <c:pt idx="31">
                  <c:v>1.34594182306414E-009</c:v>
                </c:pt>
                <c:pt idx="32">
                  <c:v>1.58369194758834E-009</c:v>
                </c:pt>
                <c:pt idx="33">
                  <c:v>1.86172937674205E-009</c:v>
                </c:pt>
                <c:pt idx="34">
                  <c:v>2.18657217772152E-009</c:v>
                </c:pt>
                <c:pt idx="35">
                  <c:v>2.56573918449552E-009</c:v>
                </c:pt>
                <c:pt idx="36">
                  <c:v>3.00789463418877E-009</c:v>
                </c:pt>
                <c:pt idx="37">
                  <c:v>3.52301225596516E-009</c:v>
                </c:pt>
                <c:pt idx="38">
                  <c:v>4.12256120512913E-009</c:v>
                </c:pt>
                <c:pt idx="39">
                  <c:v>4.81971649658332E-009</c:v>
                </c:pt>
                <c:pt idx="40">
                  <c:v>5.62959687712781E-009</c:v>
                </c:pt>
                <c:pt idx="41">
                  <c:v>6.56953338691893E-009</c:v>
                </c:pt>
                <c:pt idx="42">
                  <c:v>7.65937219829361E-009</c:v>
                </c:pt>
                <c:pt idx="43">
                  <c:v>8.92181568668064E-009</c:v>
                </c:pt>
                <c:pt idx="44">
                  <c:v>1.03828060850102E-008</c:v>
                </c:pt>
                <c:pt idx="45">
                  <c:v>1.20719565014134E-008</c:v>
                </c:pt>
                <c:pt idx="46">
                  <c:v>1.40230345415228E-008</c:v>
                </c:pt>
                <c:pt idx="47">
                  <c:v>1.62745042727064E-008</c:v>
                </c:pt>
                <c:pt idx="48">
                  <c:v>1.88701327993368E-008</c:v>
                </c:pt>
                <c:pt idx="49">
                  <c:v>2.18596682868105E-008</c:v>
                </c:pt>
                <c:pt idx="50">
                  <c:v>2.52995968783989E-008</c:v>
                </c:pt>
                <c:pt idx="51">
                  <c:v>2.92539865938168E-008</c:v>
                </c:pt>
                <c:pt idx="52">
                  <c:v>3.37954269820458E-008</c:v>
                </c:pt>
                <c:pt idx="53">
                  <c:v>3.90060740235516E-008</c:v>
                </c:pt>
                <c:pt idx="54">
                  <c:v>4.49788105383051E-008</c:v>
                </c:pt>
                <c:pt idx="55">
                  <c:v>5.18185331552571E-008</c:v>
                </c:pt>
                <c:pt idx="56">
                  <c:v>5.96435777349623E-008</c:v>
                </c:pt>
                <c:pt idx="57">
                  <c:v>6.85872960081372E-008</c:v>
                </c:pt>
                <c:pt idx="58">
                  <c:v>7.87997970967684E-008</c:v>
                </c:pt>
                <c:pt idx="59">
                  <c:v>9.04498685179148E-008</c:v>
                </c:pt>
                <c:pt idx="60">
                  <c:v>1.03727092229809E-007</c:v>
                </c:pt>
                <c:pt idx="61">
                  <c:v>1.18844172260661E-007</c:v>
                </c:pt>
                <c:pt idx="62">
                  <c:v>1.36039491457232E-007</c:v>
                </c:pt>
                <c:pt idx="63">
                  <c:v>1.55579915896242E-007</c:v>
                </c:pt>
                <c:pt idx="64">
                  <c:v>1.77763866509603E-007</c:v>
                </c:pt>
                <c:pt idx="65">
                  <c:v>2.02924678475571E-007</c:v>
                </c:pt>
                <c:pt idx="66">
                  <c:v>2.31434269912439E-007</c:v>
                </c:pt>
                <c:pt idx="67">
                  <c:v>2.63707142368287E-007</c:v>
                </c:pt>
                <c:pt idx="68">
                  <c:v>3.00204736517031E-007</c:v>
                </c:pt>
                <c:pt idx="69">
                  <c:v>3.41440167333989E-007</c:v>
                </c:pt>
                <c:pt idx="70">
                  <c:v>3.87983363818041E-007</c:v>
                </c:pt>
                <c:pt idx="71">
                  <c:v>4.40466639035638E-007</c:v>
                </c:pt>
                <c:pt idx="72">
                  <c:v>4.99590716866265E-007</c:v>
                </c:pt>
                <c:pt idx="73">
                  <c:v>5.66131242309846E-007</c:v>
                </c:pt>
                <c:pt idx="74">
                  <c:v>6.40945802552867E-007</c:v>
                </c:pt>
                <c:pt idx="75">
                  <c:v>7.24981486159153E-007</c:v>
                </c:pt>
                <c:pt idx="76">
                  <c:v>8.1928300772924E-007</c:v>
                </c:pt>
                <c:pt idx="77">
                  <c:v>9.25001425133785E-007</c:v>
                </c:pt>
                <c:pt idx="78">
                  <c:v>1.04340347594485E-006</c:v>
                </c:pt>
                <c:pt idx="79">
                  <c:v>1.17588155893651E-006</c:v>
                </c:pt>
                <c:pt idx="80">
                  <c:v>1.32396438547409E-006</c:v>
                </c:pt>
                <c:pt idx="81">
                  <c:v>1.48932832423037E-006</c:v>
                </c:pt>
                <c:pt idx="82">
                  <c:v>1.67380946092621E-006</c:v>
                </c:pt>
                <c:pt idx="83">
                  <c:v>1.87941639266334E-006</c:v>
                </c:pt>
                <c:pt idx="84">
                  <c:v>2.10834377386549E-006</c:v>
                </c:pt>
                <c:pt idx="85">
                  <c:v>2.36298662784329E-006</c:v>
                </c:pt>
                <c:pt idx="86">
                  <c:v>2.64595543451572E-006</c:v>
                </c:pt>
                <c:pt idx="87">
                  <c:v>2.96009200082951E-006</c:v>
                </c:pt>
                <c:pt idx="88">
                  <c:v>3.30848611589001E-006</c:v>
                </c:pt>
                <c:pt idx="89">
                  <c:v>3.69449298772636E-006</c:v>
                </c:pt>
                <c:pt idx="90">
                  <c:v>4.12175145293825E-006</c:v>
                </c:pt>
                <c:pt idx="91">
                  <c:v>4.59420294419071E-006</c:v>
                </c:pt>
                <c:pt idx="92">
                  <c:v>5.11611119361949E-006</c:v>
                </c:pt>
                <c:pt idx="93">
                  <c:v>5.69208264267205E-006</c:v>
                </c:pt>
                <c:pt idx="94">
                  <c:v>6.32708752072792E-006</c:v>
                </c:pt>
                <c:pt idx="95">
                  <c:v>7.02648154601538E-006</c:v>
                </c:pt>
                <c:pt idx="96">
                  <c:v>7.79602819287358E-006</c:v>
                </c:pt>
                <c:pt idx="97">
                  <c:v>8.64192145930751E-006</c:v>
                </c:pt>
                <c:pt idx="98">
                  <c:v>9.57080905806676E-006</c:v>
                </c:pt>
                <c:pt idx="99">
                  <c:v>1.05898159431737E-005</c:v>
                </c:pt>
                <c:pt idx="100">
                  <c:v>1.17065680719603E-005</c:v>
                </c:pt>
                <c:pt idx="101">
                  <c:v>1.29292162902985E-005</c:v>
                </c:pt>
                <c:pt idx="102">
                  <c:v>1.42664602158638E-005</c:v>
                </c:pt>
                <c:pt idx="103">
                  <c:v>1.57275719810354E-005</c:v>
                </c:pt>
                <c:pt idx="104">
                  <c:v>1.732241968346E-005</c:v>
                </c:pt>
                <c:pt idx="105">
                  <c:v>1.90614903785019E-005</c:v>
                </c:pt>
                <c:pt idx="106">
                  <c:v>2.09559124338248E-005</c:v>
                </c:pt>
                <c:pt idx="107">
                  <c:v>2.30174770523561E-005</c:v>
                </c:pt>
                <c:pt idx="108">
                  <c:v>2.52586587559287E-005</c:v>
                </c:pt>
                <c:pt idx="109">
                  <c:v>2.76926346081786E-005</c:v>
                </c:pt>
                <c:pt idx="110">
                  <c:v>3.0333301941854E-005</c:v>
                </c:pt>
                <c:pt idx="111">
                  <c:v>3.31952943428025E-005</c:v>
                </c:pt>
                <c:pt idx="112">
                  <c:v>3.62939956306179E-005</c:v>
                </c:pt>
                <c:pt idx="113">
                  <c:v>3.96455515644995E-005</c:v>
                </c:pt>
                <c:pt idx="114">
                  <c:v>4.32668789924005E-005</c:v>
                </c:pt>
                <c:pt idx="115">
                  <c:v>4.71756721522855E-005</c:v>
                </c:pt>
                <c:pt idx="116">
                  <c:v>5.13904058263837E-005</c:v>
                </c:pt>
                <c:pt idx="117">
                  <c:v>5.59303350430005E-005</c:v>
                </c:pt>
                <c:pt idx="118">
                  <c:v>6.08154910158381E-005</c:v>
                </c:pt>
                <c:pt idx="119">
                  <c:v>6.6066673008175E-005</c:v>
                </c:pt>
                <c:pt idx="120">
                  <c:v>7.17054358087614E-005</c:v>
                </c:pt>
                <c:pt idx="121">
                  <c:v>7.77540725082004E-005</c:v>
                </c:pt>
                <c:pt idx="122">
                  <c:v>8.42355922689897E-005</c:v>
                </c:pt>
                <c:pt idx="123">
                  <c:v>9.11736927895892E-005</c:v>
                </c:pt>
                <c:pt idx="124">
                  <c:v>9.85927271729089E-005</c:v>
                </c:pt>
                <c:pt idx="125">
                  <c:v>0.000106517664922759</c:v>
                </c:pt>
                <c:pt idx="126">
                  <c:v>0.000114974046808116</c:v>
                </c:pt>
                <c:pt idx="127">
                  <c:v>0.000123987933354696</c:v>
                </c:pt>
                <c:pt idx="128">
                  <c:v>0.00013358584674646</c:v>
                </c:pt>
                <c:pt idx="129">
                  <c:v>0.000143794705946203</c:v>
                </c:pt>
                <c:pt idx="130">
                  <c:v>0.000154641754874605</c:v>
                </c:pt>
                <c:pt idx="131">
                  <c:v>0.000166154483520823</c:v>
                </c:pt>
                <c:pt idx="132">
                  <c:v>0.000178360541895067</c:v>
                </c:pt>
                <c:pt idx="133">
                  <c:v>0.000191287646774404</c:v>
                </c:pt>
                <c:pt idx="134">
                  <c:v>0.00020496348123742</c:v>
                </c:pt>
                <c:pt idx="135">
                  <c:v>0.000219415587030924</c:v>
                </c:pt>
                <c:pt idx="136">
                  <c:v>0.000234671249862735</c:v>
                </c:pt>
                <c:pt idx="137">
                  <c:v>0.000250757377768372</c:v>
                </c:pt>
                <c:pt idx="138">
                  <c:v>0.000267700372755903</c:v>
                </c:pt>
                <c:pt idx="139">
                  <c:v>0.000285525995992201</c:v>
                </c:pt>
                <c:pt idx="140">
                  <c:v>0.000304259226854808</c:v>
                </c:pt>
              </c:numCache>
            </c:numRef>
          </c:yVal>
          <c:smooth val="1"/>
        </c:ser>
        <c:axId val="88334480"/>
        <c:axId val="38315473"/>
      </c:scatterChart>
      <c:valAx>
        <c:axId val="88334480"/>
        <c:scaling>
          <c:orientation val="minMax"/>
          <c:max val="0.9"/>
          <c:min val="0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Ve (V)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315473"/>
        <c:crosses val="autoZero"/>
        <c:crossBetween val="midCat"/>
      </c:valAx>
      <c:valAx>
        <c:axId val="38315473"/>
        <c:scaling>
          <c:logBase val="10"/>
          <c:orientation val="minMax"/>
          <c:max val="0.001"/>
          <c:min val="1E-01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Ib (A)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33448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10krad_LDR_Origin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'LDR_1_FIT_0.4V'!$F$2</c:f>
              <c:strCache>
                <c:ptCount val="1"/>
                <c:pt idx="0">
                  <c:v>Ib_10krad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'LDR_1_FIT_0.4V'!$F$3:$F$143</c:f>
              <c:numCache>
                <c:formatCode>General</c:formatCode>
                <c:ptCount val="141"/>
                <c:pt idx="0">
                  <c:v>1.600534309E-011</c:v>
                </c:pt>
                <c:pt idx="1">
                  <c:v>1.836791923E-011</c:v>
                </c:pt>
                <c:pt idx="2">
                  <c:v>2.10395814E-011</c:v>
                </c:pt>
                <c:pt idx="3">
                  <c:v>2.405759744E-011</c:v>
                </c:pt>
                <c:pt idx="4">
                  <c:v>2.746338029E-011</c:v>
                </c:pt>
                <c:pt idx="5">
                  <c:v>3.130338448E-011</c:v>
                </c:pt>
                <c:pt idx="6">
                  <c:v>3.562993816E-011</c:v>
                </c:pt>
                <c:pt idx="7">
                  <c:v>4.050199443E-011</c:v>
                </c:pt>
                <c:pt idx="8">
                  <c:v>4.598589497E-011</c:v>
                </c:pt>
                <c:pt idx="9">
                  <c:v>5.215690126E-011</c:v>
                </c:pt>
                <c:pt idx="10">
                  <c:v>5.909993339E-011</c:v>
                </c:pt>
                <c:pt idx="11">
                  <c:v>6.691174325E-011</c:v>
                </c:pt>
                <c:pt idx="12">
                  <c:v>7.570220229E-011</c:v>
                </c:pt>
                <c:pt idx="13">
                  <c:v>8.55964138E-011</c:v>
                </c:pt>
                <c:pt idx="14">
                  <c:v>9.673752568E-011</c:v>
                </c:pt>
                <c:pt idx="15">
                  <c:v>1.092890737E-010</c:v>
                </c:pt>
                <c:pt idx="16">
                  <c:v>1.234385069E-010</c:v>
                </c:pt>
                <c:pt idx="17">
                  <c:v>1.394012028E-010</c:v>
                </c:pt>
                <c:pt idx="18">
                  <c:v>1.574247338E-010</c:v>
                </c:pt>
                <c:pt idx="19">
                  <c:v>1.777946319E-010</c:v>
                </c:pt>
                <c:pt idx="20">
                  <c:v>2.008403992E-010</c:v>
                </c:pt>
                <c:pt idx="21">
                  <c:v>2.26943354E-010</c:v>
                </c:pt>
                <c:pt idx="22">
                  <c:v>2.565453329E-010</c:v>
                </c:pt>
                <c:pt idx="23">
                  <c:v>2.901592085E-010</c:v>
                </c:pt>
                <c:pt idx="24">
                  <c:v>3.283815408E-010</c:v>
                </c:pt>
                <c:pt idx="25">
                  <c:v>3.719072882E-010</c:v>
                </c:pt>
                <c:pt idx="26">
                  <c:v>4.215472974E-010</c:v>
                </c:pt>
                <c:pt idx="27">
                  <c:v>4.782496383E-010</c:v>
                </c:pt>
                <c:pt idx="28">
                  <c:v>5.431242159E-010</c:v>
                </c:pt>
                <c:pt idx="29">
                  <c:v>6.174726279E-010</c:v>
                </c:pt>
                <c:pt idx="30">
                  <c:v>7.028235623E-010</c:v>
                </c:pt>
                <c:pt idx="31">
                  <c:v>8.009749879E-010</c:v>
                </c:pt>
                <c:pt idx="32">
                  <c:v>9.140446908E-010</c:v>
                </c:pt>
                <c:pt idx="33">
                  <c:v>1.044530235E-009</c:v>
                </c:pt>
                <c:pt idx="34">
                  <c:v>1.195380857E-009</c:v>
                </c:pt>
                <c:pt idx="35">
                  <c:v>1.370082944E-009</c:v>
                </c:pt>
                <c:pt idx="36">
                  <c:v>1.572762549E-009</c:v>
                </c:pt>
                <c:pt idx="37">
                  <c:v>1.808306806E-009</c:v>
                </c:pt>
                <c:pt idx="38">
                  <c:v>2.082509575E-009</c:v>
                </c:pt>
                <c:pt idx="39">
                  <c:v>2.402244133E-009</c:v>
                </c:pt>
                <c:pt idx="40">
                  <c:v>2.775668924E-009</c:v>
                </c:pt>
                <c:pt idx="41">
                  <c:v>3.212471616E-009</c:v>
                </c:pt>
                <c:pt idx="42">
                  <c:v>3.724158675E-009</c:v>
                </c:pt>
                <c:pt idx="43">
                  <c:v>4.324397091E-009</c:v>
                </c:pt>
                <c:pt idx="44">
                  <c:v>5.029417606E-009</c:v>
                </c:pt>
                <c:pt idx="45">
                  <c:v>5.858488062E-009</c:v>
                </c:pt>
                <c:pt idx="46">
                  <c:v>6.834466816E-009</c:v>
                </c:pt>
                <c:pt idx="47">
                  <c:v>7.984446917E-009</c:v>
                </c:pt>
                <c:pt idx="48">
                  <c:v>9.340501449E-009</c:v>
                </c:pt>
                <c:pt idx="49">
                  <c:v>1.094054104E-008</c:v>
                </c:pt>
                <c:pt idx="50">
                  <c:v>1.282929082E-008</c:v>
                </c:pt>
                <c:pt idx="51">
                  <c:v>1.505939641E-008</c:v>
                </c:pt>
                <c:pt idx="52">
                  <c:v>1.769266423E-008</c:v>
                </c:pt>
                <c:pt idx="53">
                  <c:v>2.080143633E-008</c:v>
                </c:pt>
                <c:pt idx="54">
                  <c:v>2.447009923E-008</c:v>
                </c:pt>
                <c:pt idx="55">
                  <c:v>2.879671842E-008</c:v>
                </c:pt>
                <c:pt idx="56">
                  <c:v>3.389478688E-008</c:v>
                </c:pt>
                <c:pt idx="57">
                  <c:v>3.989506947E-008</c:v>
                </c:pt>
                <c:pt idx="58">
                  <c:v>4.694752026E-008</c:v>
                </c:pt>
                <c:pt idx="59">
                  <c:v>5.522324488E-008</c:v>
                </c:pt>
                <c:pt idx="60">
                  <c:v>6.491647676E-008</c:v>
                </c:pt>
                <c:pt idx="61">
                  <c:v>7.624652904E-008</c:v>
                </c:pt>
                <c:pt idx="62">
                  <c:v>8.945969048E-008</c:v>
                </c:pt>
                <c:pt idx="63">
                  <c:v>1.048310483E-007</c:v>
                </c:pt>
                <c:pt idx="64">
                  <c:v>1.226661476E-007</c:v>
                </c:pt>
                <c:pt idx="65">
                  <c:v>1.433025186E-007</c:v>
                </c:pt>
                <c:pt idx="66">
                  <c:v>1.671110262E-007</c:v>
                </c:pt>
                <c:pt idx="67">
                  <c:v>1.944970673E-007</c:v>
                </c:pt>
                <c:pt idx="68">
                  <c:v>2.259016321E-007</c:v>
                </c:pt>
                <c:pt idx="69">
                  <c:v>2.618022973E-007</c:v>
                </c:pt>
                <c:pt idx="70">
                  <c:v>3.027142889E-007</c:v>
                </c:pt>
                <c:pt idx="71">
                  <c:v>3.491918128E-007</c:v>
                </c:pt>
                <c:pt idx="72">
                  <c:v>4.018297186E-007</c:v>
                </c:pt>
                <c:pt idx="73">
                  <c:v>4.612660764E-007</c:v>
                </c:pt>
                <c:pt idx="74">
                  <c:v>5.281846503E-007</c:v>
                </c:pt>
                <c:pt idx="75">
                  <c:v>6.033197445E-007</c:v>
                </c:pt>
                <c:pt idx="76">
                  <c:v>6.874605285E-007</c:v>
                </c:pt>
                <c:pt idx="77">
                  <c:v>7.814569155E-007</c:v>
                </c:pt>
                <c:pt idx="78">
                  <c:v>8.862257327E-007</c:v>
                </c:pt>
                <c:pt idx="79">
                  <c:v>1.002757841E-006</c:v>
                </c:pt>
                <c:pt idx="80">
                  <c:v>1.132125854E-006</c:v>
                </c:pt>
                <c:pt idx="81">
                  <c:v>1.275491374E-006</c:v>
                </c:pt>
                <c:pt idx="82">
                  <c:v>1.434111855E-006</c:v>
                </c:pt>
                <c:pt idx="83">
                  <c:v>1.609349372E-006</c:v>
                </c:pt>
                <c:pt idx="84">
                  <c:v>1.802677025E-006</c:v>
                </c:pt>
                <c:pt idx="85">
                  <c:v>2.015685625E-006</c:v>
                </c:pt>
                <c:pt idx="86">
                  <c:v>2.2500918E-006</c:v>
                </c:pt>
                <c:pt idx="87">
                  <c:v>2.507747245E-006</c:v>
                </c:pt>
                <c:pt idx="88">
                  <c:v>2.790643306E-006</c:v>
                </c:pt>
                <c:pt idx="89">
                  <c:v>3.100919104E-006</c:v>
                </c:pt>
                <c:pt idx="90">
                  <c:v>3.440870772E-006</c:v>
                </c:pt>
                <c:pt idx="91">
                  <c:v>3.812958589E-006</c:v>
                </c:pt>
                <c:pt idx="92">
                  <c:v>4.219818173E-006</c:v>
                </c:pt>
                <c:pt idx="93">
                  <c:v>4.664273903E-006</c:v>
                </c:pt>
                <c:pt idx="94">
                  <c:v>5.149351511E-006</c:v>
                </c:pt>
                <c:pt idx="95">
                  <c:v>5.67829172E-006</c:v>
                </c:pt>
                <c:pt idx="96">
                  <c:v>6.254568947E-006</c:v>
                </c:pt>
                <c:pt idx="97">
                  <c:v>6.881913227E-006</c:v>
                </c:pt>
                <c:pt idx="98">
                  <c:v>7.564334545E-006</c:v>
                </c:pt>
                <c:pt idx="99">
                  <c:v>8.306155502E-006</c:v>
                </c:pt>
                <c:pt idx="100">
                  <c:v>9.11203913E-006</c:v>
                </c:pt>
                <c:pt idx="101">
                  <c:v>9.987028123E-006</c:v>
                </c:pt>
                <c:pt idx="102">
                  <c:v>1.093659447E-005</c:v>
                </c:pt>
                <c:pt idx="103">
                  <c:v>1.196668825E-005</c:v>
                </c:pt>
                <c:pt idx="104">
                  <c:v>1.308379762E-005</c:v>
                </c:pt>
                <c:pt idx="105">
                  <c:v>1.42950229E-005</c:v>
                </c:pt>
                <c:pt idx="106">
                  <c:v>1.560814496E-005</c:v>
                </c:pt>
                <c:pt idx="107">
                  <c:v>1.703171317E-005</c:v>
                </c:pt>
                <c:pt idx="108">
                  <c:v>1.857514154E-005</c:v>
                </c:pt>
                <c:pt idx="109">
                  <c:v>2.024882802E-005</c:v>
                </c:pt>
                <c:pt idx="110">
                  <c:v>2.206426569E-005</c:v>
                </c:pt>
                <c:pt idx="111">
                  <c:v>2.403417609E-005</c:v>
                </c:pt>
                <c:pt idx="112">
                  <c:v>2.617266248E-005</c:v>
                </c:pt>
                <c:pt idx="113">
                  <c:v>2.849536537E-005</c:v>
                </c:pt>
                <c:pt idx="114">
                  <c:v>3.101962738E-005</c:v>
                </c:pt>
                <c:pt idx="115">
                  <c:v>3.376467769E-005</c:v>
                </c:pt>
                <c:pt idx="116">
                  <c:v>3.675182255E-005</c:v>
                </c:pt>
                <c:pt idx="117">
                  <c:v>4.000463575E-005</c:v>
                </c:pt>
                <c:pt idx="118">
                  <c:v>4.354915917E-005</c:v>
                </c:pt>
                <c:pt idx="119">
                  <c:v>4.74140859E-005</c:v>
                </c:pt>
                <c:pt idx="120">
                  <c:v>5.163094137E-005</c:v>
                </c:pt>
                <c:pt idx="121">
                  <c:v>5.623424306E-005</c:v>
                </c:pt>
                <c:pt idx="122">
                  <c:v>6.126163533E-005</c:v>
                </c:pt>
                <c:pt idx="123">
                  <c:v>6.675397837E-005</c:v>
                </c:pt>
                <c:pt idx="124">
                  <c:v>7.275539346E-005</c:v>
                </c:pt>
                <c:pt idx="125">
                  <c:v>7.931325686E-005</c:v>
                </c:pt>
                <c:pt idx="126">
                  <c:v>8.647812112E-005</c:v>
                </c:pt>
                <c:pt idx="127">
                  <c:v>9.430356861E-005</c:v>
                </c:pt>
                <c:pt idx="128">
                  <c:v>0.0001028459717</c:v>
                </c:pt>
                <c:pt idx="129">
                  <c:v>0.0001121641066</c:v>
                </c:pt>
                <c:pt idx="130">
                  <c:v>0.0001223190398</c:v>
                </c:pt>
                <c:pt idx="131">
                  <c:v>0.0001333735325</c:v>
                </c:pt>
                <c:pt idx="132">
                  <c:v>0.0001453915837</c:v>
                </c:pt>
                <c:pt idx="133">
                  <c:v>0.0001584379637</c:v>
                </c:pt>
                <c:pt idx="134">
                  <c:v>0.0001725776659</c:v>
                </c:pt>
                <c:pt idx="135">
                  <c:v>0.000187875396</c:v>
                </c:pt>
                <c:pt idx="136">
                  <c:v>0.0002043950548</c:v>
                </c:pt>
                <c:pt idx="137">
                  <c:v>0.0002221993572</c:v>
                </c:pt>
                <c:pt idx="138">
                  <c:v>0.0002413493788</c:v>
                </c:pt>
                <c:pt idx="139">
                  <c:v>0.0002619042994</c:v>
                </c:pt>
                <c:pt idx="140">
                  <c:v>0.0002839210961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'LDR_1_FIT_0.4V'!$AA$2</c:f>
              <c:strCache>
                <c:ptCount val="1"/>
                <c:pt idx="0">
                  <c:v>Fit_10krad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'LDR_1_FIT_0.4V'!$B$3:$B$143</c:f>
              <c:numCache>
                <c:formatCode>General</c:formatCode>
                <c:ptCount val="141"/>
                <c:pt idx="0">
                  <c:v>0.2</c:v>
                </c:pt>
                <c:pt idx="1">
                  <c:v>0.205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</c:v>
                </c:pt>
                <c:pt idx="6">
                  <c:v>0.23</c:v>
                </c:pt>
                <c:pt idx="7">
                  <c:v>0.235</c:v>
                </c:pt>
                <c:pt idx="8">
                  <c:v>0.24</c:v>
                </c:pt>
                <c:pt idx="9">
                  <c:v>0.245</c:v>
                </c:pt>
                <c:pt idx="10">
                  <c:v>0.25</c:v>
                </c:pt>
                <c:pt idx="11">
                  <c:v>0.255</c:v>
                </c:pt>
                <c:pt idx="12">
                  <c:v>0.26</c:v>
                </c:pt>
                <c:pt idx="13">
                  <c:v>0.265</c:v>
                </c:pt>
                <c:pt idx="14">
                  <c:v>0.27</c:v>
                </c:pt>
                <c:pt idx="15">
                  <c:v>0.275</c:v>
                </c:pt>
                <c:pt idx="16">
                  <c:v>0.28</c:v>
                </c:pt>
                <c:pt idx="17">
                  <c:v>0.285</c:v>
                </c:pt>
                <c:pt idx="18">
                  <c:v>0.29</c:v>
                </c:pt>
                <c:pt idx="19">
                  <c:v>0.295</c:v>
                </c:pt>
                <c:pt idx="20">
                  <c:v>0.3</c:v>
                </c:pt>
                <c:pt idx="21">
                  <c:v>0.305</c:v>
                </c:pt>
                <c:pt idx="22">
                  <c:v>0.31</c:v>
                </c:pt>
                <c:pt idx="23">
                  <c:v>0.315</c:v>
                </c:pt>
                <c:pt idx="24">
                  <c:v>0.32</c:v>
                </c:pt>
                <c:pt idx="25">
                  <c:v>0.325</c:v>
                </c:pt>
                <c:pt idx="26">
                  <c:v>0.33</c:v>
                </c:pt>
                <c:pt idx="27">
                  <c:v>0.335</c:v>
                </c:pt>
                <c:pt idx="28">
                  <c:v>0.34</c:v>
                </c:pt>
                <c:pt idx="29">
                  <c:v>0.345</c:v>
                </c:pt>
                <c:pt idx="30">
                  <c:v>0.35</c:v>
                </c:pt>
                <c:pt idx="31">
                  <c:v>0.355</c:v>
                </c:pt>
                <c:pt idx="32">
                  <c:v>0.36</c:v>
                </c:pt>
                <c:pt idx="33">
                  <c:v>0.365</c:v>
                </c:pt>
                <c:pt idx="34">
                  <c:v>0.37</c:v>
                </c:pt>
                <c:pt idx="35">
                  <c:v>0.375</c:v>
                </c:pt>
                <c:pt idx="36">
                  <c:v>0.38</c:v>
                </c:pt>
                <c:pt idx="37">
                  <c:v>0.385</c:v>
                </c:pt>
                <c:pt idx="38">
                  <c:v>0.39</c:v>
                </c:pt>
                <c:pt idx="39">
                  <c:v>0.395</c:v>
                </c:pt>
                <c:pt idx="40">
                  <c:v>0.4</c:v>
                </c:pt>
                <c:pt idx="41">
                  <c:v>0.405</c:v>
                </c:pt>
                <c:pt idx="42">
                  <c:v>0.41</c:v>
                </c:pt>
                <c:pt idx="43">
                  <c:v>0.415</c:v>
                </c:pt>
                <c:pt idx="44">
                  <c:v>0.42</c:v>
                </c:pt>
                <c:pt idx="45">
                  <c:v>0.425</c:v>
                </c:pt>
                <c:pt idx="46">
                  <c:v>0.43</c:v>
                </c:pt>
                <c:pt idx="47">
                  <c:v>0.435</c:v>
                </c:pt>
                <c:pt idx="48">
                  <c:v>0.44</c:v>
                </c:pt>
                <c:pt idx="49">
                  <c:v>0.445</c:v>
                </c:pt>
                <c:pt idx="50">
                  <c:v>0.45</c:v>
                </c:pt>
                <c:pt idx="51">
                  <c:v>0.455</c:v>
                </c:pt>
                <c:pt idx="52">
                  <c:v>0.46</c:v>
                </c:pt>
                <c:pt idx="53">
                  <c:v>0.465</c:v>
                </c:pt>
                <c:pt idx="54">
                  <c:v>0.47</c:v>
                </c:pt>
                <c:pt idx="55">
                  <c:v>0.475</c:v>
                </c:pt>
                <c:pt idx="56">
                  <c:v>0.48</c:v>
                </c:pt>
                <c:pt idx="57">
                  <c:v>0.485</c:v>
                </c:pt>
                <c:pt idx="58">
                  <c:v>0.49</c:v>
                </c:pt>
                <c:pt idx="59">
                  <c:v>0.495</c:v>
                </c:pt>
                <c:pt idx="60">
                  <c:v>0.5</c:v>
                </c:pt>
                <c:pt idx="61">
                  <c:v>0.505</c:v>
                </c:pt>
                <c:pt idx="62">
                  <c:v>0.51</c:v>
                </c:pt>
                <c:pt idx="63">
                  <c:v>0.515</c:v>
                </c:pt>
                <c:pt idx="64">
                  <c:v>0.52</c:v>
                </c:pt>
                <c:pt idx="65">
                  <c:v>0.525</c:v>
                </c:pt>
                <c:pt idx="66">
                  <c:v>0.53</c:v>
                </c:pt>
                <c:pt idx="67">
                  <c:v>0.535</c:v>
                </c:pt>
                <c:pt idx="68">
                  <c:v>0.54</c:v>
                </c:pt>
                <c:pt idx="69">
                  <c:v>0.545</c:v>
                </c:pt>
                <c:pt idx="70">
                  <c:v>0.55</c:v>
                </c:pt>
                <c:pt idx="71">
                  <c:v>0.555</c:v>
                </c:pt>
                <c:pt idx="72">
                  <c:v>0.56</c:v>
                </c:pt>
                <c:pt idx="73">
                  <c:v>0.565</c:v>
                </c:pt>
                <c:pt idx="74">
                  <c:v>0.57</c:v>
                </c:pt>
                <c:pt idx="75">
                  <c:v>0.575</c:v>
                </c:pt>
                <c:pt idx="76">
                  <c:v>0.58</c:v>
                </c:pt>
                <c:pt idx="77">
                  <c:v>0.585</c:v>
                </c:pt>
                <c:pt idx="78">
                  <c:v>0.59</c:v>
                </c:pt>
                <c:pt idx="79">
                  <c:v>0.595</c:v>
                </c:pt>
                <c:pt idx="80">
                  <c:v>0.6</c:v>
                </c:pt>
                <c:pt idx="81">
                  <c:v>0.605</c:v>
                </c:pt>
                <c:pt idx="82">
                  <c:v>0.61</c:v>
                </c:pt>
                <c:pt idx="83">
                  <c:v>0.615</c:v>
                </c:pt>
                <c:pt idx="84">
                  <c:v>0.62</c:v>
                </c:pt>
                <c:pt idx="85">
                  <c:v>0.625</c:v>
                </c:pt>
                <c:pt idx="86">
                  <c:v>0.63</c:v>
                </c:pt>
                <c:pt idx="87">
                  <c:v>0.635</c:v>
                </c:pt>
                <c:pt idx="88">
                  <c:v>0.64</c:v>
                </c:pt>
                <c:pt idx="89">
                  <c:v>0.645</c:v>
                </c:pt>
                <c:pt idx="90">
                  <c:v>0.65</c:v>
                </c:pt>
                <c:pt idx="91">
                  <c:v>0.655</c:v>
                </c:pt>
                <c:pt idx="92">
                  <c:v>0.66</c:v>
                </c:pt>
                <c:pt idx="93">
                  <c:v>0.665</c:v>
                </c:pt>
                <c:pt idx="94">
                  <c:v>0.67</c:v>
                </c:pt>
                <c:pt idx="95">
                  <c:v>0.675</c:v>
                </c:pt>
                <c:pt idx="96">
                  <c:v>0.68</c:v>
                </c:pt>
                <c:pt idx="97">
                  <c:v>0.685</c:v>
                </c:pt>
                <c:pt idx="98">
                  <c:v>0.69</c:v>
                </c:pt>
                <c:pt idx="99">
                  <c:v>0.695</c:v>
                </c:pt>
                <c:pt idx="100">
                  <c:v>0.7</c:v>
                </c:pt>
                <c:pt idx="101">
                  <c:v>0.705</c:v>
                </c:pt>
                <c:pt idx="102">
                  <c:v>0.71</c:v>
                </c:pt>
                <c:pt idx="103">
                  <c:v>0.715</c:v>
                </c:pt>
                <c:pt idx="104">
                  <c:v>0.72</c:v>
                </c:pt>
                <c:pt idx="105">
                  <c:v>0.725</c:v>
                </c:pt>
                <c:pt idx="106">
                  <c:v>0.73</c:v>
                </c:pt>
                <c:pt idx="107">
                  <c:v>0.735</c:v>
                </c:pt>
                <c:pt idx="108">
                  <c:v>0.74</c:v>
                </c:pt>
                <c:pt idx="109">
                  <c:v>0.745</c:v>
                </c:pt>
                <c:pt idx="110">
                  <c:v>0.75</c:v>
                </c:pt>
                <c:pt idx="111">
                  <c:v>0.755</c:v>
                </c:pt>
                <c:pt idx="112">
                  <c:v>0.76</c:v>
                </c:pt>
                <c:pt idx="113">
                  <c:v>0.765</c:v>
                </c:pt>
                <c:pt idx="114">
                  <c:v>0.77</c:v>
                </c:pt>
                <c:pt idx="115">
                  <c:v>0.775</c:v>
                </c:pt>
                <c:pt idx="116">
                  <c:v>0.78</c:v>
                </c:pt>
                <c:pt idx="117">
                  <c:v>0.785</c:v>
                </c:pt>
                <c:pt idx="118">
                  <c:v>0.79</c:v>
                </c:pt>
                <c:pt idx="119">
                  <c:v>0.795</c:v>
                </c:pt>
                <c:pt idx="120">
                  <c:v>0.8</c:v>
                </c:pt>
                <c:pt idx="121">
                  <c:v>0.805</c:v>
                </c:pt>
                <c:pt idx="122">
                  <c:v>0.81</c:v>
                </c:pt>
                <c:pt idx="123">
                  <c:v>0.815</c:v>
                </c:pt>
                <c:pt idx="124">
                  <c:v>0.82</c:v>
                </c:pt>
                <c:pt idx="125">
                  <c:v>0.825</c:v>
                </c:pt>
                <c:pt idx="126">
                  <c:v>0.83</c:v>
                </c:pt>
                <c:pt idx="127">
                  <c:v>0.835</c:v>
                </c:pt>
                <c:pt idx="128">
                  <c:v>0.84</c:v>
                </c:pt>
                <c:pt idx="129">
                  <c:v>0.845</c:v>
                </c:pt>
                <c:pt idx="130">
                  <c:v>0.85</c:v>
                </c:pt>
                <c:pt idx="131">
                  <c:v>0.855</c:v>
                </c:pt>
                <c:pt idx="132">
                  <c:v>0.86</c:v>
                </c:pt>
                <c:pt idx="133">
                  <c:v>0.865</c:v>
                </c:pt>
                <c:pt idx="134">
                  <c:v>0.87</c:v>
                </c:pt>
                <c:pt idx="135">
                  <c:v>0.875</c:v>
                </c:pt>
                <c:pt idx="136">
                  <c:v>0.88</c:v>
                </c:pt>
                <c:pt idx="137">
                  <c:v>0.885</c:v>
                </c:pt>
                <c:pt idx="138">
                  <c:v>0.89</c:v>
                </c:pt>
                <c:pt idx="139">
                  <c:v>0.895</c:v>
                </c:pt>
                <c:pt idx="140">
                  <c:v>0.9</c:v>
                </c:pt>
              </c:numCache>
            </c:numRef>
          </c:xVal>
          <c:yVal>
            <c:numRef>
              <c:f>'LDR_1_FIT_0.4V'!$AA$3:$AA$143</c:f>
              <c:numCache>
                <c:formatCode>General</c:formatCode>
                <c:ptCount val="141"/>
                <c:pt idx="0">
                  <c:v>3.04345053432559E-012</c:v>
                </c:pt>
                <c:pt idx="1">
                  <c:v>3.69626174667898E-012</c:v>
                </c:pt>
                <c:pt idx="2">
                  <c:v>4.48497065661477E-012</c:v>
                </c:pt>
                <c:pt idx="3">
                  <c:v>5.43696969432674E-012</c:v>
                </c:pt>
                <c:pt idx="4">
                  <c:v>6.58498267313161E-012</c:v>
                </c:pt>
                <c:pt idx="5">
                  <c:v>7.96806336096127E-012</c:v>
                </c:pt>
                <c:pt idx="6">
                  <c:v>9.63277329148725E-012</c:v>
                </c:pt>
                <c:pt idx="7">
                  <c:v>1.16345694829968E-011</c:v>
                </c:pt>
                <c:pt idx="8">
                  <c:v>1.40394376998659E-011</c:v>
                </c:pt>
                <c:pt idx="9">
                  <c:v>1.69258126121172E-011</c:v>
                </c:pt>
                <c:pt idx="10">
                  <c:v>2.03868327888266E-011</c:v>
                </c:pt>
                <c:pt idx="11">
                  <c:v>2.45329860201353E-011</c:v>
                </c:pt>
                <c:pt idx="12">
                  <c:v>2.94952091342576E-011</c:v>
                </c:pt>
                <c:pt idx="13">
                  <c:v>3.54285164104829E-011</c:v>
                </c:pt>
                <c:pt idx="14">
                  <c:v>4.25162420552126E-011</c:v>
                </c:pt>
                <c:pt idx="15">
                  <c:v>5.09749951939767E-011</c:v>
                </c:pt>
                <c:pt idx="16">
                  <c:v>6.10604406485183E-011</c:v>
                </c:pt>
                <c:pt idx="17">
                  <c:v>7.30740356488322E-011</c:v>
                </c:pt>
                <c:pt idx="18">
                  <c:v>8.73708718362523E-011</c:v>
                </c:pt>
                <c:pt idx="19">
                  <c:v>1.04368793734684E-010</c:v>
                </c:pt>
                <c:pt idx="20">
                  <c:v>1.24558989623552E-010</c:v>
                </c:pt>
                <c:pt idx="21">
                  <c:v>1.48518278792337E-010</c:v>
                </c:pt>
                <c:pt idx="22">
                  <c:v>1.76923350883869E-010</c:v>
                </c:pt>
                <c:pt idx="23">
                  <c:v>2.10567248872093E-010</c:v>
                </c:pt>
                <c:pt idx="24">
                  <c:v>2.50378427642832E-010</c:v>
                </c:pt>
                <c:pt idx="25">
                  <c:v>2.97442765671076E-010</c:v>
                </c:pt>
                <c:pt idx="26">
                  <c:v>3.53028958482069E-010</c:v>
                </c:pt>
                <c:pt idx="27">
                  <c:v>4.18617780063753E-010</c:v>
                </c:pt>
                <c:pt idx="28">
                  <c:v>4.95935762837045E-010</c:v>
                </c:pt>
                <c:pt idx="29">
                  <c:v>5.86993918917212E-010</c:v>
                </c:pt>
                <c:pt idx="30">
                  <c:v>6.94132206003619E-010</c:v>
                </c:pt>
                <c:pt idx="31">
                  <c:v>8.20070531167752E-010</c:v>
                </c:pt>
                <c:pt idx="32">
                  <c:v>9.67967185987294E-010</c:v>
                </c:pt>
                <c:pt idx="33">
                  <c:v>1.14148571787958E-009</c:v>
                </c:pt>
                <c:pt idx="34">
                  <c:v>1.34487136617213E-009</c:v>
                </c:pt>
                <c:pt idx="35">
                  <c:v>1.58303832853101E-009</c:v>
                </c:pt>
                <c:pt idx="36">
                  <c:v>1.8616692750373E-009</c:v>
                </c:pt>
                <c:pt idx="37">
                  <c:v>2.18732869471647E-009</c:v>
                </c:pt>
                <c:pt idx="38">
                  <c:v>2.56759184400826E-009</c:v>
                </c:pt>
                <c:pt idx="39">
                  <c:v>3.01119126990394E-009</c:v>
                </c:pt>
                <c:pt idx="40">
                  <c:v>3.52818310372437E-009</c:v>
                </c:pt>
                <c:pt idx="41">
                  <c:v>4.13013556626785E-009</c:v>
                </c:pt>
                <c:pt idx="42">
                  <c:v>4.83034239287706E-009</c:v>
                </c:pt>
                <c:pt idx="43">
                  <c:v>5.64406417945067E-009</c:v>
                </c:pt>
                <c:pt idx="44">
                  <c:v>6.58880096918012E-009</c:v>
                </c:pt>
                <c:pt idx="45">
                  <c:v>7.68459974646544E-009</c:v>
                </c:pt>
                <c:pt idx="46">
                  <c:v>8.95440088069654E-009</c:v>
                </c:pt>
                <c:pt idx="47">
                  <c:v>1.04244279700023E-008</c:v>
                </c:pt>
                <c:pt idx="48">
                  <c:v>1.21246259752587E-008</c:v>
                </c:pt>
                <c:pt idx="49">
                  <c:v>1.40891530091358E-008</c:v>
                </c:pt>
                <c:pt idx="50">
                  <c:v>1.63569316551994E-008</c:v>
                </c:pt>
                <c:pt idx="51">
                  <c:v>1.89722662393795E-008</c:v>
                </c:pt>
                <c:pt idx="52">
                  <c:v>2.19855330616677E-008</c:v>
                </c:pt>
                <c:pt idx="53">
                  <c:v>2.5453951220677E-008</c:v>
                </c:pt>
                <c:pt idx="54">
                  <c:v>2.94424423284657E-008</c:v>
                </c:pt>
                <c:pt idx="55">
                  <c:v>3.40245881182614E-008</c:v>
                </c:pt>
                <c:pt idx="56">
                  <c:v>3.92836956935999E-008</c:v>
                </c:pt>
                <c:pt idx="57">
                  <c:v>4.53139809536756E-008</c:v>
                </c:pt>
                <c:pt idx="58">
                  <c:v>5.22218815557676E-008</c:v>
                </c:pt>
                <c:pt idx="59">
                  <c:v>6.01275116402842E-008</c:v>
                </c:pt>
                <c:pt idx="60">
                  <c:v>6.9166271445573E-008</c:v>
                </c:pt>
                <c:pt idx="61">
                  <c:v>7.94906258758332E-008</c:v>
                </c:pt>
                <c:pt idx="62">
                  <c:v>9.1272067053213E-008</c:v>
                </c:pt>
                <c:pt idx="63">
                  <c:v>1.04703276880674E-007</c:v>
                </c:pt>
                <c:pt idx="64">
                  <c:v>1.20000506660794E-007</c:v>
                </c:pt>
                <c:pt idx="65">
                  <c:v>1.37406191851793E-007</c:v>
                </c:pt>
                <c:pt idx="66">
                  <c:v>1.57191821089122E-007</c:v>
                </c:pt>
                <c:pt idx="67">
                  <c:v>1.79661079651213E-007</c:v>
                </c:pt>
                <c:pt idx="68">
                  <c:v>2.05153288592801E-007</c:v>
                </c:pt>
                <c:pt idx="69">
                  <c:v>2.3404716179826E-007</c:v>
                </c:pt>
                <c:pt idx="70">
                  <c:v>2.66764904209552E-007</c:v>
                </c:pt>
                <c:pt idx="71">
                  <c:v>3.03776675445783E-007</c:v>
                </c:pt>
                <c:pt idx="72">
                  <c:v>3.45605443939784E-007</c:v>
                </c:pt>
                <c:pt idx="73">
                  <c:v>3.9283225755614E-007</c:v>
                </c:pt>
                <c:pt idx="74">
                  <c:v>4.46101957407313E-007</c:v>
                </c:pt>
                <c:pt idx="75">
                  <c:v>5.06129362231263E-007</c:v>
                </c:pt>
                <c:pt idx="76">
                  <c:v>5.73705951215215E-007</c:v>
                </c:pt>
                <c:pt idx="77">
                  <c:v>6.49707073523765E-007</c:v>
                </c:pt>
                <c:pt idx="78">
                  <c:v>7.35099712992294E-007</c:v>
                </c:pt>
                <c:pt idx="79">
                  <c:v>8.30950836453703E-007</c:v>
                </c:pt>
                <c:pt idx="80">
                  <c:v>9.38436353951511E-007</c:v>
                </c:pt>
                <c:pt idx="81">
                  <c:v>1.05885071862779E-006</c:v>
                </c:pt>
                <c:pt idx="82">
                  <c:v>1.19361719333134E-006</c:v>
                </c:pt>
                <c:pt idx="83">
                  <c:v>1.34429880994041E-006</c:v>
                </c:pt>
                <c:pt idx="84">
                  <c:v>1.51261004600329E-006</c:v>
                </c:pt>
                <c:pt idx="85">
                  <c:v>1.70042924154013E-006</c:v>
                </c:pt>
                <c:pt idx="86">
                  <c:v>1.90981177668491E-006</c:v>
                </c:pt>
                <c:pt idx="87">
                  <c:v>2.14300402824982E-006</c:v>
                </c:pt>
                <c:pt idx="88">
                  <c:v>2.40245812022999E-006</c:v>
                </c:pt>
                <c:pt idx="89">
                  <c:v>2.69084747970587E-006</c:v>
                </c:pt>
                <c:pt idx="90">
                  <c:v>3.01108320551177E-006</c:v>
                </c:pt>
                <c:pt idx="91">
                  <c:v>3.36633125239451E-006</c:v>
                </c:pt>
                <c:pt idx="92">
                  <c:v>3.76003042815801E-006</c:v>
                </c:pt>
                <c:pt idx="93">
                  <c:v>4.19591119545396E-006</c:v>
                </c:pt>
                <c:pt idx="94">
                  <c:v>4.678015263414E-006</c:v>
                </c:pt>
                <c:pt idx="95">
                  <c:v>5.21071594720675E-006</c:v>
                </c:pt>
                <c:pt idx="96">
                  <c:v>5.79873926583049E-006</c:v>
                </c:pt>
                <c:pt idx="97">
                  <c:v>6.44718574000928E-006</c:v>
                </c:pt>
                <c:pt idx="98">
                  <c:v>7.16155284294471E-006</c:v>
                </c:pt>
                <c:pt idx="99">
                  <c:v>7.9477580468892E-006</c:v>
                </c:pt>
                <c:pt idx="100">
                  <c:v>8.81216239805748E-006</c:v>
                </c:pt>
                <c:pt idx="101">
                  <c:v>9.76159454130333E-006</c:v>
                </c:pt>
                <c:pt idx="102">
                  <c:v>1.08033751042747E-005</c:v>
                </c:pt>
                <c:pt idx="103">
                  <c:v>1.19453413384659E-005</c:v>
                </c:pt>
                <c:pt idx="104">
                  <c:v>1.31958719017441E-005</c:v>
                </c:pt>
                <c:pt idx="105">
                  <c:v>1.45639116536034E-005</c:v>
                </c:pt>
                <c:pt idx="106">
                  <c:v>1.60589963206414E-005</c:v>
                </c:pt>
                <c:pt idx="107">
                  <c:v>1.76912768756538E-005</c:v>
                </c:pt>
                <c:pt idx="108">
                  <c:v>1.94715434593705E-005</c:v>
                </c:pt>
                <c:pt idx="109">
                  <c:v>2.14112486593178E-005</c:v>
                </c:pt>
                <c:pt idx="110">
                  <c:v>2.3522529945702E-005</c:v>
                </c:pt>
                <c:pt idx="111">
                  <c:v>2.58182310496659E-005</c:v>
                </c:pt>
                <c:pt idx="112">
                  <c:v>2.83119220549378E-005</c:v>
                </c:pt>
                <c:pt idx="113">
                  <c:v>3.10179179598872E-005</c:v>
                </c:pt>
                <c:pt idx="114">
                  <c:v>3.39512954534924E-005</c:v>
                </c:pt>
                <c:pt idx="115">
                  <c:v>3.71279076358758E-005</c:v>
                </c:pt>
                <c:pt idx="116">
                  <c:v>4.0564396402047E-005</c:v>
                </c:pt>
                <c:pt idx="117">
                  <c:v>4.42782021964908E-005</c:v>
                </c:pt>
                <c:pt idx="118">
                  <c:v>4.82875708364564E-005</c:v>
                </c:pt>
                <c:pt idx="119">
                  <c:v>5.26115570934108E-005</c:v>
                </c:pt>
                <c:pt idx="120">
                  <c:v>5.72700247153611E-005</c:v>
                </c:pt>
                <c:pt idx="121">
                  <c:v>6.22836425677924E-005</c:v>
                </c:pt>
                <c:pt idx="122">
                  <c:v>6.76738765680448E-005</c:v>
                </c:pt>
                <c:pt idx="123">
                  <c:v>7.3462977087263E-005</c:v>
                </c:pt>
                <c:pt idx="124">
                  <c:v>7.96739614957981E-005</c:v>
                </c:pt>
                <c:pt idx="125">
                  <c:v>8.63305915323239E-005</c:v>
                </c:pt>
                <c:pt idx="126">
                  <c:v>9.34573451841605E-005</c:v>
                </c:pt>
                <c:pt idx="127">
                  <c:v>0.000101079382776502</c:v>
                </c:pt>
                <c:pt idx="128">
                  <c:v>0.000109222506981673</c:v>
                </c:pt>
                <c:pt idx="129">
                  <c:v>0.00011791311647626</c:v>
                </c:pt>
                <c:pt idx="130">
                  <c:v>0.000127178152994171</c:v>
                </c:pt>
                <c:pt idx="131">
                  <c:v>0.000137045041547444</c:v>
                </c:pt>
                <c:pt idx="132">
                  <c:v>0.000147541623614061</c:v>
                </c:pt>
                <c:pt idx="133">
                  <c:v>0.000158696083123156</c:v>
                </c:pt>
                <c:pt idx="134">
                  <c:v>0.000170536865102907</c:v>
                </c:pt>
                <c:pt idx="135">
                  <c:v>0.000183092586895011</c:v>
                </c:pt>
                <c:pt idx="136">
                  <c:v>0.000196391941881937</c:v>
                </c:pt>
                <c:pt idx="137">
                  <c:v>0.000210463595719109</c:v>
                </c:pt>
                <c:pt idx="138">
                  <c:v>0.000225336075113496</c:v>
                </c:pt>
                <c:pt idx="139">
                  <c:v>0.000241037649242886</c:v>
                </c:pt>
                <c:pt idx="140">
                  <c:v>0.000257596203965867</c:v>
                </c:pt>
              </c:numCache>
            </c:numRef>
          </c:yVal>
          <c:smooth val="1"/>
        </c:ser>
        <c:axId val="37540023"/>
        <c:axId val="99916482"/>
      </c:scatterChart>
      <c:valAx>
        <c:axId val="37540023"/>
        <c:scaling>
          <c:orientation val="minMax"/>
          <c:max val="0.9"/>
          <c:min val="0.3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Ve (V)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9916482"/>
        <c:crosses val="autoZero"/>
        <c:crossBetween val="midCat"/>
      </c:valAx>
      <c:valAx>
        <c:axId val="99916482"/>
        <c:scaling>
          <c:logBase val="10"/>
          <c:orientation val="minMax"/>
          <c:max val="0.001"/>
          <c:min val="1E-01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Ib (A)</a:t>
                </a:r>
              </a:p>
            </c:rich>
          </c:tx>
          <c:overlay val="0"/>
        </c:title>
        <c:numFmt formatCode="0.00E+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540023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480960</xdr:colOff>
      <xdr:row>16</xdr:row>
      <xdr:rowOff>18720</xdr:rowOff>
    </xdr:from>
    <xdr:to>
      <xdr:col>15</xdr:col>
      <xdr:colOff>678960</xdr:colOff>
      <xdr:row>56</xdr:row>
      <xdr:rowOff>63360</xdr:rowOff>
    </xdr:to>
    <xdr:graphicFrame>
      <xdr:nvGraphicFramePr>
        <xdr:cNvPr id="0" name="Chart 1"/>
        <xdr:cNvGraphicFramePr/>
      </xdr:nvGraphicFramePr>
      <xdr:xfrm>
        <a:off x="1861920" y="2908440"/>
        <a:ext cx="11066040" cy="728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193680</xdr:colOff>
      <xdr:row>16</xdr:row>
      <xdr:rowOff>38520</xdr:rowOff>
    </xdr:from>
    <xdr:to>
      <xdr:col>30</xdr:col>
      <xdr:colOff>241200</xdr:colOff>
      <xdr:row>55</xdr:row>
      <xdr:rowOff>64800</xdr:rowOff>
    </xdr:to>
    <xdr:graphicFrame>
      <xdr:nvGraphicFramePr>
        <xdr:cNvPr id="1" name="Chart 2"/>
        <xdr:cNvGraphicFramePr/>
      </xdr:nvGraphicFramePr>
      <xdr:xfrm>
        <a:off x="13128480" y="2928240"/>
        <a:ext cx="9705960" cy="708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30</xdr:col>
      <xdr:colOff>222840</xdr:colOff>
      <xdr:row>16</xdr:row>
      <xdr:rowOff>38520</xdr:rowOff>
    </xdr:from>
    <xdr:to>
      <xdr:col>41</xdr:col>
      <xdr:colOff>685440</xdr:colOff>
      <xdr:row>55</xdr:row>
      <xdr:rowOff>64800</xdr:rowOff>
    </xdr:to>
    <xdr:graphicFrame>
      <xdr:nvGraphicFramePr>
        <xdr:cNvPr id="2" name="Chart 3"/>
        <xdr:cNvGraphicFramePr/>
      </xdr:nvGraphicFramePr>
      <xdr:xfrm>
        <a:off x="22816080" y="2928240"/>
        <a:ext cx="8044560" cy="7084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28</xdr:col>
      <xdr:colOff>618480</xdr:colOff>
      <xdr:row>57</xdr:row>
      <xdr:rowOff>14760</xdr:rowOff>
    </xdr:from>
    <xdr:to>
      <xdr:col>43</xdr:col>
      <xdr:colOff>134280</xdr:colOff>
      <xdr:row>96</xdr:row>
      <xdr:rowOff>41400</xdr:rowOff>
    </xdr:to>
    <xdr:graphicFrame>
      <xdr:nvGraphicFramePr>
        <xdr:cNvPr id="3" name="Chart 4"/>
        <xdr:cNvGraphicFramePr/>
      </xdr:nvGraphicFramePr>
      <xdr:xfrm>
        <a:off x="21830400" y="10324440"/>
        <a:ext cx="9850680" cy="708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13</xdr:col>
      <xdr:colOff>460800</xdr:colOff>
      <xdr:row>57</xdr:row>
      <xdr:rowOff>48600</xdr:rowOff>
    </xdr:from>
    <xdr:to>
      <xdr:col>29</xdr:col>
      <xdr:colOff>128880</xdr:colOff>
      <xdr:row>96</xdr:row>
      <xdr:rowOff>75240</xdr:rowOff>
    </xdr:to>
    <xdr:graphicFrame>
      <xdr:nvGraphicFramePr>
        <xdr:cNvPr id="4" name="Chart 6"/>
        <xdr:cNvGraphicFramePr/>
      </xdr:nvGraphicFramePr>
      <xdr:xfrm>
        <a:off x="11280960" y="10358280"/>
        <a:ext cx="10755360" cy="708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S1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" activeCellId="0" sqref="B2:H2"/>
    </sheetView>
  </sheetViews>
  <sheetFormatPr defaultRowHeight="14.25"/>
  <cols>
    <col collapsed="false" hidden="false" max="1" min="1" style="0" width="8.86046511627907"/>
    <col collapsed="false" hidden="false" max="8" min="3" style="0" width="12.9209302325581"/>
    <col collapsed="false" hidden="false" max="11" min="9" style="0" width="8.86046511627907"/>
    <col collapsed="false" hidden="false" max="13" min="13" style="0" width="8.86046511627907"/>
    <col collapsed="false" hidden="false" max="14" min="14" style="0" width="9.6"/>
    <col collapsed="false" hidden="false" max="16" min="15" style="0" width="8.86046511627907"/>
    <col collapsed="false" hidden="false" max="18" min="18" style="0" width="8.86046511627907"/>
    <col collapsed="false" hidden="false" max="21" min="20" style="0" width="8.86046511627907"/>
    <col collapsed="false" hidden="false" max="23" min="23" style="0" width="8.86046511627907"/>
    <col collapsed="false" hidden="false" max="26" min="25" style="0" width="8.86046511627907"/>
    <col collapsed="false" hidden="false" max="28" min="28" style="0" width="8.86046511627907"/>
    <col collapsed="false" hidden="false" max="31" min="30" style="0" width="8.86046511627907"/>
    <col collapsed="false" hidden="false" max="33" min="33" style="0" width="8.86046511627907"/>
    <col collapsed="false" hidden="false" max="36" min="35" style="0" width="8.86046511627907"/>
    <col collapsed="false" hidden="false" max="38" min="38" style="0" width="8.86046511627907"/>
    <col collapsed="false" hidden="false" max="1025" min="40" style="0" width="8.86046511627907"/>
  </cols>
  <sheetData>
    <row r="1" customFormat="false" ht="14.25" hidden="false" customHeight="false" outlineLevel="0" collapsed="false">
      <c r="N1" s="0" t="s">
        <v>0</v>
      </c>
      <c r="S1" s="0" t="s">
        <v>0</v>
      </c>
      <c r="X1" s="0" t="s">
        <v>0</v>
      </c>
      <c r="AC1" s="0" t="s">
        <v>0</v>
      </c>
      <c r="AH1" s="0" t="s">
        <v>0</v>
      </c>
      <c r="AM1" s="0" t="s">
        <v>0</v>
      </c>
      <c r="AQ1" s="1"/>
      <c r="AR1" s="1"/>
      <c r="AS1" s="1"/>
    </row>
    <row r="2" customFormat="false" ht="13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L2" s="0" t="s">
        <v>8</v>
      </c>
      <c r="P2" s="3"/>
      <c r="Q2" s="0" t="s">
        <v>9</v>
      </c>
      <c r="V2" s="0" t="s">
        <v>10</v>
      </c>
      <c r="AA2" s="0" t="s">
        <v>11</v>
      </c>
      <c r="AF2" s="0" t="s">
        <v>12</v>
      </c>
      <c r="AK2" s="0" t="s">
        <v>13</v>
      </c>
      <c r="AQ2" s="1"/>
      <c r="AR2" s="1"/>
      <c r="AS2" s="1"/>
    </row>
    <row r="3" customFormat="false" ht="14.25" hidden="false" customHeight="false" outlineLevel="0" collapsed="false">
      <c r="B3" s="0" t="n">
        <v>0.2</v>
      </c>
      <c r="C3" s="0" t="n">
        <v>5.163988334E-013</v>
      </c>
      <c r="D3" s="0" t="n">
        <v>3.265614464E-012</v>
      </c>
      <c r="E3" s="0" t="n">
        <v>6.004061895E-012</v>
      </c>
      <c r="F3" s="0" t="n">
        <v>1.600534309E-011</v>
      </c>
      <c r="G3" s="0" t="n">
        <v>2.794977609E-011</v>
      </c>
      <c r="H3" s="0" t="n">
        <v>2.682854236E-011</v>
      </c>
      <c r="L3" s="3" t="n">
        <f aca="false">EXP(($N$3)+($N$4*B3)+$N$5*(B3^2))</f>
        <v>7.02750195447516E-014</v>
      </c>
      <c r="M3" s="0" t="s">
        <v>14</v>
      </c>
      <c r="N3" s="4" t="n">
        <v>-39.30421</v>
      </c>
      <c r="Q3" s="3" t="n">
        <f aca="false">EXP(($S$3)+($S$4*B3)+$S$5*(B3^2))</f>
        <v>1.90896996055403E-013</v>
      </c>
      <c r="R3" s="0" t="s">
        <v>14</v>
      </c>
      <c r="S3" s="4" t="n">
        <v>-39.12298</v>
      </c>
      <c r="T3" s="0" t="n">
        <f aca="false">-36.97359</f>
        <v>-36.97359</v>
      </c>
      <c r="V3" s="3" t="n">
        <f aca="false">EXP(($X$3)+($X$4*B3)+$X$5*(B3^2))</f>
        <v>2.91042235236785E-013</v>
      </c>
      <c r="W3" s="0" t="s">
        <v>14</v>
      </c>
      <c r="X3" s="4" t="n">
        <v>-38.87891</v>
      </c>
      <c r="Y3" s="0" t="n">
        <f aca="false">-36.38883</f>
        <v>-36.38883</v>
      </c>
      <c r="AA3" s="3" t="n">
        <f aca="false">EXP(($AC$3)+($AC$4*B3)+$AC$5*(B3^2))</f>
        <v>3.04345053432559E-012</v>
      </c>
      <c r="AB3" s="0" t="s">
        <v>14</v>
      </c>
      <c r="AC3" s="4" t="n">
        <v>-35.04569</v>
      </c>
      <c r="AD3" s="0" t="n">
        <v>-37.08876</v>
      </c>
      <c r="AF3" s="3" t="n">
        <f aca="false">EXP(($AH$3)+($AH$4*B3)+$AH$5*(B3^2))</f>
        <v>5.51258199990503E-012</v>
      </c>
      <c r="AG3" s="0" t="s">
        <v>14</v>
      </c>
      <c r="AH3" s="4" t="n">
        <f aca="false">-34.32116</f>
        <v>-34.32116</v>
      </c>
      <c r="AI3" s="0" t="n">
        <v>-36.56286</v>
      </c>
      <c r="AK3" s="3" t="n">
        <f aca="false">EXP(($AM$3)+($AM$4*B3)+$AM$5*(B3^2))</f>
        <v>8.96887821783197E-013</v>
      </c>
      <c r="AL3" s="0" t="s">
        <v>14</v>
      </c>
      <c r="AM3" s="4" t="n">
        <f aca="false">-37.89551</f>
        <v>-37.89551</v>
      </c>
      <c r="AQ3" s="1"/>
      <c r="AR3" s="1"/>
      <c r="AS3" s="1"/>
    </row>
    <row r="4" customFormat="false" ht="14.25" hidden="false" customHeight="false" outlineLevel="0" collapsed="false">
      <c r="B4" s="0" t="n">
        <v>0.205</v>
      </c>
      <c r="C4" s="0" t="n">
        <v>5.959154579E-013</v>
      </c>
      <c r="D4" s="0" t="n">
        <v>3.736167898E-012</v>
      </c>
      <c r="E4" s="0" t="n">
        <v>6.870798982E-012</v>
      </c>
      <c r="F4" s="0" t="n">
        <v>1.836791923E-011</v>
      </c>
      <c r="G4" s="0" t="n">
        <v>3.2103498E-011</v>
      </c>
      <c r="H4" s="0" t="n">
        <v>3.076929834E-011</v>
      </c>
      <c r="L4" s="3" t="n">
        <f aca="false">EXP(($N$3)+($N$4*B4)+$N$5*(B4^2))</f>
        <v>8.66453848188939E-014</v>
      </c>
      <c r="M4" s="0" t="s">
        <v>15</v>
      </c>
      <c r="N4" s="4" t="n">
        <v>48.21879</v>
      </c>
      <c r="P4" s="3"/>
      <c r="Q4" s="3" t="n">
        <f aca="false">EXP(($S$3)+($S$4*B4)+$S$5*(B4^2))</f>
        <v>2.38709026626901E-013</v>
      </c>
      <c r="R4" s="0" t="s">
        <v>15</v>
      </c>
      <c r="S4" s="4" t="n">
        <v>53.5479</v>
      </c>
      <c r="T4" s="0" t="n">
        <v>46.91477</v>
      </c>
      <c r="V4" s="3" t="n">
        <f aca="false">EXP(($X$3)+($X$4*B4)+$X$5*(B4^2))</f>
        <v>3.64975830072582E-013</v>
      </c>
      <c r="W4" s="0" t="s">
        <v>15</v>
      </c>
      <c r="X4" s="4" t="n">
        <v>54.74651</v>
      </c>
      <c r="Y4" s="0" t="n">
        <v>47.07532</v>
      </c>
      <c r="AA4" s="3" t="n">
        <f aca="false">EXP(($AC$3)+($AC$4*B4)+$AC$5*(B4^2))</f>
        <v>3.69626174667898E-012</v>
      </c>
      <c r="AB4" s="0" t="s">
        <v>15</v>
      </c>
      <c r="AC4" s="4" t="n">
        <v>46.31859</v>
      </c>
      <c r="AD4" s="0" t="n">
        <v>52.6244</v>
      </c>
      <c r="AF4" s="3" t="n">
        <f aca="false">EXP(($AH$3)+($AH$4*B4)+$AH$5*(B4^2))</f>
        <v>6.67352620853087E-012</v>
      </c>
      <c r="AG4" s="0" t="s">
        <v>15</v>
      </c>
      <c r="AH4" s="4" t="n">
        <v>45.65689</v>
      </c>
      <c r="AI4" s="0" t="n">
        <v>52.56505</v>
      </c>
      <c r="AK4" s="3" t="n">
        <f aca="false">EXP(($AM$3)+($AM$4*B4)+$AM$5*(B4^2))</f>
        <v>1.12640242148878E-012</v>
      </c>
      <c r="AL4" s="0" t="s">
        <v>15</v>
      </c>
      <c r="AM4" s="4" t="n">
        <v>55.85896</v>
      </c>
      <c r="AQ4" s="1"/>
      <c r="AR4" s="1"/>
      <c r="AS4" s="1"/>
    </row>
    <row r="5" customFormat="false" ht="14.25" hidden="false" customHeight="false" outlineLevel="0" collapsed="false">
      <c r="B5" s="0" t="n">
        <v>0.21</v>
      </c>
      <c r="C5" s="0" t="n">
        <v>6.855037994E-013</v>
      </c>
      <c r="D5" s="0" t="n">
        <v>4.26672504E-012</v>
      </c>
      <c r="E5" s="0" t="n">
        <v>7.848815296E-012</v>
      </c>
      <c r="F5" s="0" t="n">
        <v>2.10395814E-011</v>
      </c>
      <c r="G5" s="0" t="n">
        <v>3.679962306E-011</v>
      </c>
      <c r="H5" s="0" t="n">
        <v>3.521655236E-011</v>
      </c>
      <c r="L5" s="3" t="n">
        <f aca="false">EXP(($N$3)+($N$4*B5)+$N$5*(B5^2))</f>
        <v>1.06745631111012E-013</v>
      </c>
      <c r="M5" s="0" t="s">
        <v>16</v>
      </c>
      <c r="N5" s="4" t="n">
        <v>-15.6477</v>
      </c>
      <c r="Q5" s="3" t="n">
        <f aca="false">EXP(($S$3)+($S$4*B5)+$S$5*(B5^2))</f>
        <v>2.98170255013777E-013</v>
      </c>
      <c r="R5" s="0" t="s">
        <v>16</v>
      </c>
      <c r="S5" s="4" t="n">
        <v>-21.84106</v>
      </c>
      <c r="T5" s="0" t="n">
        <f aca="false">-16.93734</f>
        <v>-16.93734</v>
      </c>
      <c r="V5" s="3" t="n">
        <f aca="false">EXP(($X$3)+($X$4*B5)+$X$5*(B5^2))</f>
        <v>4.57155796836013E-013</v>
      </c>
      <c r="W5" s="0" t="s">
        <v>16</v>
      </c>
      <c r="X5" s="4" t="n">
        <v>-23.3925</v>
      </c>
      <c r="Y5" s="0" t="n">
        <f aca="false">-17.72859</f>
        <v>-17.72859</v>
      </c>
      <c r="AA5" s="3" t="n">
        <f aca="false">EXP(($AC$3)+($AC$4*B5)+$AC$5*(B5^2))</f>
        <v>4.48497065661477E-012</v>
      </c>
      <c r="AB5" s="0" t="s">
        <v>16</v>
      </c>
      <c r="AC5" s="4" t="n">
        <v>-18.40143</v>
      </c>
      <c r="AD5" s="0" t="n">
        <v>-23.06361</v>
      </c>
      <c r="AF5" s="3" t="n">
        <f aca="false">EXP(($AH$3)+($AH$4*B5)+$AH$5*(B5^2))</f>
        <v>8.071552967884E-012</v>
      </c>
      <c r="AG5" s="0" t="s">
        <v>16</v>
      </c>
      <c r="AH5" s="4" t="n">
        <v>-18.35515</v>
      </c>
      <c r="AI5" s="0" t="n">
        <v>-23.45686</v>
      </c>
      <c r="AK5" s="3" t="n">
        <f aca="false">EXP(($AM$3)+($AM$4*B5)+$AM$5*(B5^2))</f>
        <v>1.41285437415328E-012</v>
      </c>
      <c r="AL5" s="0" t="s">
        <v>16</v>
      </c>
      <c r="AM5" s="4" t="n">
        <f aca="false">-25.40319</f>
        <v>-25.40319</v>
      </c>
      <c r="AQ5" s="1"/>
      <c r="AR5" s="1"/>
      <c r="AS5" s="1"/>
    </row>
    <row r="6" customFormat="false" ht="14.25" hidden="false" customHeight="false" outlineLevel="0" collapsed="false">
      <c r="B6" s="0" t="n">
        <v>0.215</v>
      </c>
      <c r="C6" s="0" t="n">
        <v>7.864955179E-013</v>
      </c>
      <c r="D6" s="0" t="n">
        <v>4.864739376E-012</v>
      </c>
      <c r="E6" s="0" t="n">
        <v>8.951594251E-012</v>
      </c>
      <c r="F6" s="0" t="n">
        <v>2.405759744E-011</v>
      </c>
      <c r="G6" s="0" t="n">
        <v>4.210152194E-011</v>
      </c>
      <c r="H6" s="0" t="n">
        <v>4.022826478E-011</v>
      </c>
      <c r="L6" s="3" t="n">
        <f aca="false">EXP(($N$3)+($N$4*B6)+$N$5*(B6^2))</f>
        <v>1.31405940249995E-013</v>
      </c>
      <c r="Q6" s="3" t="n">
        <f aca="false">EXP(($S$3)+($S$4*B6)+$S$5*(B6^2))</f>
        <v>3.72036473463103E-013</v>
      </c>
      <c r="V6" s="3" t="n">
        <f aca="false">EXP(($X$3)+($X$4*B6)+$X$5*(B6^2))</f>
        <v>5.71947802251461E-013</v>
      </c>
      <c r="AA6" s="3" t="n">
        <f aca="false">EXP(($AC$3)+($AC$4*B6)+$AC$5*(B6^2))</f>
        <v>5.43696969432674E-012</v>
      </c>
      <c r="AF6" s="3" t="n">
        <f aca="false">EXP(($AH$3)+($AH$4*B6)+$AH$5*(B6^2))</f>
        <v>9.75349475481975E-012</v>
      </c>
      <c r="AK6" s="3" t="n">
        <f aca="false">EXP(($AM$3)+($AM$4*B6)+$AM$5*(B6^2))</f>
        <v>1.76990355814678E-012</v>
      </c>
      <c r="AQ6" s="5"/>
      <c r="AR6" s="1"/>
      <c r="AS6" s="1"/>
    </row>
    <row r="7" customFormat="false" ht="14.25" hidden="false" customHeight="false" outlineLevel="0" collapsed="false">
      <c r="B7" s="0" t="n">
        <v>0.22</v>
      </c>
      <c r="C7" s="0" t="n">
        <v>9.004583133E-013</v>
      </c>
      <c r="D7" s="0" t="n">
        <v>5.538666592E-012</v>
      </c>
      <c r="E7" s="0" t="n">
        <v>1.019448572E-011</v>
      </c>
      <c r="F7" s="0" t="n">
        <v>2.746338029E-011</v>
      </c>
      <c r="G7" s="0" t="n">
        <v>4.80796868E-011</v>
      </c>
      <c r="H7" s="0" t="n">
        <v>4.586875257E-011</v>
      </c>
      <c r="L7" s="3" t="n">
        <f aca="false">EXP(($N$3)+($N$4*B7)+$N$5*(B7^2))</f>
        <v>1.61636746979309E-013</v>
      </c>
      <c r="N7" s="6" t="s">
        <v>17</v>
      </c>
      <c r="O7" s="7" t="n">
        <v>-37.5268</v>
      </c>
      <c r="Q7" s="3" t="n">
        <f aca="false">EXP(($S$3)+($S$4*B7)+$S$5*(B7^2))</f>
        <v>4.63695038210852E-013</v>
      </c>
      <c r="S7" s="6" t="s">
        <v>17</v>
      </c>
      <c r="T7" s="8" t="n">
        <v>-35.4015</v>
      </c>
      <c r="V7" s="3" t="n">
        <f aca="false">EXP(($X$3)+($X$4*B7)+$X$5*(B7^2))</f>
        <v>7.14727674209172E-013</v>
      </c>
      <c r="X7" s="6" t="s">
        <v>17</v>
      </c>
      <c r="Y7" s="8" t="n">
        <v>-34.4219</v>
      </c>
      <c r="AA7" s="3" t="n">
        <f aca="false">EXP(($AC$3)+($AC$4*B7)+$AC$5*(B7^2))</f>
        <v>6.58498267313161E-012</v>
      </c>
      <c r="AF7" s="3" t="n">
        <f aca="false">EXP(($AH$3)+($AH$4*B7)+$AH$5*(B7^2))</f>
        <v>1.17751061641855E-011</v>
      </c>
      <c r="AK7" s="3" t="n">
        <f aca="false">EXP(($AM$3)+($AM$4*B7)+$AM$5*(B7^2))</f>
        <v>2.21436995851813E-012</v>
      </c>
      <c r="AQ7" s="1"/>
      <c r="AR7" s="1"/>
      <c r="AS7" s="1"/>
    </row>
    <row r="8" customFormat="false" ht="14.25" hidden="false" customHeight="false" outlineLevel="0" collapsed="false">
      <c r="B8" s="0" t="n">
        <v>0.225</v>
      </c>
      <c r="C8" s="0" t="n">
        <v>1.029116476E-012</v>
      </c>
      <c r="D8" s="0" t="n">
        <v>6.298011785E-012</v>
      </c>
      <c r="E8" s="0" t="n">
        <v>1.159461912E-011</v>
      </c>
      <c r="F8" s="0" t="n">
        <v>3.130338448E-011</v>
      </c>
      <c r="G8" s="0" t="n">
        <v>5.481291973E-011</v>
      </c>
      <c r="H8" s="0" t="n">
        <v>5.220955236E-011</v>
      </c>
      <c r="L8" s="3" t="n">
        <f aca="false">EXP(($N$3)+($N$4*B8)+$N$5*(B8^2))</f>
        <v>1.98666856197429E-013</v>
      </c>
      <c r="N8" s="9" t="s">
        <v>18</v>
      </c>
      <c r="O8" s="10" t="n">
        <v>44.63536</v>
      </c>
      <c r="Q8" s="3" t="n">
        <f aca="false">EXP(($S$3)+($S$4*B8)+$S$5*(B8^2))</f>
        <v>5.77304716758742E-013</v>
      </c>
      <c r="S8" s="9" t="s">
        <v>18</v>
      </c>
      <c r="T8" s="11" t="n">
        <v>40.56399</v>
      </c>
      <c r="V8" s="3" t="n">
        <f aca="false">EXP(($X$3)+($X$4*B8)+$X$5*(B8^2))</f>
        <v>8.92106778639532E-013</v>
      </c>
      <c r="X8" s="9" t="s">
        <v>18</v>
      </c>
      <c r="Y8" s="11" t="n">
        <v>38.7006</v>
      </c>
      <c r="AA8" s="3" t="n">
        <f aca="false">EXP(($AC$3)+($AC$4*B8)+$AC$5*(B8^2))</f>
        <v>7.96806336096127E-012</v>
      </c>
      <c r="AF8" s="3" t="n">
        <f aca="false">EXP(($AH$3)+($AH$4*B8)+$AH$5*(B8^2))</f>
        <v>1.42026972986573E-011</v>
      </c>
      <c r="AK8" s="3" t="n">
        <f aca="false">EXP(($AM$3)+($AM$4*B8)+$AM$5*(B8^2))</f>
        <v>2.76693614217807E-012</v>
      </c>
      <c r="AQ8" s="1"/>
      <c r="AR8" s="1"/>
      <c r="AS8" s="1"/>
    </row>
    <row r="9" customFormat="false" ht="14.25" hidden="false" customHeight="false" outlineLevel="0" collapsed="false">
      <c r="B9" s="0" t="n">
        <v>0.23</v>
      </c>
      <c r="C9" s="0" t="n">
        <v>1.174701088E-012</v>
      </c>
      <c r="D9" s="0" t="n">
        <v>7.153600189E-012</v>
      </c>
      <c r="E9" s="0" t="n">
        <v>1.3171502E-011</v>
      </c>
      <c r="F9" s="0" t="n">
        <v>3.562993816E-011</v>
      </c>
      <c r="G9" s="0" t="n">
        <v>6.238927274E-011</v>
      </c>
      <c r="H9" s="0" t="n">
        <v>5.933034803E-011</v>
      </c>
      <c r="L9" s="3" t="n">
        <f aca="false">EXP(($N$3)+($N$4*B9)+$N$5*(B9^2))</f>
        <v>2.43989395897098E-013</v>
      </c>
      <c r="N9" s="12" t="s">
        <v>19</v>
      </c>
      <c r="O9" s="13" t="n">
        <v>-12.8332</v>
      </c>
      <c r="Q9" s="3" t="n">
        <f aca="false">EXP(($S$3)+($S$4*B9)+$S$5*(B9^2))</f>
        <v>7.17965358672945E-013</v>
      </c>
      <c r="S9" s="12" t="s">
        <v>19</v>
      </c>
      <c r="T9" s="14" t="n">
        <v>-9.89304</v>
      </c>
      <c r="V9" s="3" t="n">
        <f aca="false">EXP(($X$3)+($X$4*B9)+$X$5*(B9^2))</f>
        <v>1.1122057057755E-012</v>
      </c>
      <c r="X9" s="12" t="s">
        <v>19</v>
      </c>
      <c r="Y9" s="14" t="n">
        <v>-8.64075</v>
      </c>
      <c r="AA9" s="3" t="n">
        <f aca="false">EXP(($AC$3)+($AC$4*B9)+$AC$5*(B9^2))</f>
        <v>9.63277329148725E-012</v>
      </c>
      <c r="AF9" s="3" t="n">
        <f aca="false">EXP(($AH$3)+($AH$4*B9)+$AH$5*(B9^2))</f>
        <v>1.71150532097003E-011</v>
      </c>
      <c r="AK9" s="3" t="n">
        <f aca="false">EXP(($AM$3)+($AM$4*B9)+$AM$5*(B9^2))</f>
        <v>3.45299912473607E-012</v>
      </c>
      <c r="AQ9" s="1"/>
      <c r="AR9" s="1"/>
      <c r="AS9" s="1"/>
    </row>
    <row r="10" customFormat="false" ht="14.25" hidden="false" customHeight="false" outlineLevel="0" collapsed="false">
      <c r="B10" s="0" t="n">
        <v>0.235</v>
      </c>
      <c r="C10" s="0" t="n">
        <v>1.339505511E-012</v>
      </c>
      <c r="D10" s="0" t="n">
        <v>8.117780856E-012</v>
      </c>
      <c r="E10" s="0" t="n">
        <v>1.494698649E-011</v>
      </c>
      <c r="F10" s="0" t="n">
        <v>4.050199443E-011</v>
      </c>
      <c r="G10" s="0" t="n">
        <v>7.090733551E-011</v>
      </c>
      <c r="H10" s="0" t="n">
        <v>6.732002128E-011</v>
      </c>
      <c r="L10" s="3" t="n">
        <f aca="false">EXP(($N$3)+($N$4*B10)+$N$5*(B10^2))</f>
        <v>2.99417168215505E-013</v>
      </c>
      <c r="Q10" s="3" t="n">
        <f aca="false">EXP(($S$3)+($S$4*B10)+$S$5*(B10^2))</f>
        <v>8.91923490938339E-013</v>
      </c>
      <c r="V10" s="3" t="n">
        <f aca="false">EXP(($X$3)+($X$4*B10)+$X$5*(B10^2))</f>
        <v>1.38498616916717E-012</v>
      </c>
      <c r="AA10" s="3" t="n">
        <f aca="false">EXP(($AC$3)+($AC$4*B10)+$AC$5*(B10^2))</f>
        <v>1.16345694829968E-011</v>
      </c>
      <c r="AF10" s="3" t="n">
        <f aca="false">EXP(($AH$3)+($AH$4*B10)+$AH$5*(B10^2))</f>
        <v>2.06056870313536E-011</v>
      </c>
      <c r="AK10" s="3" t="n">
        <f aca="false">EXP(($AM$3)+($AM$4*B10)+$AM$5*(B10^2))</f>
        <v>4.30370185210042E-012</v>
      </c>
      <c r="AQ10" s="1"/>
      <c r="AR10" s="1"/>
      <c r="AS10" s="1"/>
    </row>
    <row r="11" customFormat="false" ht="14.25" hidden="false" customHeight="false" outlineLevel="0" collapsed="false">
      <c r="B11" s="0" t="n">
        <v>0.24</v>
      </c>
      <c r="C11" s="0" t="n">
        <v>1.526388334E-012</v>
      </c>
      <c r="D11" s="0" t="n">
        <v>9.204401866E-012</v>
      </c>
      <c r="E11" s="0" t="n">
        <v>1.694612869E-011</v>
      </c>
      <c r="F11" s="0" t="n">
        <v>4.598589497E-011</v>
      </c>
      <c r="G11" s="0" t="n">
        <v>8.047834265E-011</v>
      </c>
      <c r="H11" s="0" t="n">
        <v>7.627802631E-011</v>
      </c>
      <c r="L11" s="3" t="n">
        <f aca="false">EXP(($N$3)+($N$4*B11)+$N$5*(B11^2))</f>
        <v>3.67149262401189E-013</v>
      </c>
      <c r="Q11" s="3" t="n">
        <f aca="false">EXP(($S$3)+($S$4*B11)+$S$5*(B11^2))</f>
        <v>1.10682113011819E-012</v>
      </c>
      <c r="V11" s="3" t="n">
        <f aca="false">EXP(($X$3)+($X$4*B11)+$X$5*(B11^2))</f>
        <v>1.72265295104971E-012</v>
      </c>
      <c r="AA11" s="3" t="n">
        <f aca="false">EXP(($AC$3)+($AC$4*B11)+$AC$5*(B11^2))</f>
        <v>1.40394376998659E-011</v>
      </c>
      <c r="AF11" s="3" t="n">
        <f aca="false">EXP(($AH$3)+($AH$4*B11)+$AH$5*(B11^2))</f>
        <v>2.47854819355278E-011</v>
      </c>
      <c r="AK11" s="3" t="n">
        <f aca="false">EXP(($AM$3)+($AM$4*B11)+$AM$5*(B11^2))</f>
        <v>5.3571802930281E-012</v>
      </c>
    </row>
    <row r="12" customFormat="false" ht="14.25" hidden="false" customHeight="false" outlineLevel="0" collapsed="false">
      <c r="B12" s="0" t="n">
        <v>0.245</v>
      </c>
      <c r="C12" s="0" t="n">
        <v>1.738634348E-012</v>
      </c>
      <c r="D12" s="0" t="n">
        <v>1.04295517E-011</v>
      </c>
      <c r="E12" s="0" t="n">
        <v>1.919701112E-011</v>
      </c>
      <c r="F12" s="0" t="n">
        <v>5.215690126E-011</v>
      </c>
      <c r="G12" s="0" t="n">
        <v>9.122695607E-011</v>
      </c>
      <c r="H12" s="0" t="n">
        <v>8.631551481E-011</v>
      </c>
      <c r="L12" s="3" t="n">
        <f aca="false">EXP(($N$3)+($N$4*B12)+$N$5*(B12^2))</f>
        <v>4.49851150964092E-013</v>
      </c>
      <c r="Q12" s="3" t="n">
        <f aca="false">EXP(($S$3)+($S$4*B12)+$S$5*(B12^2))</f>
        <v>1.37199651529573E-012</v>
      </c>
      <c r="V12" s="3" t="n">
        <f aca="false">EXP(($X$3)+($X$4*B12)+$X$5*(B12^2))</f>
        <v>2.14014001278493E-012</v>
      </c>
      <c r="AA12" s="3" t="n">
        <f aca="false">EXP(($AC$3)+($AC$4*B12)+$AC$5*(B12^2))</f>
        <v>1.69258126121172E-011</v>
      </c>
      <c r="AF12" s="3" t="n">
        <f aca="false">EXP(($AH$3)+($AH$4*B12)+$AH$5*(B12^2))</f>
        <v>2.97857856224366E-011</v>
      </c>
      <c r="AK12" s="3" t="n">
        <f aca="false">EXP(($AM$3)+($AM$4*B12)+$AM$5*(B12^2))</f>
        <v>6.66006894218765E-012</v>
      </c>
    </row>
    <row r="13" customFormat="false" ht="14.25" hidden="false" customHeight="false" outlineLevel="0" collapsed="false">
      <c r="B13" s="0" t="n">
        <v>0.25</v>
      </c>
      <c r="C13" s="0" t="n">
        <v>1.979824222E-012</v>
      </c>
      <c r="D13" s="0" t="n">
        <v>1.181140655E-011</v>
      </c>
      <c r="E13" s="0" t="n">
        <v>2.173178335E-011</v>
      </c>
      <c r="F13" s="0" t="n">
        <v>5.909993339E-011</v>
      </c>
      <c r="G13" s="0" t="n">
        <v>1.032942539E-010</v>
      </c>
      <c r="H13" s="0" t="n">
        <v>9.755737382E-011</v>
      </c>
      <c r="L13" s="3" t="n">
        <f aca="false">EXP(($N$3)+($N$4*B13)+$N$5*(B13^2))</f>
        <v>5.50750913820709E-013</v>
      </c>
      <c r="Q13" s="3" t="n">
        <f aca="false">EXP(($S$3)+($S$4*B13)+$S$5*(B13^2))</f>
        <v>1.69884713635984E-012</v>
      </c>
      <c r="V13" s="3" t="n">
        <f aca="false">EXP(($X$3)+($X$4*B13)+$X$5*(B13^2))</f>
        <v>2.65569758995634E-012</v>
      </c>
      <c r="AA13" s="3" t="n">
        <f aca="false">EXP(($AC$3)+($AC$4*B13)+$AC$5*(B13^2))</f>
        <v>2.03868327888266E-011</v>
      </c>
      <c r="AF13" s="3" t="n">
        <f aca="false">EXP(($AH$3)+($AH$4*B13)+$AH$5*(B13^2))</f>
        <v>3.57620308903542E-011</v>
      </c>
      <c r="AK13" s="3" t="n">
        <f aca="false">EXP(($AM$3)+($AM$4*B13)+$AM$5*(B13^2))</f>
        <v>8.26931553608095E-012</v>
      </c>
    </row>
    <row r="14" customFormat="false" ht="14.25" hidden="false" customHeight="false" outlineLevel="0" collapsed="false">
      <c r="B14" s="0" t="n">
        <v>0.255</v>
      </c>
      <c r="C14" s="0" t="n">
        <v>2.254395847E-012</v>
      </c>
      <c r="D14" s="0" t="n">
        <v>1.337080287E-011</v>
      </c>
      <c r="E14" s="0" t="n">
        <v>2.458700856E-011</v>
      </c>
      <c r="F14" s="0" t="n">
        <v>6.691174325E-011</v>
      </c>
      <c r="G14" s="0" t="n">
        <v>1.168395113E-010</v>
      </c>
      <c r="H14" s="0" t="n">
        <v>1.101436041E-010</v>
      </c>
      <c r="L14" s="3" t="n">
        <f aca="false">EXP(($N$3)+($N$4*B14)+$N$5*(B14^2))</f>
        <v>6.73754736605465E-013</v>
      </c>
      <c r="Q14" s="3" t="n">
        <f aca="false">EXP(($S$3)+($S$4*B14)+$S$5*(B14^2))</f>
        <v>2.1012674061712E-012</v>
      </c>
      <c r="V14" s="3" t="n">
        <f aca="false">EXP(($X$3)+($X$4*B14)+$X$5*(B14^2))</f>
        <v>3.29160027872983E-012</v>
      </c>
      <c r="AA14" s="3" t="n">
        <f aca="false">EXP(($AC$3)+($AC$4*B14)+$AC$5*(B14^2))</f>
        <v>2.45329860201353E-011</v>
      </c>
      <c r="AF14" s="3" t="n">
        <f aca="false">EXP(($AH$3)+($AH$4*B14)+$AH$5*(B14^2))</f>
        <v>4.28979670705617E-011</v>
      </c>
      <c r="AK14" s="3" t="n">
        <f aca="false">EXP(($AM$3)+($AM$4*B14)+$AM$5*(B14^2))</f>
        <v>1.02543651803284E-011</v>
      </c>
    </row>
    <row r="15" customFormat="false" ht="14.25" hidden="false" customHeight="false" outlineLevel="0" collapsed="false">
      <c r="B15" s="0" t="n">
        <v>0.26</v>
      </c>
      <c r="C15" s="0" t="n">
        <v>2.567533906E-012</v>
      </c>
      <c r="D15" s="0" t="n">
        <v>1.513171551E-011</v>
      </c>
      <c r="E15" s="0" t="n">
        <v>2.780440615E-011</v>
      </c>
      <c r="F15" s="0" t="n">
        <v>7.570220229E-011</v>
      </c>
      <c r="G15" s="0" t="n">
        <v>1.320432701E-010</v>
      </c>
      <c r="H15" s="0" t="n">
        <v>1.242319613E-010</v>
      </c>
      <c r="L15" s="3" t="n">
        <f aca="false">EXP(($N$3)+($N$4*B15)+$N$5*(B15^2))</f>
        <v>8.23585422208922E-013</v>
      </c>
      <c r="Q15" s="3" t="n">
        <f aca="false">EXP(($S$3)+($S$4*B15)+$S$5*(B15^2))</f>
        <v>2.5961756541235E-012</v>
      </c>
      <c r="V15" s="3" t="n">
        <f aca="false">EXP(($X$3)+($X$4*B15)+$X$5*(B15^2))</f>
        <v>4.07499987463558E-012</v>
      </c>
      <c r="AA15" s="3" t="n">
        <f aca="false">EXP(($AC$3)+($AC$4*B15)+$AC$5*(B15^2))</f>
        <v>2.94952091342576E-011</v>
      </c>
      <c r="AF15" s="3" t="n">
        <f aca="false">EXP(($AH$3)+($AH$4*B15)+$AH$5*(B15^2))</f>
        <v>5.14105999510618E-011</v>
      </c>
      <c r="AK15" s="3" t="n">
        <f aca="false">EXP(($AM$3)+($AM$4*B15)+$AM$5*(B15^2))</f>
        <v>1.26997850983111E-011</v>
      </c>
    </row>
    <row r="16" customFormat="false" ht="14.25" hidden="false" customHeight="false" outlineLevel="0" collapsed="false">
      <c r="B16" s="0" t="n">
        <v>0.265</v>
      </c>
      <c r="C16" s="0" t="n">
        <v>2.9250247E-012</v>
      </c>
      <c r="D16" s="0" t="n">
        <v>1.71216105E-011</v>
      </c>
      <c r="E16" s="0" t="n">
        <v>3.143166028E-011</v>
      </c>
      <c r="F16" s="0" t="n">
        <v>8.55964138E-011</v>
      </c>
      <c r="G16" s="0" t="n">
        <v>1.49110561E-010</v>
      </c>
      <c r="H16" s="0" t="n">
        <v>1.400001978E-010</v>
      </c>
      <c r="L16" s="3" t="n">
        <f aca="false">EXP(($N$3)+($N$4*B16)+$N$5*(B16^2))</f>
        <v>1.0059483550472E-012</v>
      </c>
      <c r="Q16" s="3" t="n">
        <f aca="false">EXP(($S$3)+($S$4*B16)+$S$5*(B16^2))</f>
        <v>3.20414786231645E-012</v>
      </c>
      <c r="V16" s="3" t="n">
        <f aca="false">EXP(($X$3)+($X$4*B16)+$X$5*(B16^2))</f>
        <v>5.03895114073281E-012</v>
      </c>
      <c r="AA16" s="3" t="n">
        <f aca="false">EXP(($AC$3)+($AC$4*B16)+$AC$5*(B16^2))</f>
        <v>3.54285164104829E-011</v>
      </c>
      <c r="AF16" s="3" t="n">
        <f aca="false">EXP(($AH$3)+($AH$4*B16)+$AH$5*(B16^2))</f>
        <v>6.15559524527447E-011</v>
      </c>
      <c r="AK16" s="3" t="n">
        <f aca="false">EXP(($AM$3)+($AM$4*B16)+$AM$5*(B16^2))</f>
        <v>1.57084140913154E-011</v>
      </c>
    </row>
    <row r="17" customFormat="false" ht="14.25" hidden="false" customHeight="false" outlineLevel="0" collapsed="false">
      <c r="B17" s="0" t="n">
        <v>0.27</v>
      </c>
      <c r="C17" s="0" t="n">
        <v>3.333894533E-012</v>
      </c>
      <c r="D17" s="0" t="n">
        <v>1.93721219E-011</v>
      </c>
      <c r="E17" s="0" t="n">
        <v>3.552331151E-011</v>
      </c>
      <c r="F17" s="0" t="n">
        <v>9.673752568E-011</v>
      </c>
      <c r="G17" s="0" t="n">
        <v>1.682743811E-010</v>
      </c>
      <c r="H17" s="0" t="n">
        <v>1.576489468E-010</v>
      </c>
      <c r="L17" s="3" t="n">
        <f aca="false">EXP(($N$3)+($N$4*B17)+$N$5*(B17^2))</f>
        <v>1.22773018426427E-012</v>
      </c>
      <c r="Q17" s="3" t="n">
        <f aca="false">EXP(($S$3)+($S$4*B17)+$S$5*(B17^2))</f>
        <v>3.95017879295763E-012</v>
      </c>
      <c r="V17" s="3" t="n">
        <f aca="false">EXP(($X$3)+($X$4*B17)+$X$5*(B17^2))</f>
        <v>6.22364386701175E-012</v>
      </c>
      <c r="AA17" s="3" t="n">
        <f aca="false">EXP(($AC$3)+($AC$4*B17)+$AC$5*(B17^2))</f>
        <v>4.25162420552126E-011</v>
      </c>
      <c r="AF17" s="3" t="n">
        <f aca="false">EXP(($AH$3)+($AH$4*B17)+$AH$5*(B17^2))</f>
        <v>7.36357749940758E-011</v>
      </c>
      <c r="AK17" s="3" t="n">
        <f aca="false">EXP(($AM$3)+($AM$4*B17)+$AM$5*(B17^2))</f>
        <v>1.9405135837565E-011</v>
      </c>
    </row>
    <row r="18" customFormat="false" ht="14.25" hidden="false" customHeight="false" outlineLevel="0" collapsed="false">
      <c r="B18" s="0" t="n">
        <v>0.275</v>
      </c>
      <c r="C18" s="0" t="n">
        <v>3.802196291E-012</v>
      </c>
      <c r="D18" s="0" t="n">
        <v>2.191969276E-011</v>
      </c>
      <c r="E18" s="0" t="n">
        <v>4.014183733E-011</v>
      </c>
      <c r="F18" s="0" t="n">
        <v>1.092890737E-010</v>
      </c>
      <c r="G18" s="0" t="n">
        <v>1.898005314E-010</v>
      </c>
      <c r="H18" s="0" t="n">
        <v>1.774051218E-010</v>
      </c>
      <c r="L18" s="3" t="n">
        <f aca="false">EXP(($N$3)+($N$4*B18)+$N$5*(B18^2))</f>
        <v>1.49723646681686E-012</v>
      </c>
      <c r="Q18" s="3" t="n">
        <f aca="false">EXP(($S$3)+($S$4*B18)+$S$5*(B18^2))</f>
        <v>4.86459494621425E-012</v>
      </c>
      <c r="V18" s="3" t="n">
        <f aca="false">EXP(($X$3)+($X$4*B18)+$X$5*(B18^2))</f>
        <v>7.67788066062131E-012</v>
      </c>
      <c r="AA18" s="3" t="n">
        <f aca="false">EXP(($AC$3)+($AC$4*B18)+$AC$5*(B18^2))</f>
        <v>5.09749951939767E-011</v>
      </c>
      <c r="AF18" s="3" t="n">
        <f aca="false">EXP(($AH$3)+($AH$4*B18)+$AH$5*(B18^2))</f>
        <v>8.80053534404607E-011</v>
      </c>
      <c r="AK18" s="3" t="n">
        <f aca="false">EXP(($AM$3)+($AM$4*B18)+$AM$5*(B18^2))</f>
        <v>2.39413926793536E-011</v>
      </c>
    </row>
    <row r="19" customFormat="false" ht="14.25" hidden="false" customHeight="false" outlineLevel="0" collapsed="false">
      <c r="B19" s="0" t="n">
        <v>0.28</v>
      </c>
      <c r="C19" s="0" t="n">
        <v>4.339430583E-012</v>
      </c>
      <c r="D19" s="0" t="n">
        <v>2.48064569E-011</v>
      </c>
      <c r="E19" s="0" t="n">
        <v>4.535927654E-011</v>
      </c>
      <c r="F19" s="0" t="n">
        <v>1.234385069E-010</v>
      </c>
      <c r="G19" s="0" t="n">
        <v>2.139924106E-010</v>
      </c>
      <c r="H19" s="0" t="n">
        <v>1.995257284E-010</v>
      </c>
      <c r="L19" s="3" t="n">
        <f aca="false">EXP(($N$3)+($N$4*B19)+$N$5*(B19^2))</f>
        <v>1.82447565957024E-012</v>
      </c>
      <c r="Q19" s="3" t="n">
        <f aca="false">EXP(($S$3)+($S$4*B19)+$S$5*(B19^2))</f>
        <v>5.98414823303412E-012</v>
      </c>
      <c r="V19" s="3" t="n">
        <f aca="false">EXP(($X$3)+($X$4*B19)+$X$5*(B19^2))</f>
        <v>9.46084701881816E-012</v>
      </c>
      <c r="AA19" s="3" t="n">
        <f aca="false">EXP(($AC$3)+($AC$4*B19)+$AC$5*(B19^2))</f>
        <v>6.10604406485183E-011</v>
      </c>
      <c r="AF19" s="3" t="n">
        <f aca="false">EXP(($AH$3)+($AH$4*B19)+$AH$5*(B19^2))</f>
        <v>1.05082584065739E-010</v>
      </c>
      <c r="AK19" s="3" t="n">
        <f aca="false">EXP(($AM$3)+($AM$4*B19)+$AM$5*(B19^2))</f>
        <v>2.95005769248332E-011</v>
      </c>
    </row>
    <row r="20" customFormat="false" ht="14.25" hidden="false" customHeight="false" outlineLevel="0" collapsed="false">
      <c r="B20" s="0" t="n">
        <v>0.285</v>
      </c>
      <c r="C20" s="0" t="n">
        <v>4.956791841E-012</v>
      </c>
      <c r="D20" s="0" t="n">
        <v>2.808114191E-011</v>
      </c>
      <c r="E20" s="0" t="n">
        <v>5.125832344E-011</v>
      </c>
      <c r="F20" s="0" t="n">
        <v>1.394012028E-010</v>
      </c>
      <c r="G20" s="0" t="n">
        <v>2.411970545E-010</v>
      </c>
      <c r="H20" s="0" t="n">
        <v>2.243024965E-010</v>
      </c>
      <c r="L20" s="3" t="n">
        <f aca="false">EXP(($N$3)+($N$4*B20)+$N$5*(B20^2))</f>
        <v>2.22149820066287E-012</v>
      </c>
      <c r="Q20" s="3" t="n">
        <f aca="false">EXP(($S$3)+($S$4*B20)+$S$5*(B20^2))</f>
        <v>7.35332445250703E-012</v>
      </c>
      <c r="V20" s="3" t="n">
        <f aca="false">EXP(($X$3)+($X$4*B20)+$X$5*(B20^2))</f>
        <v>1.16442285453789E-011</v>
      </c>
      <c r="AA20" s="3" t="n">
        <f aca="false">EXP(($AC$3)+($AC$4*B20)+$AC$5*(B20^2))</f>
        <v>7.30740356488322E-011</v>
      </c>
      <c r="AF20" s="3" t="n">
        <f aca="false">EXP(($AH$3)+($AH$4*B20)+$AH$5*(B20^2))</f>
        <v>1.25358509369497E-010</v>
      </c>
      <c r="AK20" s="3" t="n">
        <f aca="false">EXP(($AM$3)+($AM$4*B20)+$AM$5*(B20^2))</f>
        <v>3.63044603427597E-011</v>
      </c>
    </row>
    <row r="21" customFormat="false" ht="14.25" hidden="false" customHeight="false" outlineLevel="0" collapsed="false">
      <c r="B21" s="0" t="n">
        <v>0.29</v>
      </c>
      <c r="C21" s="0" t="n">
        <v>5.667387145E-012</v>
      </c>
      <c r="D21" s="0" t="n">
        <v>3.180021557E-011</v>
      </c>
      <c r="E21" s="0" t="n">
        <v>5.793440311E-011</v>
      </c>
      <c r="F21" s="0" t="n">
        <v>1.574247338E-010</v>
      </c>
      <c r="G21" s="0" t="n">
        <v>2.718122573E-010</v>
      </c>
      <c r="H21" s="0" t="n">
        <v>2.520669581E-010</v>
      </c>
      <c r="L21" s="3" t="n">
        <f aca="false">EXP(($N$3)+($N$4*B21)+$N$5*(B21^2))</f>
        <v>2.70280100877344E-012</v>
      </c>
      <c r="Q21" s="3" t="n">
        <f aca="false">EXP(($S$3)+($S$4*B21)+$S$5*(B21^2))</f>
        <v>9.02590674857701E-012</v>
      </c>
      <c r="V21" s="3" t="n">
        <f aca="false">EXP(($X$3)+($X$4*B21)+$X$5*(B21^2))</f>
        <v>1.43147398612866E-011</v>
      </c>
      <c r="AA21" s="3" t="n">
        <f aca="false">EXP(($AC$3)+($AC$4*B21)+$AC$5*(B21^2))</f>
        <v>8.73708718362523E-011</v>
      </c>
      <c r="AF21" s="3" t="n">
        <f aca="false">EXP(($AH$3)+($AH$4*B21)+$AH$5*(B21^2))</f>
        <v>1.49409536241875E-010</v>
      </c>
      <c r="AK21" s="3" t="n">
        <f aca="false">EXP(($AM$3)+($AM$4*B21)+$AM$5*(B21^2))</f>
        <v>4.46208499264708E-011</v>
      </c>
    </row>
    <row r="22" customFormat="false" ht="14.25" hidden="false" customHeight="false" outlineLevel="0" collapsed="false">
      <c r="B22" s="0" t="n">
        <v>0.295</v>
      </c>
      <c r="C22" s="0" t="n">
        <v>6.486684837E-012</v>
      </c>
      <c r="D22" s="0" t="n">
        <v>3.602926703E-011</v>
      </c>
      <c r="E22" s="0" t="n">
        <v>6.549779511E-011</v>
      </c>
      <c r="F22" s="0" t="n">
        <v>1.777946319E-010</v>
      </c>
      <c r="G22" s="0" t="n">
        <v>3.062948821E-010</v>
      </c>
      <c r="H22" s="0" t="n">
        <v>2.831968303E-010</v>
      </c>
      <c r="L22" s="3" t="n">
        <f aca="false">EXP(($N$3)+($N$4*B22)+$N$5*(B22^2))</f>
        <v>3.28580959434777E-012</v>
      </c>
      <c r="Q22" s="3" t="n">
        <f aca="false">EXP(($S$3)+($S$4*B22)+$S$5*(B22^2))</f>
        <v>1.10668413241062E-011</v>
      </c>
      <c r="V22" s="3" t="n">
        <f aca="false">EXP(($X$3)+($X$4*B22)+$X$5*(B22^2))</f>
        <v>1.75771410418905E-011</v>
      </c>
      <c r="AA22" s="3" t="n">
        <f aca="false">EXP(($AC$3)+($AC$4*B22)+$AC$5*(B22^2))</f>
        <v>1.04368793734684E-010</v>
      </c>
      <c r="AF22" s="3" t="n">
        <f aca="false">EXP(($AH$3)+($AH$4*B22)+$AH$5*(B22^2))</f>
        <v>1.77911589229424E-010</v>
      </c>
      <c r="AK22" s="3" t="n">
        <f aca="false">EXP(($AM$3)+($AM$4*B22)+$AM$5*(B22^2))</f>
        <v>5.47726896774034E-011</v>
      </c>
    </row>
    <row r="23" customFormat="false" ht="14.25" hidden="false" customHeight="false" outlineLevel="0" collapsed="false">
      <c r="B23" s="0" t="n">
        <v>0.3</v>
      </c>
      <c r="C23" s="0" t="n">
        <v>7.432901116E-012</v>
      </c>
      <c r="D23" s="0" t="n">
        <v>4.084453082E-011</v>
      </c>
      <c r="E23" s="0" t="n">
        <v>7.407614845E-011</v>
      </c>
      <c r="F23" s="0" t="n">
        <v>2.008403992E-010</v>
      </c>
      <c r="G23" s="0" t="n">
        <v>3.451704285E-010</v>
      </c>
      <c r="H23" s="0" t="n">
        <v>3.181227344E-010</v>
      </c>
      <c r="L23" s="3" t="n">
        <f aca="false">EXP(($N$3)+($N$4*B23)+$N$5*(B23^2))</f>
        <v>3.99145216545146E-012</v>
      </c>
      <c r="Q23" s="3" t="n">
        <f aca="false">EXP(($S$3)+($S$4*B23)+$S$5*(B23^2))</f>
        <v>1.35544609687336E-011</v>
      </c>
      <c r="V23" s="3" t="n">
        <f aca="false">EXP(($X$3)+($X$4*B23)+$X$5*(B23^2))</f>
        <v>2.15578305239391E-011</v>
      </c>
      <c r="AA23" s="3" t="n">
        <f aca="false">EXP(($AC$3)+($AC$4*B23)+$AC$5*(B23^2))</f>
        <v>1.24558989623552E-010</v>
      </c>
      <c r="AF23" s="3" t="n">
        <f aca="false">EXP(($AH$3)+($AH$4*B23)+$AH$5*(B23^2))</f>
        <v>2.11656486952135E-010</v>
      </c>
      <c r="AK23" s="3" t="n">
        <f aca="false">EXP(($AM$3)+($AM$4*B23)+$AM$5*(B23^2))</f>
        <v>6.71488647018145E-011</v>
      </c>
    </row>
    <row r="24" customFormat="false" ht="14.25" hidden="false" customHeight="false" outlineLevel="0" collapsed="false">
      <c r="B24" s="0" t="n">
        <v>0.305</v>
      </c>
      <c r="C24" s="0" t="n">
        <v>8.527600301E-012</v>
      </c>
      <c r="D24" s="0" t="n">
        <v>4.633487669E-011</v>
      </c>
      <c r="E24" s="0" t="n">
        <v>8.381730457E-011</v>
      </c>
      <c r="F24" s="0" t="n">
        <v>2.26943354E-010</v>
      </c>
      <c r="G24" s="0" t="n">
        <v>3.890447619E-010</v>
      </c>
      <c r="H24" s="0" t="n">
        <v>3.573373136E-010</v>
      </c>
      <c r="L24" s="3" t="n">
        <f aca="false">EXP(($N$3)+($N$4*B24)+$N$5*(B24^2))</f>
        <v>4.84484267613012E-012</v>
      </c>
      <c r="Q24" s="3" t="n">
        <f aca="false">EXP(($S$3)+($S$4*B24)+$S$5*(B24^2))</f>
        <v>1.65831315898871E-011</v>
      </c>
      <c r="V24" s="3" t="n">
        <f aca="false">EXP(($X$3)+($X$4*B24)+$X$5*(B24^2))</f>
        <v>2.64091186369332E-011</v>
      </c>
      <c r="AA24" s="3" t="n">
        <f aca="false">EXP(($AC$3)+($AC$4*B24)+$AC$5*(B24^2))</f>
        <v>1.48518278792337E-010</v>
      </c>
      <c r="AF24" s="3" t="n">
        <f aca="false">EXP(($AH$3)+($AH$4*B24)+$AH$5*(B24^2))</f>
        <v>2.51570869514337E-010</v>
      </c>
      <c r="AK24" s="3" t="n">
        <f aca="false">EXP(($AM$3)+($AM$4*B24)+$AM$5*(B24^2))</f>
        <v>8.22170059892733E-011</v>
      </c>
    </row>
    <row r="25" customFormat="false" ht="14.25" hidden="false" customHeight="false" outlineLevel="0" collapsed="false">
      <c r="B25" s="0" t="n">
        <v>0.31</v>
      </c>
      <c r="C25" s="0" t="n">
        <v>9.796173509E-012</v>
      </c>
      <c r="D25" s="0" t="n">
        <v>5.260403534E-011</v>
      </c>
      <c r="E25" s="0" t="n">
        <v>9.48932256E-011</v>
      </c>
      <c r="F25" s="0" t="n">
        <v>2.565453329E-010</v>
      </c>
      <c r="G25" s="0" t="n">
        <v>4.386173243E-010</v>
      </c>
      <c r="H25" s="0" t="n">
        <v>4.014044585E-010</v>
      </c>
      <c r="L25" s="3" t="n">
        <f aca="false">EXP(($N$3)+($N$4*B25)+$N$5*(B25^2))</f>
        <v>5.87609276876933E-012</v>
      </c>
      <c r="Q25" s="3" t="n">
        <f aca="false">EXP(($S$3)+($S$4*B25)+$S$5*(B25^2))</f>
        <v>2.0266398127503E-011</v>
      </c>
      <c r="V25" s="3" t="n">
        <f aca="false">EXP(($X$3)+($X$4*B25)+$X$5*(B25^2))</f>
        <v>3.2314303529216E-011</v>
      </c>
      <c r="AA25" s="3" t="n">
        <f aca="false">EXP(($AC$3)+($AC$4*B25)+$AC$5*(B25^2))</f>
        <v>1.76923350883869E-010</v>
      </c>
      <c r="AF25" s="3" t="n">
        <f aca="false">EXP(($AH$3)+($AH$4*B25)+$AH$5*(B25^2))</f>
        <v>2.98738049546769E-010</v>
      </c>
      <c r="AK25" s="3" t="n">
        <f aca="false">EXP(($AM$3)+($AM$4*B25)+$AM$5*(B25^2))</f>
        <v>1.00538642584854E-010</v>
      </c>
    </row>
    <row r="26" customFormat="false" ht="14.25" hidden="false" customHeight="false" outlineLevel="0" collapsed="false">
      <c r="B26" s="0" t="n">
        <v>0.315</v>
      </c>
      <c r="C26" s="0" t="n">
        <v>1.12688775E-011</v>
      </c>
      <c r="D26" s="0" t="n">
        <v>5.977312003E-011</v>
      </c>
      <c r="E26" s="0" t="n">
        <v>1.075036968E-010</v>
      </c>
      <c r="F26" s="0" t="n">
        <v>2.901592085E-010</v>
      </c>
      <c r="G26" s="0" t="n">
        <v>4.946974663E-010</v>
      </c>
      <c r="H26" s="0" t="n">
        <v>4.509712957E-010</v>
      </c>
      <c r="L26" s="3" t="n">
        <f aca="false">EXP(($N$3)+($N$4*B26)+$N$5*(B26^2))</f>
        <v>7.12127607533126E-012</v>
      </c>
      <c r="Q26" s="3" t="n">
        <f aca="false">EXP(($S$3)+($S$4*B26)+$S$5*(B26^2))</f>
        <v>2.47407192137384E-011</v>
      </c>
      <c r="V26" s="3" t="n">
        <f aca="false">EXP(($X$3)+($X$4*B26)+$X$5*(B26^2))</f>
        <v>3.94936916238938E-011</v>
      </c>
      <c r="AA26" s="3" t="n">
        <f aca="false">EXP(($AC$3)+($AC$4*B26)+$AC$5*(B26^2))</f>
        <v>2.10567248872093E-010</v>
      </c>
      <c r="AF26" s="3" t="n">
        <f aca="false">EXP(($AH$3)+($AH$4*B26)+$AH$5*(B26^2))</f>
        <v>3.5442320986582E-010</v>
      </c>
      <c r="AK26" s="3" t="n">
        <f aca="false">EXP(($AM$3)+($AM$4*B26)+$AM$5*(B26^2))</f>
        <v>1.22787103296031E-010</v>
      </c>
    </row>
    <row r="27" customFormat="false" ht="14.25" hidden="false" customHeight="false" outlineLevel="0" collapsed="false">
      <c r="B27" s="0" t="n">
        <v>0.32</v>
      </c>
      <c r="C27" s="0" t="n">
        <v>1.29814142E-011</v>
      </c>
      <c r="D27" s="0" t="n">
        <v>6.798412165E-011</v>
      </c>
      <c r="E27" s="0" t="n">
        <v>1.218818902E-010</v>
      </c>
      <c r="F27" s="0" t="n">
        <v>3.283815408E-010</v>
      </c>
      <c r="G27" s="0" t="n">
        <v>5.582232565E-010</v>
      </c>
      <c r="H27" s="0" t="n">
        <v>5.067819047E-010</v>
      </c>
      <c r="L27" s="3" t="n">
        <f aca="false">EXP(($N$3)+($N$4*B27)+$N$5*(B27^2))</f>
        <v>8.62357244787343E-012</v>
      </c>
      <c r="Q27" s="3" t="n">
        <f aca="false">EXP(($S$3)+($S$4*B27)+$S$5*(B27^2))</f>
        <v>3.01698949710991E-011</v>
      </c>
      <c r="V27" s="3" t="n">
        <f aca="false">EXP(($X$3)+($X$4*B27)+$X$5*(B27^2))</f>
        <v>4.82117282394826E-011</v>
      </c>
      <c r="AA27" s="3" t="n">
        <f aca="false">EXP(($AC$3)+($AC$4*B27)+$AC$5*(B27^2))</f>
        <v>2.50378427642832E-010</v>
      </c>
      <c r="AF27" s="3" t="n">
        <f aca="false">EXP(($AH$3)+($AH$4*B27)+$AH$5*(B27^2))</f>
        <v>4.20102427241136E-010</v>
      </c>
      <c r="AK27" s="3" t="n">
        <f aca="false">EXP(($AM$3)+($AM$4*B27)+$AM$5*(B27^2))</f>
        <v>1.49768633493408E-010</v>
      </c>
    </row>
    <row r="28" customFormat="false" ht="14.25" hidden="false" customHeight="false" outlineLevel="0" collapsed="false">
      <c r="B28" s="0" t="n">
        <v>0.325</v>
      </c>
      <c r="C28" s="0" t="n">
        <v>1.49762729E-011</v>
      </c>
      <c r="D28" s="0" t="n">
        <v>7.740342776E-011</v>
      </c>
      <c r="E28" s="0" t="n">
        <v>1.382998784E-010</v>
      </c>
      <c r="F28" s="0" t="n">
        <v>3.719072882E-010</v>
      </c>
      <c r="G28" s="0" t="n">
        <v>6.30283638E-010</v>
      </c>
      <c r="H28" s="0" t="n">
        <v>5.696934335E-010</v>
      </c>
      <c r="L28" s="3" t="n">
        <f aca="false">EXP(($N$3)+($N$4*B28)+$N$5*(B28^2))</f>
        <v>1.04346244813621E-011</v>
      </c>
      <c r="Q28" s="3" t="n">
        <f aca="false">EXP(($S$3)+($S$4*B28)+$S$5*(B28^2))</f>
        <v>3.67503097218417E-011</v>
      </c>
      <c r="V28" s="3" t="n">
        <f aca="false">EXP(($X$3)+($X$4*B28)+$X$5*(B28^2))</f>
        <v>5.87854310783841E-011</v>
      </c>
      <c r="AA28" s="3" t="n">
        <f aca="false">EXP(($AC$3)+($AC$4*B28)+$AC$5*(B28^2))</f>
        <v>2.97442765671076E-010</v>
      </c>
      <c r="AF28" s="3" t="n">
        <f aca="false">EXP(($AH$3)+($AH$4*B28)+$AH$5*(B28^2))</f>
        <v>4.97496065079064E-010</v>
      </c>
      <c r="AK28" s="3" t="n">
        <f aca="false">EXP(($AM$3)+($AM$4*B28)+$AM$5*(B28^2))</f>
        <v>1.82447264966572E-010</v>
      </c>
    </row>
    <row r="29" customFormat="false" ht="14.25" hidden="false" customHeight="false" outlineLevel="0" collapsed="false">
      <c r="B29" s="0" t="n">
        <v>0.33</v>
      </c>
      <c r="C29" s="0" t="n">
        <v>1.730386279E-011</v>
      </c>
      <c r="D29" s="0" t="n">
        <v>8.822651271E-011</v>
      </c>
      <c r="E29" s="0" t="n">
        <v>1.570758138E-010</v>
      </c>
      <c r="F29" s="0" t="n">
        <v>4.215472974E-010</v>
      </c>
      <c r="G29" s="0" t="n">
        <v>7.121455618E-010</v>
      </c>
      <c r="H29" s="0" t="n">
        <v>6.406952671E-010</v>
      </c>
      <c r="L29" s="3" t="n">
        <f aca="false">EXP(($N$3)+($N$4*B29)+$N$5*(B29^2))</f>
        <v>1.26161442807797E-011</v>
      </c>
      <c r="Q29" s="3" t="n">
        <f aca="false">EXP(($S$3)+($S$4*B29)+$S$5*(B29^2))</f>
        <v>4.47171314418194E-011</v>
      </c>
      <c r="V29" s="3" t="n">
        <f aca="false">EXP(($X$3)+($X$4*B29)+$X$5*(B29^2))</f>
        <v>7.15943504073778E-011</v>
      </c>
      <c r="AA29" s="3" t="n">
        <f aca="false">EXP(($AC$3)+($AC$4*B29)+$AC$5*(B29^2))</f>
        <v>3.53028958482069E-010</v>
      </c>
      <c r="AF29" s="3" t="n">
        <f aca="false">EXP(($AH$3)+($AH$4*B29)+$AH$5*(B29^2))</f>
        <v>5.88607148666444E-010</v>
      </c>
      <c r="AK29" s="3" t="n">
        <f aca="false">EXP(($AM$3)+($AM$4*B29)+$AM$5*(B29^2))</f>
        <v>2.21974059274198E-010</v>
      </c>
    </row>
    <row r="30" customFormat="false" ht="14.25" hidden="false" customHeight="false" outlineLevel="0" collapsed="false">
      <c r="B30" s="0" t="n">
        <v>0.335</v>
      </c>
      <c r="C30" s="0" t="n">
        <v>2.002427033E-011</v>
      </c>
      <c r="D30" s="0" t="n">
        <v>1.006833098E-010</v>
      </c>
      <c r="E30" s="0" t="n">
        <v>1.785826675E-010</v>
      </c>
      <c r="F30" s="0" t="n">
        <v>4.782496383E-010</v>
      </c>
      <c r="G30" s="0" t="n">
        <v>8.052852939E-010</v>
      </c>
      <c r="H30" s="0" t="n">
        <v>7.209316974E-010</v>
      </c>
      <c r="L30" s="3" t="n">
        <f aca="false">EXP(($N$3)+($N$4*B30)+$N$5*(B30^2))</f>
        <v>1.52418149355736E-011</v>
      </c>
      <c r="Q30" s="3" t="n">
        <f aca="false">EXP(($S$3)+($S$4*B30)+$S$5*(B30^2))</f>
        <v>5.43516329083927E-011</v>
      </c>
      <c r="V30" s="3" t="n">
        <f aca="false">EXP(($X$3)+($X$4*B30)+$X$5*(B30^2))</f>
        <v>8.70923154685648E-011</v>
      </c>
      <c r="AA30" s="3" t="n">
        <f aca="false">EXP(($AC$3)+($AC$4*B30)+$AC$5*(B30^2))</f>
        <v>4.18617780063753E-010</v>
      </c>
      <c r="AF30" s="3" t="n">
        <f aca="false">EXP(($AH$3)+($AH$4*B30)+$AH$5*(B30^2))</f>
        <v>6.95765415745282E-010</v>
      </c>
      <c r="AK30" s="3" t="n">
        <f aca="false">EXP(($AM$3)+($AM$4*B30)+$AM$5*(B30^2))</f>
        <v>2.69721438774515E-010</v>
      </c>
    </row>
    <row r="31" customFormat="false" ht="14.25" hidden="false" customHeight="false" outlineLevel="0" collapsed="false">
      <c r="B31" s="0" t="n">
        <v>0.34</v>
      </c>
      <c r="C31" s="0" t="n">
        <v>2.32090022E-011</v>
      </c>
      <c r="D31" s="0" t="n">
        <v>1.150446754E-010</v>
      </c>
      <c r="E31" s="0" t="n">
        <v>2.032578457E-010</v>
      </c>
      <c r="F31" s="0" t="n">
        <v>5.431242159E-010</v>
      </c>
      <c r="G31" s="0" t="n">
        <v>9.1142562E-010</v>
      </c>
      <c r="H31" s="0" t="n">
        <v>8.117290408E-010</v>
      </c>
      <c r="L31" s="3" t="n">
        <f aca="false">EXP(($N$3)+($N$4*B31)+$N$5*(B31^2))</f>
        <v>1.8399538741952E-011</v>
      </c>
      <c r="Q31" s="3" t="n">
        <f aca="false">EXP(($S$3)+($S$4*B31)+$S$5*(B31^2))</f>
        <v>6.59898260857766E-011</v>
      </c>
      <c r="V31" s="3" t="n">
        <f aca="false">EXP(($X$3)+($X$4*B31)+$X$5*(B31^2))</f>
        <v>1.05821267567442E-010</v>
      </c>
      <c r="AA31" s="3" t="n">
        <f aca="false">EXP(($AC$3)+($AC$4*B31)+$AC$5*(B31^2))</f>
        <v>4.95935762837045E-010</v>
      </c>
      <c r="AF31" s="3" t="n">
        <f aca="false">EXP(($AH$3)+($AH$4*B31)+$AH$5*(B31^2))</f>
        <v>8.21677823430902E-010</v>
      </c>
      <c r="AK31" s="3" t="n">
        <f aca="false">EXP(($AM$3)+($AM$4*B31)+$AM$5*(B31^2))</f>
        <v>3.27323425837218E-010</v>
      </c>
    </row>
    <row r="32" customFormat="false" ht="14.25" hidden="false" customHeight="false" outlineLevel="0" collapsed="false">
      <c r="B32" s="0" t="n">
        <v>0.345</v>
      </c>
      <c r="C32" s="0" t="n">
        <v>2.694337914E-011</v>
      </c>
      <c r="D32" s="0" t="n">
        <v>1.316300799E-010</v>
      </c>
      <c r="E32" s="0" t="n">
        <v>2.316156411E-010</v>
      </c>
      <c r="F32" s="0" t="n">
        <v>6.174726279E-010</v>
      </c>
      <c r="G32" s="0" t="n">
        <v>1.032581158E-009</v>
      </c>
      <c r="H32" s="0" t="n">
        <v>9.146273626E-010</v>
      </c>
      <c r="L32" s="3" t="n">
        <f aca="false">EXP(($N$3)+($N$4*B32)+$N$5*(B32^2))</f>
        <v>2.21940930230209E-011</v>
      </c>
      <c r="Q32" s="3" t="n">
        <f aca="false">EXP(($S$3)+($S$4*B32)+$S$5*(B32^2))</f>
        <v>8.00326318337928E-011</v>
      </c>
      <c r="V32" s="3" t="n">
        <f aca="false">EXP(($X$3)+($X$4*B32)+$X$5*(B32^2))</f>
        <v>1.28427527053248E-010</v>
      </c>
      <c r="AA32" s="3" t="n">
        <f aca="false">EXP(($AC$3)+($AC$4*B32)+$AC$5*(B32^2))</f>
        <v>5.86993918917212E-010</v>
      </c>
      <c r="AF32" s="3" t="n">
        <f aca="false">EXP(($AH$3)+($AH$4*B32)+$AH$5*(B32^2))</f>
        <v>9.69486390735241E-010</v>
      </c>
      <c r="AK32" s="3" t="n">
        <f aca="false">EXP(($AM$3)+($AM$4*B32)+$AM$5*(B32^2))</f>
        <v>3.96722731028955E-010</v>
      </c>
    </row>
    <row r="33" customFormat="false" ht="14.25" hidden="false" customHeight="false" outlineLevel="0" collapsed="false">
      <c r="B33" s="0" t="n">
        <v>0.35</v>
      </c>
      <c r="C33" s="0" t="n">
        <v>3.132902484E-011</v>
      </c>
      <c r="D33" s="0" t="n">
        <v>1.508170557E-010</v>
      </c>
      <c r="E33" s="0" t="n">
        <v>2.642611331E-010</v>
      </c>
      <c r="F33" s="0" t="n">
        <v>7.028235623E-010</v>
      </c>
      <c r="G33" s="0" t="n">
        <v>1.17111077E-009</v>
      </c>
      <c r="H33" s="0" t="n">
        <v>1.031418448E-009</v>
      </c>
      <c r="L33" s="3" t="n">
        <f aca="false">EXP(($N$3)+($N$4*B33)+$N$5*(B33^2))</f>
        <v>2.67502646279988E-011</v>
      </c>
      <c r="Q33" s="3" t="n">
        <f aca="false">EXP(($S$3)+($S$4*B33)+$S$5*(B33^2))</f>
        <v>9.69578420442019E-011</v>
      </c>
      <c r="V33" s="3" t="n">
        <f aca="false">EXP(($X$3)+($X$4*B33)+$X$5*(B33^2))</f>
        <v>1.55680894771948E-010</v>
      </c>
      <c r="AA33" s="3" t="n">
        <f aca="false">EXP(($AC$3)+($AC$4*B33)+$AC$5*(B33^2))</f>
        <v>6.94132206003619E-010</v>
      </c>
      <c r="AF33" s="3" t="n">
        <f aca="false">EXP(($AH$3)+($AH$4*B33)+$AH$5*(B33^2))</f>
        <v>1.14283436516629E-009</v>
      </c>
      <c r="AK33" s="3" t="n">
        <f aca="false">EXP(($AM$3)+($AM$4*B33)+$AM$5*(B33^2))</f>
        <v>4.80225766850581E-010</v>
      </c>
    </row>
    <row r="34" customFormat="false" ht="14.25" hidden="false" customHeight="false" outlineLevel="0" collapsed="false">
      <c r="B34" s="0" t="n">
        <v>0.355</v>
      </c>
      <c r="C34" s="0" t="n">
        <v>3.648767898E-011</v>
      </c>
      <c r="D34" s="0" t="n">
        <v>1.730520732E-010</v>
      </c>
      <c r="E34" s="0" t="n">
        <v>3.01907902E-010</v>
      </c>
      <c r="F34" s="0" t="n">
        <v>8.009749879E-010</v>
      </c>
      <c r="G34" s="0" t="n">
        <v>1.329780985E-009</v>
      </c>
      <c r="H34" s="0" t="n">
        <v>1.164191369E-009</v>
      </c>
      <c r="L34" s="3" t="n">
        <f aca="false">EXP(($N$3)+($N$4*B34)+$N$5*(B34^2))</f>
        <v>3.22165460619425E-011</v>
      </c>
      <c r="Q34" s="3" t="n">
        <f aca="false">EXP(($S$3)+($S$4*B34)+$S$5*(B34^2))</f>
        <v>1.17334171389491E-010</v>
      </c>
      <c r="V34" s="3" t="n">
        <f aca="false">EXP(($X$3)+($X$4*B34)+$X$5*(B34^2))</f>
        <v>1.88497049345976E-010</v>
      </c>
      <c r="AA34" s="3" t="n">
        <f aca="false">EXP(($AC$3)+($AC$4*B34)+$AC$5*(B34^2))</f>
        <v>8.20070531167752E-010</v>
      </c>
      <c r="AF34" s="3" t="n">
        <f aca="false">EXP(($AH$3)+($AH$4*B34)+$AH$5*(B34^2))</f>
        <v>1.34594182306414E-009</v>
      </c>
      <c r="AK34" s="3" t="n">
        <f aca="false">EXP(($AM$3)+($AM$4*B34)+$AM$5*(B34^2))</f>
        <v>5.80566816516122E-010</v>
      </c>
    </row>
    <row r="35" customFormat="false" ht="14.25" hidden="false" customHeight="false" outlineLevel="0" collapsed="false">
      <c r="B35" s="0" t="n">
        <v>0.36</v>
      </c>
      <c r="C35" s="0" t="n">
        <v>4.256461004E-011</v>
      </c>
      <c r="D35" s="0" t="n">
        <v>1.98863875E-010</v>
      </c>
      <c r="E35" s="0" t="n">
        <v>3.453981451E-010</v>
      </c>
      <c r="F35" s="0" t="n">
        <v>9.140446908E-010</v>
      </c>
      <c r="G35" s="0" t="n">
        <v>1.511841127E-009</v>
      </c>
      <c r="H35" s="0" t="n">
        <v>1.315385804E-009</v>
      </c>
      <c r="L35" s="3" t="n">
        <f aca="false">EXP(($N$3)+($N$4*B35)+$N$5*(B35^2))</f>
        <v>3.87694899547612E-011</v>
      </c>
      <c r="Q35" s="3" t="n">
        <f aca="false">EXP(($S$3)+($S$4*B35)+$S$5*(B35^2))</f>
        <v>1.41837741664561E-010</v>
      </c>
      <c r="V35" s="3" t="n">
        <f aca="false">EXP(($X$3)+($X$4*B35)+$X$5*(B35^2))</f>
        <v>2.27963770708826E-010</v>
      </c>
      <c r="AA35" s="3" t="n">
        <f aca="false">EXP(($AC$3)+($AC$4*B35)+$AC$5*(B35^2))</f>
        <v>9.67967185987294E-010</v>
      </c>
      <c r="AF35" s="3" t="n">
        <f aca="false">EXP(($AH$3)+($AH$4*B35)+$AH$5*(B35^2))</f>
        <v>1.58369194758834E-009</v>
      </c>
      <c r="AK35" s="3" t="n">
        <f aca="false">EXP(($AM$3)+($AM$4*B35)+$AM$5*(B35^2))</f>
        <v>7.00982759042689E-010</v>
      </c>
    </row>
    <row r="36" customFormat="false" ht="14.25" hidden="false" customHeight="false" outlineLevel="0" collapsed="false">
      <c r="B36" s="0" t="n">
        <v>0.365</v>
      </c>
      <c r="C36" s="0" t="n">
        <v>4.973372265E-011</v>
      </c>
      <c r="D36" s="0" t="n">
        <v>2.288795112E-010</v>
      </c>
      <c r="E36" s="0" t="n">
        <v>3.957272514E-010</v>
      </c>
      <c r="F36" s="0" t="n">
        <v>1.044530235E-009</v>
      </c>
      <c r="G36" s="0" t="n">
        <v>1.721112642E-009</v>
      </c>
      <c r="H36" s="0" t="n">
        <v>1.487856759E-009</v>
      </c>
      <c r="L36" s="3" t="n">
        <f aca="false">EXP(($N$3)+($N$4*B36)+$N$5*(B36^2))</f>
        <v>4.66188345062211E-011</v>
      </c>
      <c r="Q36" s="3" t="n">
        <f aca="false">EXP(($S$3)+($S$4*B36)+$S$5*(B36^2))</f>
        <v>1.71271393935255E-010</v>
      </c>
      <c r="V36" s="3" t="n">
        <f aca="false">EXP(($X$3)+($X$4*B36)+$X$5*(B36^2))</f>
        <v>2.75371598673284E-010</v>
      </c>
      <c r="AA36" s="3" t="n">
        <f aca="false">EXP(($AC$3)+($AC$4*B36)+$AC$5*(B36^2))</f>
        <v>1.14148571787958E-009</v>
      </c>
      <c r="AF36" s="3" t="n">
        <f aca="false">EXP(($AH$3)+($AH$4*B36)+$AH$5*(B36^2))</f>
        <v>1.86172937674205E-009</v>
      </c>
      <c r="AK36" s="3" t="n">
        <f aca="false">EXP(($AM$3)+($AM$4*B36)+$AM$5*(B36^2))</f>
        <v>8.45299944416175E-010</v>
      </c>
    </row>
    <row r="37" customFormat="false" ht="14.25" hidden="false" customHeight="false" outlineLevel="0" collapsed="false">
      <c r="B37" s="0" t="n">
        <v>0.37</v>
      </c>
      <c r="C37" s="0" t="n">
        <v>5.820323105E-011</v>
      </c>
      <c r="D37" s="0" t="n">
        <v>2.638433959E-010</v>
      </c>
      <c r="E37" s="0" t="n">
        <v>4.540737696E-010</v>
      </c>
      <c r="F37" s="0" t="n">
        <v>1.195380857E-009</v>
      </c>
      <c r="G37" s="0" t="n">
        <v>1.962095795E-009</v>
      </c>
      <c r="H37" s="0" t="n">
        <v>1.684950908E-009</v>
      </c>
      <c r="L37" s="3" t="n">
        <f aca="false">EXP(($N$3)+($N$4*B37)+$N$5*(B37^2))</f>
        <v>5.60135309652726E-011</v>
      </c>
      <c r="Q37" s="3" t="n">
        <f aca="false">EXP(($S$3)+($S$4*B37)+$S$5*(B37^2))</f>
        <v>2.065872831786E-010</v>
      </c>
      <c r="V37" s="3" t="n">
        <f aca="false">EXP(($X$3)+($X$4*B37)+$X$5*(B37^2))</f>
        <v>3.32249624004581E-010</v>
      </c>
      <c r="AA37" s="3" t="n">
        <f aca="false">EXP(($AC$3)+($AC$4*B37)+$AC$5*(B37^2))</f>
        <v>1.34487136617213E-009</v>
      </c>
      <c r="AF37" s="3" t="n">
        <f aca="false">EXP(($AH$3)+($AH$4*B37)+$AH$5*(B37^2))</f>
        <v>2.18657217772152E-009</v>
      </c>
      <c r="AK37" s="3" t="n">
        <f aca="false">EXP(($AM$3)+($AM$4*B37)+$AM$5*(B37^2))</f>
        <v>1.01803502776141E-009</v>
      </c>
    </row>
    <row r="38" customFormat="false" ht="14.25" hidden="false" customHeight="false" outlineLevel="0" collapsed="false">
      <c r="B38" s="0" t="n">
        <v>0.375</v>
      </c>
      <c r="C38" s="0" t="n">
        <v>6.822267238E-011</v>
      </c>
      <c r="D38" s="0" t="n">
        <v>3.046402415E-010</v>
      </c>
      <c r="E38" s="0" t="n">
        <v>5.218340967E-010</v>
      </c>
      <c r="F38" s="0" t="n">
        <v>1.370082944E-009</v>
      </c>
      <c r="G38" s="0" t="n">
        <v>2.24009614E-009</v>
      </c>
      <c r="H38" s="0" t="n">
        <v>1.910598126E-009</v>
      </c>
      <c r="L38" s="3" t="n">
        <f aca="false">EXP(($N$3)+($N$4*B38)+$N$5*(B38^2))</f>
        <v>6.72488254854155E-011</v>
      </c>
      <c r="Q38" s="3" t="n">
        <f aca="false">EXP(($S$3)+($S$4*B38)+$S$5*(B38^2))</f>
        <v>2.4891327768943E-010</v>
      </c>
      <c r="V38" s="3" t="n">
        <f aca="false">EXP(($X$3)+($X$4*B38)+$X$5*(B38^2))</f>
        <v>4.00407209662297E-010</v>
      </c>
      <c r="AA38" s="3" t="n">
        <f aca="false">EXP(($AC$3)+($AC$4*B38)+$AC$5*(B38^2))</f>
        <v>1.58303832853101E-009</v>
      </c>
      <c r="AF38" s="3" t="n">
        <f aca="false">EXP(($AH$3)+($AH$4*B38)+$AH$5*(B38^2))</f>
        <v>2.56573918449552E-009</v>
      </c>
      <c r="AK38" s="3" t="n">
        <f aca="false">EXP(($AM$3)+($AM$4*B38)+$AM$5*(B38^2))</f>
        <v>1.22451181132232E-009</v>
      </c>
    </row>
    <row r="39" customFormat="false" ht="14.25" hidden="false" customHeight="false" outlineLevel="0" collapsed="false">
      <c r="B39" s="0" t="n">
        <v>0.38</v>
      </c>
      <c r="C39" s="0" t="n">
        <v>8.009116464E-011</v>
      </c>
      <c r="D39" s="0" t="n">
        <v>3.523226454E-010</v>
      </c>
      <c r="E39" s="0" t="n">
        <v>6.006650257E-010</v>
      </c>
      <c r="F39" s="0" t="n">
        <v>1.572762549E-009</v>
      </c>
      <c r="G39" s="0" t="n">
        <v>2.56137552E-009</v>
      </c>
      <c r="H39" s="0" t="n">
        <v>2.169420782E-009</v>
      </c>
      <c r="L39" s="3" t="n">
        <f aca="false">EXP(($N$3)+($N$4*B39)+$N$5*(B39^2))</f>
        <v>8.06745722615196E-011</v>
      </c>
      <c r="Q39" s="3" t="n">
        <f aca="false">EXP(($S$3)+($S$4*B39)+$S$5*(B39^2))</f>
        <v>2.99583762205578E-010</v>
      </c>
      <c r="V39" s="3" t="n">
        <f aca="false">EXP(($X$3)+($X$4*B39)+$X$5*(B39^2))</f>
        <v>4.81982552820952E-010</v>
      </c>
      <c r="AA39" s="3" t="n">
        <f aca="false">EXP(($AC$3)+($AC$4*B39)+$AC$5*(B39^2))</f>
        <v>1.8616692750373E-009</v>
      </c>
      <c r="AF39" s="3" t="n">
        <f aca="false">EXP(($AH$3)+($AH$4*B39)+$AH$5*(B39^2))</f>
        <v>3.00789463418877E-009</v>
      </c>
      <c r="AK39" s="3" t="n">
        <f aca="false">EXP(($AM$3)+($AM$4*B39)+$AM$5*(B39^2))</f>
        <v>1.47099640977456E-009</v>
      </c>
    </row>
    <row r="40" customFormat="false" ht="14.25" hidden="false" customHeight="false" outlineLevel="0" collapsed="false">
      <c r="B40" s="0" t="n">
        <v>0.385</v>
      </c>
      <c r="C40" s="0" t="n">
        <v>9.416753527E-011</v>
      </c>
      <c r="D40" s="0" t="n">
        <v>4.081438859E-010</v>
      </c>
      <c r="E40" s="0" t="n">
        <v>6.925346759E-010</v>
      </c>
      <c r="F40" s="0" t="n">
        <v>1.808306806E-009</v>
      </c>
      <c r="G40" s="0" t="n">
        <v>2.933330738E-009</v>
      </c>
      <c r="H40" s="0" t="n">
        <v>2.466864253E-009</v>
      </c>
      <c r="L40" s="3" t="n">
        <f aca="false">EXP(($N$3)+($N$4*B40)+$N$5*(B40^2))</f>
        <v>9.67049831731244E-011</v>
      </c>
      <c r="Q40" s="3" t="n">
        <f aca="false">EXP(($S$3)+($S$4*B40)+$S$5*(B40^2))</f>
        <v>3.60175530531327E-010</v>
      </c>
      <c r="V40" s="3" t="n">
        <f aca="false">EXP(($X$3)+($X$4*B40)+$X$5*(B40^2))</f>
        <v>5.79499125331609E-010</v>
      </c>
      <c r="AA40" s="3" t="n">
        <f aca="false">EXP(($AC$3)+($AC$4*B40)+$AC$5*(B40^2))</f>
        <v>2.18732869471647E-009</v>
      </c>
      <c r="AF40" s="3" t="n">
        <f aca="false">EXP(($AH$3)+($AH$4*B40)+$AH$5*(B40^2))</f>
        <v>3.52301225596516E-009</v>
      </c>
      <c r="AK40" s="3" t="n">
        <f aca="false">EXP(($AM$3)+($AM$4*B40)+$AM$5*(B40^2))</f>
        <v>1.76485335014442E-009</v>
      </c>
    </row>
    <row r="41" customFormat="false" ht="14.25" hidden="false" customHeight="false" outlineLevel="0" collapsed="false">
      <c r="B41" s="0" t="n">
        <v>0.39</v>
      </c>
      <c r="C41" s="0" t="n">
        <v>1.108824662E-010</v>
      </c>
      <c r="D41" s="0" t="n">
        <v>4.735980994E-010</v>
      </c>
      <c r="E41" s="0" t="n">
        <v>7.99782795E-010</v>
      </c>
      <c r="F41" s="0" t="n">
        <v>2.082509575E-009</v>
      </c>
      <c r="G41" s="0" t="n">
        <v>3.364706312E-009</v>
      </c>
      <c r="H41" s="0" t="n">
        <v>2.809353036E-009</v>
      </c>
      <c r="L41" s="3" t="n">
        <f aca="false">EXP(($N$3)+($N$4*B41)+$N$5*(B41^2))</f>
        <v>1.15830051774203E-010</v>
      </c>
      <c r="Q41" s="3" t="n">
        <f aca="false">EXP(($S$3)+($S$4*B41)+$S$5*(B41^2))</f>
        <v>4.32549551576584E-010</v>
      </c>
      <c r="V41" s="3" t="n">
        <f aca="false">EXP(($X$3)+($X$4*B41)+$X$5*(B41^2))</f>
        <v>6.95931172896879E-010</v>
      </c>
      <c r="AA41" s="3" t="n">
        <f aca="false">EXP(($AC$3)+($AC$4*B41)+$AC$5*(B41^2))</f>
        <v>2.56759184400826E-009</v>
      </c>
      <c r="AF41" s="3" t="n">
        <f aca="false">EXP(($AH$3)+($AH$4*B41)+$AH$5*(B41^2))</f>
        <v>4.12256120512913E-009</v>
      </c>
      <c r="AK41" s="3" t="n">
        <f aca="false">EXP(($AM$3)+($AM$4*B41)+$AM$5*(B41^2))</f>
        <v>2.11472554463193E-009</v>
      </c>
    </row>
    <row r="42" customFormat="false" ht="14.25" hidden="false" customHeight="false" outlineLevel="0" collapsed="false">
      <c r="B42" s="0" t="n">
        <v>0.395</v>
      </c>
      <c r="C42" s="0" t="n">
        <v>1.30753197E-010</v>
      </c>
      <c r="D42" s="0" t="n">
        <v>5.504675841E-010</v>
      </c>
      <c r="E42" s="0" t="n">
        <v>9.251942506E-010</v>
      </c>
      <c r="F42" s="0" t="n">
        <v>2.402244133E-009</v>
      </c>
      <c r="G42" s="0" t="n">
        <v>3.865846335E-009</v>
      </c>
      <c r="H42" s="0" t="n">
        <v>3.204477432E-009</v>
      </c>
      <c r="L42" s="3" t="n">
        <f aca="false">EXP(($N$3)+($N$4*B42)+$N$5*(B42^2))</f>
        <v>1.38628926991076E-010</v>
      </c>
      <c r="Q42" s="3" t="n">
        <f aca="false">EXP(($S$3)+($S$4*B42)+$S$5*(B42^2))</f>
        <v>5.18899503441403E-010</v>
      </c>
      <c r="V42" s="3" t="n">
        <f aca="false">EXP(($X$3)+($X$4*B42)+$X$5*(B42^2))</f>
        <v>8.34779612951596E-010</v>
      </c>
      <c r="AA42" s="3" t="n">
        <f aca="false">EXP(($AC$3)+($AC$4*B42)+$AC$5*(B42^2))</f>
        <v>3.01119126990394E-009</v>
      </c>
      <c r="AF42" s="3" t="n">
        <f aca="false">EXP(($AH$3)+($AH$4*B42)+$AH$5*(B42^2))</f>
        <v>4.81971649658332E-009</v>
      </c>
      <c r="AK42" s="3" t="n">
        <f aca="false">EXP(($AM$3)+($AM$4*B42)+$AM$5*(B42^2))</f>
        <v>2.53074143519648E-009</v>
      </c>
    </row>
    <row r="43" customFormat="false" ht="14.25" hidden="false" customHeight="false" outlineLevel="0" collapsed="false">
      <c r="B43" s="0" t="n">
        <v>0.4</v>
      </c>
      <c r="C43" s="0" t="n">
        <v>1.544009142E-010</v>
      </c>
      <c r="D43" s="0" t="n">
        <v>6.408802223E-010</v>
      </c>
      <c r="E43" s="0" t="n">
        <v>1.072086146E-009</v>
      </c>
      <c r="F43" s="0" t="n">
        <v>2.775668924E-009</v>
      </c>
      <c r="G43" s="0" t="n">
        <v>4.448992935E-009</v>
      </c>
      <c r="H43" s="0" t="n">
        <v>3.661216203E-009</v>
      </c>
      <c r="L43" s="3" t="n">
        <f aca="false">EXP(($N$3)+($N$4*B43)+$N$5*(B43^2))</f>
        <v>1.65785555010378E-010</v>
      </c>
      <c r="Q43" s="3" t="n">
        <f aca="false">EXP(($S$3)+($S$4*B43)+$S$5*(B43^2))</f>
        <v>6.21808094834053E-010</v>
      </c>
      <c r="V43" s="3" t="n">
        <f aca="false">EXP(($X$3)+($X$4*B43)+$X$5*(B43^2))</f>
        <v>1.00015984972102E-009</v>
      </c>
      <c r="AA43" s="3" t="n">
        <f aca="false">EXP(($AC$3)+($AC$4*B43)+$AC$5*(B43^2))</f>
        <v>3.52818310372437E-009</v>
      </c>
      <c r="AF43" s="3" t="n">
        <f aca="false">EXP(($AH$3)+($AH$4*B43)+$AH$5*(B43^2))</f>
        <v>5.62959687712781E-009</v>
      </c>
      <c r="AK43" s="3" t="n">
        <f aca="false">EXP(($AM$3)+($AM$4*B43)+$AM$5*(B43^2))</f>
        <v>3.02475300511168E-009</v>
      </c>
    </row>
    <row r="44" customFormat="false" ht="14.25" hidden="false" customHeight="false" outlineLevel="0" collapsed="false">
      <c r="B44" s="0" t="n">
        <v>0.405</v>
      </c>
      <c r="C44" s="0" t="n">
        <v>1.825722736E-010</v>
      </c>
      <c r="D44" s="0" t="n">
        <v>7.473782739E-010</v>
      </c>
      <c r="E44" s="0" t="n">
        <v>1.244413194E-009</v>
      </c>
      <c r="F44" s="0" t="n">
        <v>3.212471616E-009</v>
      </c>
      <c r="G44" s="0" t="n">
        <v>5.128637186E-009</v>
      </c>
      <c r="H44" s="0" t="n">
        <v>4.190203519E-009</v>
      </c>
      <c r="L44" s="3" t="n">
        <f aca="false">EXP(($N$3)+($N$4*B44)+$N$5*(B44^2))</f>
        <v>1.98106957339503E-010</v>
      </c>
      <c r="Q44" s="3" t="n">
        <f aca="false">EXP(($S$3)+($S$4*B44)+$S$5*(B44^2))</f>
        <v>7.44312333199835E-010</v>
      </c>
      <c r="V44" s="3" t="n">
        <f aca="false">EXP(($X$3)+($X$4*B44)+$X$5*(B44^2))</f>
        <v>1.19690322391341E-009</v>
      </c>
      <c r="AA44" s="3" t="n">
        <f aca="false">EXP(($AC$3)+($AC$4*B44)+$AC$5*(B44^2))</f>
        <v>4.13013556626785E-009</v>
      </c>
      <c r="AF44" s="3" t="n">
        <f aca="false">EXP(($AH$3)+($AH$4*B44)+$AH$5*(B44^2))</f>
        <v>6.56953338691893E-009</v>
      </c>
      <c r="AK44" s="3" t="n">
        <f aca="false">EXP(($AM$3)+($AM$4*B44)+$AM$5*(B44^2))</f>
        <v>3.61060878704122E-009</v>
      </c>
    </row>
    <row r="45" customFormat="false" ht="14.25" hidden="false" customHeight="false" outlineLevel="0" collapsed="false">
      <c r="B45" s="0" t="n">
        <v>0.41</v>
      </c>
      <c r="C45" s="0" t="n">
        <v>2.161644887E-010</v>
      </c>
      <c r="D45" s="0" t="n">
        <v>8.730009558E-010</v>
      </c>
      <c r="E45" s="0" t="n">
        <v>1.446892847E-009</v>
      </c>
      <c r="F45" s="0" t="n">
        <v>3.724158675E-009</v>
      </c>
      <c r="G45" s="0" t="n">
        <v>5.921933484E-009</v>
      </c>
      <c r="H45" s="0" t="n">
        <v>4.804046663E-009</v>
      </c>
      <c r="L45" s="3" t="n">
        <f aca="false">EXP(($N$3)+($N$4*B45)+$N$5*(B45^2))</f>
        <v>2.36544569785376E-010</v>
      </c>
      <c r="Q45" s="3" t="n">
        <f aca="false">EXP(($S$3)+($S$4*B45)+$S$5*(B45^2))</f>
        <v>8.89979056056541E-010</v>
      </c>
      <c r="V45" s="3" t="n">
        <f aca="false">EXP(($X$3)+($X$4*B45)+$X$5*(B45^2))</f>
        <v>1.43067403582943E-009</v>
      </c>
      <c r="AA45" s="3" t="n">
        <f aca="false">EXP(($AC$3)+($AC$4*B45)+$AC$5*(B45^2))</f>
        <v>4.83034239287706E-009</v>
      </c>
      <c r="AF45" s="3" t="n">
        <f aca="false">EXP(($AH$3)+($AH$4*B45)+$AH$5*(B45^2))</f>
        <v>7.65937219829361E-009</v>
      </c>
      <c r="AK45" s="3" t="n">
        <f aca="false">EXP(($AM$3)+($AM$4*B45)+$AM$5*(B45^2))</f>
        <v>4.30446647165064E-009</v>
      </c>
    </row>
    <row r="46" customFormat="false" ht="14.25" hidden="false" customHeight="false" outlineLevel="0" collapsed="false">
      <c r="B46" s="0" t="n">
        <v>0.415</v>
      </c>
      <c r="C46" s="0" t="n">
        <v>2.562565316E-010</v>
      </c>
      <c r="D46" s="0" t="n">
        <v>1.021383505E-009</v>
      </c>
      <c r="E46" s="0" t="n">
        <v>1.685156807E-009</v>
      </c>
      <c r="F46" s="0" t="n">
        <v>4.324397091E-009</v>
      </c>
      <c r="G46" s="0" t="n">
        <v>6.849184962E-009</v>
      </c>
      <c r="H46" s="0" t="n">
        <v>5.517706286E-009</v>
      </c>
      <c r="L46" s="3" t="n">
        <f aca="false">EXP(($N$3)+($N$4*B46)+$N$5*(B46^2))</f>
        <v>2.8221913211809E-010</v>
      </c>
      <c r="Q46" s="3" t="n">
        <f aca="false">EXP(($S$3)+($S$4*B46)+$S$5*(B46^2))</f>
        <v>1.06299221789755E-009</v>
      </c>
      <c r="V46" s="3" t="n">
        <f aca="false">EXP(($X$3)+($X$4*B46)+$X$5*(B46^2))</f>
        <v>1.70810432625474E-009</v>
      </c>
      <c r="AA46" s="3" t="n">
        <f aca="false">EXP(($AC$3)+($AC$4*B46)+$AC$5*(B46^2))</f>
        <v>5.64406417945067E-009</v>
      </c>
      <c r="AF46" s="3" t="n">
        <f aca="false">EXP(($AH$3)+($AH$4*B46)+$AH$5*(B46^2))</f>
        <v>8.92181568668064E-009</v>
      </c>
      <c r="AK46" s="3" t="n">
        <f aca="false">EXP(($AM$3)+($AM$4*B46)+$AM$5*(B46^2))</f>
        <v>5.12515023733324E-009</v>
      </c>
    </row>
    <row r="47" customFormat="false" ht="14.25" hidden="false" customHeight="false" outlineLevel="0" collapsed="false">
      <c r="B47" s="0" t="n">
        <v>0.42</v>
      </c>
      <c r="C47" s="0" t="n">
        <v>3.041454452E-010</v>
      </c>
      <c r="D47" s="0" t="n">
        <v>1.196876305E-009</v>
      </c>
      <c r="E47" s="0" t="n">
        <v>1.965930999E-009</v>
      </c>
      <c r="F47" s="0" t="n">
        <v>5.029417606E-009</v>
      </c>
      <c r="G47" s="0" t="n">
        <v>7.934410342E-009</v>
      </c>
      <c r="H47" s="0" t="n">
        <v>6.348948779E-009</v>
      </c>
      <c r="L47" s="3" t="n">
        <f aca="false">EXP(($N$3)+($N$4*B47)+$N$5*(B47^2))</f>
        <v>3.36449692583831E-010</v>
      </c>
      <c r="Q47" s="3" t="n">
        <f aca="false">EXP(($S$3)+($S$4*B47)+$S$5*(B47^2))</f>
        <v>1.2682536214699E-009</v>
      </c>
      <c r="V47" s="3" t="n">
        <f aca="false">EXP(($X$3)+($X$4*B47)+$X$5*(B47^2))</f>
        <v>2.03694887133413E-009</v>
      </c>
      <c r="AA47" s="3" t="n">
        <f aca="false">EXP(($AC$3)+($AC$4*B47)+$AC$5*(B47^2))</f>
        <v>6.58880096918012E-009</v>
      </c>
      <c r="AF47" s="3" t="n">
        <f aca="false">EXP(($AH$3)+($AH$4*B47)+$AH$5*(B47^2))</f>
        <v>1.03828060850102E-008</v>
      </c>
      <c r="AK47" s="3" t="n">
        <f aca="false">EXP(($AM$3)+($AM$4*B47)+$AM$5*(B47^2))</f>
        <v>6.09455848208272E-009</v>
      </c>
    </row>
    <row r="48" customFormat="false" ht="14.25" hidden="false" customHeight="false" outlineLevel="0" collapsed="false">
      <c r="B48" s="0" t="n">
        <v>0.425</v>
      </c>
      <c r="C48" s="0" t="n">
        <v>3.613908446E-010</v>
      </c>
      <c r="D48" s="0" t="n">
        <v>1.404687065E-009</v>
      </c>
      <c r="E48" s="0" t="n">
        <v>2.297251947E-009</v>
      </c>
      <c r="F48" s="0" t="n">
        <v>5.858488062E-009</v>
      </c>
      <c r="G48" s="0" t="n">
        <v>9.206003899E-009</v>
      </c>
      <c r="H48" s="0" t="n">
        <v>7.318885351E-009</v>
      </c>
      <c r="L48" s="3" t="n">
        <f aca="false">EXP(($N$3)+($N$4*B48)+$N$5*(B48^2))</f>
        <v>4.00787376464884E-010</v>
      </c>
      <c r="Q48" s="3" t="n">
        <f aca="false">EXP(($S$3)+($S$4*B48)+$S$5*(B48^2))</f>
        <v>1.51149900121479E-009</v>
      </c>
      <c r="V48" s="3" t="n">
        <f aca="false">EXP(($X$3)+($X$4*B48)+$X$5*(B48^2))</f>
        <v>2.42626314775173E-009</v>
      </c>
      <c r="AA48" s="3" t="n">
        <f aca="false">EXP(($AC$3)+($AC$4*B48)+$AC$5*(B48^2))</f>
        <v>7.68459974646544E-009</v>
      </c>
      <c r="AF48" s="3" t="n">
        <f aca="false">EXP(($AH$3)+($AH$4*B48)+$AH$5*(B48^2))</f>
        <v>1.20719565014134E-008</v>
      </c>
      <c r="AK48" s="3" t="n">
        <f aca="false">EXP(($AM$3)+($AM$4*B48)+$AM$5*(B48^2))</f>
        <v>7.23812824441722E-009</v>
      </c>
    </row>
    <row r="49" customFormat="false" ht="14.25" hidden="false" customHeight="false" outlineLevel="0" collapsed="false">
      <c r="B49" s="0" t="n">
        <v>0.43</v>
      </c>
      <c r="C49" s="0" t="n">
        <v>4.298679102E-010</v>
      </c>
      <c r="D49" s="0" t="n">
        <v>1.651051861E-009</v>
      </c>
      <c r="E49" s="0" t="n">
        <v>2.688724748E-009</v>
      </c>
      <c r="F49" s="0" t="n">
        <v>6.834466816E-009</v>
      </c>
      <c r="G49" s="0" t="n">
        <v>1.069749842E-008</v>
      </c>
      <c r="H49" s="0" t="n">
        <v>8.452612402E-009</v>
      </c>
      <c r="L49" s="3" t="n">
        <f aca="false">EXP(($N$3)+($N$4*B49)+$N$5*(B49^2))</f>
        <v>4.77054664966286E-010</v>
      </c>
      <c r="Q49" s="3" t="n">
        <f aca="false">EXP(($S$3)+($S$4*B49)+$S$5*(B49^2))</f>
        <v>1.79943161023943E-009</v>
      </c>
      <c r="V49" s="3" t="n">
        <f aca="false">EXP(($X$3)+($X$4*B49)+$X$5*(B49^2))</f>
        <v>2.88660735505199E-009</v>
      </c>
      <c r="AA49" s="3" t="n">
        <f aca="false">EXP(($AC$3)+($AC$4*B49)+$AC$5*(B49^2))</f>
        <v>8.95440088069654E-009</v>
      </c>
      <c r="AF49" s="3" t="n">
        <f aca="false">EXP(($AH$3)+($AH$4*B49)+$AH$5*(B49^2))</f>
        <v>1.40230345415228E-008</v>
      </c>
      <c r="AK49" s="3" t="n">
        <f aca="false">EXP(($AM$3)+($AM$4*B49)+$AM$5*(B49^2))</f>
        <v>8.58536325274483E-009</v>
      </c>
    </row>
    <row r="50" customFormat="false" ht="14.25" hidden="false" customHeight="false" outlineLevel="0" collapsed="false">
      <c r="B50" s="0" t="n">
        <v>0.435</v>
      </c>
      <c r="C50" s="0" t="n">
        <v>5.118307169E-010</v>
      </c>
      <c r="D50" s="0" t="n">
        <v>1.94343894E-009</v>
      </c>
      <c r="E50" s="0" t="n">
        <v>3.151831318E-009</v>
      </c>
      <c r="F50" s="0" t="n">
        <v>7.984446917E-009</v>
      </c>
      <c r="G50" s="0" t="n">
        <v>1.244844183E-008</v>
      </c>
      <c r="H50" s="0" t="n">
        <v>9.779970947E-009</v>
      </c>
      <c r="L50" s="3" t="n">
        <f aca="false">EXP(($N$3)+($N$4*B50)+$N$5*(B50^2))</f>
        <v>5.67391041422648E-010</v>
      </c>
      <c r="Q50" s="3" t="n">
        <f aca="false">EXP(($S$3)+($S$4*B50)+$S$5*(B50^2))</f>
        <v>2.13987573255125E-009</v>
      </c>
      <c r="V50" s="3" t="n">
        <f aca="false">EXP(($X$3)+($X$4*B50)+$X$5*(B50^2))</f>
        <v>3.43027994493464E-009</v>
      </c>
      <c r="AA50" s="3" t="n">
        <f aca="false">EXP(($AC$3)+($AC$4*B50)+$AC$5*(B50^2))</f>
        <v>1.04244279700023E-008</v>
      </c>
      <c r="AF50" s="3" t="n">
        <f aca="false">EXP(($AH$3)+($AH$4*B50)+$AH$5*(B50^2))</f>
        <v>1.62745042727064E-008</v>
      </c>
      <c r="AK50" s="3" t="n">
        <f aca="false">EXP(($AM$3)+($AM$4*B50)+$AM$5*(B50^2))</f>
        <v>1.01704332424403E-008</v>
      </c>
    </row>
    <row r="51" customFormat="false" ht="14.25" hidden="false" customHeight="false" outlineLevel="0" collapsed="false">
      <c r="B51" s="0" t="n">
        <v>0.44</v>
      </c>
      <c r="C51" s="0" t="n">
        <v>6.099878805E-010</v>
      </c>
      <c r="D51" s="0" t="n">
        <v>2.290792439E-009</v>
      </c>
      <c r="E51" s="0" t="n">
        <v>3.700297016E-009</v>
      </c>
      <c r="F51" s="0" t="n">
        <v>9.340501449E-009</v>
      </c>
      <c r="G51" s="0" t="n">
        <v>1.45053988E-008</v>
      </c>
      <c r="H51" s="0" t="n">
        <v>1.133644404E-008</v>
      </c>
      <c r="L51" s="3" t="n">
        <f aca="false">EXP(($N$3)+($N$4*B51)+$N$5*(B51^2))</f>
        <v>6.74305987937365E-010</v>
      </c>
      <c r="Q51" s="3" t="n">
        <f aca="false">EXP(($S$3)+($S$4*B51)+$S$5*(B51^2))</f>
        <v>2.54195284170884E-009</v>
      </c>
      <c r="V51" s="3" t="n">
        <f aca="false">EXP(($X$3)+($X$4*B51)+$X$5*(B51^2))</f>
        <v>4.07158450494644E-009</v>
      </c>
      <c r="AA51" s="3" t="n">
        <f aca="false">EXP(($AC$3)+($AC$4*B51)+$AC$5*(B51^2))</f>
        <v>1.21246259752587E-008</v>
      </c>
      <c r="AF51" s="3" t="n">
        <f aca="false">EXP(($AH$3)+($AH$4*B51)+$AH$5*(B51^2))</f>
        <v>1.88701327993368E-008</v>
      </c>
      <c r="AK51" s="3" t="n">
        <f aca="false">EXP(($AM$3)+($AM$4*B51)+$AM$5*(B51^2))</f>
        <v>1.20328529274406E-008</v>
      </c>
    </row>
    <row r="52" customFormat="false" ht="14.25" hidden="false" customHeight="false" outlineLevel="0" collapsed="false">
      <c r="B52" s="0" t="n">
        <v>0.445</v>
      </c>
      <c r="C52" s="0" t="n">
        <v>7.275931861E-010</v>
      </c>
      <c r="D52" s="0" t="n">
        <v>2.703822662E-009</v>
      </c>
      <c r="E52" s="0" t="n">
        <v>4.350527277E-009</v>
      </c>
      <c r="F52" s="0" t="n">
        <v>1.094054104E-008</v>
      </c>
      <c r="G52" s="0" t="n">
        <v>1.692309013E-008</v>
      </c>
      <c r="H52" s="0" t="n">
        <v>1.316421456E-008</v>
      </c>
      <c r="L52" s="3" t="n">
        <f aca="false">EXP(($N$3)+($N$4*B52)+$N$5*(B52^2))</f>
        <v>8.00740459071969E-010</v>
      </c>
      <c r="Q52" s="3" t="n">
        <f aca="false">EXP(($S$3)+($S$4*B52)+$S$5*(B52^2))</f>
        <v>3.01628345790644E-009</v>
      </c>
      <c r="V52" s="3" t="n">
        <f aca="false">EXP(($X$3)+($X$4*B52)+$X$5*(B52^2))</f>
        <v>4.82713427823408E-009</v>
      </c>
      <c r="AA52" s="3" t="n">
        <f aca="false">EXP(($AC$3)+($AC$4*B52)+$AC$5*(B52^2))</f>
        <v>1.40891530091358E-008</v>
      </c>
      <c r="AF52" s="3" t="n">
        <f aca="false">EXP(($AH$3)+($AH$4*B52)+$AH$5*(B52^2))</f>
        <v>2.18596682868105E-008</v>
      </c>
      <c r="AK52" s="3" t="n">
        <f aca="false">EXP(($AM$3)+($AM$4*B52)+$AM$5*(B52^2))</f>
        <v>1.42182498080344E-008</v>
      </c>
    </row>
    <row r="53" customFormat="false" ht="14.25" hidden="false" customHeight="false" outlineLevel="0" collapsed="false">
      <c r="B53" s="0" t="n">
        <v>0.45</v>
      </c>
      <c r="C53" s="0" t="n">
        <v>8.685523762E-010</v>
      </c>
      <c r="D53" s="0" t="n">
        <v>3.1953514E-009</v>
      </c>
      <c r="E53" s="0" t="n">
        <v>5.12212385E-009</v>
      </c>
      <c r="F53" s="0" t="n">
        <v>1.282929082E-008</v>
      </c>
      <c r="G53" s="0" t="n">
        <v>1.976566467E-008</v>
      </c>
      <c r="H53" s="0" t="n">
        <v>1.531340586E-008</v>
      </c>
      <c r="L53" s="3" t="n">
        <f aca="false">EXP(($N$3)+($N$4*B53)+$N$5*(B53^2))</f>
        <v>9.50138122307226E-010</v>
      </c>
      <c r="Q53" s="3" t="n">
        <f aca="false">EXP(($S$3)+($S$4*B53)+$S$5*(B53^2))</f>
        <v>3.57521812026535E-009</v>
      </c>
      <c r="V53" s="3" t="n">
        <f aca="false">EXP(($X$3)+($X$4*B53)+$X$5*(B53^2))</f>
        <v>5.71619907390572E-009</v>
      </c>
      <c r="AA53" s="3" t="n">
        <f aca="false">EXP(($AC$3)+($AC$4*B53)+$AC$5*(B53^2))</f>
        <v>1.63569316551994E-008</v>
      </c>
      <c r="AF53" s="3" t="n">
        <f aca="false">EXP(($AH$3)+($AH$4*B53)+$AH$5*(B53^2))</f>
        <v>2.52995968783989E-008</v>
      </c>
      <c r="AK53" s="3" t="n">
        <f aca="false">EXP(($AM$3)+($AM$4*B53)+$AM$5*(B53^2))</f>
        <v>1.67792308376543E-008</v>
      </c>
    </row>
    <row r="54" customFormat="false" ht="14.25" hidden="false" customHeight="false" outlineLevel="0" collapsed="false">
      <c r="B54" s="0" t="n">
        <v>0.455</v>
      </c>
      <c r="C54" s="0" t="n">
        <v>1.037550259E-009</v>
      </c>
      <c r="D54" s="0" t="n">
        <v>3.780720436E-009</v>
      </c>
      <c r="E54" s="0" t="n">
        <v>6.038495147E-009</v>
      </c>
      <c r="F54" s="0" t="n">
        <v>1.505939641E-008</v>
      </c>
      <c r="G54" s="0" t="n">
        <v>2.310813403E-008</v>
      </c>
      <c r="H54" s="0" t="n">
        <v>1.784353078E-008</v>
      </c>
      <c r="L54" s="3" t="n">
        <f aca="false">EXP(($N$3)+($N$4*B54)+$N$5*(B54^2))</f>
        <v>1.12652784016513E-009</v>
      </c>
      <c r="Q54" s="3" t="n">
        <f aca="false">EXP(($S$3)+($S$4*B54)+$S$5*(B54^2))</f>
        <v>4.23310129227789E-009</v>
      </c>
      <c r="V54" s="3" t="n">
        <f aca="false">EXP(($X$3)+($X$4*B54)+$X$5*(B54^2))</f>
        <v>6.76109983594747E-009</v>
      </c>
      <c r="AA54" s="3" t="n">
        <f aca="false">EXP(($AC$3)+($AC$4*B54)+$AC$5*(B54^2))</f>
        <v>1.89722662393795E-008</v>
      </c>
      <c r="AF54" s="3" t="n">
        <f aca="false">EXP(($AH$3)+($AH$4*B54)+$AH$5*(B54^2))</f>
        <v>2.92539865938168E-008</v>
      </c>
      <c r="AK54" s="3" t="n">
        <f aca="false">EXP(($AM$3)+($AM$4*B54)+$AM$5*(B54^2))</f>
        <v>1.97763588569922E-008</v>
      </c>
    </row>
    <row r="55" customFormat="false" ht="14.25" hidden="false" customHeight="false" outlineLevel="0" collapsed="false">
      <c r="B55" s="0" t="n">
        <v>0.46</v>
      </c>
      <c r="C55" s="0" t="n">
        <v>1.240200391E-009</v>
      </c>
      <c r="D55" s="0" t="n">
        <v>4.47827471E-009</v>
      </c>
      <c r="E55" s="0" t="n">
        <v>7.127573892E-009</v>
      </c>
      <c r="F55" s="0" t="n">
        <v>1.769266423E-008</v>
      </c>
      <c r="G55" s="0" t="n">
        <v>2.703794078E-008</v>
      </c>
      <c r="H55" s="0" t="n">
        <v>2.082517192E-008</v>
      </c>
      <c r="L55" s="3" t="n">
        <f aca="false">EXP(($N$3)+($N$4*B55)+$N$5*(B55^2))</f>
        <v>1.33461907885601E-009</v>
      </c>
      <c r="Q55" s="3" t="n">
        <f aca="false">EXP(($S$3)+($S$4*B55)+$S$5*(B55^2))</f>
        <v>5.00657245850088E-009</v>
      </c>
      <c r="V55" s="3" t="n">
        <f aca="false">EXP(($X$3)+($X$4*B55)+$X$5*(B55^2))</f>
        <v>7.98765669426349E-009</v>
      </c>
      <c r="AA55" s="3" t="n">
        <f aca="false">EXP(($AC$3)+($AC$4*B55)+$AC$5*(B55^2))</f>
        <v>2.19855330616677E-008</v>
      </c>
      <c r="AF55" s="3" t="n">
        <f aca="false">EXP(($AH$3)+($AH$4*B55)+$AH$5*(B55^2))</f>
        <v>3.37954269820458E-008</v>
      </c>
      <c r="AK55" s="3" t="n">
        <f aca="false">EXP(($AM$3)+($AM$4*B55)+$AM$5*(B55^2))</f>
        <v>2.32792506307975E-008</v>
      </c>
    </row>
    <row r="56" customFormat="false" ht="14.25" hidden="false" customHeight="false" outlineLevel="0" collapsed="false">
      <c r="B56" s="0" t="n">
        <v>0.465</v>
      </c>
      <c r="C56" s="0" t="n">
        <v>1.483220406E-009</v>
      </c>
      <c r="D56" s="0" t="n">
        <v>5.309929382E-009</v>
      </c>
      <c r="E56" s="0" t="n">
        <v>8.422656063E-009</v>
      </c>
      <c r="F56" s="0" t="n">
        <v>2.080143633E-008</v>
      </c>
      <c r="G56" s="0" t="n">
        <v>3.165668538E-008</v>
      </c>
      <c r="H56" s="0" t="n">
        <v>2.434191846E-008</v>
      </c>
      <c r="L56" s="3" t="n">
        <f aca="false">EXP(($N$3)+($N$4*B56)+$N$5*(B56^2))</f>
        <v>1.57991216614539E-009</v>
      </c>
      <c r="Q56" s="3" t="n">
        <f aca="false">EXP(($S$3)+($S$4*B56)+$S$5*(B56^2))</f>
        <v>5.91490915230769E-009</v>
      </c>
      <c r="V56" s="3" t="n">
        <f aca="false">EXP(($X$3)+($X$4*B56)+$X$5*(B56^2))</f>
        <v>9.42569692074903E-009</v>
      </c>
      <c r="AA56" s="3" t="n">
        <f aca="false">EXP(($AC$3)+($AC$4*B56)+$AC$5*(B56^2))</f>
        <v>2.5453951220677E-008</v>
      </c>
      <c r="AF56" s="3" t="n">
        <f aca="false">EXP(($AH$3)+($AH$4*B56)+$AH$5*(B56^2))</f>
        <v>3.90060740235516E-008</v>
      </c>
      <c r="AK56" s="3" t="n">
        <f aca="false">EXP(($AM$3)+($AM$4*B56)+$AM$5*(B56^2))</f>
        <v>2.73678092873342E-008</v>
      </c>
    </row>
    <row r="57" customFormat="false" ht="14.25" hidden="false" customHeight="false" outlineLevel="0" collapsed="false">
      <c r="B57" s="0" t="n">
        <v>0.47</v>
      </c>
      <c r="C57" s="0" t="n">
        <v>1.774636322E-009</v>
      </c>
      <c r="D57" s="0" t="n">
        <v>6.301833257E-009</v>
      </c>
      <c r="E57" s="0" t="n">
        <v>9.963376182E-009</v>
      </c>
      <c r="F57" s="0" t="n">
        <v>2.447009923E-008</v>
      </c>
      <c r="G57" s="0" t="n">
        <v>3.708199739E-008</v>
      </c>
      <c r="H57" s="0" t="n">
        <v>2.84925775E-008</v>
      </c>
      <c r="L57" s="3" t="n">
        <f aca="false">EXP(($N$3)+($N$4*B57)+$N$5*(B57^2))</f>
        <v>1.86882559020423E-009</v>
      </c>
      <c r="Q57" s="3" t="n">
        <f aca="false">EXP(($S$3)+($S$4*B57)+$S$5*(B57^2))</f>
        <v>6.98041718034797E-009</v>
      </c>
      <c r="V57" s="3" t="n">
        <f aca="false">EXP(($X$3)+($X$4*B57)+$X$5*(B57^2))</f>
        <v>1.11096298575721E-008</v>
      </c>
      <c r="AA57" s="3" t="n">
        <f aca="false">EXP(($AC$3)+($AC$4*B57)+$AC$5*(B57^2))</f>
        <v>2.94424423284657E-008</v>
      </c>
      <c r="AF57" s="3" t="n">
        <f aca="false">EXP(($AH$3)+($AH$4*B57)+$AH$5*(B57^2))</f>
        <v>4.49788105383051E-008</v>
      </c>
      <c r="AK57" s="3" t="n">
        <f aca="false">EXP(($AM$3)+($AM$4*B57)+$AM$5*(B57^2))</f>
        <v>3.21336049574844E-008</v>
      </c>
    </row>
    <row r="58" customFormat="false" ht="14.25" hidden="false" customHeight="false" outlineLevel="0" collapsed="false">
      <c r="B58" s="0" t="n">
        <v>0.475</v>
      </c>
      <c r="C58" s="0" t="n">
        <v>2.124019034E-009</v>
      </c>
      <c r="D58" s="0" t="n">
        <v>7.485138498E-009</v>
      </c>
      <c r="E58" s="0" t="n">
        <v>1.179683261E-008</v>
      </c>
      <c r="F58" s="0" t="n">
        <v>2.879671842E-008</v>
      </c>
      <c r="G58" s="0" t="n">
        <v>4.34495447E-008</v>
      </c>
      <c r="H58" s="0" t="n">
        <v>3.33936752E-008</v>
      </c>
      <c r="L58" s="3" t="n">
        <f aca="false">EXP(($N$3)+($N$4*B58)+$N$5*(B58^2))</f>
        <v>2.20884283525983E-009</v>
      </c>
      <c r="Q58" s="3" t="n">
        <f aca="false">EXP(($S$3)+($S$4*B58)+$S$5*(B58^2))</f>
        <v>8.22887388185458E-009</v>
      </c>
      <c r="V58" s="3" t="n">
        <f aca="false">EXP(($X$3)+($X$4*B58)+$X$5*(B58^2))</f>
        <v>1.30790965748999E-008</v>
      </c>
      <c r="AA58" s="3" t="n">
        <f aca="false">EXP(($AC$3)+($AC$4*B58)+$AC$5*(B58^2))</f>
        <v>3.40245881182614E-008</v>
      </c>
      <c r="AF58" s="3" t="n">
        <f aca="false">EXP(($AH$3)+($AH$4*B58)+$AH$5*(B58^2))</f>
        <v>5.18185331552571E-008</v>
      </c>
      <c r="AK58" s="3" t="n">
        <f aca="false">EXP(($AM$3)+($AM$4*B58)+$AM$5*(B58^2))</f>
        <v>3.76814184333345E-008</v>
      </c>
    </row>
    <row r="59" customFormat="false" ht="14.25" hidden="false" customHeight="false" outlineLevel="0" collapsed="false">
      <c r="B59" s="0" t="n">
        <v>0.48</v>
      </c>
      <c r="C59" s="0" t="n">
        <v>2.542754682E-009</v>
      </c>
      <c r="D59" s="0" t="n">
        <v>8.896887757E-009</v>
      </c>
      <c r="E59" s="0" t="n">
        <v>1.397887306E-008</v>
      </c>
      <c r="F59" s="0" t="n">
        <v>3.389478688E-008</v>
      </c>
      <c r="G59" s="0" t="n">
        <v>5.091517684E-008</v>
      </c>
      <c r="H59" s="0" t="n">
        <v>3.918225154E-008</v>
      </c>
      <c r="L59" s="3" t="n">
        <f aca="false">EXP(($N$3)+($N$4*B59)+$N$5*(B59^2))</f>
        <v>2.60868159304692E-009</v>
      </c>
      <c r="Q59" s="3" t="n">
        <f aca="false">EXP(($S$3)+($S$4*B59)+$S$5*(B59^2))</f>
        <v>9.69003088250304E-009</v>
      </c>
      <c r="V59" s="3" t="n">
        <f aca="false">EXP(($X$3)+($X$4*B59)+$X$5*(B59^2))</f>
        <v>1.53797027515964E-008</v>
      </c>
      <c r="AA59" s="3" t="n">
        <f aca="false">EXP(($AC$3)+($AC$4*B59)+$AC$5*(B59^2))</f>
        <v>3.92836956935999E-008</v>
      </c>
      <c r="AF59" s="3" t="n">
        <f aca="false">EXP(($AH$3)+($AH$4*B59)+$AH$5*(B59^2))</f>
        <v>5.96435777349623E-008</v>
      </c>
      <c r="AK59" s="3" t="n">
        <f aca="false">EXP(($AM$3)+($AM$4*B59)+$AM$5*(B59^2))</f>
        <v>4.4130963706677E-008</v>
      </c>
    </row>
    <row r="60" customFormat="false" ht="14.25" hidden="false" customHeight="false" outlineLevel="0" collapsed="false">
      <c r="B60" s="0" t="n">
        <v>0.485</v>
      </c>
      <c r="C60" s="0" t="n">
        <v>3.044350976E-009</v>
      </c>
      <c r="D60" s="0" t="n">
        <v>1.058102472E-008</v>
      </c>
      <c r="E60" s="0" t="n">
        <v>1.657554785E-008</v>
      </c>
      <c r="F60" s="0" t="n">
        <v>3.989506947E-008</v>
      </c>
      <c r="G60" s="0" t="n">
        <v>5.965718103E-008</v>
      </c>
      <c r="H60" s="0" t="n">
        <v>4.601894087E-008</v>
      </c>
      <c r="L60" s="3" t="n">
        <f aca="false">EXP(($N$3)+($N$4*B60)+$N$5*(B60^2))</f>
        <v>3.07848857594562E-009</v>
      </c>
      <c r="Q60" s="3" t="n">
        <f aca="false">EXP(($S$3)+($S$4*B60)+$S$5*(B60^2))</f>
        <v>1.13981834754657E-008</v>
      </c>
      <c r="V60" s="3" t="n">
        <f aca="false">EXP(($X$3)+($X$4*B60)+$X$5*(B60^2))</f>
        <v>1.80638440548676E-008</v>
      </c>
      <c r="AA60" s="3" t="n">
        <f aca="false">EXP(($AC$3)+($AC$4*B60)+$AC$5*(B60^2))</f>
        <v>4.53139809536756E-008</v>
      </c>
      <c r="AF60" s="3" t="n">
        <f aca="false">EXP(($AH$3)+($AH$4*B60)+$AH$5*(B60^2))</f>
        <v>6.85872960081372E-008</v>
      </c>
      <c r="AK60" s="3" t="n">
        <f aca="false">EXP(($AM$3)+($AM$4*B60)+$AM$5*(B60^2))</f>
        <v>5.16188062964472E-008</v>
      </c>
    </row>
    <row r="61" customFormat="false" ht="14.25" hidden="false" customHeight="false" outlineLevel="0" collapsed="false">
      <c r="B61" s="0" t="n">
        <v>0.49</v>
      </c>
      <c r="C61" s="0" t="n">
        <v>3.644779017E-009</v>
      </c>
      <c r="D61" s="0" t="n">
        <v>1.258953383E-008</v>
      </c>
      <c r="E61" s="0" t="n">
        <v>1.966472956E-008</v>
      </c>
      <c r="F61" s="0" t="n">
        <v>4.694752026E-008</v>
      </c>
      <c r="G61" s="0" t="n">
        <v>6.987863461E-008</v>
      </c>
      <c r="H61" s="0" t="n">
        <v>5.409131367E-008</v>
      </c>
      <c r="L61" s="3" t="n">
        <f aca="false">EXP(($N$3)+($N$4*B61)+$N$5*(B61^2))</f>
        <v>3.63006359332788E-009</v>
      </c>
      <c r="Q61" s="3" t="n">
        <f aca="false">EXP(($S$3)+($S$4*B61)+$S$5*(B61^2))</f>
        <v>1.33928144887002E-008</v>
      </c>
      <c r="V61" s="3" t="n">
        <f aca="false">EXP(($X$3)+($X$4*B61)+$X$5*(B61^2))</f>
        <v>2.11916341227835E-008</v>
      </c>
      <c r="AA61" s="3" t="n">
        <f aca="false">EXP(($AC$3)+($AC$4*B61)+$AC$5*(B61^2))</f>
        <v>5.22218815557676E-008</v>
      </c>
      <c r="AF61" s="3" t="n">
        <f aca="false">EXP(($AH$3)+($AH$4*B61)+$AH$5*(B61^2))</f>
        <v>7.87997970967684E-008</v>
      </c>
      <c r="AK61" s="3" t="n">
        <f aca="false">EXP(($AM$3)+($AM$4*B61)+$AM$5*(B61^2))</f>
        <v>6.03004953190946E-008</v>
      </c>
    </row>
    <row r="62" customFormat="false" ht="14.25" hidden="false" customHeight="false" outlineLevel="0" collapsed="false">
      <c r="B62" s="0" t="n">
        <v>0.495</v>
      </c>
      <c r="C62" s="0" t="n">
        <v>4.362847891E-009</v>
      </c>
      <c r="D62" s="0" t="n">
        <v>1.498370429E-008</v>
      </c>
      <c r="E62" s="0" t="n">
        <v>2.333788935E-008</v>
      </c>
      <c r="F62" s="0" t="n">
        <v>5.522324488E-008</v>
      </c>
      <c r="G62" s="0" t="n">
        <v>8.180984658E-008</v>
      </c>
      <c r="H62" s="0" t="n">
        <v>6.361743644E-008</v>
      </c>
      <c r="L62" s="3" t="n">
        <f aca="false">EXP(($N$3)+($N$4*B62)+$N$5*(B62^2))</f>
        <v>4.27711704256886E-009</v>
      </c>
      <c r="Q62" s="3" t="n">
        <f aca="false">EXP(($S$3)+($S$4*B62)+$S$5*(B62^2))</f>
        <v>1.57193212792134E-008</v>
      </c>
      <c r="V62" s="3" t="n">
        <f aca="false">EXP(($X$3)+($X$4*B62)+$X$5*(B62^2))</f>
        <v>2.48319461256836E-008</v>
      </c>
      <c r="AA62" s="3" t="n">
        <f aca="false">EXP(($AC$3)+($AC$4*B62)+$AC$5*(B62^2))</f>
        <v>6.01275116402842E-008</v>
      </c>
      <c r="AF62" s="3" t="n">
        <f aca="false">EXP(($AH$3)+($AH$4*B62)+$AH$5*(B62^2))</f>
        <v>9.04498685179148E-008</v>
      </c>
      <c r="AK62" s="3" t="n">
        <f aca="false">EXP(($AM$3)+($AM$4*B62)+$AM$5*(B62^2))</f>
        <v>7.03529282837361E-008</v>
      </c>
    </row>
    <row r="63" s="15" customFormat="true" ht="14.25" hidden="false" customHeight="false" outlineLevel="0" collapsed="false">
      <c r="B63" s="15" t="n">
        <v>0.5</v>
      </c>
      <c r="C63" s="15" t="n">
        <v>5.220606684E-009</v>
      </c>
      <c r="D63" s="15" t="n">
        <v>1.783550893E-008</v>
      </c>
      <c r="E63" s="15" t="n">
        <v>2.770200646E-008</v>
      </c>
      <c r="F63" s="15" t="n">
        <v>6.491647676E-008</v>
      </c>
      <c r="G63" s="15" t="n">
        <v>9.571087306E-008</v>
      </c>
      <c r="H63" s="15" t="n">
        <v>7.484958421E-008</v>
      </c>
      <c r="L63" s="3" t="n">
        <f aca="false">EXP(($N$3)+($N$4*B63)+$N$5*(B63^2))</f>
        <v>5.0355655165128E-009</v>
      </c>
      <c r="Q63" s="3" t="n">
        <f aca="false">EXP(($S$3)+($S$4*B63)+$S$5*(B63^2))</f>
        <v>1.84298353335637E-008</v>
      </c>
      <c r="V63" s="3" t="n">
        <f aca="false">EXP(($X$3)+($X$4*B63)+$X$5*(B63^2))</f>
        <v>2.90635797965253E-008</v>
      </c>
      <c r="AA63" s="3" t="n">
        <f aca="false">EXP(($AC$3)+($AC$4*B63)+$AC$5*(B63^2))</f>
        <v>6.9166271445573E-008</v>
      </c>
      <c r="AF63" s="3" t="n">
        <f aca="false">EXP(($AH$3)+($AH$4*B63)+$AH$5*(B63^2))</f>
        <v>1.03727092229809E-007</v>
      </c>
      <c r="AK63" s="3" t="n">
        <f aca="false">EXP(($AM$3)+($AM$4*B63)+$AM$5*(B63^2))</f>
        <v>8.1976968588969E-008</v>
      </c>
    </row>
    <row r="64" customFormat="false" ht="14.25" hidden="false" customHeight="false" outlineLevel="0" collapsed="false">
      <c r="B64" s="0" t="n">
        <v>0.505</v>
      </c>
      <c r="C64" s="0" t="n">
        <v>6.243764553E-009</v>
      </c>
      <c r="D64" s="0" t="n">
        <v>2.122907334E-008</v>
      </c>
      <c r="E64" s="0" t="n">
        <v>3.288156985E-008</v>
      </c>
      <c r="F64" s="0" t="n">
        <v>7.624652904E-008</v>
      </c>
      <c r="G64" s="0" t="n">
        <v>1.118740636E-007</v>
      </c>
      <c r="H64" s="0" t="n">
        <v>8.807802161E-008</v>
      </c>
      <c r="L64" s="3" t="n">
        <f aca="false">EXP(($N$3)+($N$4*B64)+$N$5*(B64^2))</f>
        <v>5.92387084660197E-009</v>
      </c>
      <c r="Q64" s="3" t="n">
        <f aca="false">EXP(($S$3)+($S$4*B64)+$S$5*(B64^2))</f>
        <v>2.15841448503002E-008</v>
      </c>
      <c r="V64" s="3" t="n">
        <f aca="false">EXP(($X$3)+($X$4*B64)+$X$5*(B64^2))</f>
        <v>3.3976566773178E-008</v>
      </c>
      <c r="AA64" s="3" t="n">
        <f aca="false">EXP(($AC$3)+($AC$4*B64)+$AC$5*(B64^2))</f>
        <v>7.94906258758332E-008</v>
      </c>
      <c r="AF64" s="3" t="n">
        <f aca="false">EXP(($AH$3)+($AH$4*B64)+$AH$5*(B64^2))</f>
        <v>1.18844172260661E-007</v>
      </c>
      <c r="AK64" s="3" t="n">
        <f aca="false">EXP(($AM$3)+($AM$4*B64)+$AM$5*(B64^2))</f>
        <v>9.54003366425969E-008</v>
      </c>
    </row>
    <row r="65" customFormat="false" ht="14.25" hidden="false" customHeight="false" outlineLevel="0" collapsed="false">
      <c r="B65" s="0" t="n">
        <v>0.51</v>
      </c>
      <c r="C65" s="0" t="n">
        <v>7.462114499E-009</v>
      </c>
      <c r="D65" s="0" t="n">
        <v>2.52621991E-008</v>
      </c>
      <c r="E65" s="0" t="n">
        <v>3.902061521E-008</v>
      </c>
      <c r="F65" s="0" t="n">
        <v>8.945969048E-008</v>
      </c>
      <c r="G65" s="0" t="n">
        <v>1.306266205E-007</v>
      </c>
      <c r="H65" s="0" t="n">
        <v>1.03634753E-007</v>
      </c>
      <c r="L65" s="3" t="n">
        <f aca="false">EXP(($N$3)+($N$4*B65)+$N$5*(B65^2))</f>
        <v>6.96342859270555E-009</v>
      </c>
      <c r="Q65" s="3" t="n">
        <f aca="false">EXP(($S$3)+($S$4*B65)+$S$5*(B65^2))</f>
        <v>2.52507316350319E-008</v>
      </c>
      <c r="V65" s="3" t="n">
        <f aca="false">EXP(($X$3)+($X$4*B65)+$X$5*(B65^2))</f>
        <v>3.96736280834044E-008</v>
      </c>
      <c r="AA65" s="3" t="n">
        <f aca="false">EXP(($AC$3)+($AC$4*B65)+$AC$5*(B65^2))</f>
        <v>9.1272067053213E-008</v>
      </c>
      <c r="AF65" s="3" t="n">
        <f aca="false">EXP(($AH$3)+($AH$4*B65)+$AH$5*(B65^2))</f>
        <v>1.36039491457232E-007</v>
      </c>
      <c r="AK65" s="3" t="n">
        <f aca="false">EXP(($AM$3)+($AM$4*B65)+$AM$5*(B65^2))</f>
        <v>1.10880796398995E-007</v>
      </c>
    </row>
    <row r="66" customFormat="false" ht="14.25" hidden="false" customHeight="false" outlineLevel="0" collapsed="false">
      <c r="B66" s="0" t="n">
        <v>0.515</v>
      </c>
      <c r="C66" s="0" t="n">
        <v>8.909941921E-009</v>
      </c>
      <c r="D66" s="0" t="n">
        <v>3.004788852E-008</v>
      </c>
      <c r="E66" s="0" t="n">
        <v>4.628471951E-008</v>
      </c>
      <c r="F66" s="0" t="n">
        <v>1.048310483E-007</v>
      </c>
      <c r="G66" s="0" t="n">
        <v>1.523331435E-007</v>
      </c>
      <c r="H66" s="0" t="n">
        <v>1.218971334E-007</v>
      </c>
      <c r="L66" s="3" t="n">
        <f aca="false">EXP(($N$3)+($N$4*B66)+$N$5*(B66^2))</f>
        <v>8.17901276492271E-009</v>
      </c>
      <c r="Q66" s="3" t="n">
        <f aca="false">EXP(($S$3)+($S$4*B66)+$S$5*(B66^2))</f>
        <v>2.95079346523742E-008</v>
      </c>
      <c r="V66" s="3" t="n">
        <f aca="false">EXP(($X$3)+($X$4*B66)+$X$5*(B66^2))</f>
        <v>4.62717986205351E-008</v>
      </c>
      <c r="AA66" s="3" t="n">
        <f aca="false">EXP(($AC$3)+($AC$4*B66)+$AC$5*(B66^2))</f>
        <v>1.04703276880674E-007</v>
      </c>
      <c r="AF66" s="3" t="n">
        <f aca="false">EXP(($AH$3)+($AH$4*B66)+$AH$5*(B66^2))</f>
        <v>1.55579915896242E-007</v>
      </c>
      <c r="AK66" s="3" t="n">
        <f aca="false">EXP(($AM$3)+($AM$4*B66)+$AM$5*(B66^2))</f>
        <v>1.28709659888795E-007</v>
      </c>
    </row>
    <row r="67" customFormat="false" ht="14.25" hidden="false" customHeight="false" outlineLevel="0" collapsed="false">
      <c r="B67" s="0" t="n">
        <v>0.52</v>
      </c>
      <c r="C67" s="0" t="n">
        <v>1.062639845E-008</v>
      </c>
      <c r="D67" s="0" t="n">
        <v>3.571580322E-008</v>
      </c>
      <c r="E67" s="0" t="n">
        <v>5.486286375E-008</v>
      </c>
      <c r="F67" s="0" t="n">
        <v>1.226661476E-007</v>
      </c>
      <c r="G67" s="0" t="n">
        <v>1.773981796E-007</v>
      </c>
      <c r="H67" s="0" t="n">
        <v>1.432912364E-007</v>
      </c>
      <c r="L67" s="3" t="n">
        <f aca="false">EXP(($N$3)+($N$4*B67)+$N$5*(B67^2))</f>
        <v>9.5992844280074E-009</v>
      </c>
      <c r="Q67" s="3" t="n">
        <f aca="false">EXP(($S$3)+($S$4*B67)+$S$5*(B67^2))</f>
        <v>3.44452536505127E-008</v>
      </c>
      <c r="V67" s="3" t="n">
        <f aca="false">EXP(($X$3)+($X$4*B67)+$X$5*(B67^2))</f>
        <v>5.39042344981227E-008</v>
      </c>
      <c r="AA67" s="3" t="n">
        <f aca="false">EXP(($AC$3)+($AC$4*B67)+$AC$5*(B67^2))</f>
        <v>1.20000506660794E-007</v>
      </c>
      <c r="AF67" s="3" t="n">
        <f aca="false">EXP(($AH$3)+($AH$4*B67)+$AH$5*(B67^2))</f>
        <v>1.77763866509603E-007</v>
      </c>
      <c r="AK67" s="3" t="n">
        <f aca="false">EXP(($AM$3)+($AM$4*B67)+$AM$5*(B67^2))</f>
        <v>1.49215632976916E-007</v>
      </c>
    </row>
    <row r="68" customFormat="false" ht="14.25" hidden="false" customHeight="false" outlineLevel="0" collapsed="false">
      <c r="B68" s="0" t="n">
        <v>0.525</v>
      </c>
      <c r="C68" s="0" t="n">
        <v>1.265581468E-008</v>
      </c>
      <c r="D68" s="0" t="n">
        <v>4.241357293E-008</v>
      </c>
      <c r="E68" s="0" t="n">
        <v>6.496905678E-008</v>
      </c>
      <c r="F68" s="0" t="n">
        <v>1.433025186E-007</v>
      </c>
      <c r="G68" s="0" t="n">
        <v>2.062686366E-007</v>
      </c>
      <c r="H68" s="0" t="n">
        <v>1.682948828E-007</v>
      </c>
      <c r="L68" s="3" t="n">
        <f aca="false">EXP(($N$3)+($N$4*B68)+$N$5*(B68^2))</f>
        <v>1.12573728050722E-008</v>
      </c>
      <c r="Q68" s="3" t="n">
        <f aca="false">EXP(($S$3)+($S$4*B68)+$S$5*(B68^2))</f>
        <v>4.01648074020827E-008</v>
      </c>
      <c r="V68" s="3" t="n">
        <f aca="false">EXP(($X$3)+($X$4*B68)+$X$5*(B68^2))</f>
        <v>6.27222202272116E-008</v>
      </c>
      <c r="AA68" s="3" t="n">
        <f aca="false">EXP(($AC$3)+($AC$4*B68)+$AC$5*(B68^2))</f>
        <v>1.37406191851793E-007</v>
      </c>
      <c r="AF68" s="3" t="n">
        <f aca="false">EXP(($AH$3)+($AH$4*B68)+$AH$5*(B68^2))</f>
        <v>2.02924678475571E-007</v>
      </c>
      <c r="AK68" s="3" t="n">
        <f aca="false">EXP(($AM$3)+($AM$4*B68)+$AM$5*(B68^2))</f>
        <v>1.72769026099935E-007</v>
      </c>
    </row>
    <row r="69" customFormat="false" ht="14.25" hidden="false" customHeight="false" outlineLevel="0" collapsed="false">
      <c r="B69" s="0" t="n">
        <v>0.53</v>
      </c>
      <c r="C69" s="0" t="n">
        <v>1.504793421E-008</v>
      </c>
      <c r="D69" s="0" t="n">
        <v>5.030787157E-008</v>
      </c>
      <c r="E69" s="0" t="n">
        <v>7.684362611E-008</v>
      </c>
      <c r="F69" s="0" t="n">
        <v>1.671110262E-007</v>
      </c>
      <c r="G69" s="0" t="n">
        <v>2.394360857E-007</v>
      </c>
      <c r="H69" s="0" t="n">
        <v>1.974402618E-007</v>
      </c>
      <c r="L69" s="3" t="n">
        <f aca="false">EXP(($N$3)+($N$4*B69)+$N$5*(B69^2))</f>
        <v>1.31915385741928E-008</v>
      </c>
      <c r="Q69" s="3" t="n">
        <f aca="false">EXP(($S$3)+($S$4*B69)+$S$5*(B69^2))</f>
        <v>4.67829622871416E-008</v>
      </c>
      <c r="V69" s="3" t="n">
        <f aca="false">EXP(($X$3)+($X$4*B69)+$X$5*(B69^2))</f>
        <v>7.28973937208187E-008</v>
      </c>
      <c r="AA69" s="3" t="n">
        <f aca="false">EXP(($AC$3)+($AC$4*B69)+$AC$5*(B69^2))</f>
        <v>1.57191821089122E-007</v>
      </c>
      <c r="AF69" s="3" t="n">
        <f aca="false">EXP(($AH$3)+($AH$4*B69)+$AH$5*(B69^2))</f>
        <v>2.31434269912439E-007</v>
      </c>
      <c r="AK69" s="3" t="n">
        <f aca="false">EXP(($AM$3)+($AM$4*B69)+$AM$5*(B69^2))</f>
        <v>1.99786354072461E-007</v>
      </c>
    </row>
    <row r="70" customFormat="false" ht="14.25" hidden="false" customHeight="false" outlineLevel="0" collapsed="false">
      <c r="B70" s="0" t="n">
        <v>0.535</v>
      </c>
      <c r="C70" s="0" t="n">
        <v>1.785805864E-008</v>
      </c>
      <c r="D70" s="0" t="n">
        <v>5.958518887E-008</v>
      </c>
      <c r="E70" s="0" t="n">
        <v>9.07541173E-008</v>
      </c>
      <c r="F70" s="0" t="n">
        <v>1.944970673E-007</v>
      </c>
      <c r="G70" s="0" t="n">
        <v>2.77439003E-007</v>
      </c>
      <c r="H70" s="0" t="n">
        <v>2.313161898E-007</v>
      </c>
      <c r="L70" s="3" t="n">
        <f aca="false">EXP(($N$3)+($N$4*B70)+$N$5*(B70^2))</f>
        <v>1.54459302506451E-008</v>
      </c>
      <c r="Q70" s="3" t="n">
        <f aca="false">EXP(($S$3)+($S$4*B70)+$S$5*(B70^2))</f>
        <v>5.44321481767864E-008</v>
      </c>
      <c r="V70" s="3" t="n">
        <f aca="false">EXP(($X$3)+($X$4*B70)+$X$5*(B70^2))</f>
        <v>8.46242081856873E-008</v>
      </c>
      <c r="AA70" s="3" t="n">
        <f aca="false">EXP(($AC$3)+($AC$4*B70)+$AC$5*(B70^2))</f>
        <v>1.79661079651213E-007</v>
      </c>
      <c r="AF70" s="3" t="n">
        <f aca="false">EXP(($AH$3)+($AH$4*B70)+$AH$5*(B70^2))</f>
        <v>2.63707142368287E-007</v>
      </c>
      <c r="AK70" s="3" t="n">
        <f aca="false">EXP(($AM$3)+($AM$4*B70)+$AM$5*(B70^2))</f>
        <v>2.3073534918158E-007</v>
      </c>
    </row>
    <row r="71" customFormat="false" ht="14.25" hidden="false" customHeight="false" outlineLevel="0" collapsed="false">
      <c r="B71" s="0" t="n">
        <v>0.54</v>
      </c>
      <c r="C71" s="0" t="n">
        <v>2.114710807E-008</v>
      </c>
      <c r="D71" s="0" t="n">
        <v>7.045224289E-008</v>
      </c>
      <c r="E71" s="0" t="n">
        <v>1.069957554E-007</v>
      </c>
      <c r="F71" s="0" t="n">
        <v>2.259016321E-007</v>
      </c>
      <c r="G71" s="0" t="n">
        <v>3.208648965E-007</v>
      </c>
      <c r="H71" s="0" t="n">
        <v>2.705700188E-007</v>
      </c>
      <c r="L71" s="3" t="n">
        <f aca="false">EXP(($N$3)+($N$4*B71)+$N$5*(B71^2))</f>
        <v>1.80714458808683E-008</v>
      </c>
      <c r="Q71" s="3" t="n">
        <f aca="false">EXP(($S$3)+($S$4*B71)+$S$5*(B71^2))</f>
        <v>6.32628798548886E-008</v>
      </c>
      <c r="V71" s="3" t="n">
        <f aca="false">EXP(($X$3)+($X$4*B71)+$X$5*(B71^2))</f>
        <v>9.81226509984188E-008</v>
      </c>
      <c r="AA71" s="3" t="n">
        <f aca="false">EXP(($AC$3)+($AC$4*B71)+$AC$5*(B71^2))</f>
        <v>2.05153288592801E-007</v>
      </c>
      <c r="AF71" s="3" t="n">
        <f aca="false">EXP(($AH$3)+($AH$4*B71)+$AH$5*(B71^2))</f>
        <v>3.00204736517031E-007</v>
      </c>
      <c r="AK71" s="3" t="n">
        <f aca="false">EXP(($AM$3)+($AM$4*B71)+$AM$5*(B71^2))</f>
        <v>2.66140411673872E-007</v>
      </c>
    </row>
    <row r="72" customFormat="false" ht="14.25" hidden="false" customHeight="false" outlineLevel="0" collapsed="false">
      <c r="B72" s="0" t="n">
        <v>0.545</v>
      </c>
      <c r="C72" s="0" t="n">
        <v>2.498162454E-008</v>
      </c>
      <c r="D72" s="0" t="n">
        <v>8.313601689E-008</v>
      </c>
      <c r="E72" s="0" t="n">
        <v>1.25891494E-007</v>
      </c>
      <c r="F72" s="0" t="n">
        <v>2.618022973E-007</v>
      </c>
      <c r="G72" s="0" t="n">
        <v>3.703524599E-007</v>
      </c>
      <c r="H72" s="0" t="n">
        <v>3.159092987E-007</v>
      </c>
      <c r="L72" s="3" t="n">
        <f aca="false">EXP(($N$3)+($N$4*B72)+$N$5*(B72^2))</f>
        <v>2.11267137549271E-008</v>
      </c>
      <c r="Q72" s="3" t="n">
        <f aca="false">EXP(($S$3)+($S$4*B72)+$S$5*(B72^2))</f>
        <v>7.34460035345877E-008</v>
      </c>
      <c r="V72" s="3" t="n">
        <f aca="false">EXP(($X$3)+($X$4*B72)+$X$5*(B72^2))</f>
        <v>1.13641240666976E-007</v>
      </c>
      <c r="AA72" s="3" t="n">
        <f aca="false">EXP(($AC$3)+($AC$4*B72)+$AC$5*(B72^2))</f>
        <v>2.3404716179826E-007</v>
      </c>
      <c r="AF72" s="3" t="n">
        <f aca="false">EXP(($AH$3)+($AH$4*B72)+$AH$5*(B72^2))</f>
        <v>3.41440167333989E-007</v>
      </c>
      <c r="AK72" s="3" t="n">
        <f aca="false">EXP(($AM$3)+($AM$4*B72)+$AM$5*(B72^2))</f>
        <v>3.06588521343495E-007</v>
      </c>
    </row>
    <row r="73" customFormat="false" ht="14.25" hidden="false" customHeight="false" outlineLevel="0" collapsed="false">
      <c r="B73" s="0" t="n">
        <v>0.55</v>
      </c>
      <c r="C73" s="0" t="n">
        <v>2.943377168E-008</v>
      </c>
      <c r="D73" s="0" t="n">
        <v>9.788347076E-008</v>
      </c>
      <c r="E73" s="0" t="n">
        <v>1.477917583E-007</v>
      </c>
      <c r="F73" s="0" t="n">
        <v>3.027142889E-007</v>
      </c>
      <c r="G73" s="0" t="n">
        <v>4.26593784E-007</v>
      </c>
      <c r="H73" s="0" t="n">
        <v>3.681034503E-007</v>
      </c>
      <c r="L73" s="3" t="n">
        <f aca="false">EXP(($N$3)+($N$4*B73)+$N$5*(B73^2))</f>
        <v>2.46792074863244E-008</v>
      </c>
      <c r="Q73" s="3" t="n">
        <f aca="false">EXP(($S$3)+($S$4*B73)+$S$5*(B73^2))</f>
        <v>8.51751893782527E-008</v>
      </c>
      <c r="V73" s="3" t="n">
        <f aca="false">EXP(($X$3)+($X$4*B73)+$X$5*(B73^2))</f>
        <v>1.31460323932429E-007</v>
      </c>
      <c r="AA73" s="3" t="n">
        <f aca="false">EXP(($AC$3)+($AC$4*B73)+$AC$5*(B73^2))</f>
        <v>2.66764904209552E-007</v>
      </c>
      <c r="AF73" s="3" t="n">
        <f aca="false">EXP(($AH$3)+($AH$4*B73)+$AH$5*(B73^2))</f>
        <v>3.87983363818041E-007</v>
      </c>
      <c r="AK73" s="3" t="n">
        <f aca="false">EXP(($AM$3)+($AM$4*B73)+$AM$5*(B73^2))</f>
        <v>3.52735633213131E-007</v>
      </c>
    </row>
    <row r="74" customFormat="false" ht="14.25" hidden="false" customHeight="false" outlineLevel="0" collapsed="false">
      <c r="B74" s="0" t="n">
        <v>0.555</v>
      </c>
      <c r="C74" s="0" t="n">
        <v>3.458141527E-008</v>
      </c>
      <c r="D74" s="0" t="n">
        <v>1.149610452E-007</v>
      </c>
      <c r="E74" s="0" t="n">
        <v>1.730740556E-007</v>
      </c>
      <c r="F74" s="0" t="n">
        <v>3.491918128E-007</v>
      </c>
      <c r="G74" s="0" t="n">
        <v>4.903368114E-007</v>
      </c>
      <c r="H74" s="0" t="n">
        <v>4.279857175E-007</v>
      </c>
      <c r="L74" s="3" t="n">
        <f aca="false">EXP(($N$3)+($N$4*B74)+$N$5*(B74^2))</f>
        <v>2.88065126266186E-008</v>
      </c>
      <c r="Q74" s="3" t="n">
        <f aca="false">EXP(($S$3)+($S$4*B74)+$S$5*(B74^2))</f>
        <v>9.86696923057162E-008</v>
      </c>
      <c r="V74" s="3" t="n">
        <f aca="false">EXP(($X$3)+($X$4*B74)+$X$5*(B74^2))</f>
        <v>1.51895695950887E-007</v>
      </c>
      <c r="AA74" s="3" t="n">
        <f aca="false">EXP(($AC$3)+($AC$4*B74)+$AC$5*(B74^2))</f>
        <v>3.03776675445783E-007</v>
      </c>
      <c r="AF74" s="3" t="n">
        <f aca="false">EXP(($AH$3)+($AH$4*B74)+$AH$5*(B74^2))</f>
        <v>4.40466639035638E-007</v>
      </c>
      <c r="AK74" s="3" t="n">
        <f aca="false">EXP(($AM$3)+($AM$4*B74)+$AM$5*(B74^2))</f>
        <v>4.05313579221216E-007</v>
      </c>
    </row>
    <row r="75" customFormat="false" ht="14.25" hidden="false" customHeight="false" outlineLevel="0" collapsed="false">
      <c r="B75" s="0" t="n">
        <v>0.56</v>
      </c>
      <c r="C75" s="0" t="n">
        <v>4.050837541E-008</v>
      </c>
      <c r="D75" s="0" t="n">
        <v>1.346540932E-007</v>
      </c>
      <c r="E75" s="0" t="n">
        <v>2.021426398E-007</v>
      </c>
      <c r="F75" s="0" t="n">
        <v>4.018297186E-007</v>
      </c>
      <c r="G75" s="0" t="n">
        <v>5.623886655E-007</v>
      </c>
      <c r="H75" s="0" t="n">
        <v>4.964555503E-007</v>
      </c>
      <c r="L75" s="3" t="n">
        <f aca="false">EXP(($N$3)+($N$4*B75)+$N$5*(B75^2))</f>
        <v>3.35977639936399E-008</v>
      </c>
      <c r="Q75" s="3" t="n">
        <f aca="false">EXP(($S$3)+($S$4*B75)+$S$5*(B75^2))</f>
        <v>1.14177404764943E-007</v>
      </c>
      <c r="V75" s="3" t="n">
        <f aca="false">EXP(($X$3)+($X$4*B75)+$X$5*(B75^2))</f>
        <v>1.7530256729067E-007</v>
      </c>
      <c r="AA75" s="3" t="n">
        <f aca="false">EXP(($AC$3)+($AC$4*B75)+$AC$5*(B75^2))</f>
        <v>3.45605443939784E-007</v>
      </c>
      <c r="AF75" s="3" t="n">
        <f aca="false">EXP(($AH$3)+($AH$4*B75)+$AH$5*(B75^2))</f>
        <v>4.99590716866265E-007</v>
      </c>
      <c r="AK75" s="3" t="n">
        <f aca="false">EXP(($AM$3)+($AM$4*B75)+$AM$5*(B75^2))</f>
        <v>4.65137496346178E-007</v>
      </c>
    </row>
    <row r="76" customFormat="false" ht="14.25" hidden="false" customHeight="false" outlineLevel="0" collapsed="false">
      <c r="B76" s="0" t="n">
        <v>0.565</v>
      </c>
      <c r="C76" s="0" t="n">
        <v>4.730496745E-008</v>
      </c>
      <c r="D76" s="0" t="n">
        <v>1.572665194E-007</v>
      </c>
      <c r="E76" s="0" t="n">
        <v>2.354285924E-007</v>
      </c>
      <c r="F76" s="0" t="n">
        <v>4.612660764E-007</v>
      </c>
      <c r="G76" s="0" t="n">
        <v>6.436191345E-007</v>
      </c>
      <c r="H76" s="0" t="n">
        <v>5.744820972E-007</v>
      </c>
      <c r="L76" s="3" t="n">
        <f aca="false">EXP(($N$3)+($N$4*B76)+$N$5*(B76^2))</f>
        <v>3.91552751135313E-008</v>
      </c>
      <c r="Q76" s="3" t="n">
        <f aca="false">EXP(($S$3)+($S$4*B76)+$S$5*(B76^2))</f>
        <v>1.31978226529496E-007</v>
      </c>
      <c r="V76" s="3" t="n">
        <f aca="false">EXP(($X$3)+($X$4*B76)+$X$5*(B76^2))</f>
        <v>2.02079902161826E-007</v>
      </c>
      <c r="AA76" s="3" t="n">
        <f aca="false">EXP(($AC$3)+($AC$4*B76)+$AC$5*(B76^2))</f>
        <v>3.9283225755614E-007</v>
      </c>
      <c r="AF76" s="3" t="n">
        <f aca="false">EXP(($AH$3)+($AH$4*B76)+$AH$5*(B76^2))</f>
        <v>5.66131242309846E-007</v>
      </c>
      <c r="AK76" s="3" t="n">
        <f aca="false">EXP(($AM$3)+($AM$4*B76)+$AM$5*(B76^2))</f>
        <v>5.33113799668123E-007</v>
      </c>
    </row>
    <row r="77" customFormat="false" ht="14.25" hidden="false" customHeight="false" outlineLevel="0" collapsed="false">
      <c r="B77" s="0" t="n">
        <v>0.57</v>
      </c>
      <c r="C77" s="0" t="n">
        <v>5.506891578E-008</v>
      </c>
      <c r="D77" s="0" t="n">
        <v>1.831207361E-007</v>
      </c>
      <c r="E77" s="0" t="n">
        <v>2.733903483E-007</v>
      </c>
      <c r="F77" s="0" t="n">
        <v>5.281846503E-007</v>
      </c>
      <c r="G77" s="0" t="n">
        <v>7.349657406E-007</v>
      </c>
      <c r="H77" s="0" t="n">
        <v>6.631083299E-007</v>
      </c>
      <c r="L77" s="3" t="n">
        <f aca="false">EXP(($N$3)+($N$4*B77)+$N$5*(B77^2))</f>
        <v>4.55963836268374E-008</v>
      </c>
      <c r="Q77" s="3" t="n">
        <f aca="false">EXP(($S$3)+($S$4*B77)+$S$5*(B77^2))</f>
        <v>1.52387777963457E-007</v>
      </c>
      <c r="V77" s="3" t="n">
        <f aca="false">EXP(($X$3)+($X$4*B77)+$X$5*(B77^2))</f>
        <v>2.32675152838358E-007</v>
      </c>
      <c r="AA77" s="3" t="n">
        <f aca="false">EXP(($AC$3)+($AC$4*B77)+$AC$5*(B77^2))</f>
        <v>4.46101957407313E-007</v>
      </c>
      <c r="AF77" s="3" t="n">
        <f aca="false">EXP(($AH$3)+($AH$4*B77)+$AH$5*(B77^2))</f>
        <v>6.40945802552867E-007</v>
      </c>
      <c r="AK77" s="3" t="n">
        <f aca="false">EXP(($AM$3)+($AM$4*B77)+$AM$5*(B77^2))</f>
        <v>6.10248716446259E-007</v>
      </c>
    </row>
    <row r="78" customFormat="false" ht="14.25" hidden="false" customHeight="false" outlineLevel="0" collapsed="false">
      <c r="B78" s="0" t="n">
        <v>0.575</v>
      </c>
      <c r="C78" s="0" t="n">
        <v>6.390672221E-008</v>
      </c>
      <c r="D78" s="0" t="n">
        <v>2.125582192E-007</v>
      </c>
      <c r="E78" s="0" t="n">
        <v>3.165151179E-007</v>
      </c>
      <c r="F78" s="0" t="n">
        <v>6.033197445E-007</v>
      </c>
      <c r="G78" s="0" t="n">
        <v>8.374390274E-007</v>
      </c>
      <c r="H78" s="0" t="n">
        <v>7.634574924E-007</v>
      </c>
      <c r="L78" s="3" t="n">
        <f aca="false">EXP(($N$3)+($N$4*B78)+$N$5*(B78^2))</f>
        <v>5.30555392071173E-008</v>
      </c>
      <c r="Q78" s="3" t="n">
        <f aca="false">EXP(($S$3)+($S$4*B78)+$S$5*(B78^2))</f>
        <v>1.75761484540271E-007</v>
      </c>
      <c r="V78" s="3" t="n">
        <f aca="false">EXP(($X$3)+($X$4*B78)+$X$5*(B78^2))</f>
        <v>2.67589415610399E-007</v>
      </c>
      <c r="AA78" s="3" t="n">
        <f aca="false">EXP(($AC$3)+($AC$4*B78)+$AC$5*(B78^2))</f>
        <v>5.06129362231263E-007</v>
      </c>
      <c r="AF78" s="3" t="n">
        <f aca="false">EXP(($AH$3)+($AH$4*B78)+$AH$5*(B78^2))</f>
        <v>7.24981486159153E-007</v>
      </c>
      <c r="AK78" s="3" t="n">
        <f aca="false">EXP(($AM$3)+($AM$4*B78)+$AM$5*(B78^2))</f>
        <v>6.97657394332608E-007</v>
      </c>
    </row>
    <row r="79" customFormat="false" ht="14.25" hidden="false" customHeight="false" outlineLevel="0" collapsed="false">
      <c r="B79" s="0" t="n">
        <v>0.58</v>
      </c>
      <c r="C79" s="0" t="n">
        <v>7.393551936E-008</v>
      </c>
      <c r="D79" s="0" t="n">
        <v>2.459408019E-007</v>
      </c>
      <c r="E79" s="0" t="n">
        <v>3.653211364E-007</v>
      </c>
      <c r="F79" s="0" t="n">
        <v>6.874605285E-007</v>
      </c>
      <c r="G79" s="0" t="n">
        <v>9.521293918E-007</v>
      </c>
      <c r="H79" s="0" t="n">
        <v>8.767396881E-007</v>
      </c>
      <c r="L79" s="3" t="n">
        <f aca="false">EXP(($N$3)+($N$4*B79)+$N$5*(B79^2))</f>
        <v>6.16866635079171E-008</v>
      </c>
      <c r="Q79" s="3" t="n">
        <f aca="false">EXP(($S$3)+($S$4*B79)+$S$5*(B79^2))</f>
        <v>2.02499061698137E-007</v>
      </c>
      <c r="V79" s="3" t="n">
        <f aca="false">EXP(($X$3)+($X$4*B79)+$X$5*(B79^2))</f>
        <v>3.07383033784029E-007</v>
      </c>
      <c r="AA79" s="3" t="n">
        <f aca="false">EXP(($AC$3)+($AC$4*B79)+$AC$5*(B79^2))</f>
        <v>5.73705951215215E-007</v>
      </c>
      <c r="AF79" s="3" t="n">
        <f aca="false">EXP(($AH$3)+($AH$4*B79)+$AH$5*(B79^2))</f>
        <v>8.1928300772924E-007</v>
      </c>
      <c r="AK79" s="3" t="n">
        <f aca="false">EXP(($AM$3)+($AM$4*B79)+$AM$5*(B79^2))</f>
        <v>7.96573593306113E-007</v>
      </c>
    </row>
    <row r="80" customFormat="false" ht="14.25" hidden="false" customHeight="false" outlineLevel="0" collapsed="false">
      <c r="B80" s="0" t="n">
        <v>0.585</v>
      </c>
      <c r="C80" s="0" t="n">
        <v>8.528545086E-008</v>
      </c>
      <c r="D80" s="0" t="n">
        <v>2.836526953E-007</v>
      </c>
      <c r="E80" s="0" t="n">
        <v>4.203607071E-007</v>
      </c>
      <c r="F80" s="0" t="n">
        <v>7.814569155E-007</v>
      </c>
      <c r="G80" s="0" t="n">
        <v>1.080215786E-006</v>
      </c>
      <c r="H80" s="0" t="n">
        <v>1.004260578E-006</v>
      </c>
      <c r="L80" s="3" t="n">
        <f aca="false">EXP(($N$3)+($N$4*B80)+$N$5*(B80^2))</f>
        <v>7.16658149124533E-008</v>
      </c>
      <c r="Q80" s="3" t="n">
        <f aca="false">EXP(($S$3)+($S$4*B80)+$S$5*(B80^2))</f>
        <v>2.33049430339724E-007</v>
      </c>
      <c r="V80" s="3" t="n">
        <f aca="false">EXP(($X$3)+($X$4*B80)+$X$5*(B80^2))</f>
        <v>3.52681673198156E-007</v>
      </c>
      <c r="AA80" s="3" t="n">
        <f aca="false">EXP(($AC$3)+($AC$4*B80)+$AC$5*(B80^2))</f>
        <v>6.49707073523765E-007</v>
      </c>
      <c r="AF80" s="3" t="n">
        <f aca="false">EXP(($AH$3)+($AH$4*B80)+$AH$5*(B80^2))</f>
        <v>9.25001425133785E-007</v>
      </c>
      <c r="AK80" s="3" t="n">
        <f aca="false">EXP(($AM$3)+($AM$4*B80)+$AM$5*(B80^2))</f>
        <v>9.08359966753972E-007</v>
      </c>
    </row>
    <row r="81" customFormat="false" ht="14.25" hidden="false" customHeight="false" outlineLevel="0" collapsed="false">
      <c r="B81" s="0" t="n">
        <v>0.59</v>
      </c>
      <c r="C81" s="0" t="n">
        <v>9.81024911E-008</v>
      </c>
      <c r="D81" s="0" t="n">
        <v>3.261031501E-007</v>
      </c>
      <c r="E81" s="0" t="n">
        <v>4.8222399E-007</v>
      </c>
      <c r="F81" s="0" t="n">
        <v>8.862257327E-007</v>
      </c>
      <c r="G81" s="0" t="n">
        <v>1.222973372E-006</v>
      </c>
      <c r="H81" s="0" t="n">
        <v>1.147430479E-006</v>
      </c>
      <c r="L81" s="3" t="n">
        <f aca="false">EXP(($N$3)+($N$4*B81)+$N$5*(B81^2))</f>
        <v>8.31941944332827E-008</v>
      </c>
      <c r="Q81" s="3" t="n">
        <f aca="false">EXP(($S$3)+($S$4*B81)+$S$5*(B81^2))</f>
        <v>2.67916094414075E-007</v>
      </c>
      <c r="V81" s="3" t="n">
        <f aca="false">EXP(($X$3)+($X$4*B81)+$X$5*(B81^2))</f>
        <v>4.04182895416979E-007</v>
      </c>
      <c r="AA81" s="3" t="n">
        <f aca="false">EXP(($AC$3)+($AC$4*B81)+$AC$5*(B81^2))</f>
        <v>7.35099712992294E-007</v>
      </c>
      <c r="AF81" s="3" t="n">
        <f aca="false">EXP(($AH$3)+($AH$4*B81)+$AH$5*(B81^2))</f>
        <v>1.04340347594485E-006</v>
      </c>
      <c r="AK81" s="3" t="n">
        <f aca="false">EXP(($AM$3)+($AM$4*B81)+$AM$5*(B81^2))</f>
        <v>1.0345189323103E-006</v>
      </c>
    </row>
    <row r="82" customFormat="false" ht="14.25" hidden="false" customHeight="false" outlineLevel="0" collapsed="false">
      <c r="B82" s="0" t="n">
        <v>0.595</v>
      </c>
      <c r="C82" s="0" t="n">
        <v>1.125517189E-007</v>
      </c>
      <c r="D82" s="0" t="n">
        <v>3.737298864E-007</v>
      </c>
      <c r="E82" s="0" t="n">
        <v>5.515433975E-007</v>
      </c>
      <c r="F82" s="0" t="n">
        <v>1.002757841E-006</v>
      </c>
      <c r="G82" s="0" t="n">
        <v>1.381782624E-006</v>
      </c>
      <c r="H82" s="0" t="n">
        <v>1.307774279E-006</v>
      </c>
      <c r="L82" s="3" t="n">
        <f aca="false">EXP(($N$3)+($N$4*B82)+$N$5*(B82^2))</f>
        <v>9.6501533020969E-008</v>
      </c>
      <c r="Q82" s="3" t="n">
        <f aca="false">EXP(($S$3)+($S$4*B82)+$S$5*(B82^2))</f>
        <v>3.07663013027219E-007</v>
      </c>
      <c r="V82" s="3" t="n">
        <f aca="false">EXP(($X$3)+($X$4*B82)+$X$5*(B82^2))</f>
        <v>4.62663253146696E-007</v>
      </c>
      <c r="AA82" s="3" t="n">
        <f aca="false">EXP(($AC$3)+($AC$4*B82)+$AC$5*(B82^2))</f>
        <v>8.30950836453703E-007</v>
      </c>
      <c r="AF82" s="3" t="n">
        <f aca="false">EXP(($AH$3)+($AH$4*B82)+$AH$5*(B82^2))</f>
        <v>1.17588155893651E-006</v>
      </c>
      <c r="AK82" s="3" t="n">
        <f aca="false">EXP(($AM$3)+($AM$4*B82)+$AM$5*(B82^2))</f>
        <v>1.17670412754905E-006</v>
      </c>
    </row>
    <row r="83" customFormat="false" ht="14.25" hidden="false" customHeight="false" outlineLevel="0" collapsed="false">
      <c r="B83" s="0" t="n">
        <v>0.6</v>
      </c>
      <c r="C83" s="0" t="n">
        <v>1.288210506E-007</v>
      </c>
      <c r="D83" s="0" t="n">
        <v>4.270034894E-007</v>
      </c>
      <c r="E83" s="0" t="n">
        <v>6.289991267E-007</v>
      </c>
      <c r="F83" s="0" t="n">
        <v>1.132125854E-006</v>
      </c>
      <c r="G83" s="0" t="n">
        <v>1.558140584E-006</v>
      </c>
      <c r="H83" s="0" t="n">
        <v>1.486943525E-006</v>
      </c>
      <c r="L83" s="3" t="n">
        <f aca="false">EXP(($N$3)+($N$4*B83)+$N$5*(B83^2))</f>
        <v>1.1184990481684E-007</v>
      </c>
      <c r="Q83" s="3" t="n">
        <f aca="false">EXP(($S$3)+($S$4*B83)+$S$5*(B83^2))</f>
        <v>3.52921000385806E-007</v>
      </c>
      <c r="V83" s="3" t="n">
        <f aca="false">EXP(($X$3)+($X$4*B83)+$X$5*(B83^2))</f>
        <v>5.28985931478689E-007</v>
      </c>
      <c r="AA83" s="3" t="n">
        <f aca="false">EXP(($AC$3)+($AC$4*B83)+$AC$5*(B83^2))</f>
        <v>9.38436353951511E-007</v>
      </c>
      <c r="AF83" s="3" t="n">
        <f aca="false">EXP(($AH$3)+($AH$4*B83)+$AH$5*(B83^2))</f>
        <v>1.32396438547409E-006</v>
      </c>
      <c r="AK83" s="3" t="n">
        <f aca="false">EXP(($AM$3)+($AM$4*B83)+$AM$5*(B83^2))</f>
        <v>1.33673243938776E-006</v>
      </c>
    </row>
    <row r="84" customFormat="false" ht="14.25" hidden="false" customHeight="false" outlineLevel="0" collapsed="false">
      <c r="B84" s="0" t="n">
        <v>0.605</v>
      </c>
      <c r="C84" s="0" t="n">
        <v>1.471253705E-007</v>
      </c>
      <c r="D84" s="0" t="n">
        <v>4.864320886E-007</v>
      </c>
      <c r="E84" s="0" t="n">
        <v>7.153246163E-007</v>
      </c>
      <c r="F84" s="0" t="n">
        <v>1.275491374E-006</v>
      </c>
      <c r="G84" s="0" t="n">
        <v>1.7536697E-006</v>
      </c>
      <c r="H84" s="0" t="n">
        <v>1.686726909E-006</v>
      </c>
      <c r="L84" s="3" t="n">
        <f aca="false">EXP(($N$3)+($N$4*B84)+$N$5*(B84^2))</f>
        <v>1.29538015551996E-007</v>
      </c>
      <c r="Q84" s="3" t="n">
        <f aca="false">EXP(($S$3)+($S$4*B84)+$S$5*(B84^2))</f>
        <v>4.04394687553455E-007</v>
      </c>
      <c r="V84" s="3" t="n">
        <f aca="false">EXP(($X$3)+($X$4*B84)+$X$5*(B84^2))</f>
        <v>6.04108957239377E-007</v>
      </c>
      <c r="AA84" s="3" t="n">
        <f aca="false">EXP(($AC$3)+($AC$4*B84)+$AC$5*(B84^2))</f>
        <v>1.05885071862779E-006</v>
      </c>
      <c r="AF84" s="3" t="n">
        <f aca="false">EXP(($AH$3)+($AH$4*B84)+$AH$5*(B84^2))</f>
        <v>1.48932832423037E-006</v>
      </c>
      <c r="AK84" s="3" t="n">
        <f aca="false">EXP(($AM$3)+($AM$4*B84)+$AM$5*(B84^2))</f>
        <v>1.51659658906363E-006</v>
      </c>
    </row>
    <row r="85" customFormat="false" ht="14.25" hidden="false" customHeight="false" outlineLevel="0" collapsed="false">
      <c r="B85" s="0" t="n">
        <v>0.61</v>
      </c>
      <c r="C85" s="0" t="n">
        <v>1.677110466E-007</v>
      </c>
      <c r="D85" s="0" t="n">
        <v>5.525662638E-007</v>
      </c>
      <c r="E85" s="0" t="n">
        <v>8.113118636E-007</v>
      </c>
      <c r="F85" s="0" t="n">
        <v>1.434111855E-006</v>
      </c>
      <c r="G85" s="0" t="n">
        <v>1.970126359E-006</v>
      </c>
      <c r="H85" s="0" t="n">
        <v>1.909060013E-006</v>
      </c>
      <c r="L85" s="3" t="n">
        <f aca="false">EXP(($N$3)+($N$4*B85)+$N$5*(B85^2))</f>
        <v>1.49906020380389E-007</v>
      </c>
      <c r="Q85" s="3" t="n">
        <f aca="false">EXP(($S$3)+($S$4*B85)+$S$5*(B85^2))</f>
        <v>4.62870080457628E-007</v>
      </c>
      <c r="V85" s="3" t="n">
        <f aca="false">EXP(($X$3)+($X$4*B85)+$X$5*(B85^2))</f>
        <v>6.89093996988865E-007</v>
      </c>
      <c r="AA85" s="3" t="n">
        <f aca="false">EXP(($AC$3)+($AC$4*B85)+$AC$5*(B85^2))</f>
        <v>1.19361719333134E-006</v>
      </c>
      <c r="AF85" s="3" t="n">
        <f aca="false">EXP(($AH$3)+($AH$4*B85)+$AH$5*(B85^2))</f>
        <v>1.67380946092621E-006</v>
      </c>
      <c r="AK85" s="3" t="n">
        <f aca="false">EXP(($AM$3)+($AM$4*B85)+$AM$5*(B85^2))</f>
        <v>1.71847824677441E-006</v>
      </c>
    </row>
    <row r="86" customFormat="false" ht="14.25" hidden="false" customHeight="false" outlineLevel="0" collapsed="false">
      <c r="B86" s="0" t="n">
        <v>0.615</v>
      </c>
      <c r="C86" s="0" t="n">
        <v>1.908609727E-007</v>
      </c>
      <c r="D86" s="0" t="n">
        <v>6.26005213E-007</v>
      </c>
      <c r="E86" s="0" t="n">
        <v>9.178182387E-007</v>
      </c>
      <c r="F86" s="0" t="n">
        <v>1.609349372E-006</v>
      </c>
      <c r="G86" s="0" t="n">
        <v>2.209412786E-006</v>
      </c>
      <c r="H86" s="0" t="n">
        <v>2.156038169E-006</v>
      </c>
      <c r="L86" s="3" t="n">
        <f aca="false">EXP(($N$3)+($N$4*B86)+$N$5*(B86^2))</f>
        <v>1.73340930966609E-007</v>
      </c>
      <c r="Q86" s="3" t="n">
        <f aca="false">EXP(($S$3)+($S$4*B86)+$S$5*(B86^2))</f>
        <v>5.29222748788949E-007</v>
      </c>
      <c r="V86" s="3" t="n">
        <f aca="false">EXP(($X$3)+($X$4*B86)+$X$5*(B86^2))</f>
        <v>7.85115762015972E-007</v>
      </c>
      <c r="AA86" s="3" t="n">
        <f aca="false">EXP(($AC$3)+($AC$4*B86)+$AC$5*(B86^2))</f>
        <v>1.34429880994041E-006</v>
      </c>
      <c r="AF86" s="3" t="n">
        <f aca="false">EXP(($AH$3)+($AH$4*B86)+$AH$5*(B86^2))</f>
        <v>1.87941639266334E-006</v>
      </c>
      <c r="AK86" s="3" t="n">
        <f aca="false">EXP(($AM$3)+($AM$4*B86)+$AM$5*(B86^2))</f>
        <v>1.94476164152135E-006</v>
      </c>
    </row>
    <row r="87" customFormat="false" ht="14.25" hidden="false" customHeight="false" outlineLevel="0" collapsed="false">
      <c r="B87" s="0" t="n">
        <v>0.62</v>
      </c>
      <c r="C87" s="0" t="n">
        <v>2.169001412E-007</v>
      </c>
      <c r="D87" s="0" t="n">
        <v>7.074030407E-007</v>
      </c>
      <c r="E87" s="0" t="n">
        <v>1.035772705E-006</v>
      </c>
      <c r="F87" s="0" t="n">
        <v>1.802677025E-006</v>
      </c>
      <c r="G87" s="0" t="n">
        <v>2.473584499E-006</v>
      </c>
      <c r="H87" s="0" t="n">
        <v>2.42992469E-006</v>
      </c>
      <c r="L87" s="3" t="n">
        <f aca="false">EXP(($N$3)+($N$4*B87)+$N$5*(B87^2))</f>
        <v>2.00282677658288E-007</v>
      </c>
      <c r="Q87" s="3" t="n">
        <f aca="false">EXP(($S$3)+($S$4*B87)+$S$5*(B87^2))</f>
        <v>6.04426680344771E-007</v>
      </c>
      <c r="V87" s="3" t="n">
        <f aca="false">EXP(($X$3)+($X$4*B87)+$X$5*(B87^2))</f>
        <v>8.93472035984591E-007</v>
      </c>
      <c r="AA87" s="3" t="n">
        <f aca="false">EXP(($AC$3)+($AC$4*B87)+$AC$5*(B87^2))</f>
        <v>1.51261004600329E-006</v>
      </c>
      <c r="AF87" s="3" t="n">
        <f aca="false">EXP(($AH$3)+($AH$4*B87)+$AH$5*(B87^2))</f>
        <v>2.10834377386549E-006</v>
      </c>
      <c r="AK87" s="3" t="n">
        <f aca="false">EXP(($AM$3)+($AM$4*B87)+$AM$5*(B87^2))</f>
        <v>2.19804762234618E-006</v>
      </c>
    </row>
    <row r="88" customFormat="false" ht="14.25" hidden="false" customHeight="false" outlineLevel="0" collapsed="false">
      <c r="B88" s="0" t="n">
        <v>0.625</v>
      </c>
      <c r="C88" s="0" t="n">
        <v>2.462017732E-007</v>
      </c>
      <c r="D88" s="0" t="n">
        <v>7.974751861E-007</v>
      </c>
      <c r="E88" s="0" t="n">
        <v>1.166181814E-006</v>
      </c>
      <c r="F88" s="0" t="n">
        <v>2.015685625E-006</v>
      </c>
      <c r="G88" s="0" t="n">
        <v>2.764858355E-006</v>
      </c>
      <c r="H88" s="0" t="n">
        <v>2.733160235E-006</v>
      </c>
      <c r="L88" s="3" t="n">
        <f aca="false">EXP(($N$3)+($N$4*B88)+$N$5*(B88^2))</f>
        <v>2.31230899088857E-007</v>
      </c>
      <c r="Q88" s="3" t="n">
        <f aca="false">EXP(($S$3)+($S$4*B88)+$S$5*(B88^2))</f>
        <v>6.8956383494319E-007</v>
      </c>
      <c r="V88" s="3" t="n">
        <f aca="false">EXP(($X$3)+($X$4*B88)+$X$5*(B88^2))</f>
        <v>1.01559433765568E-006</v>
      </c>
      <c r="AA88" s="3" t="n">
        <f aca="false">EXP(($AC$3)+($AC$4*B88)+$AC$5*(B88^2))</f>
        <v>1.70042924154013E-006</v>
      </c>
      <c r="AF88" s="3" t="n">
        <f aca="false">EXP(($AH$3)+($AH$4*B88)+$AH$5*(B88^2))</f>
        <v>2.36298662784329E-006</v>
      </c>
      <c r="AK88" s="3" t="n">
        <f aca="false">EXP(($AM$3)+($AM$4*B88)+$AM$5*(B88^2))</f>
        <v>2.48116811702664E-006</v>
      </c>
    </row>
    <row r="89" customFormat="false" ht="14.25" hidden="false" customHeight="false" outlineLevel="0" collapsed="false">
      <c r="B89" s="0" t="n">
        <v>0.63</v>
      </c>
      <c r="C89" s="0" t="n">
        <v>2.791944303E-007</v>
      </c>
      <c r="D89" s="0" t="n">
        <v>8.970071268E-007</v>
      </c>
      <c r="E89" s="0" t="n">
        <v>1.31013824E-006</v>
      </c>
      <c r="F89" s="0" t="n">
        <v>2.2500918E-006</v>
      </c>
      <c r="G89" s="0" t="n">
        <v>3.085620629E-006</v>
      </c>
      <c r="H89" s="0" t="n">
        <v>3.068371693E-006</v>
      </c>
      <c r="L89" s="3" t="n">
        <f aca="false">EXP(($N$3)+($N$4*B89)+$N$5*(B89^2))</f>
        <v>2.66752538609023E-007</v>
      </c>
      <c r="Q89" s="3" t="n">
        <f aca="false">EXP(($S$3)+($S$4*B89)+$S$5*(B89^2))</f>
        <v>7.8583443122728E-007</v>
      </c>
      <c r="V89" s="3" t="n">
        <f aca="false">EXP(($X$3)+($X$4*B89)+$X$5*(B89^2))</f>
        <v>1.15305922730013E-006</v>
      </c>
      <c r="AA89" s="3" t="n">
        <f aca="false">EXP(($AC$3)+($AC$4*B89)+$AC$5*(B89^2))</f>
        <v>1.90981177668491E-006</v>
      </c>
      <c r="AF89" s="3" t="n">
        <f aca="false">EXP(($AH$3)+($AH$4*B89)+$AH$5*(B89^2))</f>
        <v>2.64595543451572E-006</v>
      </c>
      <c r="AK89" s="3" t="n">
        <f aca="false">EXP(($AM$3)+($AM$4*B89)+$AM$5*(B89^2))</f>
        <v>2.79720092340259E-006</v>
      </c>
    </row>
    <row r="90" customFormat="false" ht="14.25" hidden="false" customHeight="false" outlineLevel="0" collapsed="false">
      <c r="B90" s="0" t="n">
        <v>0.635</v>
      </c>
      <c r="C90" s="0" t="n">
        <v>3.163698284E-007</v>
      </c>
      <c r="D90" s="0" t="n">
        <v>1.006862089E-006</v>
      </c>
      <c r="E90" s="0" t="n">
        <v>1.468828294E-006</v>
      </c>
      <c r="F90" s="0" t="n">
        <v>2.507747245E-006</v>
      </c>
      <c r="G90" s="0" t="n">
        <v>3.438438962E-006</v>
      </c>
      <c r="H90" s="0" t="n">
        <v>3.4383834E-006</v>
      </c>
      <c r="L90" s="3" t="n">
        <f aca="false">EXP(($N$3)+($N$4*B90)+$N$5*(B90^2))</f>
        <v>3.07490334565857E-007</v>
      </c>
      <c r="Q90" s="3" t="n">
        <f aca="false">EXP(($S$3)+($S$4*B90)+$S$5*(B90^2))</f>
        <v>8.94567998447072E-007</v>
      </c>
      <c r="V90" s="3" t="n">
        <f aca="false">EXP(($X$3)+($X$4*B90)+$X$5*(B90^2))</f>
        <v>1.30760026099223E-006</v>
      </c>
      <c r="AA90" s="3" t="n">
        <f aca="false">EXP(($AC$3)+($AC$4*B90)+$AC$5*(B90^2))</f>
        <v>2.14300402824982E-006</v>
      </c>
      <c r="AF90" s="3" t="n">
        <f aca="false">EXP(($AH$3)+($AH$4*B90)+$AH$5*(B90^2))</f>
        <v>2.96009200082951E-006</v>
      </c>
      <c r="AK90" s="3" t="n">
        <f aca="false">EXP(($AM$3)+($AM$4*B90)+$AM$5*(B90^2))</f>
        <v>3.14948475688028E-006</v>
      </c>
    </row>
    <row r="91" customFormat="false" ht="14.25" hidden="false" customHeight="false" outlineLevel="0" collapsed="false">
      <c r="B91" s="0" t="n">
        <v>0.64</v>
      </c>
      <c r="C91" s="0" t="n">
        <v>3.582918942E-007</v>
      </c>
      <c r="D91" s="0" t="n">
        <v>1.127991795E-006</v>
      </c>
      <c r="E91" s="0" t="n">
        <v>1.643540477E-006</v>
      </c>
      <c r="F91" s="0" t="n">
        <v>2.790643306E-006</v>
      </c>
      <c r="G91" s="0" t="n">
        <v>3.826063506E-006</v>
      </c>
      <c r="H91" s="0" t="n">
        <v>3.846219748E-006</v>
      </c>
      <c r="L91" s="3" t="n">
        <f aca="false">EXP(($N$3)+($N$4*B91)+$N$5*(B91^2))</f>
        <v>3.54172299667112E-007</v>
      </c>
      <c r="Q91" s="3" t="n">
        <f aca="false">EXP(($S$3)+($S$4*B91)+$S$5*(B91^2))</f>
        <v>1.01723522359955E-006</v>
      </c>
      <c r="V91" s="3" t="n">
        <f aca="false">EXP(($X$3)+($X$4*B91)+$X$5*(B91^2))</f>
        <v>1.48112059189642E-006</v>
      </c>
      <c r="AA91" s="3" t="n">
        <f aca="false">EXP(($AC$3)+($AC$4*B91)+$AC$5*(B91^2))</f>
        <v>2.40245812022999E-006</v>
      </c>
      <c r="AF91" s="3" t="n">
        <f aca="false">EXP(($AH$3)+($AH$4*B91)+$AH$5*(B91^2))</f>
        <v>3.30848611589001E-006</v>
      </c>
      <c r="AK91" s="3" t="n">
        <f aca="false">EXP(($AM$3)+($AM$4*B91)+$AM$5*(B91^2))</f>
        <v>3.54163446534896E-006</v>
      </c>
    </row>
    <row r="92" customFormat="false" ht="14.25" hidden="false" customHeight="false" outlineLevel="0" collapsed="false">
      <c r="B92" s="0" t="n">
        <v>0.645</v>
      </c>
      <c r="C92" s="0" t="n">
        <v>4.056068072E-007</v>
      </c>
      <c r="D92" s="0" t="n">
        <v>1.261446279E-006</v>
      </c>
      <c r="E92" s="0" t="n">
        <v>1.835674645E-006</v>
      </c>
      <c r="F92" s="0" t="n">
        <v>3.100919104E-006</v>
      </c>
      <c r="G92" s="0" t="n">
        <v>4.251434569E-006</v>
      </c>
      <c r="H92" s="0" t="n">
        <v>4.295112136E-006</v>
      </c>
      <c r="L92" s="3" t="n">
        <f aca="false">EXP(($N$3)+($N$4*B92)+$N$5*(B92^2))</f>
        <v>4.07622293516326E-007</v>
      </c>
      <c r="Q92" s="3" t="n">
        <f aca="false">EXP(($S$3)+($S$4*B92)+$S$5*(B92^2))</f>
        <v>1.15546062207679E-006</v>
      </c>
      <c r="V92" s="3" t="n">
        <f aca="false">EXP(($X$3)+($X$4*B92)+$X$5*(B92^2))</f>
        <v>1.675706211898E-006</v>
      </c>
      <c r="AA92" s="3" t="n">
        <f aca="false">EXP(($AC$3)+($AC$4*B92)+$AC$5*(B92^2))</f>
        <v>2.69084747970587E-006</v>
      </c>
      <c r="AF92" s="3" t="n">
        <f aca="false">EXP(($AH$3)+($AH$4*B92)+$AH$5*(B92^2))</f>
        <v>3.69449298772636E-006</v>
      </c>
      <c r="AK92" s="3" t="n">
        <f aca="false">EXP(($AM$3)+($AM$4*B92)+$AM$5*(B92^2))</f>
        <v>3.97755630980432E-006</v>
      </c>
    </row>
    <row r="93" customFormat="false" ht="14.25" hidden="false" customHeight="false" outlineLevel="0" collapsed="false">
      <c r="B93" s="0" t="n">
        <v>0.65</v>
      </c>
      <c r="C93" s="0" t="n">
        <v>4.590546547E-007</v>
      </c>
      <c r="D93" s="0" t="n">
        <v>1.408386458E-006</v>
      </c>
      <c r="E93" s="0" t="n">
        <v>2.046753249E-006</v>
      </c>
      <c r="F93" s="0" t="n">
        <v>3.440870772E-006</v>
      </c>
      <c r="G93" s="0" t="n">
        <v>4.717689837E-006</v>
      </c>
      <c r="H93" s="0" t="n">
        <v>4.788505523E-006</v>
      </c>
      <c r="L93" s="3" t="n">
        <f aca="false">EXP(($N$3)+($N$4*B93)+$N$5*(B93^2))</f>
        <v>4.68771801910961E-007</v>
      </c>
      <c r="Q93" s="3" t="n">
        <f aca="false">EXP(($S$3)+($S$4*B93)+$S$5*(B93^2))</f>
        <v>1.31103605716838E-006</v>
      </c>
      <c r="V93" s="3" t="n">
        <f aca="false">EXP(($X$3)+($X$4*B93)+$X$5*(B93^2))</f>
        <v>1.89363982045332E-006</v>
      </c>
      <c r="AA93" s="3" t="n">
        <f aca="false">EXP(($AC$3)+($AC$4*B93)+$AC$5*(B93^2))</f>
        <v>3.01108320551177E-006</v>
      </c>
      <c r="AF93" s="3" t="n">
        <f aca="false">EXP(($AH$3)+($AH$4*B93)+$AH$5*(B93^2))</f>
        <v>4.12175145293825E-006</v>
      </c>
      <c r="AK93" s="3" t="n">
        <f aca="false">EXP(($AM$3)+($AM$4*B93)+$AM$5*(B93^2))</f>
        <v>4.46146319548141E-006</v>
      </c>
    </row>
    <row r="94" customFormat="false" ht="14.25" hidden="false" customHeight="false" outlineLevel="0" collapsed="false">
      <c r="B94" s="0" t="n">
        <v>0.655</v>
      </c>
      <c r="C94" s="0" t="n">
        <v>5.194823754E-007</v>
      </c>
      <c r="D94" s="0" t="n">
        <v>1.570097565E-006</v>
      </c>
      <c r="E94" s="0" t="n">
        <v>2.278433066E-006</v>
      </c>
      <c r="F94" s="0" t="n">
        <v>3.812958589E-006</v>
      </c>
      <c r="G94" s="0" t="n">
        <v>5.228169312E-006</v>
      </c>
      <c r="H94" s="0" t="n">
        <v>5.330061123E-006</v>
      </c>
      <c r="L94" s="3" t="n">
        <f aca="false">EXP(($N$3)+($N$4*B94)+$N$5*(B94^2))</f>
        <v>5.38673046690484E-007</v>
      </c>
      <c r="Q94" s="3" t="n">
        <f aca="false">EXP(($S$3)+($S$4*B94)+$S$5*(B94^2))</f>
        <v>1.48593513033665E-006</v>
      </c>
      <c r="V94" s="3" t="n">
        <f aca="false">EXP(($X$3)+($X$4*B94)+$X$5*(B94^2))</f>
        <v>2.13741530032407E-006</v>
      </c>
      <c r="AA94" s="3" t="n">
        <f aca="false">EXP(($AC$3)+($AC$4*B94)+$AC$5*(B94^2))</f>
        <v>3.36633125239451E-006</v>
      </c>
      <c r="AF94" s="3" t="n">
        <f aca="false">EXP(($AH$3)+($AH$4*B94)+$AH$5*(B94^2))</f>
        <v>4.59420294419071E-006</v>
      </c>
      <c r="AK94" s="3" t="n">
        <f aca="false">EXP(($AM$3)+($AM$4*B94)+$AM$5*(B94^2))</f>
        <v>4.99788972435253E-006</v>
      </c>
    </row>
    <row r="95" customFormat="false" ht="14.25" hidden="false" customHeight="false" outlineLevel="0" collapsed="false">
      <c r="B95" s="0" t="n">
        <v>0.66</v>
      </c>
      <c r="C95" s="0" t="n">
        <v>5.878585711E-007</v>
      </c>
      <c r="D95" s="0" t="n">
        <v>1.74800469E-006</v>
      </c>
      <c r="E95" s="0" t="n">
        <v>2.53251938E-006</v>
      </c>
      <c r="F95" s="0" t="n">
        <v>4.219818173E-006</v>
      </c>
      <c r="G95" s="0" t="n">
        <v>5.786422144E-006</v>
      </c>
      <c r="H95" s="0" t="n">
        <v>5.923661742E-006</v>
      </c>
      <c r="L95" s="3" t="n">
        <f aca="false">EXP(($N$3)+($N$4*B95)+$N$5*(B95^2))</f>
        <v>6.18513560831589E-007</v>
      </c>
      <c r="Q95" s="3" t="n">
        <f aca="false">EXP(($S$3)+($S$4*B95)+$S$5*(B95^2))</f>
        <v>1.68232846008212E-006</v>
      </c>
      <c r="V95" s="3" t="n">
        <f aca="false">EXP(($X$3)+($X$4*B95)+$X$5*(B95^2))</f>
        <v>2.40975277189446E-006</v>
      </c>
      <c r="AA95" s="3" t="n">
        <f aca="false">EXP(($AC$3)+($AC$4*B95)+$AC$5*(B95^2))</f>
        <v>3.76003042815801E-006</v>
      </c>
      <c r="AF95" s="3" t="n">
        <f aca="false">EXP(($AH$3)+($AH$4*B95)+$AH$5*(B95^2))</f>
        <v>5.11611119361949E-006</v>
      </c>
      <c r="AK95" s="3" t="n">
        <f aca="false">EXP(($AM$3)+($AM$4*B95)+$AM$5*(B95^2))</f>
        <v>5.59170692555146E-006</v>
      </c>
    </row>
    <row r="96" customFormat="false" ht="14.25" hidden="false" customHeight="false" outlineLevel="0" collapsed="false">
      <c r="B96" s="0" t="n">
        <v>0.665</v>
      </c>
      <c r="C96" s="0" t="n">
        <v>6.652901999E-007</v>
      </c>
      <c r="D96" s="0" t="n">
        <v>1.943690364E-006</v>
      </c>
      <c r="E96" s="0" t="n">
        <v>2.810982469E-006</v>
      </c>
      <c r="F96" s="0" t="n">
        <v>4.664273903E-006</v>
      </c>
      <c r="G96" s="0" t="n">
        <v>6.396216128E-006</v>
      </c>
      <c r="H96" s="0" t="n">
        <v>6.573420391E-006</v>
      </c>
      <c r="L96" s="3" t="n">
        <f aca="false">EXP(($N$3)+($N$4*B96)+$N$5*(B96^2))</f>
        <v>7.09632375139386E-007</v>
      </c>
      <c r="Q96" s="3" t="n">
        <f aca="false">EXP(($S$3)+($S$4*B96)+$S$5*(B96^2))</f>
        <v>1.90259986239266E-006</v>
      </c>
      <c r="V96" s="3" t="n">
        <f aca="false">EXP(($X$3)+($X$4*B96)+$X$5*(B96^2))</f>
        <v>2.71361418904128E-006</v>
      </c>
      <c r="AA96" s="3" t="n">
        <f aca="false">EXP(($AC$3)+($AC$4*B96)+$AC$5*(B96^2))</f>
        <v>4.19591119545396E-006</v>
      </c>
      <c r="AF96" s="3" t="n">
        <f aca="false">EXP(($AH$3)+($AH$4*B96)+$AH$5*(B96^2))</f>
        <v>5.69208264267205E-006</v>
      </c>
      <c r="AK96" s="3" t="n">
        <f aca="false">EXP(($AM$3)+($AM$4*B96)+$AM$5*(B96^2))</f>
        <v>6.24813650577639E-006</v>
      </c>
    </row>
    <row r="97" customFormat="false" ht="14.25" hidden="false" customHeight="false" outlineLevel="0" collapsed="false">
      <c r="B97" s="0" t="n">
        <v>0.67</v>
      </c>
      <c r="C97" s="0" t="n">
        <v>7.530412466E-007</v>
      </c>
      <c r="D97" s="0" t="n">
        <v>2.158913545E-006</v>
      </c>
      <c r="E97" s="0" t="n">
        <v>3.115975159E-006</v>
      </c>
      <c r="F97" s="0" t="n">
        <v>5.149351511E-006</v>
      </c>
      <c r="G97" s="0" t="n">
        <v>7.061543948E-006</v>
      </c>
      <c r="H97" s="0" t="n">
        <v>7.283683746E-006</v>
      </c>
      <c r="L97" s="3" t="n">
        <f aca="false">EXP(($N$3)+($N$4*B97)+$N$5*(B97^2))</f>
        <v>8.13537975300075E-007</v>
      </c>
      <c r="Q97" s="3" t="n">
        <f aca="false">EXP(($S$3)+($S$4*B97)+$S$5*(B97^2))</f>
        <v>2.14936344017623E-006</v>
      </c>
      <c r="V97" s="3" t="n">
        <f aca="false">EXP(($X$3)+($X$4*B97)+$X$5*(B97^2))</f>
        <v>3.0522194300302E-006</v>
      </c>
      <c r="AA97" s="3" t="n">
        <f aca="false">EXP(($AC$3)+($AC$4*B97)+$AC$5*(B97^2))</f>
        <v>4.678015263414E-006</v>
      </c>
      <c r="AF97" s="3" t="n">
        <f aca="false">EXP(($AH$3)+($AH$4*B97)+$AH$5*(B97^2))</f>
        <v>6.32708752072792E-006</v>
      </c>
      <c r="AK97" s="3" t="n">
        <f aca="false">EXP(($AM$3)+($AM$4*B97)+$AM$5*(B97^2))</f>
        <v>6.97276444715087E-006</v>
      </c>
    </row>
    <row r="98" customFormat="false" ht="14.25" hidden="false" customHeight="false" outlineLevel="0" collapsed="false">
      <c r="B98" s="0" t="n">
        <v>0.675</v>
      </c>
      <c r="C98" s="0" t="n">
        <v>8.525538049E-007</v>
      </c>
      <c r="D98" s="0" t="n">
        <v>2.395630606E-006</v>
      </c>
      <c r="E98" s="0" t="n">
        <v>3.449852284E-006</v>
      </c>
      <c r="F98" s="0" t="n">
        <v>5.67829172E-006</v>
      </c>
      <c r="G98" s="0" t="n">
        <v>7.786631135E-006</v>
      </c>
      <c r="H98" s="0" t="n">
        <v>8.059036934E-006</v>
      </c>
      <c r="L98" s="3" t="n">
        <f aca="false">EXP(($N$3)+($N$4*B98)+$N$5*(B98^2))</f>
        <v>9.31928201262815E-007</v>
      </c>
      <c r="Q98" s="3" t="n">
        <f aca="false">EXP(($S$3)+($S$4*B98)+$S$5*(B98^2))</f>
        <v>2.42548158266907E-006</v>
      </c>
      <c r="V98" s="3" t="n">
        <f aca="false">EXP(($X$3)+($X$4*B98)+$X$5*(B98^2))</f>
        <v>3.42906282665697E-006</v>
      </c>
      <c r="AA98" s="3" t="n">
        <f aca="false">EXP(($AC$3)+($AC$4*B98)+$AC$5*(B98^2))</f>
        <v>5.21071594720675E-006</v>
      </c>
      <c r="AF98" s="3" t="n">
        <f aca="false">EXP(($AH$3)+($AH$4*B98)+$AH$5*(B98^2))</f>
        <v>7.02648154601538E-006</v>
      </c>
      <c r="AK98" s="3" t="n">
        <f aca="false">EXP(($AM$3)+($AM$4*B98)+$AM$5*(B98^2))</f>
        <v>7.77155376554817E-006</v>
      </c>
    </row>
    <row r="99" customFormat="false" ht="14.25" hidden="false" customHeight="false" outlineLevel="0" collapsed="false">
      <c r="B99" s="0" t="n">
        <v>0.68</v>
      </c>
      <c r="C99" s="0" t="n">
        <v>9.654718686E-007</v>
      </c>
      <c r="D99" s="0" t="n">
        <v>2.656018845E-006</v>
      </c>
      <c r="E99" s="0" t="n">
        <v>3.815193375E-006</v>
      </c>
      <c r="F99" s="0" t="n">
        <v>6.254568947E-006</v>
      </c>
      <c r="G99" s="0" t="n">
        <v>8.575946908E-006</v>
      </c>
      <c r="H99" s="0" t="n">
        <v>8.904313531E-006</v>
      </c>
      <c r="L99" s="3" t="n">
        <f aca="false">EXP(($N$3)+($N$4*B99)+$N$5*(B99^2))</f>
        <v>1.06671227492351E-006</v>
      </c>
      <c r="Q99" s="3" t="n">
        <f aca="false">EXP(($S$3)+($S$4*B99)+$S$5*(B99^2))</f>
        <v>2.73408386854769E-006</v>
      </c>
      <c r="V99" s="3" t="n">
        <f aca="false">EXP(($X$3)+($X$4*B99)+$X$5*(B99^2))</f>
        <v>3.84793006385437E-006</v>
      </c>
      <c r="AA99" s="3" t="n">
        <f aca="false">EXP(($AC$3)+($AC$4*B99)+$AC$5*(B99^2))</f>
        <v>5.79873926583049E-006</v>
      </c>
      <c r="AF99" s="3" t="n">
        <f aca="false">EXP(($AH$3)+($AH$4*B99)+$AH$5*(B99^2))</f>
        <v>7.79602819287358E-006</v>
      </c>
      <c r="AK99" s="3" t="n">
        <f aca="false">EXP(($AM$3)+($AM$4*B99)+$AM$5*(B99^2))</f>
        <v>8.65085622820171E-006</v>
      </c>
    </row>
    <row r="100" customFormat="false" ht="14.25" hidden="false" customHeight="false" outlineLevel="0" collapsed="false">
      <c r="B100" s="0" t="n">
        <v>0.685</v>
      </c>
      <c r="C100" s="0" t="n">
        <v>1.093668249E-006</v>
      </c>
      <c r="D100" s="0" t="n">
        <v>2.942503914E-006</v>
      </c>
      <c r="E100" s="0" t="n">
        <v>4.214829458E-006</v>
      </c>
      <c r="F100" s="0" t="n">
        <v>6.881913227E-006</v>
      </c>
      <c r="G100" s="0" t="n">
        <v>9.434221422E-006</v>
      </c>
      <c r="H100" s="0" t="n">
        <v>9.824606119E-006</v>
      </c>
      <c r="L100" s="3" t="n">
        <f aca="false">EXP(($N$3)+($N$4*B100)+$N$5*(B100^2))</f>
        <v>1.22003515690387E-006</v>
      </c>
      <c r="Q100" s="3" t="n">
        <f aca="false">EXP(($S$3)+($S$4*B100)+$S$5*(B100^2))</f>
        <v>3.07858685831723E-006</v>
      </c>
      <c r="V100" s="3" t="n">
        <f aca="false">EXP(($X$3)+($X$4*B100)+$X$5*(B100^2))</f>
        <v>4.31291537027556E-006</v>
      </c>
      <c r="AA100" s="3" t="n">
        <f aca="false">EXP(($AC$3)+($AC$4*B100)+$AC$5*(B100^2))</f>
        <v>6.44718574000928E-006</v>
      </c>
      <c r="AF100" s="3" t="n">
        <f aca="false">EXP(($AH$3)+($AH$4*B100)+$AH$5*(B100^2))</f>
        <v>8.64192145930751E-006</v>
      </c>
      <c r="AK100" s="3" t="n">
        <f aca="false">EXP(($AM$3)+($AM$4*B100)+$AM$5*(B100^2))</f>
        <v>9.61742281573634E-006</v>
      </c>
    </row>
    <row r="101" customFormat="false" ht="14.25" hidden="false" customHeight="false" outlineLevel="0" collapsed="false">
      <c r="B101" s="0" t="n">
        <v>0.69</v>
      </c>
      <c r="C101" s="0" t="n">
        <v>1.239275033E-006</v>
      </c>
      <c r="D101" s="0" t="n">
        <v>3.257789356E-006</v>
      </c>
      <c r="E101" s="0" t="n">
        <v>4.651871772E-006</v>
      </c>
      <c r="F101" s="0" t="n">
        <v>7.564334545E-006</v>
      </c>
      <c r="G101" s="0" t="n">
        <v>1.036646288E-005</v>
      </c>
      <c r="H101" s="0" t="n">
        <v>1.082527861E-005</v>
      </c>
      <c r="L101" s="3" t="n">
        <f aca="false">EXP(($N$3)+($N$4*B101)+$N$5*(B101^2))</f>
        <v>1.39430444886347E-006</v>
      </c>
      <c r="Q101" s="3" t="n">
        <f aca="false">EXP(($S$3)+($S$4*B101)+$S$5*(B101^2))</f>
        <v>3.46271475247041E-006</v>
      </c>
      <c r="V101" s="3" t="n">
        <f aca="false">EXP(($X$3)+($X$4*B101)+$X$5*(B101^2))</f>
        <v>4.8284389079807E-006</v>
      </c>
      <c r="AA101" s="3" t="n">
        <f aca="false">EXP(($AC$3)+($AC$4*B101)+$AC$5*(B101^2))</f>
        <v>7.16155284294471E-006</v>
      </c>
      <c r="AF101" s="3" t="n">
        <f aca="false">EXP(($AH$3)+($AH$4*B101)+$AH$5*(B101^2))</f>
        <v>9.57080905806676E-006</v>
      </c>
      <c r="AK101" s="3" t="n">
        <f aca="false">EXP(($AM$3)+($AM$4*B101)+$AM$5*(B101^2))</f>
        <v>1.06784127007829E-005</v>
      </c>
    </row>
    <row r="102" customFormat="false" ht="14.25" hidden="false" customHeight="false" outlineLevel="0" collapsed="false">
      <c r="B102" s="0" t="n">
        <v>0.695</v>
      </c>
      <c r="C102" s="0" t="n">
        <v>1.404718269E-006</v>
      </c>
      <c r="D102" s="0" t="n">
        <v>3.604891769E-006</v>
      </c>
      <c r="E102" s="0" t="n">
        <v>5.129747229E-006</v>
      </c>
      <c r="F102" s="0" t="n">
        <v>8.306155502E-006</v>
      </c>
      <c r="G102" s="0" t="n">
        <v>1.13779831E-005</v>
      </c>
      <c r="H102" s="0" t="n">
        <v>1.191199834E-005</v>
      </c>
      <c r="L102" s="3" t="n">
        <f aca="false">EXP(($N$3)+($N$4*B102)+$N$5*(B102^2))</f>
        <v>1.59222007425287E-006</v>
      </c>
      <c r="Q102" s="3" t="n">
        <f aca="false">EXP(($S$3)+($S$4*B102)+$S$5*(B102^2))</f>
        <v>3.89052088188462E-006</v>
      </c>
      <c r="V102" s="3" t="n">
        <f aca="false">EXP(($X$3)+($X$4*B102)+$X$5*(B102^2))</f>
        <v>5.39926425635453E-006</v>
      </c>
      <c r="AA102" s="3" t="n">
        <f aca="false">EXP(($AC$3)+($AC$4*B102)+$AC$5*(B102^2))</f>
        <v>7.9477580468892E-006</v>
      </c>
      <c r="AF102" s="3" t="n">
        <f aca="false">EXP(($AH$3)+($AH$4*B102)+$AH$5*(B102^2))</f>
        <v>1.05898159431737E-005</v>
      </c>
      <c r="AK102" s="3" t="n">
        <f aca="false">EXP(($AM$3)+($AM$4*B102)+$AM$5*(B102^2))</f>
        <v>1.18414005033229E-005</v>
      </c>
    </row>
    <row r="103" customFormat="false" ht="14.25" hidden="false" customHeight="false" outlineLevel="0" collapsed="false">
      <c r="B103" s="0" t="n">
        <v>0.7</v>
      </c>
      <c r="C103" s="0" t="n">
        <v>1.592757066E-006</v>
      </c>
      <c r="D103" s="0" t="n">
        <v>3.987176903E-006</v>
      </c>
      <c r="E103" s="0" t="n">
        <v>5.652232995E-006</v>
      </c>
      <c r="F103" s="0" t="n">
        <v>9.11203913E-006</v>
      </c>
      <c r="G103" s="0" t="n">
        <v>1.2474416E-005</v>
      </c>
      <c r="H103" s="0" t="n">
        <v>1.309074248E-005</v>
      </c>
      <c r="L103" s="3" t="n">
        <f aca="false">EXP(($N$3)+($N$4*B103)+$N$5*(B103^2))</f>
        <v>1.81680698770797E-006</v>
      </c>
      <c r="Q103" s="3" t="n">
        <f aca="false">EXP(($S$3)+($S$4*B103)+$S$5*(B103^2))</f>
        <v>4.36640998593477E-006</v>
      </c>
      <c r="V103" s="3" t="n">
        <f aca="false">EXP(($X$3)+($X$4*B103)+$X$5*(B103^2))</f>
        <v>6.03051587183325E-006</v>
      </c>
      <c r="AA103" s="3" t="n">
        <f aca="false">EXP(($AC$3)+($AC$4*B103)+$AC$5*(B103^2))</f>
        <v>8.81216239805748E-006</v>
      </c>
      <c r="AF103" s="3" t="n">
        <f aca="false">EXP(($AH$3)+($AH$4*B103)+$AH$5*(B103^2))</f>
        <v>1.17065680719603E-005</v>
      </c>
      <c r="AK103" s="3" t="n">
        <f aca="false">EXP(($AM$3)+($AM$4*B103)+$AM$5*(B103^2))</f>
        <v>1.31143815721062E-005</v>
      </c>
    </row>
    <row r="104" customFormat="false" ht="14.25" hidden="false" customHeight="false" outlineLevel="0" collapsed="false">
      <c r="B104" s="0" t="n">
        <v>0.705</v>
      </c>
      <c r="C104" s="0" t="n">
        <v>1.80652833E-006</v>
      </c>
      <c r="D104" s="0" t="n">
        <v>4.40840301E-006</v>
      </c>
      <c r="E104" s="0" t="n">
        <v>6.223499131E-006</v>
      </c>
      <c r="F104" s="0" t="n">
        <v>9.987028123E-006</v>
      </c>
      <c r="G104" s="0" t="n">
        <v>1.366175081E-005</v>
      </c>
      <c r="H104" s="0" t="n">
        <v>1.436783029E-005</v>
      </c>
      <c r="L104" s="3" t="n">
        <f aca="false">EXP(($N$3)+($N$4*B104)+$N$5*(B104^2))</f>
        <v>2.0714511813876E-006</v>
      </c>
      <c r="Q104" s="3" t="n">
        <f aca="false">EXP(($S$3)+($S$4*B104)+$S$5*(B104^2))</f>
        <v>4.89516122183835E-006</v>
      </c>
      <c r="V104" s="3" t="n">
        <f aca="false">EXP(($X$3)+($X$4*B104)+$X$5*(B104^2))</f>
        <v>6.72769639100611E-006</v>
      </c>
      <c r="AA104" s="3" t="n">
        <f aca="false">EXP(($AC$3)+($AC$4*B104)+$AC$5*(B104^2))</f>
        <v>9.76159454130333E-006</v>
      </c>
      <c r="AF104" s="3" t="n">
        <f aca="false">EXP(($AH$3)+($AH$4*B104)+$AH$5*(B104^2))</f>
        <v>1.29292162902985E-005</v>
      </c>
      <c r="AK104" s="3" t="n">
        <f aca="false">EXP(($AM$3)+($AM$4*B104)+$AM$5*(B104^2))</f>
        <v>1.45057750321514E-005</v>
      </c>
    </row>
    <row r="105" customFormat="false" ht="14.25" hidden="false" customHeight="false" outlineLevel="0" collapsed="false">
      <c r="B105" s="0" t="n">
        <v>0.71</v>
      </c>
      <c r="C105" s="0" t="n">
        <v>2.049597882E-006</v>
      </c>
      <c r="D105" s="0" t="n">
        <v>4.872771182E-006</v>
      </c>
      <c r="E105" s="0" t="n">
        <v>6.848159429E-006</v>
      </c>
      <c r="F105" s="0" t="n">
        <v>1.093659447E-005</v>
      </c>
      <c r="G105" s="0" t="n">
        <v>1.494637779E-005</v>
      </c>
      <c r="H105" s="0" t="n">
        <v>1.574996703E-005</v>
      </c>
      <c r="L105" s="3" t="n">
        <f aca="false">EXP(($N$3)+($N$4*B105)+$N$5*(B105^2))</f>
        <v>2.3599392754484E-006</v>
      </c>
      <c r="Q105" s="3" t="n">
        <f aca="false">EXP(($S$3)+($S$4*B105)+$S$5*(B105^2))</f>
        <v>5.48195183581832E-006</v>
      </c>
      <c r="V105" s="3" t="n">
        <f aca="false">EXP(($X$3)+($X$4*B105)+$X$5*(B105^2))</f>
        <v>7.49670363028098E-006</v>
      </c>
      <c r="AA105" s="3" t="n">
        <f aca="false">EXP(($AC$3)+($AC$4*B105)+$AC$5*(B105^2))</f>
        <v>1.08033751042747E-005</v>
      </c>
      <c r="AF105" s="3" t="n">
        <f aca="false">EXP(($AH$3)+($AH$4*B105)+$AH$5*(B105^2))</f>
        <v>1.42664602158638E-005</v>
      </c>
      <c r="AK105" s="3" t="n">
        <f aca="false">EXP(($AM$3)+($AM$4*B105)+$AM$5*(B105^2))</f>
        <v>1.60244243307648E-005</v>
      </c>
    </row>
    <row r="106" customFormat="false" ht="14.25" hidden="false" customHeight="false" outlineLevel="0" collapsed="false">
      <c r="B106" s="0" t="n">
        <v>0.715</v>
      </c>
      <c r="C106" s="0" t="n">
        <v>2.326018558E-006</v>
      </c>
      <c r="D106" s="0" t="n">
        <v>5.384980228E-006</v>
      </c>
      <c r="E106" s="0" t="n">
        <v>7.5313249E-006</v>
      </c>
      <c r="F106" s="0" t="n">
        <v>1.196668825E-005</v>
      </c>
      <c r="G106" s="0" t="n">
        <v>1.633512823E-005</v>
      </c>
      <c r="H106" s="0" t="n">
        <v>1.724428061E-005</v>
      </c>
      <c r="L106" s="3" t="n">
        <f aca="false">EXP(($N$3)+($N$4*B106)+$N$5*(B106^2))</f>
        <v>2.68650199950235E-006</v>
      </c>
      <c r="Q106" s="3" t="n">
        <f aca="false">EXP(($S$3)+($S$4*B106)+$S$5*(B106^2))</f>
        <v>6.13238141278578E-006</v>
      </c>
      <c r="V106" s="3" t="n">
        <f aca="false">EXP(($X$3)+($X$4*B106)+$X$5*(B106^2))</f>
        <v>8.34384712067845E-006</v>
      </c>
      <c r="AA106" s="3" t="n">
        <f aca="false">EXP(($AC$3)+($AC$4*B106)+$AC$5*(B106^2))</f>
        <v>1.19453413384659E-005</v>
      </c>
      <c r="AF106" s="3" t="n">
        <f aca="false">EXP(($AH$3)+($AH$4*B106)+$AH$5*(B106^2))</f>
        <v>1.57275719810354E-005</v>
      </c>
      <c r="AK106" s="3" t="n">
        <f aca="false">EXP(($AM$3)+($AM$4*B106)+$AM$5*(B106^2))</f>
        <v>1.76795950089631E-005</v>
      </c>
    </row>
    <row r="107" customFormat="false" ht="14.25" hidden="false" customHeight="false" outlineLevel="0" collapsed="false">
      <c r="B107" s="0" t="n">
        <v>0.72</v>
      </c>
      <c r="C107" s="0" t="n">
        <v>2.640396494E-006</v>
      </c>
      <c r="D107" s="0" t="n">
        <v>5.950290172E-006</v>
      </c>
      <c r="E107" s="0" t="n">
        <v>8.278666326E-006</v>
      </c>
      <c r="F107" s="0" t="n">
        <v>1.308379762E-005</v>
      </c>
      <c r="G107" s="0" t="n">
        <v>1.783533061E-005</v>
      </c>
      <c r="H107" s="0" t="n">
        <v>1.885837532E-005</v>
      </c>
      <c r="L107" s="3" t="n">
        <f aca="false">EXP(($N$3)+($N$4*B107)+$N$5*(B107^2))</f>
        <v>3.05586189227376E-006</v>
      </c>
      <c r="Q107" s="3" t="n">
        <f aca="false">EXP(($S$3)+($S$4*B107)+$S$5*(B107^2))</f>
        <v>6.85249660643365E-006</v>
      </c>
      <c r="V107" s="3" t="n">
        <f aca="false">EXP(($X$3)+($X$4*B107)+$X$5*(B107^2))</f>
        <v>9.27586400158146E-006</v>
      </c>
      <c r="AA107" s="3" t="n">
        <f aca="false">EXP(($AC$3)+($AC$4*B107)+$AC$5*(B107^2))</f>
        <v>1.31958719017441E-005</v>
      </c>
      <c r="AF107" s="3" t="n">
        <f aca="false">EXP(($AH$3)+($AH$4*B107)+$AH$5*(B107^2))</f>
        <v>1.732241968346E-005</v>
      </c>
      <c r="AK107" s="3" t="n">
        <f aca="false">EXP(($AM$3)+($AM$4*B107)+$AM$5*(B107^2))</f>
        <v>1.94809694219687E-005</v>
      </c>
    </row>
    <row r="108" customFormat="false" ht="14.25" hidden="false" customHeight="false" outlineLevel="0" collapsed="false">
      <c r="B108" s="0" t="n">
        <v>0.725</v>
      </c>
      <c r="C108" s="0" t="n">
        <v>2.997966626E-006</v>
      </c>
      <c r="D108" s="0" t="n">
        <v>6.574596333E-006</v>
      </c>
      <c r="E108" s="0" t="n">
        <v>9.096488562E-006</v>
      </c>
      <c r="F108" s="0" t="n">
        <v>1.42950229E-005</v>
      </c>
      <c r="G108" s="0" t="n">
        <v>1.94548828E-005</v>
      </c>
      <c r="H108" s="0" t="n">
        <v>2.060040275E-005</v>
      </c>
      <c r="L108" s="3" t="n">
        <f aca="false">EXP(($N$3)+($N$4*B108)+$N$5*(B108^2))</f>
        <v>3.473285567712E-006</v>
      </c>
      <c r="Q108" s="3" t="n">
        <f aca="false">EXP(($S$3)+($S$4*B108)+$S$5*(B108^2))</f>
        <v>7.64881623593513E-006</v>
      </c>
      <c r="V108" s="3" t="n">
        <f aca="false">EXP(($X$3)+($X$4*B108)+$X$5*(B108^2))</f>
        <v>1.02999340825664E-005</v>
      </c>
      <c r="AA108" s="3" t="n">
        <f aca="false">EXP(($AC$3)+($AC$4*B108)+$AC$5*(B108^2))</f>
        <v>1.45639116536034E-005</v>
      </c>
      <c r="AF108" s="3" t="n">
        <f aca="false">EXP(($AH$3)+($AH$4*B108)+$AH$5*(B108^2))</f>
        <v>1.90614903785019E-005</v>
      </c>
      <c r="AK108" s="3" t="n">
        <f aca="false">EXP(($AM$3)+($AM$4*B108)+$AM$5*(B108^2))</f>
        <v>2.14386381318251E-005</v>
      </c>
    </row>
    <row r="109" customFormat="false" ht="14.25" hidden="false" customHeight="false" outlineLevel="0" collapsed="false">
      <c r="B109" s="0" t="n">
        <v>0.73</v>
      </c>
      <c r="C109" s="0" t="n">
        <v>3.404678306E-006</v>
      </c>
      <c r="D109" s="0" t="n">
        <v>7.264508986E-006</v>
      </c>
      <c r="E109" s="0" t="n">
        <v>9.991806864E-006</v>
      </c>
      <c r="F109" s="0" t="n">
        <v>1.560814496E-005</v>
      </c>
      <c r="G109" s="0" t="n">
        <v>2.120231092E-005</v>
      </c>
      <c r="H109" s="0" t="n">
        <v>2.24791181E-005</v>
      </c>
      <c r="L109" s="3" t="n">
        <f aca="false">EXP(($N$3)+($N$4*B109)+$N$5*(B109^2))</f>
        <v>3.94464091745732E-006</v>
      </c>
      <c r="Q109" s="3" t="n">
        <f aca="false">EXP(($S$3)+($S$4*B109)+$S$5*(B109^2))</f>
        <v>8.52835661891609E-006</v>
      </c>
      <c r="V109" s="3" t="n">
        <f aca="false">EXP(($X$3)+($X$4*B109)+$X$5*(B109^2))</f>
        <v>1.1423693867943E-005</v>
      </c>
      <c r="AA109" s="3" t="n">
        <f aca="false">EXP(($AC$3)+($AC$4*B109)+$AC$5*(B109^2))</f>
        <v>1.60589963206414E-005</v>
      </c>
      <c r="AF109" s="3" t="n">
        <f aca="false">EXP(($AH$3)+($AH$4*B109)+$AH$5*(B109^2))</f>
        <v>2.09559124338248E-005</v>
      </c>
      <c r="AK109" s="3" t="n">
        <f aca="false">EXP(($AM$3)+($AM$4*B109)+$AM$5*(B109^2))</f>
        <v>2.35630876974559E-005</v>
      </c>
    </row>
    <row r="110" customFormat="false" ht="14.25" hidden="false" customHeight="false" outlineLevel="0" collapsed="false">
      <c r="B110" s="0" t="n">
        <v>0.735</v>
      </c>
      <c r="C110" s="0" t="n">
        <v>3.867292209E-006</v>
      </c>
      <c r="D110" s="0" t="n">
        <v>8.027446245E-006</v>
      </c>
      <c r="E110" s="0" t="n">
        <v>1.097243733E-005</v>
      </c>
      <c r="F110" s="0" t="n">
        <v>1.703171317E-005</v>
      </c>
      <c r="G110" s="0" t="n">
        <v>2.308685405E-005</v>
      </c>
      <c r="H110" s="0" t="n">
        <v>2.450396352E-005</v>
      </c>
      <c r="L110" s="3" t="n">
        <f aca="false">EXP(($N$3)+($N$4*B110)+$N$5*(B110^2))</f>
        <v>4.47645964172409E-006</v>
      </c>
      <c r="Q110" s="3" t="n">
        <f aca="false">EXP(($S$3)+($S$4*B110)+$S$5*(B110^2))</f>
        <v>9.49865699308776E-006</v>
      </c>
      <c r="V110" s="3" t="n">
        <f aca="false">EXP(($X$3)+($X$4*B110)+$X$5*(B110^2))</f>
        <v>1.26552493245233E-005</v>
      </c>
      <c r="AA110" s="3" t="n">
        <f aca="false">EXP(($AC$3)+($AC$4*B110)+$AC$5*(B110^2))</f>
        <v>1.76912768756538E-005</v>
      </c>
      <c r="AF110" s="3" t="n">
        <f aca="false">EXP(($AH$3)+($AH$4*B110)+$AH$5*(B110^2))</f>
        <v>2.30174770523561E-005</v>
      </c>
      <c r="AK110" s="3" t="n">
        <f aca="false">EXP(($AM$3)+($AM$4*B110)+$AM$5*(B110^2))</f>
        <v>2.58651845929251E-005</v>
      </c>
    </row>
    <row r="111" customFormat="false" ht="14.25" hidden="false" customHeight="false" outlineLevel="0" collapsed="false">
      <c r="B111" s="0" t="n">
        <v>0.74</v>
      </c>
      <c r="C111" s="0" t="n">
        <v>4.39349055E-006</v>
      </c>
      <c r="D111" s="0" t="n">
        <v>8.87173863E-006</v>
      </c>
      <c r="E111" s="0" t="n">
        <v>1.20470987E-005</v>
      </c>
      <c r="F111" s="0" t="n">
        <v>1.857514154E-005</v>
      </c>
      <c r="G111" s="0" t="n">
        <v>2.5118554E-005</v>
      </c>
      <c r="H111" s="0" t="n">
        <v>2.668515603E-005</v>
      </c>
      <c r="L111" s="3" t="n">
        <f aca="false">EXP(($N$3)+($N$4*B111)+$N$5*(B111^2))</f>
        <v>5.07600552326019E-006</v>
      </c>
      <c r="Q111" s="3" t="n">
        <f aca="false">EXP(($S$3)+($S$4*B111)+$S$5*(B111^2))</f>
        <v>1.05678048609789E-005</v>
      </c>
      <c r="V111" s="3" t="n">
        <f aca="false">EXP(($X$3)+($X$4*B111)+$X$5*(B111^2))</f>
        <v>1.40031871596164E-005</v>
      </c>
      <c r="AA111" s="3" t="n">
        <f aca="false">EXP(($AC$3)+($AC$4*B111)+$AC$5*(B111^2))</f>
        <v>1.94715434593705E-005</v>
      </c>
      <c r="AF111" s="3" t="n">
        <f aca="false">EXP(($AH$3)+($AH$4*B111)+$AH$5*(B111^2))</f>
        <v>2.52586587559287E-005</v>
      </c>
      <c r="AK111" s="3" t="n">
        <f aca="false">EXP(($AM$3)+($AM$4*B111)+$AM$5*(B111^2))</f>
        <v>2.83561549935115E-005</v>
      </c>
    </row>
    <row r="112" customFormat="false" ht="14.25" hidden="false" customHeight="false" outlineLevel="0" collapsed="false">
      <c r="B112" s="0" t="n">
        <v>0.745</v>
      </c>
      <c r="C112" s="0" t="n">
        <v>4.992002785E-006</v>
      </c>
      <c r="D112" s="0" t="n">
        <v>9.80675169E-006</v>
      </c>
      <c r="E112" s="0" t="n">
        <v>1.322553331E-005</v>
      </c>
      <c r="F112" s="0" t="n">
        <v>2.024882802E-005</v>
      </c>
      <c r="G112" s="0" t="n">
        <v>2.730837379E-005</v>
      </c>
      <c r="H112" s="0" t="n">
        <v>2.90338062E-005</v>
      </c>
      <c r="L112" s="3" t="n">
        <f aca="false">EXP(($N$3)+($N$4*B112)+$N$5*(B112^2))</f>
        <v>5.75134888195746E-006</v>
      </c>
      <c r="Q112" s="3" t="n">
        <f aca="false">EXP(($S$3)+($S$4*B112)+$S$5*(B112^2))</f>
        <v>1.17444610737006E-005</v>
      </c>
      <c r="V112" s="3" t="n">
        <f aca="false">EXP(($X$3)+($X$4*B112)+$X$5*(B112^2))</f>
        <v>1.54765843635285E-005</v>
      </c>
      <c r="AA112" s="3" t="n">
        <f aca="false">EXP(($AC$3)+($AC$4*B112)+$AC$5*(B112^2))</f>
        <v>2.14112486593178E-005</v>
      </c>
      <c r="AF112" s="3" t="n">
        <f aca="false">EXP(($AH$3)+($AH$4*B112)+$AH$5*(B112^2))</f>
        <v>2.76926346081786E-005</v>
      </c>
      <c r="AK112" s="3" t="n">
        <f aca="false">EXP(($AM$3)+($AM$4*B112)+$AM$5*(B112^2))</f>
        <v>3.10475601817321E-005</v>
      </c>
    </row>
    <row r="113" customFormat="false" ht="14.25" hidden="false" customHeight="false" outlineLevel="0" collapsed="false">
      <c r="B113" s="0" t="n">
        <v>0.75</v>
      </c>
      <c r="C113" s="0" t="n">
        <v>5.672743839E-006</v>
      </c>
      <c r="D113" s="0" t="n">
        <v>1.084301471E-005</v>
      </c>
      <c r="E113" s="0" t="n">
        <v>1.451862952E-005</v>
      </c>
      <c r="F113" s="0" t="n">
        <v>2.206426569E-005</v>
      </c>
      <c r="G113" s="0" t="n">
        <v>2.966829929E-005</v>
      </c>
      <c r="H113" s="0" t="n">
        <v>3.156201722E-005</v>
      </c>
      <c r="L113" s="3" t="n">
        <f aca="false">EXP(($N$3)+($N$4*B113)+$N$5*(B113^2))</f>
        <v>6.5114476707922E-006</v>
      </c>
      <c r="Q113" s="3" t="n">
        <f aca="false">EXP(($S$3)+($S$4*B113)+$S$5*(B113^2))</f>
        <v>1.30378844507406E-005</v>
      </c>
      <c r="V113" s="3" t="n">
        <f aca="false">EXP(($X$3)+($X$4*B113)+$X$5*(B113^2))</f>
        <v>1.70850157591604E-005</v>
      </c>
      <c r="AA113" s="3" t="n">
        <f aca="false">EXP(($AC$3)+($AC$4*B113)+$AC$5*(B113^2))</f>
        <v>2.3522529945702E-005</v>
      </c>
      <c r="AF113" s="3" t="n">
        <f aca="false">EXP(($AH$3)+($AH$4*B113)+$AH$5*(B113^2))</f>
        <v>3.0333301941854E-005</v>
      </c>
      <c r="AK113" s="3" t="n">
        <f aca="false">EXP(($AM$3)+($AM$4*B113)+$AM$5*(B113^2))</f>
        <v>3.39512673418316E-005</v>
      </c>
    </row>
    <row r="114" customFormat="false" ht="14.25" hidden="false" customHeight="false" outlineLevel="0" collapsed="false">
      <c r="B114" s="0" t="n">
        <v>0.755</v>
      </c>
      <c r="C114" s="0" t="n">
        <v>6.446970336E-006</v>
      </c>
      <c r="D114" s="0" t="n">
        <v>1.199236925E-005</v>
      </c>
      <c r="E114" s="0" t="n">
        <v>1.593856485E-005</v>
      </c>
      <c r="F114" s="0" t="n">
        <v>2.403417609E-005</v>
      </c>
      <c r="G114" s="0" t="n">
        <v>3.221146274E-005</v>
      </c>
      <c r="H114" s="0" t="n">
        <v>3.428300618E-005</v>
      </c>
      <c r="L114" s="3" t="n">
        <f aca="false">EXP(($N$3)+($N$4*B114)+$N$5*(B114^2))</f>
        <v>7.36623569692422E-006</v>
      </c>
      <c r="Q114" s="3" t="n">
        <f aca="false">EXP(($S$3)+($S$4*B114)+$S$5*(B114^2))</f>
        <v>1.4457955713568E-005</v>
      </c>
      <c r="V114" s="3" t="n">
        <f aca="false">EXP(($X$3)+($X$4*B114)+$X$5*(B114^2))</f>
        <v>1.88385592908834E-005</v>
      </c>
      <c r="AA114" s="3" t="n">
        <f aca="false">EXP(($AC$3)+($AC$4*B114)+$AC$5*(B114^2))</f>
        <v>2.58182310496659E-005</v>
      </c>
      <c r="AF114" s="3" t="n">
        <f aca="false">EXP(($AH$3)+($AH$4*B114)+$AH$5*(B114^2))</f>
        <v>3.31952943428025E-005</v>
      </c>
      <c r="AK114" s="3" t="n">
        <f aca="false">EXP(($AM$3)+($AM$4*B114)+$AM$5*(B114^2))</f>
        <v>3.70794155317226E-005</v>
      </c>
    </row>
    <row r="115" customFormat="false" ht="14.25" hidden="false" customHeight="false" outlineLevel="0" collapsed="false">
      <c r="B115" s="0" t="n">
        <v>0.76</v>
      </c>
      <c r="C115" s="0" t="n">
        <v>7.327453302E-006</v>
      </c>
      <c r="D115" s="0" t="n">
        <v>1.326813376E-005</v>
      </c>
      <c r="E115" s="0" t="n">
        <v>1.749896548E-005</v>
      </c>
      <c r="F115" s="0" t="n">
        <v>2.617266248E-005</v>
      </c>
      <c r="G115" s="0" t="n">
        <v>3.495229075E-005</v>
      </c>
      <c r="H115" s="0" t="n">
        <v>3.721125219E-005</v>
      </c>
      <c r="L115" s="3" t="n">
        <f aca="false">EXP(($N$3)+($N$4*B115)+$N$5*(B115^2))</f>
        <v>8.32671847480624E-006</v>
      </c>
      <c r="Q115" s="3" t="n">
        <f aca="false">EXP(($S$3)+($S$4*B115)+$S$5*(B115^2))</f>
        <v>1.6015200491489E-005</v>
      </c>
      <c r="V115" s="3" t="n">
        <f aca="false">EXP(($X$3)+($X$4*B115)+$X$5*(B115^2))</f>
        <v>2.07477987759817E-005</v>
      </c>
      <c r="AA115" s="3" t="n">
        <f aca="false">EXP(($AC$3)+($AC$4*B115)+$AC$5*(B115^2))</f>
        <v>2.83119220549378E-005</v>
      </c>
      <c r="AF115" s="3" t="n">
        <f aca="false">EXP(($AH$3)+($AH$4*B115)+$AH$5*(B115^2))</f>
        <v>3.62939956306179E-005</v>
      </c>
      <c r="AK115" s="3" t="n">
        <f aca="false">EXP(($AM$3)+($AM$4*B115)+$AM$5*(B115^2))</f>
        <v>4.04443766460131E-005</v>
      </c>
    </row>
    <row r="116" customFormat="false" ht="14.25" hidden="false" customHeight="false" outlineLevel="0" collapsed="false">
      <c r="B116" s="0" t="n">
        <v>0.765</v>
      </c>
      <c r="C116" s="0" t="n">
        <v>8.328668748E-006</v>
      </c>
      <c r="D116" s="0" t="n">
        <v>1.468528296E-005</v>
      </c>
      <c r="E116" s="0" t="n">
        <v>1.921507793E-005</v>
      </c>
      <c r="F116" s="0" t="n">
        <v>2.849536537E-005</v>
      </c>
      <c r="G116" s="0" t="n">
        <v>3.790664797E-005</v>
      </c>
      <c r="H116" s="0" t="n">
        <v>4.036263609E-005</v>
      </c>
      <c r="L116" s="3" t="n">
        <f aca="false">EXP(($N$3)+($N$4*B116)+$N$5*(B116^2))</f>
        <v>9.40507724086681E-006</v>
      </c>
      <c r="Q116" s="3" t="n">
        <f aca="false">EXP(($S$3)+($S$4*B116)+$S$5*(B116^2))</f>
        <v>1.77208111389362E-005</v>
      </c>
      <c r="V116" s="3" t="n">
        <f aca="false">EXP(($X$3)+($X$4*B116)+$X$5*(B116^2))</f>
        <v>2.28238238348474E-005</v>
      </c>
      <c r="AA116" s="3" t="n">
        <f aca="false">EXP(($AC$3)+($AC$4*B116)+$AC$5*(B116^2))</f>
        <v>3.10179179598872E-005</v>
      </c>
      <c r="AF116" s="3" t="n">
        <f aca="false">EXP(($AH$3)+($AH$4*B116)+$AH$5*(B116^2))</f>
        <v>3.96455515644995E-005</v>
      </c>
      <c r="AK116" s="3" t="n">
        <f aca="false">EXP(($AM$3)+($AM$4*B116)+$AM$5*(B116^2))</f>
        <v>4.40587112127433E-005</v>
      </c>
    </row>
    <row r="117" customFormat="false" ht="14.25" hidden="false" customHeight="false" outlineLevel="0" collapsed="false">
      <c r="B117" s="0" t="n">
        <v>0.77</v>
      </c>
      <c r="C117" s="0" t="n">
        <v>9.467003988E-006</v>
      </c>
      <c r="D117" s="0" t="n">
        <v>1.626064048E-005</v>
      </c>
      <c r="E117" s="0" t="n">
        <v>2.110395154E-005</v>
      </c>
      <c r="F117" s="0" t="n">
        <v>3.101962738E-005</v>
      </c>
      <c r="G117" s="0" t="n">
        <v>4.109198559E-005</v>
      </c>
      <c r="H117" s="0" t="n">
        <v>4.375458612E-005</v>
      </c>
      <c r="L117" s="3" t="n">
        <f aca="false">EXP(($N$3)+($N$4*B117)+$N$5*(B117^2))</f>
        <v>1.06147816815133E-005</v>
      </c>
      <c r="Q117" s="3" t="n">
        <f aca="false">EXP(($S$3)+($S$4*B117)+$S$5*(B117^2))</f>
        <v>1.95866670843858E-005</v>
      </c>
      <c r="V117" s="3" t="n">
        <f aca="false">EXP(($X$3)+($X$4*B117)+$X$5*(B117^2))</f>
        <v>2.50782267110583E-005</v>
      </c>
      <c r="AA117" s="3" t="n">
        <f aca="false">EXP(($AC$3)+($AC$4*B117)+$AC$5*(B117^2))</f>
        <v>3.39512954534924E-005</v>
      </c>
      <c r="AF117" s="3" t="n">
        <f aca="false">EXP(($AH$3)+($AH$4*B117)+$AH$5*(B117^2))</f>
        <v>4.32668789924005E-005</v>
      </c>
      <c r="AK117" s="3" t="n">
        <f aca="false">EXP(($AM$3)+($AM$4*B117)+$AM$5*(B117^2))</f>
        <v>4.79351188998146E-005</v>
      </c>
    </row>
    <row r="118" customFormat="false" ht="14.25" hidden="false" customHeight="false" outlineLevel="0" collapsed="false">
      <c r="B118" s="0" t="n">
        <v>0.775</v>
      </c>
      <c r="C118" s="0" t="n">
        <v>1.076098154E-005</v>
      </c>
      <c r="D118" s="0" t="n">
        <v>1.801308902E-005</v>
      </c>
      <c r="E118" s="0" t="n">
        <v>2.318463951E-005</v>
      </c>
      <c r="F118" s="0" t="n">
        <v>3.376467769E-005</v>
      </c>
      <c r="G118" s="0" t="n">
        <v>4.452751146E-005</v>
      </c>
      <c r="H118" s="0" t="n">
        <v>4.740624444E-005</v>
      </c>
      <c r="L118" s="3" t="n">
        <f aca="false">EXP(($N$3)+($N$4*B118)+$N$5*(B118^2))</f>
        <v>1.19707119476276E-005</v>
      </c>
      <c r="Q118" s="3" t="n">
        <f aca="false">EXP(($S$3)+($S$4*B118)+$S$5*(B118^2))</f>
        <v>2.16253534126148E-005</v>
      </c>
      <c r="V118" s="3" t="n">
        <f aca="false">EXP(($X$3)+($X$4*B118)+$X$5*(B118^2))</f>
        <v>2.75230956897261E-005</v>
      </c>
      <c r="AA118" s="3" t="n">
        <f aca="false">EXP(($AC$3)+($AC$4*B118)+$AC$5*(B118^2))</f>
        <v>3.71279076358758E-005</v>
      </c>
      <c r="AF118" s="3" t="n">
        <f aca="false">EXP(($AH$3)+($AH$4*B118)+$AH$5*(B118^2))</f>
        <v>4.71756721522855E-005</v>
      </c>
      <c r="AK118" s="3" t="n">
        <f aca="false">EXP(($AM$3)+($AM$4*B118)+$AM$5*(B118^2))</f>
        <v>5.20863836448329E-005</v>
      </c>
    </row>
    <row r="119" customFormat="false" ht="14.25" hidden="false" customHeight="false" outlineLevel="0" collapsed="false">
      <c r="B119" s="0" t="n">
        <v>0.78</v>
      </c>
      <c r="C119" s="0" t="n">
        <v>1.223149495E-005</v>
      </c>
      <c r="D119" s="0" t="n">
        <v>1.996379163E-005</v>
      </c>
      <c r="E119" s="0" t="n">
        <v>2.547840877E-005</v>
      </c>
      <c r="F119" s="0" t="n">
        <v>3.675182255E-005</v>
      </c>
      <c r="G119" s="0" t="n">
        <v>4.823436464E-005</v>
      </c>
      <c r="H119" s="0" t="n">
        <v>5.133863799E-005</v>
      </c>
      <c r="L119" s="3" t="n">
        <f aca="false">EXP(($N$3)+($N$4*B119)+$N$5*(B119^2))</f>
        <v>1.34892905491308E-005</v>
      </c>
      <c r="Q119" s="3" t="n">
        <f aca="false">EXP(($S$3)+($S$4*B119)+$S$5*(B119^2))</f>
        <v>2.38501773642832E-005</v>
      </c>
      <c r="V119" s="3" t="n">
        <f aca="false">EXP(($X$3)+($X$4*B119)+$X$5*(B119^2))</f>
        <v>3.01710048223468E-005</v>
      </c>
      <c r="AA119" s="3" t="n">
        <f aca="false">EXP(($AC$3)+($AC$4*B119)+$AC$5*(B119^2))</f>
        <v>4.0564396402047E-005</v>
      </c>
      <c r="AF119" s="3" t="n">
        <f aca="false">EXP(($AH$3)+($AH$4*B119)+$AH$5*(B119^2))</f>
        <v>5.13904058263837E-005</v>
      </c>
      <c r="AK119" s="3" t="n">
        <f aca="false">EXP(($AM$3)+($AM$4*B119)+$AM$5*(B119^2))</f>
        <v>5.65253133641773E-005</v>
      </c>
    </row>
    <row r="120" customFormat="false" ht="14.25" hidden="false" customHeight="false" outlineLevel="0" collapsed="false">
      <c r="B120" s="0" t="n">
        <v>0.785</v>
      </c>
      <c r="C120" s="0" t="n">
        <v>1.390205469E-005</v>
      </c>
      <c r="D120" s="0" t="n">
        <v>2.213641892E-005</v>
      </c>
      <c r="E120" s="0" t="n">
        <v>2.80089545E-005</v>
      </c>
      <c r="F120" s="0" t="n">
        <v>4.000463575E-005</v>
      </c>
      <c r="G120" s="0" t="n">
        <v>5.22357843E-005</v>
      </c>
      <c r="H120" s="0" t="n">
        <v>5.557484232E-005</v>
      </c>
      <c r="L120" s="3" t="n">
        <f aca="false">EXP(($N$3)+($N$4*B120)+$N$5*(B120^2))</f>
        <v>1.51886247422913E-005</v>
      </c>
      <c r="Q120" s="3" t="n">
        <f aca="false">EXP(($S$3)+($S$4*B120)+$S$5*(B120^2))</f>
        <v>2.6275182420109E-005</v>
      </c>
      <c r="V120" s="3" t="n">
        <f aca="false">EXP(($X$3)+($X$4*B120)+$X$5*(B120^2))</f>
        <v>3.30349996690696E-005</v>
      </c>
      <c r="AA120" s="3" t="n">
        <f aca="false">EXP(($AC$3)+($AC$4*B120)+$AC$5*(B120^2))</f>
        <v>4.42782021964908E-005</v>
      </c>
      <c r="AF120" s="3" t="n">
        <f aca="false">EXP(($AH$3)+($AH$4*B120)+$AH$5*(B120^2))</f>
        <v>5.59303350430005E-005</v>
      </c>
      <c r="AK120" s="3" t="n">
        <f aca="false">EXP(($AM$3)+($AM$4*B120)+$AM$5*(B120^2))</f>
        <v>6.12646742433965E-005</v>
      </c>
    </row>
    <row r="121" customFormat="false" ht="14.25" hidden="false" customHeight="false" outlineLevel="0" collapsed="false">
      <c r="B121" s="0" t="n">
        <v>0.79</v>
      </c>
      <c r="C121" s="0" t="n">
        <v>1.5799039E-005</v>
      </c>
      <c r="D121" s="0" t="n">
        <v>2.455738288E-005</v>
      </c>
      <c r="E121" s="0" t="n">
        <v>3.080262238E-005</v>
      </c>
      <c r="F121" s="0" t="n">
        <v>4.354915917E-005</v>
      </c>
      <c r="G121" s="0" t="n">
        <v>5.655729259E-005</v>
      </c>
      <c r="H121" s="0" t="n">
        <v>6.014015997E-005</v>
      </c>
      <c r="L121" s="3" t="n">
        <f aca="false">EXP(($N$3)+($N$4*B121)+$N$5*(B121^2))</f>
        <v>1.70886600399338E-005</v>
      </c>
      <c r="Q121" s="3" t="n">
        <f aca="false">EXP(($S$3)+($S$4*B121)+$S$5*(B121^2))</f>
        <v>2.89151596214792E-005</v>
      </c>
      <c r="V121" s="3" t="n">
        <f aca="false">EXP(($X$3)+($X$4*B121)+$X$5*(B121^2))</f>
        <v>3.61285787750885E-005</v>
      </c>
      <c r="AA121" s="3" t="n">
        <f aca="false">EXP(($AC$3)+($AC$4*B121)+$AC$5*(B121^2))</f>
        <v>4.82875708364564E-005</v>
      </c>
      <c r="AF121" s="3" t="n">
        <f aca="false">EXP(($AH$3)+($AH$4*B121)+$AH$5*(B121^2))</f>
        <v>6.08154910158381E-005</v>
      </c>
      <c r="AK121" s="3" t="n">
        <f aca="false">EXP(($AM$3)+($AM$4*B121)+$AM$5*(B121^2))</f>
        <v>6.6317119661411E-005</v>
      </c>
    </row>
    <row r="122" customFormat="false" ht="14.25" hidden="false" customHeight="false" outlineLevel="0" collapsed="false">
      <c r="B122" s="0" t="n">
        <v>0.795</v>
      </c>
      <c r="C122" s="0" t="n">
        <v>1.795194183E-005</v>
      </c>
      <c r="D122" s="0" t="n">
        <v>2.725606377E-005</v>
      </c>
      <c r="E122" s="0" t="n">
        <v>3.388861999E-005</v>
      </c>
      <c r="F122" s="0" t="n">
        <v>4.74140859E-005</v>
      </c>
      <c r="G122" s="0" t="n">
        <v>6.12268526E-005</v>
      </c>
      <c r="H122" s="0" t="n">
        <v>6.506227212E-005</v>
      </c>
      <c r="L122" s="3" t="n">
        <f aca="false">EXP(($N$3)+($N$4*B122)+$N$5*(B122^2))</f>
        <v>1.92113454902336E-005</v>
      </c>
      <c r="Q122" s="3" t="n">
        <f aca="false">EXP(($S$3)+($S$4*B122)+$S$5*(B122^2))</f>
        <v>3.17856557655121E-005</v>
      </c>
      <c r="V122" s="3" t="n">
        <f aca="false">EXP(($X$3)+($X$4*B122)+$X$5*(B122^2))</f>
        <v>3.94656706069714E-005</v>
      </c>
      <c r="AA122" s="3" t="n">
        <f aca="false">EXP(($AC$3)+($AC$4*B122)+$AC$5*(B122^2))</f>
        <v>5.26115570934108E-005</v>
      </c>
      <c r="AF122" s="3" t="n">
        <f aca="false">EXP(($AH$3)+($AH$4*B122)+$AH$5*(B122^2))</f>
        <v>6.6066673008175E-005</v>
      </c>
      <c r="AK122" s="3" t="n">
        <f aca="false">EXP(($AM$3)+($AM$4*B122)+$AM$5*(B122^2))</f>
        <v>7.16951138551398E-005</v>
      </c>
    </row>
    <row r="123" customFormat="false" ht="14.25" hidden="false" customHeight="false" outlineLevel="0" collapsed="false">
      <c r="B123" s="0" t="n">
        <v>0.8</v>
      </c>
      <c r="C123" s="0" t="n">
        <v>2.039360882E-005</v>
      </c>
      <c r="D123" s="0" t="n">
        <v>3.026502819E-005</v>
      </c>
      <c r="E123" s="0" t="n">
        <v>3.729922189E-005</v>
      </c>
      <c r="F123" s="0" t="n">
        <v>5.163094137E-005</v>
      </c>
      <c r="G123" s="0" t="n">
        <v>6.627502842E-005</v>
      </c>
      <c r="H123" s="0" t="n">
        <v>7.03713931E-005</v>
      </c>
      <c r="L123" s="3" t="n">
        <f aca="false">EXP(($N$3)+($N$4*B123)+$N$5*(B123^2))</f>
        <v>2.1580811382991E-005</v>
      </c>
      <c r="Q123" s="3" t="n">
        <f aca="false">EXP(($S$3)+($S$4*B123)+$S$5*(B123^2))</f>
        <v>3.49029781006377E-005</v>
      </c>
      <c r="V123" s="3" t="n">
        <f aca="false">EXP(($X$3)+($X$4*B123)+$X$5*(B123^2))</f>
        <v>4.30606056874282E-005</v>
      </c>
      <c r="AA123" s="3" t="n">
        <f aca="false">EXP(($AC$3)+($AC$4*B123)+$AC$5*(B123^2))</f>
        <v>5.72700247153611E-005</v>
      </c>
      <c r="AF123" s="3" t="n">
        <f aca="false">EXP(($AH$3)+($AH$4*B123)+$AH$5*(B123^2))</f>
        <v>7.17054358087614E-005</v>
      </c>
      <c r="AK123" s="3" t="n">
        <f aca="false">EXP(($AM$3)+($AM$4*B123)+$AM$5*(B123^2))</f>
        <v>7.7410850488808E-005</v>
      </c>
    </row>
    <row r="124" customFormat="false" ht="14.25" hidden="false" customHeight="false" outlineLevel="0" collapsed="false">
      <c r="B124" s="0" t="n">
        <v>0.805</v>
      </c>
      <c r="C124" s="0" t="n">
        <v>2.316045421E-005</v>
      </c>
      <c r="D124" s="0" t="n">
        <v>3.362022684E-005</v>
      </c>
      <c r="E124" s="0" t="n">
        <v>4.106995385E-005</v>
      </c>
      <c r="F124" s="0" t="n">
        <v>5.623424306E-005</v>
      </c>
      <c r="G124" s="0" t="n">
        <v>7.173512606E-005</v>
      </c>
      <c r="H124" s="0" t="n">
        <v>7.610040643E-005</v>
      </c>
      <c r="L124" s="3" t="n">
        <f aca="false">EXP(($N$3)+($N$4*B124)+$N$5*(B124^2))</f>
        <v>2.42235600527757E-005</v>
      </c>
      <c r="Q124" s="3" t="n">
        <f aca="false">EXP(($S$3)+($S$4*B124)+$S$5*(B124^2))</f>
        <v>3.82841951390458E-005</v>
      </c>
      <c r="V124" s="3" t="n">
        <f aca="false">EXP(($X$3)+($X$4*B124)+$X$5*(B124^2))</f>
        <v>4.69280836834538E-005</v>
      </c>
      <c r="AA124" s="3" t="n">
        <f aca="false">EXP(($AC$3)+($AC$4*B124)+$AC$5*(B124^2))</f>
        <v>6.22836425677924E-005</v>
      </c>
      <c r="AF124" s="3" t="n">
        <f aca="false">EXP(($AH$3)+($AH$4*B124)+$AH$5*(B124^2))</f>
        <v>7.77540725082004E-005</v>
      </c>
      <c r="AK124" s="3" t="n">
        <f aca="false">EXP(($AM$3)+($AM$4*B124)+$AM$5*(B124^2))</f>
        <v>8.34761663529492E-005</v>
      </c>
    </row>
    <row r="125" customFormat="false" ht="14.25" hidden="false" customHeight="false" outlineLevel="0" collapsed="false">
      <c r="B125" s="0" t="n">
        <v>0.81</v>
      </c>
      <c r="C125" s="0" t="n">
        <v>2.629264165E-005</v>
      </c>
      <c r="D125" s="0" t="n">
        <v>3.736115993E-005</v>
      </c>
      <c r="E125" s="0" t="n">
        <v>4.523974667E-005</v>
      </c>
      <c r="F125" s="0" t="n">
        <v>6.126163533E-005</v>
      </c>
      <c r="G125" s="0" t="n">
        <v>7.76433088E-005</v>
      </c>
      <c r="H125" s="0" t="n">
        <v>8.22849757E-005</v>
      </c>
      <c r="L125" s="3" t="n">
        <f aca="false">EXP(($N$3)+($N$4*B125)+$N$5*(B125^2))</f>
        <v>2.71686704557031E-005</v>
      </c>
      <c r="Q125" s="3" t="n">
        <f aca="false">EXP(($S$3)+($S$4*B125)+$S$5*(B125^2))</f>
        <v>4.19471331951531E-005</v>
      </c>
      <c r="V125" s="3" t="n">
        <f aca="false">EXP(($X$3)+($X$4*B125)+$X$5*(B125^2))</f>
        <v>5.10831352231548E-005</v>
      </c>
      <c r="AA125" s="3" t="n">
        <f aca="false">EXP(($AC$3)+($AC$4*B125)+$AC$5*(B125^2))</f>
        <v>6.76738765680448E-005</v>
      </c>
      <c r="AF125" s="3" t="n">
        <f aca="false">EXP(($AH$3)+($AH$4*B125)+$AH$5*(B125^2))</f>
        <v>8.42355922689897E-005</v>
      </c>
      <c r="AK125" s="3" t="n">
        <f aca="false">EXP(($AM$3)+($AM$4*B125)+$AM$5*(B125^2))</f>
        <v>8.99024504814511E-005</v>
      </c>
    </row>
    <row r="126" customFormat="false" ht="14.25" hidden="false" customHeight="false" outlineLevel="0" collapsed="false">
      <c r="B126" s="0" t="n">
        <v>0.815</v>
      </c>
      <c r="C126" s="0" t="n">
        <v>2.983421858E-005</v>
      </c>
      <c r="D126" s="0" t="n">
        <v>4.153099738E-005</v>
      </c>
      <c r="E126" s="0" t="n">
        <v>4.98510468E-005</v>
      </c>
      <c r="F126" s="0" t="n">
        <v>6.675397837E-005</v>
      </c>
      <c r="G126" s="0" t="n">
        <v>8.40386719E-005</v>
      </c>
      <c r="H126" s="0" t="n">
        <v>8.89636156E-005</v>
      </c>
      <c r="L126" s="3" t="n">
        <f aca="false">EXP(($N$3)+($N$4*B126)+$N$5*(B126^2))</f>
        <v>3.04480172003993E-005</v>
      </c>
      <c r="Q126" s="3" t="n">
        <f aca="false">EXP(($S$3)+($S$4*B126)+$S$5*(B126^2))</f>
        <v>4.59103682549132E-005</v>
      </c>
      <c r="V126" s="3" t="n">
        <f aca="false">EXP(($X$3)+($X$4*B126)+$X$5*(B126^2))</f>
        <v>5.55410782410118E-005</v>
      </c>
      <c r="AA126" s="3" t="n">
        <f aca="false">EXP(($AC$3)+($AC$4*B126)+$AC$5*(B126^2))</f>
        <v>7.3462977087263E-005</v>
      </c>
      <c r="AF126" s="3" t="n">
        <f aca="false">EXP(($AH$3)+($AH$4*B126)+$AH$5*(B126^2))</f>
        <v>9.11736927895892E-005</v>
      </c>
      <c r="AK126" s="3" t="n">
        <f aca="false">EXP(($AM$3)+($AM$4*B126)+$AM$5*(B126^2))</f>
        <v>9.67005490404695E-005</v>
      </c>
    </row>
    <row r="127" customFormat="false" ht="14.25" hidden="false" customHeight="false" outlineLevel="0" collapsed="false">
      <c r="B127" s="0" t="n">
        <v>0.82</v>
      </c>
      <c r="C127" s="0" t="n">
        <v>3.383319106E-005</v>
      </c>
      <c r="D127" s="0" t="n">
        <v>4.617664458E-005</v>
      </c>
      <c r="E127" s="0" t="n">
        <v>5.494987368E-005</v>
      </c>
      <c r="F127" s="0" t="n">
        <v>7.275539346E-005</v>
      </c>
      <c r="G127" s="0" t="n">
        <v>9.096327617E-005</v>
      </c>
      <c r="H127" s="0" t="n">
        <v>9.617772218E-005</v>
      </c>
      <c r="L127" s="3" t="n">
        <f aca="false">EXP(($N$3)+($N$4*B127)+$N$5*(B127^2))</f>
        <v>3.40965047134583E-005</v>
      </c>
      <c r="Q127" s="3" t="n">
        <f aca="false">EXP(($S$3)+($S$4*B127)+$S$5*(B127^2))</f>
        <v>5.01932127796525E-005</v>
      </c>
      <c r="V127" s="3" t="n">
        <f aca="false">EXP(($X$3)+($X$4*B127)+$X$5*(B127^2))</f>
        <v>6.03174686799541E-005</v>
      </c>
      <c r="AA127" s="3" t="n">
        <f aca="false">EXP(($AC$3)+($AC$4*B127)+$AC$5*(B127^2))</f>
        <v>7.96739614957981E-005</v>
      </c>
      <c r="AF127" s="3" t="n">
        <f aca="false">EXP(($AH$3)+($AH$4*B127)+$AH$5*(B127^2))</f>
        <v>9.85927271729089E-005</v>
      </c>
      <c r="AK127" s="3" t="n">
        <f aca="false">EXP(($AM$3)+($AM$4*B127)+$AM$5*(B127^2))</f>
        <v>0.000103880666409969</v>
      </c>
    </row>
    <row r="128" customFormat="false" ht="14.25" hidden="false" customHeight="false" outlineLevel="0" collapsed="false">
      <c r="B128" s="0" t="n">
        <v>0.825</v>
      </c>
      <c r="C128" s="0" t="n">
        <v>3.834152458E-005</v>
      </c>
      <c r="D128" s="0" t="n">
        <v>5.134874091E-005</v>
      </c>
      <c r="E128" s="0" t="n">
        <v>6.058581612E-005</v>
      </c>
      <c r="F128" s="0" t="n">
        <v>7.931325686E-005</v>
      </c>
      <c r="G128" s="0" t="n">
        <v>9.846214186E-005</v>
      </c>
      <c r="H128" s="0" t="n">
        <v>0.0001039715671</v>
      </c>
      <c r="L128" s="3" t="n">
        <f aca="false">EXP(($N$3)+($N$4*B128)+$N$5*(B128^2))</f>
        <v>3.81523172149152E-005</v>
      </c>
      <c r="Q128" s="3" t="n">
        <f aca="false">EXP(($S$3)+($S$4*B128)+$S$5*(B128^2))</f>
        <v>5.48156970504868E-005</v>
      </c>
      <c r="V128" s="3" t="n">
        <f aca="false">EXP(($X$3)+($X$4*B128)+$X$5*(B128^2))</f>
        <v>6.54280454114965E-005</v>
      </c>
      <c r="AA128" s="3" t="n">
        <f aca="false">EXP(($AC$3)+($AC$4*B128)+$AC$5*(B128^2))</f>
        <v>8.63305915323239E-005</v>
      </c>
      <c r="AF128" s="3" t="n">
        <f aca="false">EXP(($AH$3)+($AH$4*B128)+$AH$5*(B128^2))</f>
        <v>0.000106517664922759</v>
      </c>
      <c r="AK128" s="3" t="n">
        <f aca="false">EXP(($AM$3)+($AM$4*B128)+$AM$5*(B128^2))</f>
        <v>0.000111452262946392</v>
      </c>
    </row>
    <row r="129" customFormat="false" ht="14.25" hidden="false" customHeight="false" outlineLevel="0" collapsed="false">
      <c r="B129" s="0" t="n">
        <v>0.83</v>
      </c>
      <c r="C129" s="0" t="n">
        <v>4.341505806E-005</v>
      </c>
      <c r="D129" s="0" t="n">
        <v>5.710157727E-005</v>
      </c>
      <c r="E129" s="0" t="n">
        <v>6.681195098E-005</v>
      </c>
      <c r="F129" s="0" t="n">
        <v>8.647812112E-005</v>
      </c>
      <c r="G129" s="0" t="n">
        <v>0.0001065831754</v>
      </c>
      <c r="H129" s="0" t="n">
        <v>0.0001123922263</v>
      </c>
      <c r="L129" s="3" t="n">
        <f aca="false">EXP(($N$3)+($N$4*B129)+$N$5*(B129^2))</f>
        <v>4.26571851694023E-005</v>
      </c>
      <c r="Q129" s="3" t="n">
        <f aca="false">EXP(($S$3)+($S$4*B129)+$S$5*(B129^2))</f>
        <v>5.97985446655692E-005</v>
      </c>
      <c r="V129" s="3" t="n">
        <f aca="false">EXP(($X$3)+($X$4*B129)+$X$5*(B129^2))</f>
        <v>7.08886692723114E-005</v>
      </c>
      <c r="AA129" s="3" t="n">
        <f aca="false">EXP(($AC$3)+($AC$4*B129)+$AC$5*(B129^2))</f>
        <v>9.34573451841605E-005</v>
      </c>
      <c r="AF129" s="3" t="n">
        <f aca="false">EXP(($AH$3)+($AH$4*B129)+$AH$5*(B129^2))</f>
        <v>0.000114974046808116</v>
      </c>
      <c r="AK129" s="3" t="n">
        <f aca="false">EXP(($AM$3)+($AM$4*B129)+$AM$5*(B129^2))</f>
        <v>0.000119423949982786</v>
      </c>
    </row>
    <row r="130" customFormat="false" ht="14.25" hidden="false" customHeight="false" outlineLevel="0" collapsed="false">
      <c r="B130" s="0" t="n">
        <v>0.835</v>
      </c>
      <c r="C130" s="0" t="n">
        <v>4.911332626E-005</v>
      </c>
      <c r="D130" s="0" t="n">
        <v>6.349293038E-005</v>
      </c>
      <c r="E130" s="0" t="n">
        <v>7.368468408E-005</v>
      </c>
      <c r="F130" s="0" t="n">
        <v>9.430356861E-005</v>
      </c>
      <c r="G130" s="0" t="n">
        <v>0.0001153770351</v>
      </c>
      <c r="H130" s="0" t="n">
        <v>0.0001214894503</v>
      </c>
      <c r="L130" s="3" t="n">
        <f aca="false">EXP(($N$3)+($N$4*B130)+$N$5*(B130^2))</f>
        <v>4.76566688632248E-005</v>
      </c>
      <c r="Q130" s="3" t="n">
        <f aca="false">EXP(($S$3)+($S$4*B130)+$S$5*(B130^2))</f>
        <v>6.51631418127367E-005</v>
      </c>
      <c r="V130" s="3" t="n">
        <f aca="false">EXP(($X$3)+($X$4*B130)+$X$5*(B130^2))</f>
        <v>7.67152561569607E-005</v>
      </c>
      <c r="AA130" s="3" t="n">
        <f aca="false">EXP(($AC$3)+($AC$4*B130)+$AC$5*(B130^2))</f>
        <v>0.000101079382776502</v>
      </c>
      <c r="AF130" s="3" t="n">
        <f aca="false">EXP(($AH$3)+($AH$4*B130)+$AH$5*(B130^2))</f>
        <v>0.000123987933354696</v>
      </c>
      <c r="AK130" s="3" t="n">
        <f aca="false">EXP(($AM$3)+($AM$4*B130)+$AM$5*(B130^2))</f>
        <v>0.00012780338268978</v>
      </c>
    </row>
    <row r="131" customFormat="false" ht="14.25" hidden="false" customHeight="false" outlineLevel="0" collapsed="false">
      <c r="B131" s="0" t="n">
        <v>0.84</v>
      </c>
      <c r="C131" s="0" t="n">
        <v>5.549922529E-005</v>
      </c>
      <c r="D131" s="0" t="n">
        <v>7.058376029E-005</v>
      </c>
      <c r="E131" s="0" t="n">
        <v>8.126346832E-005</v>
      </c>
      <c r="F131" s="0" t="n">
        <v>0.0001028459717</v>
      </c>
      <c r="G131" s="0" t="n">
        <v>0.0001248969296</v>
      </c>
      <c r="H131" s="0" t="n">
        <v>0.000131315472</v>
      </c>
      <c r="L131" s="3" t="n">
        <f aca="false">EXP(($N$3)+($N$4*B131)+$N$5*(B131^2))</f>
        <v>5.32004597359936E-005</v>
      </c>
      <c r="Q131" s="3" t="n">
        <f aca="false">EXP(($S$3)+($S$4*B131)+$S$5*(B131^2))</f>
        <v>7.0931499954857E-005</v>
      </c>
      <c r="V131" s="3" t="n">
        <f aca="false">EXP(($X$3)+($X$4*B131)+$X$5*(B131^2))</f>
        <v>8.29237041520266E-005</v>
      </c>
      <c r="AA131" s="3" t="n">
        <f aca="false">EXP(($AC$3)+($AC$4*B131)+$AC$5*(B131^2))</f>
        <v>0.000109222506981673</v>
      </c>
      <c r="AF131" s="3" t="n">
        <f aca="false">EXP(($AH$3)+($AH$4*B131)+$AH$5*(B131^2))</f>
        <v>0.00013358584674646</v>
      </c>
      <c r="AK131" s="3" t="n">
        <f aca="false">EXP(($AM$3)+($AM$4*B131)+$AM$5*(B131^2))</f>
        <v>0.000136597151486348</v>
      </c>
    </row>
    <row r="132" customFormat="false" ht="14.25" hidden="false" customHeight="false" outlineLevel="0" collapsed="false">
      <c r="B132" s="0" t="n">
        <v>0.845</v>
      </c>
      <c r="C132" s="0" t="n">
        <v>6.263867998E-005</v>
      </c>
      <c r="D132" s="0" t="n">
        <v>7.843786241E-005</v>
      </c>
      <c r="E132" s="0" t="n">
        <v>8.961044406E-005</v>
      </c>
      <c r="F132" s="0" t="n">
        <v>0.0001121641066</v>
      </c>
      <c r="G132" s="0" t="n">
        <v>0.0001351982269</v>
      </c>
      <c r="H132" s="0" t="n">
        <v>0.0001419246207</v>
      </c>
      <c r="L132" s="3" t="n">
        <f aca="false">EXP(($N$3)+($N$4*B132)+$N$5*(B132^2))</f>
        <v>5.93427000671255E-005</v>
      </c>
      <c r="Q132" s="3" t="n">
        <f aca="false">EXP(($S$3)+($S$4*B132)+$S$5*(B132^2))</f>
        <v>7.71262115845527E-005</v>
      </c>
      <c r="V132" s="3" t="n">
        <f aca="false">EXP(($X$3)+($X$4*B132)+$X$5*(B132^2))</f>
        <v>8.95298147463456E-005</v>
      </c>
      <c r="AA132" s="3" t="n">
        <f aca="false">EXP(($AC$3)+($AC$4*B132)+$AC$5*(B132^2))</f>
        <v>0.00011791311647626</v>
      </c>
      <c r="AF132" s="3" t="n">
        <f aca="false">EXP(($AH$3)+($AH$4*B132)+$AH$5*(B132^2))</f>
        <v>0.000143794705946203</v>
      </c>
      <c r="AK132" s="3" t="n">
        <f aca="false">EXP(($AM$3)+($AM$4*B132)+$AM$5*(B132^2))</f>
        <v>0.000145810672752281</v>
      </c>
    </row>
    <row r="133" customFormat="false" ht="14.25" hidden="false" customHeight="false" outlineLevel="0" collapsed="false">
      <c r="B133" s="0" t="n">
        <v>0.85</v>
      </c>
      <c r="C133" s="0" t="n">
        <v>7.060025891E-005</v>
      </c>
      <c r="D133" s="0" t="n">
        <v>8.712157893E-005</v>
      </c>
      <c r="E133" s="0" t="n">
        <v>9.879021193E-005</v>
      </c>
      <c r="F133" s="0" t="n">
        <v>0.0001223190398</v>
      </c>
      <c r="G133" s="0" t="n">
        <v>0.0001463383967</v>
      </c>
      <c r="H133" s="0" t="n">
        <v>0.0001533732666</v>
      </c>
      <c r="L133" s="3" t="n">
        <f aca="false">EXP(($N$3)+($N$4*B133)+$N$5*(B133^2))</f>
        <v>6.6142321581903E-005</v>
      </c>
      <c r="Q133" s="3" t="n">
        <f aca="false">EXP(($S$3)+($S$4*B133)+$S$5*(B133^2))</f>
        <v>8.37703987292743E-005</v>
      </c>
      <c r="V133" s="3" t="n">
        <f aca="false">EXP(($X$3)+($X$4*B133)+$X$5*(B133^2))</f>
        <v>9.65492082053629E-005</v>
      </c>
      <c r="AA133" s="3" t="n">
        <f aca="false">EXP(($AC$3)+($AC$4*B133)+$AC$5*(B133^2))</f>
        <v>0.000127178152994171</v>
      </c>
      <c r="AF133" s="3" t="n">
        <f aca="false">EXP(($AH$3)+($AH$4*B133)+$AH$5*(B133^2))</f>
        <v>0.000154641754874605</v>
      </c>
      <c r="AK133" s="3" t="n">
        <f aca="false">EXP(($AM$3)+($AM$4*B133)+$AM$5*(B133^2))</f>
        <v>0.000155448079653993</v>
      </c>
    </row>
    <row r="134" customFormat="false" ht="14.25" hidden="false" customHeight="false" outlineLevel="0" collapsed="false">
      <c r="B134" s="0" t="n">
        <v>0.855</v>
      </c>
      <c r="C134" s="0" t="n">
        <v>7.945450883E-005</v>
      </c>
      <c r="D134" s="0" t="n">
        <v>9.670314467E-005</v>
      </c>
      <c r="E134" s="0" t="n">
        <v>0.0001088691929</v>
      </c>
      <c r="F134" s="0" t="n">
        <v>0.0001333735325</v>
      </c>
      <c r="G134" s="0" t="n">
        <v>0.0001583765229</v>
      </c>
      <c r="H134" s="0" t="n">
        <v>0.0001657193793</v>
      </c>
      <c r="L134" s="3" t="n">
        <f aca="false">EXP(($N$3)+($N$4*B134)+$N$5*(B134^2))</f>
        <v>7.36634034982203E-005</v>
      </c>
      <c r="Q134" s="3" t="n">
        <f aca="false">EXP(($S$3)+($S$4*B134)+$S$5*(B134^2))</f>
        <v>9.08876539170303E-005</v>
      </c>
      <c r="V134" s="3" t="n">
        <f aca="false">EXP(($X$3)+($X$4*B134)+$X$5*(B134^2))</f>
        <v>0.000103997233254386</v>
      </c>
      <c r="AA134" s="3" t="n">
        <f aca="false">EXP(($AC$3)+($AC$4*B134)+$AC$5*(B134^2))</f>
        <v>0.000137045041547444</v>
      </c>
      <c r="AF134" s="3" t="n">
        <f aca="false">EXP(($AH$3)+($AH$4*B134)+$AH$5*(B134^2))</f>
        <v>0.000166154483520823</v>
      </c>
      <c r="AK134" s="3" t="n">
        <f aca="false">EXP(($AM$3)+($AM$4*B134)+$AM$5*(B134^2))</f>
        <v>0.000165512113950555</v>
      </c>
    </row>
    <row r="135" customFormat="false" ht="14.25" hidden="false" customHeight="false" outlineLevel="0" collapsed="false">
      <c r="B135" s="0" t="n">
        <v>0.86</v>
      </c>
      <c r="C135" s="0" t="n">
        <v>8.9273411E-005</v>
      </c>
      <c r="D135" s="0" t="n">
        <v>0.000107252189</v>
      </c>
      <c r="E135" s="0" t="n">
        <v>0.0001199151521</v>
      </c>
      <c r="F135" s="0" t="n">
        <v>0.0001453915837</v>
      </c>
      <c r="G135" s="0" t="n">
        <v>0.0001713728206</v>
      </c>
      <c r="H135" s="0" t="n">
        <v>0.0001790220292</v>
      </c>
      <c r="L135" s="3" t="n">
        <f aca="false">EXP(($N$3)+($N$4*B135)+$N$5*(B135^2))</f>
        <v>8.19755504831197E-005</v>
      </c>
      <c r="Q135" s="3" t="n">
        <f aca="false">EXP(($S$3)+($S$4*B135)+$S$5*(B135^2))</f>
        <v>9.85019733477103E-005</v>
      </c>
      <c r="V135" s="3" t="n">
        <f aca="false">EXP(($X$3)+($X$4*B135)+$X$5*(B135^2))</f>
        <v>0.000111888871275558</v>
      </c>
      <c r="AA135" s="3" t="n">
        <f aca="false">EXP(($AC$3)+($AC$4*B135)+$AC$5*(B135^2))</f>
        <v>0.000147541623614061</v>
      </c>
      <c r="AF135" s="3" t="n">
        <f aca="false">EXP(($AH$3)+($AH$4*B135)+$AH$5*(B135^2))</f>
        <v>0.000178360541895067</v>
      </c>
      <c r="AK135" s="3" t="n">
        <f aca="false">EXP(($AM$3)+($AM$4*B135)+$AM$5*(B135^2))</f>
        <v>0.0001760040196969</v>
      </c>
    </row>
    <row r="136" customFormat="false" ht="14.25" hidden="false" customHeight="false" outlineLevel="0" collapsed="false">
      <c r="B136" s="0" t="n">
        <v>0.865</v>
      </c>
      <c r="C136" s="0" t="n">
        <v>0.0001001297514</v>
      </c>
      <c r="D136" s="0" t="n">
        <v>0.0001188391571</v>
      </c>
      <c r="E136" s="0" t="n">
        <v>0.0001319966556</v>
      </c>
      <c r="F136" s="0" t="n">
        <v>0.0001584379637</v>
      </c>
      <c r="G136" s="0" t="n">
        <v>0.0001853882521</v>
      </c>
      <c r="H136" s="0" t="n">
        <v>0.0001933410304</v>
      </c>
      <c r="L136" s="3" t="n">
        <f aca="false">EXP(($N$3)+($N$4*B136)+$N$5*(B136^2))</f>
        <v>9.11542909270506E-005</v>
      </c>
      <c r="Q136" s="3" t="n">
        <f aca="false">EXP(($S$3)+($S$4*B136)+$S$5*(B136^2))</f>
        <v>0.000106637682054838</v>
      </c>
      <c r="V136" s="3" t="n">
        <f aca="false">EXP(($X$3)+($X$4*B136)+$X$5*(B136^2))</f>
        <v>0.000120238635286097</v>
      </c>
      <c r="AA136" s="3" t="n">
        <f aca="false">EXP(($AC$3)+($AC$4*B136)+$AC$5*(B136^2))</f>
        <v>0.000158696083123156</v>
      </c>
      <c r="AF136" s="3" t="n">
        <f aca="false">EXP(($AH$3)+($AH$4*B136)+$AH$5*(B136^2))</f>
        <v>0.000191287646774404</v>
      </c>
      <c r="AK136" s="3" t="n">
        <f aca="false">EXP(($AM$3)+($AM$4*B136)+$AM$5*(B136^2))</f>
        <v>0.000186923439804904</v>
      </c>
    </row>
    <row r="137" customFormat="false" ht="14.25" hidden="false" customHeight="false" outlineLevel="0" collapsed="false">
      <c r="B137" s="0" t="n">
        <v>0.87</v>
      </c>
      <c r="C137" s="0" t="n">
        <v>0.0001120964147</v>
      </c>
      <c r="D137" s="0" t="n">
        <v>0.000131534647</v>
      </c>
      <c r="E137" s="0" t="n">
        <v>0.0001451824434</v>
      </c>
      <c r="F137" s="0" t="n">
        <v>0.0001725776659</v>
      </c>
      <c r="G137" s="0" t="n">
        <v>0.0002004840692</v>
      </c>
      <c r="H137" s="0" t="n">
        <v>0.0002087365062</v>
      </c>
      <c r="L137" s="3" t="n">
        <f aca="false">EXP(($N$3)+($N$4*B137)+$N$5*(B137^2))</f>
        <v>0.000101281495872935</v>
      </c>
      <c r="Q137" s="3" t="n">
        <f aca="false">EXP(($S$3)+($S$4*B137)+$S$5*(B137^2))</f>
        <v>0.000115319350887927</v>
      </c>
      <c r="V137" s="3" t="n">
        <f aca="false">EXP(($X$3)+($X$4*B137)+$X$5*(B137^2))</f>
        <v>0.000129060464030461</v>
      </c>
      <c r="AA137" s="3" t="n">
        <f aca="false">EXP(($AC$3)+($AC$4*B137)+$AC$5*(B137^2))</f>
        <v>0.000170536865102907</v>
      </c>
      <c r="AF137" s="3" t="n">
        <f aca="false">EXP(($AH$3)+($AH$4*B137)+$AH$5*(B137^2))</f>
        <v>0.00020496348123742</v>
      </c>
      <c r="AK137" s="3" t="n">
        <f aca="false">EXP(($AM$3)+($AM$4*B137)+$AM$5*(B137^2))</f>
        <v>0.000198268316459661</v>
      </c>
    </row>
    <row r="138" customFormat="false" ht="14.25" hidden="false" customHeight="false" outlineLevel="0" collapsed="false">
      <c r="B138" s="0" t="n">
        <v>0.875</v>
      </c>
      <c r="C138" s="0" t="n">
        <v>0.0001252457591</v>
      </c>
      <c r="D138" s="0" t="n">
        <v>0.0001454088333</v>
      </c>
      <c r="E138" s="0" t="n">
        <v>0.0001595408823</v>
      </c>
      <c r="F138" s="0" t="n">
        <v>0.000187875396</v>
      </c>
      <c r="G138" s="0" t="n">
        <v>0.0002167213043</v>
      </c>
      <c r="H138" s="0" t="n">
        <v>0.0002252683822</v>
      </c>
      <c r="L138" s="3" t="n">
        <f aca="false">EXP(($N$3)+($N$4*B138)+$N$5*(B138^2))</f>
        <v>0.000112445818856013</v>
      </c>
      <c r="Q138" s="3" t="n">
        <f aca="false">EXP(($S$3)+($S$4*B138)+$S$5*(B138^2))</f>
        <v>0.000124571705196371</v>
      </c>
      <c r="V138" s="3" t="n">
        <f aca="false">EXP(($X$3)+($X$4*B138)+$X$5*(B138^2))</f>
        <v>0.000138367611586015</v>
      </c>
      <c r="AA138" s="3" t="n">
        <f aca="false">EXP(($AC$3)+($AC$4*B138)+$AC$5*(B138^2))</f>
        <v>0.000183092586895011</v>
      </c>
      <c r="AF138" s="3" t="n">
        <f aca="false">EXP(($AH$3)+($AH$4*B138)+$AH$5*(B138^2))</f>
        <v>0.000219415587030924</v>
      </c>
      <c r="AK138" s="3" t="n">
        <f aca="false">EXP(($AM$3)+($AM$4*B138)+$AM$5*(B138^2))</f>
        <v>0.000210034796416845</v>
      </c>
    </row>
    <row r="139" customFormat="false" ht="14.25" hidden="false" customHeight="false" outlineLevel="0" collapsed="false">
      <c r="B139" s="0" t="n">
        <v>0.88</v>
      </c>
      <c r="C139" s="0" t="n">
        <v>0.0001396490445</v>
      </c>
      <c r="D139" s="0" t="n">
        <v>0.0001605309077</v>
      </c>
      <c r="E139" s="0" t="n">
        <v>0.0001751394168</v>
      </c>
      <c r="F139" s="0" t="n">
        <v>0.0002043950548</v>
      </c>
      <c r="G139" s="0" t="n">
        <v>0.0002341603256</v>
      </c>
      <c r="H139" s="0" t="n">
        <v>0.0002429959657</v>
      </c>
      <c r="L139" s="3" t="n">
        <f aca="false">EXP(($N$3)+($N$4*B139)+$N$5*(B139^2))</f>
        <v>0.000124743156818446</v>
      </c>
      <c r="Q139" s="3" t="n">
        <f aca="false">EXP(($S$3)+($S$4*B139)+$S$5*(B139^2))</f>
        <v>0.000134419525151766</v>
      </c>
      <c r="V139" s="3" t="n">
        <f aca="false">EXP(($X$3)+($X$4*B139)+$X$5*(B139^2))</f>
        <v>0.000148172532949814</v>
      </c>
      <c r="AA139" s="3" t="n">
        <f aca="false">EXP(($AC$3)+($AC$4*B139)+$AC$5*(B139^2))</f>
        <v>0.000196391941881937</v>
      </c>
      <c r="AF139" s="3" t="n">
        <f aca="false">EXP(($AH$3)+($AH$4*B139)+$AH$5*(B139^2))</f>
        <v>0.000234671249862735</v>
      </c>
      <c r="AK139" s="3" t="n">
        <f aca="false">EXP(($AM$3)+($AM$4*B139)+$AM$5*(B139^2))</f>
        <v>0.000222217142226602</v>
      </c>
    </row>
    <row r="140" customFormat="false" ht="14.25" hidden="false" customHeight="false" outlineLevel="0" collapsed="false">
      <c r="B140" s="0" t="n">
        <v>0.885</v>
      </c>
      <c r="C140" s="0" t="n">
        <v>0.0001553758738</v>
      </c>
      <c r="D140" s="0" t="n">
        <v>0.0001769685758</v>
      </c>
      <c r="E140" s="0" t="n">
        <v>0.0001920441072</v>
      </c>
      <c r="F140" s="0" t="n">
        <v>0.0002221993572</v>
      </c>
      <c r="G140" s="0" t="n">
        <v>0.0002528604814</v>
      </c>
      <c r="H140" s="0" t="n">
        <v>0.0002619775874</v>
      </c>
      <c r="L140" s="3" t="n">
        <f aca="false">EXP(($N$3)+($N$4*B140)+$N$5*(B140^2))</f>
        <v>0.000138277132159351</v>
      </c>
      <c r="Q140" s="3" t="n">
        <f aca="false">EXP(($S$3)+($S$4*B140)+$S$5*(B140^2))</f>
        <v>0.000144887537706891</v>
      </c>
      <c r="V140" s="3" t="n">
        <f aca="false">EXP(($X$3)+($X$4*B140)+$X$5*(B140^2))</f>
        <v>0.000158486766142798</v>
      </c>
      <c r="AA140" s="3" t="n">
        <f aca="false">EXP(($AC$3)+($AC$4*B140)+$AC$5*(B140^2))</f>
        <v>0.000210463595719109</v>
      </c>
      <c r="AF140" s="3" t="n">
        <f aca="false">EXP(($AH$3)+($AH$4*B140)+$AH$5*(B140^2))</f>
        <v>0.000250757377768372</v>
      </c>
      <c r="AK140" s="3" t="n">
        <f aca="false">EXP(($AM$3)+($AM$4*B140)+$AM$5*(B140^2))</f>
        <v>0.000234807650439361</v>
      </c>
    </row>
    <row r="141" customFormat="false" ht="14.25" hidden="false" customHeight="false" outlineLevel="0" collapsed="false">
      <c r="B141" s="0" t="n">
        <v>0.89</v>
      </c>
      <c r="C141" s="0" t="n">
        <v>0.0001724937796</v>
      </c>
      <c r="D141" s="0" t="n">
        <v>0.0001947876338</v>
      </c>
      <c r="E141" s="0" t="n">
        <v>0.0002103191983</v>
      </c>
      <c r="F141" s="0" t="n">
        <v>0.0002413493788</v>
      </c>
      <c r="G141" s="0" t="n">
        <v>0.0002728796825</v>
      </c>
      <c r="H141" s="0" t="n">
        <v>0.0002822702088</v>
      </c>
      <c r="L141" s="3" t="n">
        <f aca="false">EXP(($N$3)+($N$4*B141)+$N$5*(B141^2))</f>
        <v>0.000153159595865692</v>
      </c>
      <c r="Q141" s="3" t="n">
        <f aca="false">EXP(($S$3)+($S$4*B141)+$S$5*(B141^2))</f>
        <v>0.000156000300255789</v>
      </c>
      <c r="V141" s="3" t="n">
        <f aca="false">EXP(($X$3)+($X$4*B141)+$X$5*(B141^2))</f>
        <v>0.000169320811436137</v>
      </c>
      <c r="AA141" s="3" t="n">
        <f aca="false">EXP(($AC$3)+($AC$4*B141)+$AC$5*(B141^2))</f>
        <v>0.000225336075113496</v>
      </c>
      <c r="AF141" s="3" t="n">
        <f aca="false">EXP(($AH$3)+($AH$4*B141)+$AH$5*(B141^2))</f>
        <v>0.000267700372755903</v>
      </c>
      <c r="AK141" s="3" t="n">
        <f aca="false">EXP(($AM$3)+($AM$4*B141)+$AM$5*(B141^2))</f>
        <v>0.000247796577848446</v>
      </c>
    </row>
    <row r="142" customFormat="false" ht="14.25" hidden="false" customHeight="false" outlineLevel="0" collapsed="false">
      <c r="B142" s="0" t="n">
        <v>0.895</v>
      </c>
      <c r="C142" s="0" t="n">
        <v>0.0001910678339</v>
      </c>
      <c r="D142" s="0" t="n">
        <v>0.0002140516119</v>
      </c>
      <c r="E142" s="0" t="n">
        <v>0.0002300267938</v>
      </c>
      <c r="F142" s="0" t="n">
        <v>0.0002619042994</v>
      </c>
      <c r="G142" s="0" t="n">
        <v>0.0002942741595</v>
      </c>
      <c r="H142" s="0" t="n">
        <v>0.0003039291684</v>
      </c>
      <c r="L142" s="3" t="n">
        <f aca="false">EXP(($N$3)+($N$4*B142)+$N$5*(B142^2))</f>
        <v>0.000169511151541937</v>
      </c>
      <c r="Q142" s="3" t="n">
        <f aca="false">EXP(($S$3)+($S$4*B142)+$S$5*(B142^2))</f>
        <v>0.000167782076130304</v>
      </c>
      <c r="V142" s="3" t="n">
        <f aca="false">EXP(($X$3)+($X$4*B142)+$X$5*(B142^2))</f>
        <v>0.00018068400837206</v>
      </c>
      <c r="AA142" s="3" t="n">
        <f aca="false">EXP(($AC$3)+($AC$4*B142)+$AC$5*(B142^2))</f>
        <v>0.000241037649242886</v>
      </c>
      <c r="AF142" s="3" t="n">
        <f aca="false">EXP(($AH$3)+($AH$4*B142)+$AH$5*(B142^2))</f>
        <v>0.000285525995992201</v>
      </c>
      <c r="AK142" s="3" t="n">
        <f aca="false">EXP(($AM$3)+($AM$4*B142)+$AM$5*(B142^2))</f>
        <v>0.000261172076812744</v>
      </c>
    </row>
    <row r="143" customFormat="false" ht="14.25" hidden="false" customHeight="false" outlineLevel="0" collapsed="false">
      <c r="B143" s="0" t="n">
        <v>0.9</v>
      </c>
      <c r="C143" s="0" t="n">
        <v>0.0002111604207</v>
      </c>
      <c r="D143" s="0" t="n">
        <v>0.0002348215229</v>
      </c>
      <c r="E143" s="0" t="n">
        <v>0.0002512265864</v>
      </c>
      <c r="F143" s="0" t="n">
        <v>0.0002839210961</v>
      </c>
      <c r="G143" s="0" t="n">
        <v>0.0003170981714</v>
      </c>
      <c r="H143" s="0" t="n">
        <v>0.0003270079071</v>
      </c>
      <c r="L143" s="3" t="n">
        <f aca="false">EXP(($N$3)+($N$4*B143)+$N$5*(B143^2))</f>
        <v>0.000187461700016076</v>
      </c>
      <c r="Q143" s="3" t="n">
        <f aca="false">EXP(($S$3)+($S$4*B143)+$S$5*(B143^2))</f>
        <v>0.000180256702143906</v>
      </c>
      <c r="V143" s="3" t="n">
        <f aca="false">EXP(($X$3)+($X$4*B143)+$X$5*(B143^2))</f>
        <v>0.000192584411317301</v>
      </c>
      <c r="AA143" s="3" t="n">
        <f aca="false">EXP(($AC$3)+($AC$4*B143)+$AC$5*(B143^2))</f>
        <v>0.000257596203965867</v>
      </c>
      <c r="AF143" s="3" t="n">
        <f aca="false">EXP(($AH$3)+($AH$4*B143)+$AH$5*(B143^2))</f>
        <v>0.000304259226854808</v>
      </c>
      <c r="AK143" s="3" t="n">
        <f aca="false">EXP(($AM$3)+($AM$4*B143)+$AM$5*(B143^2))</f>
        <v>0.000274920140679589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2017-05-23T15:17:32Z</dcterms:created>
  <dc:creator>Aymeric Barnaby</dc:creator>
  <dc:description/>
  <dc:language>en-US</dc:language>
  <cp:lastModifiedBy/>
  <dcterms:modified xsi:type="dcterms:W3CDTF">2018-02-28T21:34:18Z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