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uthavignesh.sunda\Documents\Extracurricular\Project Hack 7\Challenge10\Macroeconomic Indicators\"/>
    </mc:Choice>
  </mc:AlternateContent>
  <xr:revisionPtr revIDLastSave="0" documentId="8_{290DFCD0-6564-40D2-A26F-F58559A4E718}" xr6:coauthVersionLast="44" xr6:coauthVersionMax="44" xr10:uidLastSave="{00000000-0000-0000-0000-000000000000}"/>
  <bookViews>
    <workbookView xWindow="28680" yWindow="-120" windowWidth="29040" windowHeight="15840" xr2:uid="{702A4421-9E6D-4065-8E47-D65554C771F9}"/>
  </bookViews>
  <sheets>
    <sheet name="Compiled Indicator Lis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" l="1"/>
  <c r="G23" i="1"/>
  <c r="J23" i="1" s="1"/>
  <c r="F23" i="1"/>
  <c r="I23" i="1" s="1"/>
  <c r="K22" i="1"/>
  <c r="I22" i="1"/>
  <c r="G22" i="1"/>
  <c r="F22" i="1"/>
  <c r="K21" i="1"/>
  <c r="G21" i="1"/>
  <c r="J21" i="1" s="1"/>
  <c r="F21" i="1"/>
  <c r="K20" i="1"/>
  <c r="G20" i="1"/>
  <c r="J20" i="1" s="1"/>
  <c r="F20" i="1"/>
  <c r="I20" i="1" s="1"/>
  <c r="K19" i="1"/>
  <c r="G19" i="1"/>
  <c r="J19" i="1" s="1"/>
  <c r="F19" i="1"/>
  <c r="K18" i="1"/>
  <c r="I18" i="1"/>
  <c r="G18" i="1"/>
  <c r="F18" i="1"/>
  <c r="K17" i="1"/>
  <c r="G17" i="1"/>
  <c r="J17" i="1" s="1"/>
  <c r="F17" i="1"/>
  <c r="K16" i="1"/>
  <c r="G16" i="1"/>
  <c r="J16" i="1" s="1"/>
  <c r="F16" i="1"/>
  <c r="I16" i="1" s="1"/>
  <c r="K15" i="1"/>
  <c r="G15" i="1"/>
  <c r="J15" i="1" s="1"/>
  <c r="F15" i="1"/>
  <c r="K14" i="1"/>
  <c r="I14" i="1"/>
  <c r="G14" i="1"/>
  <c r="F14" i="1"/>
  <c r="K13" i="1"/>
  <c r="G13" i="1"/>
  <c r="J13" i="1" s="1"/>
  <c r="F13" i="1"/>
  <c r="K12" i="1"/>
  <c r="G12" i="1"/>
  <c r="J12" i="1" s="1"/>
  <c r="F12" i="1"/>
  <c r="I12" i="1" s="1"/>
  <c r="K11" i="1"/>
  <c r="I11" i="1"/>
  <c r="G11" i="1"/>
  <c r="J11" i="1" s="1"/>
  <c r="F11" i="1"/>
  <c r="K10" i="1"/>
  <c r="I10" i="1"/>
  <c r="G10" i="1"/>
  <c r="F10" i="1"/>
  <c r="K9" i="1"/>
  <c r="I9" i="1"/>
  <c r="G9" i="1"/>
  <c r="J9" i="1" s="1"/>
  <c r="F9" i="1"/>
  <c r="K8" i="1"/>
  <c r="G8" i="1"/>
  <c r="J8" i="1" s="1"/>
  <c r="F8" i="1"/>
  <c r="I8" i="1" s="1"/>
  <c r="K7" i="1"/>
  <c r="I7" i="1"/>
  <c r="G7" i="1"/>
  <c r="J7" i="1" s="1"/>
  <c r="F7" i="1"/>
  <c r="K6" i="1"/>
  <c r="I6" i="1"/>
  <c r="G6" i="1"/>
  <c r="F6" i="1"/>
  <c r="K5" i="1"/>
  <c r="I5" i="1"/>
  <c r="G5" i="1"/>
  <c r="J5" i="1" s="1"/>
  <c r="F5" i="1"/>
  <c r="K4" i="1"/>
  <c r="G4" i="1"/>
  <c r="J4" i="1" s="1"/>
  <c r="F4" i="1"/>
  <c r="I4" i="1" s="1"/>
  <c r="K3" i="1"/>
  <c r="I3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G3" i="1"/>
  <c r="J3" i="1" s="1"/>
  <c r="F3" i="1"/>
  <c r="I2" i="1"/>
  <c r="G2" i="1"/>
  <c r="J6" i="1" s="1"/>
  <c r="F2" i="1"/>
  <c r="I19" i="1" s="1"/>
  <c r="J14" i="1" l="1"/>
  <c r="J18" i="1"/>
  <c r="I13" i="1"/>
  <c r="I17" i="1"/>
  <c r="I21" i="1"/>
  <c r="J10" i="1"/>
  <c r="J22" i="1"/>
  <c r="J2" i="1"/>
  <c r="I15" i="1"/>
</calcChain>
</file>

<file path=xl/sharedStrings.xml><?xml version="1.0" encoding="utf-8"?>
<sst xmlns="http://schemas.openxmlformats.org/spreadsheetml/2006/main" count="55" uniqueCount="55">
  <si>
    <t>Quarter</t>
  </si>
  <si>
    <t>Date</t>
  </si>
  <si>
    <t>Quarterly GDP</t>
  </si>
  <si>
    <t>Quat. GDP Growth (%)</t>
  </si>
  <si>
    <t>Quat. GDP Annual Growth (%)</t>
  </si>
  <si>
    <t>Quarterly TPI</t>
  </si>
  <si>
    <t>Quarterly BCI</t>
  </si>
  <si>
    <t>Indexed GDP Value</t>
  </si>
  <si>
    <t>Indexed TPI Value</t>
  </si>
  <si>
    <t>Indexed BCI Value</t>
  </si>
  <si>
    <t>Construction Output Price Index</t>
  </si>
  <si>
    <t>2015Q1</t>
  </si>
  <si>
    <t>698,651M.$</t>
  </si>
  <si>
    <t>2015Q2</t>
  </si>
  <si>
    <t>712,267M.$</t>
  </si>
  <si>
    <t>2015Q3</t>
  </si>
  <si>
    <t>725,386M.$</t>
  </si>
  <si>
    <t>2015Q4</t>
  </si>
  <si>
    <t>712,454M.$</t>
  </si>
  <si>
    <t>2016Q1</t>
  </si>
  <si>
    <t>678,382M.$</t>
  </si>
  <si>
    <t>2016Q2</t>
  </si>
  <si>
    <t>691,683M.$</t>
  </si>
  <si>
    <t>2016Q3</t>
  </si>
  <si>
    <t>513,332M.$</t>
  </si>
  <si>
    <t>2016Q4</t>
  </si>
  <si>
    <t>526,949M.$</t>
  </si>
  <si>
    <t>2017Q1</t>
  </si>
  <si>
    <t>542,909M.$</t>
  </si>
  <si>
    <t>2017Q2</t>
  </si>
  <si>
    <t>528,003M.$</t>
  </si>
  <si>
    <t>2017Q3</t>
  </si>
  <si>
    <t>483,099M.$</t>
  </si>
  <si>
    <t>2017Q4</t>
  </si>
  <si>
    <t>493,442M.$</t>
  </si>
  <si>
    <t>2018Q1</t>
  </si>
  <si>
    <t>476,050M.$</t>
  </si>
  <si>
    <t>2018Q2</t>
  </si>
  <si>
    <t>501,698M.$</t>
  </si>
  <si>
    <t>2018Q3</t>
  </si>
  <si>
    <t>511,309M.$</t>
  </si>
  <si>
    <t>2018Q4</t>
  </si>
  <si>
    <t>528,516M.$</t>
  </si>
  <si>
    <t>2019Q1</t>
  </si>
  <si>
    <t>546,076M.$</t>
  </si>
  <si>
    <t>2019Q2</t>
  </si>
  <si>
    <t>552,562M.$</t>
  </si>
  <si>
    <t>2019Q3</t>
  </si>
  <si>
    <t>553,251M.$</t>
  </si>
  <si>
    <t>2019Q4</t>
  </si>
  <si>
    <t>584,972M.$</t>
  </si>
  <si>
    <t>2020Q1</t>
  </si>
  <si>
    <t>578,220M.$</t>
  </si>
  <si>
    <t>2020Q2</t>
  </si>
  <si>
    <t>486,518M.$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</si>
</sst>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8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DFA"/>
        <bgColor indexed="64"/>
      </patternFill>
    </fill>
    <fill>
      <patternFill patternType="solid">
        <fgColor rgb="FFFFF1E0"/>
        <bgColor indexed="64"/>
      </patternFill>
    </fill>
    <fill>
      <patternFill patternType="solid">
        <fgColor rgb="FFF0E4D3"/>
        <bgColor indexed="64"/>
      </patternFill>
    </fill>
    <fill>
      <patternFill patternType="solid">
        <fgColor rgb="FFF5F5F5"/>
        <bgColor indexed="64"/>
      </patternFill>
    </fill>
  </fills>
  <borders count="9">
    <border>
      <left/>
      <right/>
      <top/>
      <bottom/>
      <diagonal/>
    </border>
    <border>
      <left style="medium">
        <color rgb="FFB8B2AD"/>
      </left>
      <right style="medium">
        <color rgb="FFB8B2AD"/>
      </right>
      <top style="medium">
        <color rgb="FFB8B2AD"/>
      </top>
      <bottom style="medium">
        <color rgb="FFB8B2AD"/>
      </bottom>
      <diagonal/>
    </border>
    <border>
      <left style="medium">
        <color rgb="FFB8B2AD"/>
      </left>
      <right style="medium">
        <color rgb="FFB8B2AD"/>
      </right>
      <top/>
      <bottom/>
      <diagonal/>
    </border>
    <border>
      <left style="medium">
        <color rgb="FFB8B2AD"/>
      </left>
      <right/>
      <top style="medium">
        <color rgb="FFB8B2AD"/>
      </top>
      <bottom/>
      <diagonal/>
    </border>
    <border>
      <left/>
      <right/>
      <top style="medium">
        <color rgb="FFB8B2AD"/>
      </top>
      <bottom/>
      <diagonal/>
    </border>
    <border>
      <left/>
      <right style="medium">
        <color rgb="FFB8B2AD"/>
      </right>
      <top style="medium">
        <color rgb="FFB8B2AD"/>
      </top>
      <bottom/>
      <diagonal/>
    </border>
    <border>
      <left style="medium">
        <color rgb="FFB8B2AD"/>
      </left>
      <right/>
      <top style="medium">
        <color rgb="FFB8B2AD"/>
      </top>
      <bottom style="medium">
        <color rgb="FFB8B2AD"/>
      </bottom>
      <diagonal/>
    </border>
    <border>
      <left/>
      <right/>
      <top style="medium">
        <color rgb="FFB8B2AD"/>
      </top>
      <bottom style="medium">
        <color rgb="FFB8B2AD"/>
      </bottom>
      <diagonal/>
    </border>
    <border>
      <left/>
      <right style="medium">
        <color rgb="FFB8B2AD"/>
      </right>
      <top style="medium">
        <color rgb="FFB8B2AD"/>
      </top>
      <bottom style="medium">
        <color rgb="FFB8B2AD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3" borderId="3" xfId="0" applyFont="1" applyFill="1" applyBorder="1" applyAlignment="1">
      <alignment horizontal="right" vertical="top"/>
    </xf>
    <xf numFmtId="17" fontId="2" fillId="3" borderId="4" xfId="0" applyNumberFormat="1" applyFont="1" applyFill="1" applyBorder="1" applyAlignment="1">
      <alignment horizontal="right" vertical="top"/>
    </xf>
    <xf numFmtId="0" fontId="2" fillId="3" borderId="4" xfId="0" applyFont="1" applyFill="1" applyBorder="1" applyAlignment="1">
      <alignment horizontal="right" vertical="top"/>
    </xf>
    <xf numFmtId="10" fontId="2" fillId="3" borderId="4" xfId="0" applyNumberFormat="1" applyFont="1" applyFill="1" applyBorder="1" applyAlignment="1">
      <alignment horizontal="right" vertical="top"/>
    </xf>
    <xf numFmtId="10" fontId="2" fillId="3" borderId="5" xfId="0" applyNumberFormat="1" applyFont="1" applyFill="1" applyBorder="1" applyAlignment="1">
      <alignment horizontal="right" vertical="top"/>
    </xf>
    <xf numFmtId="1" fontId="2" fillId="3" borderId="0" xfId="0" applyNumberFormat="1" applyFont="1" applyFill="1" applyAlignment="1">
      <alignment horizontal="right" vertical="top"/>
    </xf>
    <xf numFmtId="0" fontId="2" fillId="4" borderId="3" xfId="0" applyFont="1" applyFill="1" applyBorder="1" applyAlignment="1">
      <alignment horizontal="right" vertical="top"/>
    </xf>
    <xf numFmtId="17" fontId="2" fillId="4" borderId="4" xfId="0" applyNumberFormat="1" applyFont="1" applyFill="1" applyBorder="1" applyAlignment="1">
      <alignment horizontal="right" vertical="top"/>
    </xf>
    <xf numFmtId="0" fontId="2" fillId="4" borderId="4" xfId="0" applyFont="1" applyFill="1" applyBorder="1" applyAlignment="1">
      <alignment horizontal="right" vertical="top"/>
    </xf>
    <xf numFmtId="10" fontId="2" fillId="4" borderId="4" xfId="0" applyNumberFormat="1" applyFont="1" applyFill="1" applyBorder="1" applyAlignment="1">
      <alignment horizontal="right" vertical="top"/>
    </xf>
    <xf numFmtId="10" fontId="2" fillId="4" borderId="5" xfId="0" applyNumberFormat="1" applyFont="1" applyFill="1" applyBorder="1" applyAlignment="1">
      <alignment horizontal="right" vertical="top"/>
    </xf>
    <xf numFmtId="0" fontId="2" fillId="4" borderId="6" xfId="0" applyFont="1" applyFill="1" applyBorder="1" applyAlignment="1">
      <alignment horizontal="right" vertical="top"/>
    </xf>
    <xf numFmtId="0" fontId="2" fillId="4" borderId="7" xfId="0" applyFont="1" applyFill="1" applyBorder="1" applyAlignment="1">
      <alignment horizontal="right" vertical="top"/>
    </xf>
    <xf numFmtId="10" fontId="2" fillId="4" borderId="7" xfId="0" applyNumberFormat="1" applyFont="1" applyFill="1" applyBorder="1" applyAlignment="1">
      <alignment horizontal="right" vertical="top"/>
    </xf>
    <xf numFmtId="10" fontId="2" fillId="4" borderId="8" xfId="0" applyNumberFormat="1" applyFont="1" applyFill="1" applyBorder="1" applyAlignment="1">
      <alignment horizontal="right" vertical="top"/>
    </xf>
    <xf numFmtId="0" fontId="2" fillId="5" borderId="3" xfId="0" applyFont="1" applyFill="1" applyBorder="1" applyAlignment="1">
      <alignment horizontal="right" vertical="top"/>
    </xf>
    <xf numFmtId="0" fontId="2" fillId="5" borderId="4" xfId="0" applyFont="1" applyFill="1" applyBorder="1" applyAlignment="1">
      <alignment horizontal="right" vertical="top"/>
    </xf>
    <xf numFmtId="10" fontId="2" fillId="5" borderId="4" xfId="0" applyNumberFormat="1" applyFont="1" applyFill="1" applyBorder="1" applyAlignment="1">
      <alignment horizontal="right" vertical="top"/>
    </xf>
    <xf numFmtId="10" fontId="2" fillId="5" borderId="5" xfId="0" applyNumberFormat="1" applyFont="1" applyFill="1" applyBorder="1" applyAlignment="1">
      <alignment horizontal="right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iled%20Indicator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iled Indicator List (2)"/>
      <sheetName val="Compiled Indicator List"/>
      <sheetName val="Interpolated List"/>
      <sheetName val="TPI &amp; BCI"/>
      <sheetName val="Construction Output Price Index"/>
      <sheetName val="GDP"/>
      <sheetName val="Sheet1"/>
    </sheetNames>
    <sheetDataSet>
      <sheetData sheetId="0"/>
      <sheetData sheetId="1"/>
      <sheetData sheetId="2"/>
      <sheetData sheetId="3">
        <row r="1">
          <cell r="B1" t="str">
            <v>Estimated Month</v>
          </cell>
          <cell r="C1" t="str">
            <v>Tender price index</v>
          </cell>
          <cell r="D1" t="str">
            <v>Building cost index</v>
          </cell>
        </row>
        <row r="2">
          <cell r="B2">
            <v>36526</v>
          </cell>
          <cell r="C2">
            <v>100</v>
          </cell>
          <cell r="D2">
            <v>100</v>
          </cell>
        </row>
        <row r="3">
          <cell r="B3">
            <v>36617</v>
          </cell>
          <cell r="C3">
            <v>101</v>
          </cell>
          <cell r="D3">
            <v>100</v>
          </cell>
        </row>
        <row r="4">
          <cell r="B4">
            <v>36708</v>
          </cell>
          <cell r="C4">
            <v>102</v>
          </cell>
          <cell r="D4">
            <v>102</v>
          </cell>
        </row>
        <row r="5">
          <cell r="B5">
            <v>36800</v>
          </cell>
          <cell r="C5">
            <v>103</v>
          </cell>
          <cell r="D5">
            <v>103</v>
          </cell>
        </row>
        <row r="6">
          <cell r="B6">
            <v>36892</v>
          </cell>
          <cell r="C6">
            <v>103</v>
          </cell>
          <cell r="D6">
            <v>104</v>
          </cell>
        </row>
        <row r="7">
          <cell r="B7">
            <v>36982</v>
          </cell>
          <cell r="C7">
            <v>105</v>
          </cell>
          <cell r="D7">
            <v>106</v>
          </cell>
        </row>
        <row r="8">
          <cell r="B8">
            <v>37073</v>
          </cell>
          <cell r="C8">
            <v>107</v>
          </cell>
          <cell r="D8">
            <v>107</v>
          </cell>
        </row>
        <row r="9">
          <cell r="B9">
            <v>37165</v>
          </cell>
          <cell r="C9">
            <v>108</v>
          </cell>
          <cell r="D9">
            <v>108</v>
          </cell>
        </row>
        <row r="10">
          <cell r="B10">
            <v>37257</v>
          </cell>
          <cell r="C10">
            <v>110</v>
          </cell>
          <cell r="D10">
            <v>111</v>
          </cell>
        </row>
        <row r="11">
          <cell r="B11">
            <v>37347</v>
          </cell>
          <cell r="C11">
            <v>113</v>
          </cell>
          <cell r="D11">
            <v>114</v>
          </cell>
        </row>
        <row r="12">
          <cell r="B12">
            <v>37438</v>
          </cell>
          <cell r="C12">
            <v>114</v>
          </cell>
          <cell r="D12">
            <v>115</v>
          </cell>
        </row>
        <row r="13">
          <cell r="B13">
            <v>37530</v>
          </cell>
          <cell r="C13">
            <v>117</v>
          </cell>
          <cell r="D13">
            <v>116</v>
          </cell>
        </row>
        <row r="14">
          <cell r="B14">
            <v>37622</v>
          </cell>
          <cell r="C14">
            <v>118</v>
          </cell>
          <cell r="D14">
            <v>118</v>
          </cell>
        </row>
        <row r="15">
          <cell r="B15">
            <v>37712</v>
          </cell>
          <cell r="C15">
            <v>119</v>
          </cell>
          <cell r="D15">
            <v>119</v>
          </cell>
        </row>
        <row r="16">
          <cell r="B16">
            <v>37803</v>
          </cell>
          <cell r="C16">
            <v>121</v>
          </cell>
          <cell r="D16">
            <v>120</v>
          </cell>
        </row>
        <row r="17">
          <cell r="B17">
            <v>37895</v>
          </cell>
          <cell r="C17">
            <v>122</v>
          </cell>
          <cell r="D17">
            <v>122</v>
          </cell>
        </row>
        <row r="18">
          <cell r="B18">
            <v>37987</v>
          </cell>
          <cell r="C18">
            <v>123</v>
          </cell>
          <cell r="D18">
            <v>123</v>
          </cell>
        </row>
        <row r="19">
          <cell r="B19">
            <v>38078</v>
          </cell>
          <cell r="C19">
            <v>124</v>
          </cell>
          <cell r="D19">
            <v>123</v>
          </cell>
        </row>
        <row r="20">
          <cell r="B20">
            <v>38169</v>
          </cell>
          <cell r="C20">
            <v>126</v>
          </cell>
          <cell r="D20">
            <v>124</v>
          </cell>
        </row>
        <row r="21">
          <cell r="B21">
            <v>38261</v>
          </cell>
          <cell r="C21">
            <v>129</v>
          </cell>
          <cell r="D21">
            <v>126</v>
          </cell>
        </row>
        <row r="22">
          <cell r="B22">
            <v>38353</v>
          </cell>
          <cell r="C22">
            <v>131</v>
          </cell>
          <cell r="D22">
            <v>127</v>
          </cell>
        </row>
        <row r="23">
          <cell r="B23">
            <v>38443</v>
          </cell>
          <cell r="C23">
            <v>134</v>
          </cell>
          <cell r="D23">
            <v>128</v>
          </cell>
        </row>
        <row r="24">
          <cell r="B24">
            <v>38534</v>
          </cell>
          <cell r="C24">
            <v>135</v>
          </cell>
          <cell r="D24">
            <v>131</v>
          </cell>
        </row>
        <row r="25">
          <cell r="B25">
            <v>38626</v>
          </cell>
          <cell r="C25">
            <v>138</v>
          </cell>
          <cell r="D25">
            <v>134</v>
          </cell>
        </row>
        <row r="26">
          <cell r="B26">
            <v>38718</v>
          </cell>
          <cell r="C26">
            <v>140</v>
          </cell>
          <cell r="D26">
            <v>136</v>
          </cell>
        </row>
        <row r="27">
          <cell r="B27">
            <v>38808</v>
          </cell>
          <cell r="C27">
            <v>142</v>
          </cell>
          <cell r="D27">
            <v>138</v>
          </cell>
        </row>
        <row r="28">
          <cell r="B28">
            <v>38899</v>
          </cell>
          <cell r="C28">
            <v>144</v>
          </cell>
          <cell r="D28">
            <v>139</v>
          </cell>
        </row>
        <row r="29">
          <cell r="B29">
            <v>38991</v>
          </cell>
          <cell r="C29">
            <v>145</v>
          </cell>
          <cell r="D29">
            <v>140</v>
          </cell>
        </row>
        <row r="30">
          <cell r="B30">
            <v>39083</v>
          </cell>
          <cell r="C30">
            <v>147</v>
          </cell>
          <cell r="D30">
            <v>142</v>
          </cell>
        </row>
        <row r="31">
          <cell r="B31">
            <v>39173</v>
          </cell>
          <cell r="C31">
            <v>150</v>
          </cell>
          <cell r="D31">
            <v>143</v>
          </cell>
        </row>
        <row r="32">
          <cell r="B32">
            <v>39264</v>
          </cell>
          <cell r="C32">
            <v>151</v>
          </cell>
          <cell r="D32">
            <v>146</v>
          </cell>
        </row>
        <row r="33">
          <cell r="B33">
            <v>39356</v>
          </cell>
          <cell r="C33">
            <v>152</v>
          </cell>
          <cell r="D33">
            <v>147</v>
          </cell>
        </row>
        <row r="34">
          <cell r="B34">
            <v>39448</v>
          </cell>
          <cell r="C34">
            <v>152</v>
          </cell>
          <cell r="D34">
            <v>148</v>
          </cell>
        </row>
        <row r="35">
          <cell r="B35">
            <v>39539</v>
          </cell>
          <cell r="C35">
            <v>152</v>
          </cell>
          <cell r="D35">
            <v>150</v>
          </cell>
        </row>
        <row r="36">
          <cell r="B36">
            <v>39630</v>
          </cell>
          <cell r="C36">
            <v>153</v>
          </cell>
          <cell r="D36">
            <v>151</v>
          </cell>
        </row>
        <row r="37">
          <cell r="B37">
            <v>39722</v>
          </cell>
          <cell r="C37">
            <v>153</v>
          </cell>
          <cell r="D37">
            <v>152</v>
          </cell>
        </row>
        <row r="38">
          <cell r="B38">
            <v>39814</v>
          </cell>
          <cell r="C38">
            <v>151</v>
          </cell>
          <cell r="D38">
            <v>152</v>
          </cell>
        </row>
        <row r="39">
          <cell r="B39">
            <v>39904</v>
          </cell>
          <cell r="C39">
            <v>149</v>
          </cell>
          <cell r="D39">
            <v>152</v>
          </cell>
        </row>
        <row r="40">
          <cell r="B40">
            <v>39995</v>
          </cell>
          <cell r="C40">
            <v>146</v>
          </cell>
          <cell r="D40">
            <v>151</v>
          </cell>
        </row>
        <row r="41">
          <cell r="B41">
            <v>40087</v>
          </cell>
          <cell r="C41">
            <v>144</v>
          </cell>
          <cell r="D41">
            <v>150</v>
          </cell>
        </row>
        <row r="42">
          <cell r="B42">
            <v>40179</v>
          </cell>
          <cell r="C42">
            <v>142</v>
          </cell>
          <cell r="D42">
            <v>148</v>
          </cell>
        </row>
        <row r="43">
          <cell r="B43">
            <v>40269</v>
          </cell>
          <cell r="C43">
            <v>141</v>
          </cell>
          <cell r="D43">
            <v>148</v>
          </cell>
        </row>
        <row r="44">
          <cell r="B44">
            <v>40360</v>
          </cell>
          <cell r="C44">
            <v>140</v>
          </cell>
          <cell r="D44">
            <v>148</v>
          </cell>
        </row>
        <row r="45">
          <cell r="B45">
            <v>40452</v>
          </cell>
          <cell r="C45">
            <v>139</v>
          </cell>
          <cell r="D45">
            <v>148</v>
          </cell>
        </row>
        <row r="46">
          <cell r="B46">
            <v>40544</v>
          </cell>
          <cell r="C46">
            <v>139</v>
          </cell>
          <cell r="D46">
            <v>148</v>
          </cell>
        </row>
        <row r="47">
          <cell r="B47">
            <v>40634</v>
          </cell>
          <cell r="C47">
            <v>138</v>
          </cell>
          <cell r="D47">
            <v>150</v>
          </cell>
        </row>
        <row r="48">
          <cell r="B48">
            <v>40725</v>
          </cell>
          <cell r="C48">
            <v>138</v>
          </cell>
          <cell r="D48">
            <v>151</v>
          </cell>
        </row>
        <row r="49">
          <cell r="B49">
            <v>40817</v>
          </cell>
          <cell r="C49">
            <v>138</v>
          </cell>
          <cell r="D49">
            <v>152</v>
          </cell>
        </row>
        <row r="50">
          <cell r="B50">
            <v>40909</v>
          </cell>
          <cell r="C50">
            <v>138</v>
          </cell>
          <cell r="D50">
            <v>154</v>
          </cell>
        </row>
        <row r="51">
          <cell r="B51">
            <v>41000</v>
          </cell>
          <cell r="C51">
            <v>138</v>
          </cell>
          <cell r="D51">
            <v>154</v>
          </cell>
        </row>
        <row r="52">
          <cell r="B52">
            <v>41091</v>
          </cell>
          <cell r="C52">
            <v>137</v>
          </cell>
          <cell r="D52">
            <v>154</v>
          </cell>
        </row>
        <row r="53">
          <cell r="B53">
            <v>41183</v>
          </cell>
          <cell r="C53">
            <v>136</v>
          </cell>
          <cell r="D53">
            <v>155</v>
          </cell>
        </row>
        <row r="54">
          <cell r="B54">
            <v>41275</v>
          </cell>
          <cell r="C54">
            <v>136</v>
          </cell>
          <cell r="D54">
            <v>156</v>
          </cell>
        </row>
        <row r="55">
          <cell r="B55">
            <v>41365</v>
          </cell>
          <cell r="C55">
            <v>136</v>
          </cell>
          <cell r="D55">
            <v>158</v>
          </cell>
        </row>
        <row r="56">
          <cell r="B56">
            <v>41456</v>
          </cell>
          <cell r="C56">
            <v>136</v>
          </cell>
          <cell r="D56">
            <v>158</v>
          </cell>
        </row>
        <row r="57">
          <cell r="B57">
            <v>41548</v>
          </cell>
          <cell r="C57">
            <v>137</v>
          </cell>
          <cell r="D57">
            <v>158</v>
          </cell>
        </row>
        <row r="58">
          <cell r="B58">
            <v>41640</v>
          </cell>
          <cell r="C58">
            <v>138</v>
          </cell>
          <cell r="D58">
            <v>159</v>
          </cell>
        </row>
        <row r="59">
          <cell r="B59">
            <v>41730</v>
          </cell>
          <cell r="C59">
            <v>139</v>
          </cell>
          <cell r="D59">
            <v>160</v>
          </cell>
        </row>
        <row r="60">
          <cell r="B60">
            <v>41821</v>
          </cell>
          <cell r="C60">
            <v>141</v>
          </cell>
          <cell r="D60">
            <v>160</v>
          </cell>
        </row>
        <row r="61">
          <cell r="B61">
            <v>41913</v>
          </cell>
          <cell r="C61">
            <v>144</v>
          </cell>
          <cell r="D61">
            <v>160</v>
          </cell>
        </row>
        <row r="62">
          <cell r="B62">
            <v>42005</v>
          </cell>
          <cell r="C62">
            <v>146</v>
          </cell>
          <cell r="D62">
            <v>162</v>
          </cell>
        </row>
        <row r="63">
          <cell r="B63">
            <v>42095</v>
          </cell>
          <cell r="C63">
            <v>149</v>
          </cell>
          <cell r="D63">
            <v>162</v>
          </cell>
        </row>
        <row r="64">
          <cell r="B64">
            <v>42186</v>
          </cell>
          <cell r="C64">
            <v>152</v>
          </cell>
          <cell r="D64">
            <v>163</v>
          </cell>
        </row>
        <row r="65">
          <cell r="B65">
            <v>42278</v>
          </cell>
          <cell r="C65">
            <v>155</v>
          </cell>
          <cell r="D65">
            <v>163</v>
          </cell>
        </row>
        <row r="66">
          <cell r="B66">
            <v>42370</v>
          </cell>
          <cell r="C66">
            <v>159</v>
          </cell>
          <cell r="D66">
            <v>163</v>
          </cell>
        </row>
        <row r="67">
          <cell r="B67">
            <v>42461</v>
          </cell>
          <cell r="C67">
            <v>162</v>
          </cell>
          <cell r="D67">
            <v>164</v>
          </cell>
        </row>
        <row r="68">
          <cell r="B68">
            <v>42552</v>
          </cell>
          <cell r="C68">
            <v>166</v>
          </cell>
          <cell r="D68">
            <v>164</v>
          </cell>
        </row>
        <row r="69">
          <cell r="B69">
            <v>42644</v>
          </cell>
          <cell r="C69">
            <v>168</v>
          </cell>
          <cell r="D69">
            <v>166</v>
          </cell>
        </row>
        <row r="70">
          <cell r="B70">
            <v>42736</v>
          </cell>
          <cell r="C70">
            <v>171</v>
          </cell>
          <cell r="D70">
            <v>167</v>
          </cell>
        </row>
        <row r="71">
          <cell r="B71">
            <v>42826</v>
          </cell>
          <cell r="C71">
            <v>172</v>
          </cell>
          <cell r="D71">
            <v>167</v>
          </cell>
        </row>
        <row r="72">
          <cell r="B72">
            <v>42917</v>
          </cell>
          <cell r="C72">
            <v>174</v>
          </cell>
          <cell r="D72">
            <v>168</v>
          </cell>
        </row>
        <row r="73">
          <cell r="B73">
            <v>43009</v>
          </cell>
          <cell r="C73">
            <v>175</v>
          </cell>
          <cell r="D73">
            <v>170</v>
          </cell>
        </row>
        <row r="74">
          <cell r="B74">
            <v>43101</v>
          </cell>
          <cell r="C74">
            <v>176</v>
          </cell>
          <cell r="D74">
            <v>171</v>
          </cell>
        </row>
        <row r="75">
          <cell r="B75">
            <v>43191</v>
          </cell>
          <cell r="C75">
            <v>176</v>
          </cell>
          <cell r="D75">
            <v>172</v>
          </cell>
        </row>
        <row r="76">
          <cell r="B76">
            <v>43282</v>
          </cell>
          <cell r="C76">
            <v>178</v>
          </cell>
          <cell r="D76">
            <v>174</v>
          </cell>
        </row>
        <row r="77">
          <cell r="B77">
            <v>43374</v>
          </cell>
          <cell r="C77">
            <v>180</v>
          </cell>
          <cell r="D77">
            <v>174</v>
          </cell>
        </row>
        <row r="78">
          <cell r="B78">
            <v>43466</v>
          </cell>
          <cell r="C78">
            <v>182</v>
          </cell>
          <cell r="D78">
            <v>175</v>
          </cell>
        </row>
        <row r="79">
          <cell r="B79">
            <v>43556</v>
          </cell>
          <cell r="C79">
            <v>183</v>
          </cell>
          <cell r="D79">
            <v>176</v>
          </cell>
        </row>
        <row r="80">
          <cell r="B80">
            <v>43647</v>
          </cell>
          <cell r="C80">
            <v>185</v>
          </cell>
          <cell r="D80">
            <v>178</v>
          </cell>
        </row>
        <row r="81">
          <cell r="B81">
            <v>43739</v>
          </cell>
          <cell r="C81">
            <v>186</v>
          </cell>
          <cell r="D81">
            <v>179</v>
          </cell>
        </row>
        <row r="82">
          <cell r="B82">
            <v>43831</v>
          </cell>
          <cell r="C82">
            <v>187</v>
          </cell>
          <cell r="D82">
            <v>179</v>
          </cell>
        </row>
        <row r="83">
          <cell r="B83">
            <v>43922</v>
          </cell>
          <cell r="C83">
            <v>188</v>
          </cell>
          <cell r="D83">
            <v>179</v>
          </cell>
        </row>
        <row r="84">
          <cell r="B84">
            <v>44013</v>
          </cell>
          <cell r="C84">
            <v>189</v>
          </cell>
          <cell r="D84">
            <v>179</v>
          </cell>
        </row>
        <row r="85">
          <cell r="B85">
            <v>44105</v>
          </cell>
          <cell r="C85">
            <v>190</v>
          </cell>
          <cell r="D85">
            <v>180</v>
          </cell>
        </row>
      </sheetData>
      <sheetData sheetId="4">
        <row r="1">
          <cell r="A1" t="str">
            <v/>
          </cell>
          <cell r="B1" t="str">
            <v>New work</v>
          </cell>
        </row>
        <row r="2">
          <cell r="A2">
            <v>41913</v>
          </cell>
          <cell r="B2" t="str">
            <v>99.0</v>
          </cell>
        </row>
        <row r="3">
          <cell r="A3">
            <v>41944</v>
          </cell>
          <cell r="B3">
            <v>99.1</v>
          </cell>
        </row>
        <row r="4">
          <cell r="A4">
            <v>41974</v>
          </cell>
          <cell r="B4">
            <v>98.8</v>
          </cell>
        </row>
        <row r="5">
          <cell r="A5">
            <v>42005</v>
          </cell>
          <cell r="B5">
            <v>98.9</v>
          </cell>
        </row>
        <row r="6">
          <cell r="A6">
            <v>42036</v>
          </cell>
          <cell r="B6">
            <v>99.4</v>
          </cell>
        </row>
        <row r="7">
          <cell r="A7">
            <v>42064</v>
          </cell>
          <cell r="B7">
            <v>100.8</v>
          </cell>
        </row>
        <row r="8">
          <cell r="A8">
            <v>42095</v>
          </cell>
          <cell r="B8">
            <v>99.6</v>
          </cell>
        </row>
        <row r="9">
          <cell r="A9">
            <v>42125</v>
          </cell>
          <cell r="B9">
            <v>99.6</v>
          </cell>
        </row>
        <row r="10">
          <cell r="A10">
            <v>42156</v>
          </cell>
          <cell r="B10">
            <v>100</v>
          </cell>
        </row>
        <row r="11">
          <cell r="A11">
            <v>42186</v>
          </cell>
          <cell r="B11">
            <v>100.6</v>
          </cell>
        </row>
        <row r="12">
          <cell r="A12">
            <v>42217</v>
          </cell>
          <cell r="B12">
            <v>99.9</v>
          </cell>
        </row>
        <row r="13">
          <cell r="A13">
            <v>42248</v>
          </cell>
          <cell r="B13">
            <v>99.9</v>
          </cell>
        </row>
        <row r="14">
          <cell r="A14">
            <v>42278</v>
          </cell>
          <cell r="B14">
            <v>100.3</v>
          </cell>
        </row>
        <row r="15">
          <cell r="A15">
            <v>42309</v>
          </cell>
          <cell r="B15">
            <v>100.8</v>
          </cell>
        </row>
        <row r="16">
          <cell r="A16">
            <v>42339</v>
          </cell>
          <cell r="B16">
            <v>100</v>
          </cell>
        </row>
        <row r="17">
          <cell r="A17">
            <v>42370</v>
          </cell>
          <cell r="B17">
            <v>101.4</v>
          </cell>
        </row>
        <row r="18">
          <cell r="A18">
            <v>42401</v>
          </cell>
          <cell r="B18">
            <v>101.6</v>
          </cell>
        </row>
        <row r="19">
          <cell r="A19">
            <v>42430</v>
          </cell>
          <cell r="B19">
            <v>101.9</v>
          </cell>
        </row>
        <row r="20">
          <cell r="A20">
            <v>42461</v>
          </cell>
          <cell r="B20">
            <v>102</v>
          </cell>
        </row>
        <row r="21">
          <cell r="A21">
            <v>42491</v>
          </cell>
          <cell r="B21">
            <v>101.9</v>
          </cell>
        </row>
        <row r="22">
          <cell r="A22">
            <v>42522</v>
          </cell>
          <cell r="B22">
            <v>102.1</v>
          </cell>
        </row>
        <row r="23">
          <cell r="A23">
            <v>42552</v>
          </cell>
          <cell r="B23">
            <v>102.4</v>
          </cell>
        </row>
        <row r="24">
          <cell r="A24">
            <v>42583</v>
          </cell>
          <cell r="B24">
            <v>102.3</v>
          </cell>
        </row>
        <row r="25">
          <cell r="A25">
            <v>42614</v>
          </cell>
          <cell r="B25">
            <v>102.6</v>
          </cell>
        </row>
        <row r="26">
          <cell r="A26">
            <v>42644</v>
          </cell>
          <cell r="B26">
            <v>103.1</v>
          </cell>
        </row>
        <row r="27">
          <cell r="A27">
            <v>42675</v>
          </cell>
          <cell r="B27">
            <v>103.7</v>
          </cell>
        </row>
        <row r="28">
          <cell r="A28">
            <v>42705</v>
          </cell>
          <cell r="B28">
            <v>103.2</v>
          </cell>
        </row>
        <row r="29">
          <cell r="A29">
            <v>42736</v>
          </cell>
          <cell r="B29">
            <v>103.8</v>
          </cell>
        </row>
        <row r="30">
          <cell r="A30">
            <v>42767</v>
          </cell>
          <cell r="B30">
            <v>103.8</v>
          </cell>
        </row>
        <row r="31">
          <cell r="A31">
            <v>42795</v>
          </cell>
          <cell r="B31">
            <v>103.9</v>
          </cell>
        </row>
        <row r="32">
          <cell r="A32">
            <v>42826</v>
          </cell>
          <cell r="B32">
            <v>103.7</v>
          </cell>
        </row>
        <row r="33">
          <cell r="A33">
            <v>42856</v>
          </cell>
          <cell r="B33">
            <v>104.1</v>
          </cell>
        </row>
        <row r="34">
          <cell r="A34">
            <v>42887</v>
          </cell>
          <cell r="B34">
            <v>104.5</v>
          </cell>
        </row>
        <row r="35">
          <cell r="A35">
            <v>42917</v>
          </cell>
          <cell r="B35">
            <v>105.3</v>
          </cell>
        </row>
        <row r="36">
          <cell r="A36">
            <v>42948</v>
          </cell>
          <cell r="B36">
            <v>105.4</v>
          </cell>
        </row>
        <row r="37">
          <cell r="A37">
            <v>42979</v>
          </cell>
          <cell r="B37">
            <v>106.1</v>
          </cell>
        </row>
        <row r="38">
          <cell r="A38">
            <v>43009</v>
          </cell>
          <cell r="B38">
            <v>106</v>
          </cell>
        </row>
        <row r="39">
          <cell r="A39">
            <v>43040</v>
          </cell>
          <cell r="B39">
            <v>106.4</v>
          </cell>
        </row>
        <row r="40">
          <cell r="A40">
            <v>43070</v>
          </cell>
          <cell r="B40">
            <v>106.8</v>
          </cell>
        </row>
        <row r="41">
          <cell r="A41">
            <v>43101</v>
          </cell>
          <cell r="B41">
            <v>107.4</v>
          </cell>
        </row>
        <row r="42">
          <cell r="A42">
            <v>43132</v>
          </cell>
          <cell r="B42">
            <v>107.2</v>
          </cell>
        </row>
        <row r="43">
          <cell r="A43">
            <v>43160</v>
          </cell>
          <cell r="B43">
            <v>108</v>
          </cell>
        </row>
        <row r="44">
          <cell r="A44">
            <v>43191</v>
          </cell>
          <cell r="B44">
            <v>108.3</v>
          </cell>
        </row>
        <row r="45">
          <cell r="A45">
            <v>43221</v>
          </cell>
          <cell r="B45">
            <v>108.7</v>
          </cell>
        </row>
        <row r="46">
          <cell r="A46">
            <v>43252</v>
          </cell>
          <cell r="B46">
            <v>109.1</v>
          </cell>
        </row>
        <row r="47">
          <cell r="A47">
            <v>43282</v>
          </cell>
          <cell r="B47">
            <v>109.1</v>
          </cell>
        </row>
        <row r="48">
          <cell r="A48">
            <v>43313</v>
          </cell>
          <cell r="B48">
            <v>108.9</v>
          </cell>
        </row>
        <row r="49">
          <cell r="A49">
            <v>43344</v>
          </cell>
          <cell r="B49">
            <v>109.1</v>
          </cell>
        </row>
        <row r="50">
          <cell r="A50">
            <v>43374</v>
          </cell>
          <cell r="B50">
            <v>109.1</v>
          </cell>
        </row>
        <row r="51">
          <cell r="A51">
            <v>43405</v>
          </cell>
          <cell r="B51">
            <v>110.4</v>
          </cell>
        </row>
        <row r="52">
          <cell r="A52">
            <v>43435</v>
          </cell>
          <cell r="B52">
            <v>110.4</v>
          </cell>
        </row>
        <row r="53">
          <cell r="A53">
            <v>43466</v>
          </cell>
          <cell r="B53">
            <v>110.7</v>
          </cell>
        </row>
        <row r="54">
          <cell r="A54">
            <v>43497</v>
          </cell>
          <cell r="B54">
            <v>111.2</v>
          </cell>
        </row>
        <row r="55">
          <cell r="A55">
            <v>43525</v>
          </cell>
          <cell r="B55">
            <v>111.7</v>
          </cell>
        </row>
        <row r="56">
          <cell r="A56">
            <v>43556</v>
          </cell>
          <cell r="B56">
            <v>112.5</v>
          </cell>
        </row>
        <row r="57">
          <cell r="A57">
            <v>43586</v>
          </cell>
          <cell r="B57">
            <v>113.2</v>
          </cell>
        </row>
        <row r="58">
          <cell r="A58">
            <v>43617</v>
          </cell>
          <cell r="B58">
            <v>113.7</v>
          </cell>
        </row>
        <row r="59">
          <cell r="A59">
            <v>43647</v>
          </cell>
          <cell r="B59">
            <v>114</v>
          </cell>
        </row>
        <row r="60">
          <cell r="A60">
            <v>43678</v>
          </cell>
          <cell r="B60">
            <v>113.8</v>
          </cell>
        </row>
        <row r="61">
          <cell r="A61">
            <v>43709</v>
          </cell>
          <cell r="B61">
            <v>113.6</v>
          </cell>
        </row>
        <row r="62">
          <cell r="A62">
            <v>43739</v>
          </cell>
          <cell r="B62">
            <v>113.1</v>
          </cell>
        </row>
        <row r="63">
          <cell r="A63">
            <v>43770</v>
          </cell>
          <cell r="B63">
            <v>113.2</v>
          </cell>
        </row>
        <row r="64">
          <cell r="A64">
            <v>43800</v>
          </cell>
          <cell r="B64">
            <v>112.6</v>
          </cell>
        </row>
        <row r="65">
          <cell r="A65">
            <v>43831</v>
          </cell>
          <cell r="B65">
            <v>113.1</v>
          </cell>
        </row>
        <row r="66">
          <cell r="A66">
            <v>43862</v>
          </cell>
          <cell r="B66">
            <v>113</v>
          </cell>
        </row>
        <row r="67">
          <cell r="A67">
            <v>43891</v>
          </cell>
          <cell r="B67">
            <v>113.1</v>
          </cell>
        </row>
        <row r="68">
          <cell r="A68">
            <v>43922</v>
          </cell>
          <cell r="B68">
            <v>113.2</v>
          </cell>
        </row>
        <row r="69">
          <cell r="A69">
            <v>43952</v>
          </cell>
          <cell r="B69">
            <v>113.3</v>
          </cell>
        </row>
        <row r="70">
          <cell r="A70">
            <v>43983</v>
          </cell>
          <cell r="B70">
            <v>113.3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F08B7-1DD2-4F20-9EFF-177983D37CAF}">
  <dimension ref="A1:K23"/>
  <sheetViews>
    <sheetView tabSelected="1" workbookViewId="0">
      <selection activeCell="A2" sqref="A2"/>
    </sheetView>
  </sheetViews>
  <sheetFormatPr defaultRowHeight="15" x14ac:dyDescent="0.25"/>
  <cols>
    <col min="1" max="2" width="10.85546875" customWidth="1"/>
    <col min="3" max="3" width="12.140625" customWidth="1"/>
    <col min="6" max="7" width="9.140625" style="24"/>
    <col min="8" max="8" width="11.5703125" customWidth="1"/>
  </cols>
  <sheetData>
    <row r="1" spans="1:11" s="4" customFormat="1" ht="7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</row>
    <row r="2" spans="1:11" ht="15.75" thickBot="1" x14ac:dyDescent="0.3">
      <c r="A2" s="5" t="s">
        <v>11</v>
      </c>
      <c r="B2" s="6">
        <v>42005</v>
      </c>
      <c r="C2" s="7" t="s">
        <v>12</v>
      </c>
      <c r="D2" s="8">
        <v>4.0000000000000001E-3</v>
      </c>
      <c r="E2" s="9">
        <v>2.5000000000000001E-2</v>
      </c>
      <c r="F2" s="10">
        <f>INDEX('[1]TPI &amp; BCI'!C:C,MATCH('Compiled Indicator List'!B2,'[1]TPI &amp; BCI'!B:B,0))</f>
        <v>146</v>
      </c>
      <c r="G2" s="10">
        <f>INDEX('[1]TPI &amp; BCI'!D:D,MATCH('Compiled Indicator List'!B2,'[1]TPI &amp; BCI'!B:B,0))</f>
        <v>162</v>
      </c>
      <c r="H2">
        <v>1</v>
      </c>
      <c r="I2">
        <f>F2/$F$2</f>
        <v>1</v>
      </c>
      <c r="J2">
        <f>G2/$G$2</f>
        <v>1</v>
      </c>
      <c r="K2">
        <v>1</v>
      </c>
    </row>
    <row r="3" spans="1:11" ht="15.75" thickBot="1" x14ac:dyDescent="0.3">
      <c r="A3" s="11" t="s">
        <v>13</v>
      </c>
      <c r="B3" s="12">
        <v>42095</v>
      </c>
      <c r="C3" s="13" t="s">
        <v>14</v>
      </c>
      <c r="D3" s="14">
        <v>5.0000000000000001E-3</v>
      </c>
      <c r="E3" s="15">
        <v>2.3E-2</v>
      </c>
      <c r="F3" s="10">
        <f>INDEX('[1]TPI &amp; BCI'!C:C,MATCH('Compiled Indicator List'!B3,'[1]TPI &amp; BCI'!B:B,0))</f>
        <v>149</v>
      </c>
      <c r="G3" s="10">
        <f>INDEX('[1]TPI &amp; BCI'!D:D,MATCH('Compiled Indicator List'!B3,'[1]TPI &amp; BCI'!B:B,0))</f>
        <v>162</v>
      </c>
      <c r="H3">
        <f>H2*(1+D3)</f>
        <v>1.0049999999999999</v>
      </c>
      <c r="I3">
        <f t="shared" ref="I3:I23" si="0">F3/$F$2</f>
        <v>1.0205479452054795</v>
      </c>
      <c r="J3">
        <f t="shared" ref="J3:J23" si="1">G3/$G$2</f>
        <v>1</v>
      </c>
      <c r="K3">
        <f>INDEX('[1]Construction Output Price Index'!B:B,MATCH('Compiled Indicator List'!B3,'[1]Construction Output Price Index'!A:A,0))/100</f>
        <v>0.996</v>
      </c>
    </row>
    <row r="4" spans="1:11" ht="15.75" thickBot="1" x14ac:dyDescent="0.3">
      <c r="A4" s="5" t="s">
        <v>15</v>
      </c>
      <c r="B4" s="6">
        <v>42186</v>
      </c>
      <c r="C4" s="7" t="s">
        <v>16</v>
      </c>
      <c r="D4" s="8">
        <v>4.0000000000000001E-3</v>
      </c>
      <c r="E4" s="9">
        <v>2.1000000000000001E-2</v>
      </c>
      <c r="F4" s="10">
        <f>INDEX('[1]TPI &amp; BCI'!C:C,MATCH('Compiled Indicator List'!B4,'[1]TPI &amp; BCI'!B:B,0))</f>
        <v>152</v>
      </c>
      <c r="G4" s="10">
        <f>INDEX('[1]TPI &amp; BCI'!D:D,MATCH('Compiled Indicator List'!B4,'[1]TPI &amp; BCI'!B:B,0))</f>
        <v>163</v>
      </c>
      <c r="H4">
        <f t="shared" ref="H4:H23" si="2">H3*(1+D4)</f>
        <v>1.0090199999999998</v>
      </c>
      <c r="I4">
        <f t="shared" si="0"/>
        <v>1.0410958904109588</v>
      </c>
      <c r="J4">
        <f t="shared" si="1"/>
        <v>1.0061728395061729</v>
      </c>
      <c r="K4">
        <f>INDEX('[1]Construction Output Price Index'!B:B,MATCH('Compiled Indicator List'!B4,'[1]Construction Output Price Index'!A:A,0))/100</f>
        <v>1.006</v>
      </c>
    </row>
    <row r="5" spans="1:11" ht="15.75" thickBot="1" x14ac:dyDescent="0.3">
      <c r="A5" s="16" t="s">
        <v>17</v>
      </c>
      <c r="B5" s="12">
        <v>42278</v>
      </c>
      <c r="C5" s="17" t="s">
        <v>18</v>
      </c>
      <c r="D5" s="18">
        <v>5.0000000000000001E-3</v>
      </c>
      <c r="E5" s="19">
        <v>1.9E-2</v>
      </c>
      <c r="F5" s="10">
        <f>INDEX('[1]TPI &amp; BCI'!C:C,MATCH('Compiled Indicator List'!B5,'[1]TPI &amp; BCI'!B:B,0))</f>
        <v>155</v>
      </c>
      <c r="G5" s="10">
        <f>INDEX('[1]TPI &amp; BCI'!D:D,MATCH('Compiled Indicator List'!B5,'[1]TPI &amp; BCI'!B:B,0))</f>
        <v>163</v>
      </c>
      <c r="H5">
        <f t="shared" si="2"/>
        <v>1.0140650999999996</v>
      </c>
      <c r="I5">
        <f t="shared" si="0"/>
        <v>1.0616438356164384</v>
      </c>
      <c r="J5">
        <f t="shared" si="1"/>
        <v>1.0061728395061729</v>
      </c>
      <c r="K5">
        <f>INDEX('[1]Construction Output Price Index'!B:B,MATCH('Compiled Indicator List'!B5,'[1]Construction Output Price Index'!A:A,0))/100</f>
        <v>1.0029999999999999</v>
      </c>
    </row>
    <row r="6" spans="1:11" ht="15.75" thickBot="1" x14ac:dyDescent="0.3">
      <c r="A6" s="5" t="s">
        <v>19</v>
      </c>
      <c r="B6" s="6">
        <v>42370</v>
      </c>
      <c r="C6" s="7" t="s">
        <v>20</v>
      </c>
      <c r="D6" s="8">
        <v>2E-3</v>
      </c>
      <c r="E6" s="9">
        <v>0.02</v>
      </c>
      <c r="F6" s="10">
        <f>INDEX('[1]TPI &amp; BCI'!C:C,MATCH('Compiled Indicator List'!B6,'[1]TPI &amp; BCI'!B:B,0))</f>
        <v>159</v>
      </c>
      <c r="G6" s="10">
        <f>INDEX('[1]TPI &amp; BCI'!D:D,MATCH('Compiled Indicator List'!B6,'[1]TPI &amp; BCI'!B:B,0))</f>
        <v>163</v>
      </c>
      <c r="H6">
        <f t="shared" si="2"/>
        <v>1.0160932301999996</v>
      </c>
      <c r="I6">
        <f t="shared" si="0"/>
        <v>1.0890410958904109</v>
      </c>
      <c r="J6">
        <f t="shared" si="1"/>
        <v>1.0061728395061729</v>
      </c>
      <c r="K6">
        <f>INDEX('[1]Construction Output Price Index'!B:B,MATCH('Compiled Indicator List'!B6,'[1]Construction Output Price Index'!A:A,0))/100</f>
        <v>1.014</v>
      </c>
    </row>
    <row r="7" spans="1:11" ht="15.75" thickBot="1" x14ac:dyDescent="0.3">
      <c r="A7" s="11" t="s">
        <v>21</v>
      </c>
      <c r="B7" s="12">
        <v>42461</v>
      </c>
      <c r="C7" s="13" t="s">
        <v>22</v>
      </c>
      <c r="D7" s="14">
        <v>5.0000000000000001E-3</v>
      </c>
      <c r="E7" s="15">
        <v>1.7000000000000001E-2</v>
      </c>
      <c r="F7" s="10">
        <f>INDEX('[1]TPI &amp; BCI'!C:C,MATCH('Compiled Indicator List'!B7,'[1]TPI &amp; BCI'!B:B,0))</f>
        <v>162</v>
      </c>
      <c r="G7" s="10">
        <f>INDEX('[1]TPI &amp; BCI'!D:D,MATCH('Compiled Indicator List'!B7,'[1]TPI &amp; BCI'!B:B,0))</f>
        <v>164</v>
      </c>
      <c r="H7">
        <f t="shared" si="2"/>
        <v>1.0211736963509996</v>
      </c>
      <c r="I7">
        <f t="shared" si="0"/>
        <v>1.1095890410958904</v>
      </c>
      <c r="J7">
        <f t="shared" si="1"/>
        <v>1.0123456790123457</v>
      </c>
      <c r="K7">
        <f>INDEX('[1]Construction Output Price Index'!B:B,MATCH('Compiled Indicator List'!B7,'[1]Construction Output Price Index'!A:A,0))/100</f>
        <v>1.02</v>
      </c>
    </row>
    <row r="8" spans="1:11" ht="15.75" thickBot="1" x14ac:dyDescent="0.3">
      <c r="A8" s="20" t="s">
        <v>23</v>
      </c>
      <c r="B8" s="6">
        <v>42552</v>
      </c>
      <c r="C8" s="21" t="s">
        <v>24</v>
      </c>
      <c r="D8" s="22">
        <v>3.0000000000000001E-3</v>
      </c>
      <c r="E8" s="23">
        <v>1.6E-2</v>
      </c>
      <c r="F8" s="10">
        <f>INDEX('[1]TPI &amp; BCI'!C:C,MATCH('Compiled Indicator List'!B8,'[1]TPI &amp; BCI'!B:B,0))</f>
        <v>166</v>
      </c>
      <c r="G8" s="10">
        <f>INDEX('[1]TPI &amp; BCI'!D:D,MATCH('Compiled Indicator List'!B8,'[1]TPI &amp; BCI'!B:B,0))</f>
        <v>164</v>
      </c>
      <c r="H8">
        <f t="shared" si="2"/>
        <v>1.0242372174400525</v>
      </c>
      <c r="I8">
        <f t="shared" si="0"/>
        <v>1.1369863013698631</v>
      </c>
      <c r="J8">
        <f t="shared" si="1"/>
        <v>1.0123456790123457</v>
      </c>
      <c r="K8">
        <f>INDEX('[1]Construction Output Price Index'!B:B,MATCH('Compiled Indicator List'!B8,'[1]Construction Output Price Index'!A:A,0))/100</f>
        <v>1.024</v>
      </c>
    </row>
    <row r="9" spans="1:11" ht="15.75" thickBot="1" x14ac:dyDescent="0.3">
      <c r="A9" s="16" t="s">
        <v>25</v>
      </c>
      <c r="B9" s="12">
        <v>42644</v>
      </c>
      <c r="C9" s="17" t="s">
        <v>26</v>
      </c>
      <c r="D9" s="18">
        <v>6.0000000000000001E-3</v>
      </c>
      <c r="E9" s="19">
        <v>1.6E-2</v>
      </c>
      <c r="F9" s="10">
        <f>INDEX('[1]TPI &amp; BCI'!C:C,MATCH('Compiled Indicator List'!B9,'[1]TPI &amp; BCI'!B:B,0))</f>
        <v>168</v>
      </c>
      <c r="G9" s="10">
        <f>INDEX('[1]TPI &amp; BCI'!D:D,MATCH('Compiled Indicator List'!B9,'[1]TPI &amp; BCI'!B:B,0))</f>
        <v>166</v>
      </c>
      <c r="H9">
        <f t="shared" si="2"/>
        <v>1.0303826407446928</v>
      </c>
      <c r="I9">
        <f t="shared" si="0"/>
        <v>1.1506849315068493</v>
      </c>
      <c r="J9">
        <f t="shared" si="1"/>
        <v>1.0246913580246915</v>
      </c>
      <c r="K9">
        <f>INDEX('[1]Construction Output Price Index'!B:B,MATCH('Compiled Indicator List'!B9,'[1]Construction Output Price Index'!A:A,0))/100</f>
        <v>1.0309999999999999</v>
      </c>
    </row>
    <row r="10" spans="1:11" ht="15.75" thickBot="1" x14ac:dyDescent="0.3">
      <c r="A10" s="5" t="s">
        <v>27</v>
      </c>
      <c r="B10" s="6">
        <v>42736</v>
      </c>
      <c r="C10" s="7" t="s">
        <v>28</v>
      </c>
      <c r="D10" s="8">
        <v>5.0000000000000001E-3</v>
      </c>
      <c r="E10" s="9">
        <v>1.9E-2</v>
      </c>
      <c r="F10" s="10">
        <f>INDEX('[1]TPI &amp; BCI'!C:C,MATCH('Compiled Indicator List'!B10,'[1]TPI &amp; BCI'!B:B,0))</f>
        <v>171</v>
      </c>
      <c r="G10" s="10">
        <f>INDEX('[1]TPI &amp; BCI'!D:D,MATCH('Compiled Indicator List'!B10,'[1]TPI &amp; BCI'!B:B,0))</f>
        <v>167</v>
      </c>
      <c r="H10">
        <f t="shared" si="2"/>
        <v>1.0355345539484162</v>
      </c>
      <c r="I10">
        <f t="shared" si="0"/>
        <v>1.1712328767123288</v>
      </c>
      <c r="J10">
        <f t="shared" si="1"/>
        <v>1.0308641975308641</v>
      </c>
      <c r="K10">
        <f>INDEX('[1]Construction Output Price Index'!B:B,MATCH('Compiled Indicator List'!B10,'[1]Construction Output Price Index'!A:A,0))/100</f>
        <v>1.038</v>
      </c>
    </row>
    <row r="11" spans="1:11" ht="15.75" thickBot="1" x14ac:dyDescent="0.3">
      <c r="A11" s="11" t="s">
        <v>29</v>
      </c>
      <c r="B11" s="12">
        <v>42826</v>
      </c>
      <c r="C11" s="13" t="s">
        <v>30</v>
      </c>
      <c r="D11" s="14">
        <v>3.0000000000000001E-3</v>
      </c>
      <c r="E11" s="15">
        <v>1.7000000000000001E-2</v>
      </c>
      <c r="F11" s="10">
        <f>INDEX('[1]TPI &amp; BCI'!C:C,MATCH('Compiled Indicator List'!B11,'[1]TPI &amp; BCI'!B:B,0))</f>
        <v>172</v>
      </c>
      <c r="G11" s="10">
        <f>INDEX('[1]TPI &amp; BCI'!D:D,MATCH('Compiled Indicator List'!B11,'[1]TPI &amp; BCI'!B:B,0))</f>
        <v>167</v>
      </c>
      <c r="H11">
        <f t="shared" si="2"/>
        <v>1.0386411576102614</v>
      </c>
      <c r="I11">
        <f t="shared" si="0"/>
        <v>1.178082191780822</v>
      </c>
      <c r="J11">
        <f t="shared" si="1"/>
        <v>1.0308641975308641</v>
      </c>
      <c r="K11">
        <f>INDEX('[1]Construction Output Price Index'!B:B,MATCH('Compiled Indicator List'!B11,'[1]Construction Output Price Index'!A:A,0))/100</f>
        <v>1.0369999999999999</v>
      </c>
    </row>
    <row r="12" spans="1:11" ht="15.75" thickBot="1" x14ac:dyDescent="0.3">
      <c r="A12" s="20" t="s">
        <v>31</v>
      </c>
      <c r="B12" s="6">
        <v>42917</v>
      </c>
      <c r="C12" s="21" t="s">
        <v>32</v>
      </c>
      <c r="D12" s="22">
        <v>4.0000000000000001E-3</v>
      </c>
      <c r="E12" s="23">
        <v>1.7999999999999999E-2</v>
      </c>
      <c r="F12" s="10">
        <f>INDEX('[1]TPI &amp; BCI'!C:C,MATCH('Compiled Indicator List'!B12,'[1]TPI &amp; BCI'!B:B,0))</f>
        <v>174</v>
      </c>
      <c r="G12" s="10">
        <f>INDEX('[1]TPI &amp; BCI'!D:D,MATCH('Compiled Indicator List'!B12,'[1]TPI &amp; BCI'!B:B,0))</f>
        <v>168</v>
      </c>
      <c r="H12">
        <f t="shared" si="2"/>
        <v>1.0427957222407025</v>
      </c>
      <c r="I12">
        <f t="shared" si="0"/>
        <v>1.1917808219178083</v>
      </c>
      <c r="J12">
        <f t="shared" si="1"/>
        <v>1.037037037037037</v>
      </c>
      <c r="K12">
        <f>INDEX('[1]Construction Output Price Index'!B:B,MATCH('Compiled Indicator List'!B12,'[1]Construction Output Price Index'!A:A,0))/100</f>
        <v>1.0529999999999999</v>
      </c>
    </row>
    <row r="13" spans="1:11" ht="15.75" thickBot="1" x14ac:dyDescent="0.3">
      <c r="A13" s="16" t="s">
        <v>33</v>
      </c>
      <c r="B13" s="12">
        <v>43009</v>
      </c>
      <c r="C13" s="17" t="s">
        <v>34</v>
      </c>
      <c r="D13" s="18">
        <v>4.0000000000000001E-3</v>
      </c>
      <c r="E13" s="19">
        <v>1.6E-2</v>
      </c>
      <c r="F13" s="10">
        <f>INDEX('[1]TPI &amp; BCI'!C:C,MATCH('Compiled Indicator List'!B13,'[1]TPI &amp; BCI'!B:B,0))</f>
        <v>175</v>
      </c>
      <c r="G13" s="10">
        <f>INDEX('[1]TPI &amp; BCI'!D:D,MATCH('Compiled Indicator List'!B13,'[1]TPI &amp; BCI'!B:B,0))</f>
        <v>170</v>
      </c>
      <c r="H13">
        <f t="shared" si="2"/>
        <v>1.0469669051296653</v>
      </c>
      <c r="I13">
        <f t="shared" si="0"/>
        <v>1.1986301369863013</v>
      </c>
      <c r="J13">
        <f t="shared" si="1"/>
        <v>1.0493827160493827</v>
      </c>
      <c r="K13">
        <f>INDEX('[1]Construction Output Price Index'!B:B,MATCH('Compiled Indicator List'!B13,'[1]Construction Output Price Index'!A:A,0))/100</f>
        <v>1.06</v>
      </c>
    </row>
    <row r="14" spans="1:11" ht="15.75" thickBot="1" x14ac:dyDescent="0.3">
      <c r="A14" s="5" t="s">
        <v>35</v>
      </c>
      <c r="B14" s="6">
        <v>43101</v>
      </c>
      <c r="C14" s="7" t="s">
        <v>36</v>
      </c>
      <c r="D14" s="8">
        <v>1E-3</v>
      </c>
      <c r="E14" s="9">
        <v>1.0999999999999999E-2</v>
      </c>
      <c r="F14" s="10">
        <f>INDEX('[1]TPI &amp; BCI'!C:C,MATCH('Compiled Indicator List'!B14,'[1]TPI &amp; BCI'!B:B,0))</f>
        <v>176</v>
      </c>
      <c r="G14" s="10">
        <f>INDEX('[1]TPI &amp; BCI'!D:D,MATCH('Compiled Indicator List'!B14,'[1]TPI &amp; BCI'!B:B,0))</f>
        <v>171</v>
      </c>
      <c r="H14">
        <f t="shared" si="2"/>
        <v>1.0480138720347949</v>
      </c>
      <c r="I14">
        <f t="shared" si="0"/>
        <v>1.2054794520547945</v>
      </c>
      <c r="J14">
        <f t="shared" si="1"/>
        <v>1.0555555555555556</v>
      </c>
      <c r="K14">
        <f>INDEX('[1]Construction Output Price Index'!B:B,MATCH('Compiled Indicator List'!B14,'[1]Construction Output Price Index'!A:A,0))/100</f>
        <v>1.0740000000000001</v>
      </c>
    </row>
    <row r="15" spans="1:11" ht="15.75" thickBot="1" x14ac:dyDescent="0.3">
      <c r="A15" s="11" t="s">
        <v>37</v>
      </c>
      <c r="B15" s="12">
        <v>43191</v>
      </c>
      <c r="C15" s="13" t="s">
        <v>38</v>
      </c>
      <c r="D15" s="14">
        <v>4.0000000000000001E-3</v>
      </c>
      <c r="E15" s="15">
        <v>1.2E-2</v>
      </c>
      <c r="F15" s="10">
        <f>INDEX('[1]TPI &amp; BCI'!C:C,MATCH('Compiled Indicator List'!B15,'[1]TPI &amp; BCI'!B:B,0))</f>
        <v>176</v>
      </c>
      <c r="G15" s="10">
        <f>INDEX('[1]TPI &amp; BCI'!D:D,MATCH('Compiled Indicator List'!B15,'[1]TPI &amp; BCI'!B:B,0))</f>
        <v>172</v>
      </c>
      <c r="H15">
        <f t="shared" si="2"/>
        <v>1.0522059275229341</v>
      </c>
      <c r="I15">
        <f t="shared" si="0"/>
        <v>1.2054794520547945</v>
      </c>
      <c r="J15">
        <f t="shared" si="1"/>
        <v>1.0617283950617284</v>
      </c>
      <c r="K15">
        <f>INDEX('[1]Construction Output Price Index'!B:B,MATCH('Compiled Indicator List'!B15,'[1]Construction Output Price Index'!A:A,0))/100</f>
        <v>1.083</v>
      </c>
    </row>
    <row r="16" spans="1:11" ht="15.75" thickBot="1" x14ac:dyDescent="0.3">
      <c r="A16" s="5" t="s">
        <v>39</v>
      </c>
      <c r="B16" s="6">
        <v>43282</v>
      </c>
      <c r="C16" s="7" t="s">
        <v>40</v>
      </c>
      <c r="D16" s="8">
        <v>6.0000000000000001E-3</v>
      </c>
      <c r="E16" s="9">
        <v>1.4E-2</v>
      </c>
      <c r="F16" s="10">
        <f>INDEX('[1]TPI &amp; BCI'!C:C,MATCH('Compiled Indicator List'!B16,'[1]TPI &amp; BCI'!B:B,0))</f>
        <v>178</v>
      </c>
      <c r="G16" s="10">
        <f>INDEX('[1]TPI &amp; BCI'!D:D,MATCH('Compiled Indicator List'!B16,'[1]TPI &amp; BCI'!B:B,0))</f>
        <v>174</v>
      </c>
      <c r="H16">
        <f t="shared" si="2"/>
        <v>1.0585191630880717</v>
      </c>
      <c r="I16">
        <f t="shared" si="0"/>
        <v>1.2191780821917808</v>
      </c>
      <c r="J16">
        <f t="shared" si="1"/>
        <v>1.0740740740740742</v>
      </c>
      <c r="K16">
        <f>INDEX('[1]Construction Output Price Index'!B:B,MATCH('Compiled Indicator List'!B16,'[1]Construction Output Price Index'!A:A,0))/100</f>
        <v>1.091</v>
      </c>
    </row>
    <row r="17" spans="1:11" ht="15.75" thickBot="1" x14ac:dyDescent="0.3">
      <c r="A17" s="16" t="s">
        <v>41</v>
      </c>
      <c r="B17" s="12">
        <v>43374</v>
      </c>
      <c r="C17" s="17" t="s">
        <v>42</v>
      </c>
      <c r="D17" s="18">
        <v>2E-3</v>
      </c>
      <c r="E17" s="19">
        <v>1.2E-2</v>
      </c>
      <c r="F17" s="10">
        <f>INDEX('[1]TPI &amp; BCI'!C:C,MATCH('Compiled Indicator List'!B17,'[1]TPI &amp; BCI'!B:B,0))</f>
        <v>180</v>
      </c>
      <c r="G17" s="10">
        <f>INDEX('[1]TPI &amp; BCI'!D:D,MATCH('Compiled Indicator List'!B17,'[1]TPI &amp; BCI'!B:B,0))</f>
        <v>174</v>
      </c>
      <c r="H17">
        <f t="shared" si="2"/>
        <v>1.0606362014142479</v>
      </c>
      <c r="I17">
        <f t="shared" si="0"/>
        <v>1.2328767123287672</v>
      </c>
      <c r="J17">
        <f t="shared" si="1"/>
        <v>1.0740740740740742</v>
      </c>
      <c r="K17">
        <f>INDEX('[1]Construction Output Price Index'!B:B,MATCH('Compiled Indicator List'!B17,'[1]Construction Output Price Index'!A:A,0))/100</f>
        <v>1.091</v>
      </c>
    </row>
    <row r="18" spans="1:11" ht="15.75" thickBot="1" x14ac:dyDescent="0.3">
      <c r="A18" s="5" t="s">
        <v>43</v>
      </c>
      <c r="B18" s="6">
        <v>43466</v>
      </c>
      <c r="C18" s="7" t="s">
        <v>44</v>
      </c>
      <c r="D18" s="8">
        <v>6.0000000000000001E-3</v>
      </c>
      <c r="E18" s="9">
        <v>1.7000000000000001E-2</v>
      </c>
      <c r="F18" s="10">
        <f>INDEX('[1]TPI &amp; BCI'!C:C,MATCH('Compiled Indicator List'!B18,'[1]TPI &amp; BCI'!B:B,0))</f>
        <v>182</v>
      </c>
      <c r="G18" s="10">
        <f>INDEX('[1]TPI &amp; BCI'!D:D,MATCH('Compiled Indicator List'!B18,'[1]TPI &amp; BCI'!B:B,0))</f>
        <v>175</v>
      </c>
      <c r="H18">
        <f t="shared" si="2"/>
        <v>1.0670000186227333</v>
      </c>
      <c r="I18">
        <f t="shared" si="0"/>
        <v>1.2465753424657535</v>
      </c>
      <c r="J18">
        <f t="shared" si="1"/>
        <v>1.0802469135802468</v>
      </c>
      <c r="K18">
        <f>INDEX('[1]Construction Output Price Index'!B:B,MATCH('Compiled Indicator List'!B18,'[1]Construction Output Price Index'!A:A,0))/100</f>
        <v>1.107</v>
      </c>
    </row>
    <row r="19" spans="1:11" ht="15.75" thickBot="1" x14ac:dyDescent="0.3">
      <c r="A19" s="11" t="s">
        <v>45</v>
      </c>
      <c r="B19" s="12">
        <v>43556</v>
      </c>
      <c r="C19" s="13" t="s">
        <v>46</v>
      </c>
      <c r="D19" s="14">
        <v>0</v>
      </c>
      <c r="E19" s="15">
        <v>1.2999999999999999E-2</v>
      </c>
      <c r="F19" s="10">
        <f>INDEX('[1]TPI &amp; BCI'!C:C,MATCH('Compiled Indicator List'!B19,'[1]TPI &amp; BCI'!B:B,0))</f>
        <v>183</v>
      </c>
      <c r="G19" s="10">
        <f>INDEX('[1]TPI &amp; BCI'!D:D,MATCH('Compiled Indicator List'!B19,'[1]TPI &amp; BCI'!B:B,0))</f>
        <v>176</v>
      </c>
      <c r="H19">
        <f t="shared" si="2"/>
        <v>1.0670000186227333</v>
      </c>
      <c r="I19">
        <f t="shared" si="0"/>
        <v>1.2534246575342465</v>
      </c>
      <c r="J19">
        <f t="shared" si="1"/>
        <v>1.0864197530864197</v>
      </c>
      <c r="K19">
        <f>INDEX('[1]Construction Output Price Index'!B:B,MATCH('Compiled Indicator List'!B19,'[1]Construction Output Price Index'!A:A,0))/100</f>
        <v>1.125</v>
      </c>
    </row>
    <row r="20" spans="1:11" ht="15.75" thickBot="1" x14ac:dyDescent="0.3">
      <c r="A20" s="5" t="s">
        <v>47</v>
      </c>
      <c r="B20" s="6">
        <v>43647</v>
      </c>
      <c r="C20" s="7" t="s">
        <v>48</v>
      </c>
      <c r="D20" s="8">
        <v>3.0000000000000001E-3</v>
      </c>
      <c r="E20" s="9">
        <v>0.01</v>
      </c>
      <c r="F20" s="10">
        <f>INDEX('[1]TPI &amp; BCI'!C:C,MATCH('Compiled Indicator List'!B20,'[1]TPI &amp; BCI'!B:B,0))</f>
        <v>185</v>
      </c>
      <c r="G20" s="10">
        <f>INDEX('[1]TPI &amp; BCI'!D:D,MATCH('Compiled Indicator List'!B20,'[1]TPI &amp; BCI'!B:B,0))</f>
        <v>178</v>
      </c>
      <c r="H20">
        <f t="shared" si="2"/>
        <v>1.0702010186786013</v>
      </c>
      <c r="I20">
        <f t="shared" si="0"/>
        <v>1.2671232876712328</v>
      </c>
      <c r="J20">
        <f t="shared" si="1"/>
        <v>1.0987654320987654</v>
      </c>
      <c r="K20">
        <f>INDEX('[1]Construction Output Price Index'!B:B,MATCH('Compiled Indicator List'!B20,'[1]Construction Output Price Index'!A:A,0))/100</f>
        <v>1.1399999999999999</v>
      </c>
    </row>
    <row r="21" spans="1:11" ht="15.75" thickBot="1" x14ac:dyDescent="0.3">
      <c r="A21" s="16" t="s">
        <v>49</v>
      </c>
      <c r="B21" s="12">
        <v>43739</v>
      </c>
      <c r="C21" s="17" t="s">
        <v>50</v>
      </c>
      <c r="D21" s="18">
        <v>1E-3</v>
      </c>
      <c r="E21" s="19">
        <v>0.01</v>
      </c>
      <c r="F21" s="10">
        <f>INDEX('[1]TPI &amp; BCI'!C:C,MATCH('Compiled Indicator List'!B21,'[1]TPI &amp; BCI'!B:B,0))</f>
        <v>186</v>
      </c>
      <c r="G21" s="10">
        <f>INDEX('[1]TPI &amp; BCI'!D:D,MATCH('Compiled Indicator List'!B21,'[1]TPI &amp; BCI'!B:B,0))</f>
        <v>179</v>
      </c>
      <c r="H21">
        <f t="shared" si="2"/>
        <v>1.0712712196972798</v>
      </c>
      <c r="I21">
        <f t="shared" si="0"/>
        <v>1.273972602739726</v>
      </c>
      <c r="J21">
        <f t="shared" si="1"/>
        <v>1.1049382716049383</v>
      </c>
      <c r="K21">
        <f>INDEX('[1]Construction Output Price Index'!B:B,MATCH('Compiled Indicator List'!B21,'[1]Construction Output Price Index'!A:A,0))/100</f>
        <v>1.131</v>
      </c>
    </row>
    <row r="22" spans="1:11" ht="15.75" thickBot="1" x14ac:dyDescent="0.3">
      <c r="A22" s="5" t="s">
        <v>51</v>
      </c>
      <c r="B22" s="6">
        <v>43831</v>
      </c>
      <c r="C22" s="7" t="s">
        <v>52</v>
      </c>
      <c r="D22" s="8">
        <v>-2.5000000000000001E-2</v>
      </c>
      <c r="E22" s="9">
        <v>-2.1000000000000001E-2</v>
      </c>
      <c r="F22" s="10">
        <f>INDEX('[1]TPI &amp; BCI'!C:C,MATCH('Compiled Indicator List'!B22,'[1]TPI &amp; BCI'!B:B,0))</f>
        <v>187</v>
      </c>
      <c r="G22" s="10">
        <f>INDEX('[1]TPI &amp; BCI'!D:D,MATCH('Compiled Indicator List'!B22,'[1]TPI &amp; BCI'!B:B,0))</f>
        <v>179</v>
      </c>
      <c r="H22">
        <f t="shared" si="2"/>
        <v>1.0444894392048478</v>
      </c>
      <c r="I22">
        <f t="shared" si="0"/>
        <v>1.2808219178082192</v>
      </c>
      <c r="J22">
        <f t="shared" si="1"/>
        <v>1.1049382716049383</v>
      </c>
      <c r="K22">
        <f>INDEX('[1]Construction Output Price Index'!B:B,MATCH('Compiled Indicator List'!B22,'[1]Construction Output Price Index'!A:A,0))/100</f>
        <v>1.131</v>
      </c>
    </row>
    <row r="23" spans="1:11" ht="15.75" thickBot="1" x14ac:dyDescent="0.3">
      <c r="A23" s="16" t="s">
        <v>53</v>
      </c>
      <c r="B23" s="12">
        <v>43922</v>
      </c>
      <c r="C23" s="17" t="s">
        <v>54</v>
      </c>
      <c r="D23" s="18">
        <v>-0.19800000000000001</v>
      </c>
      <c r="E23" s="19">
        <v>-0.215</v>
      </c>
      <c r="F23" s="10">
        <f>INDEX('[1]TPI &amp; BCI'!C:C,MATCH('Compiled Indicator List'!B23,'[1]TPI &amp; BCI'!B:B,0))</f>
        <v>188</v>
      </c>
      <c r="G23" s="10">
        <f>INDEX('[1]TPI &amp; BCI'!D:D,MATCH('Compiled Indicator List'!B23,'[1]TPI &amp; BCI'!B:B,0))</f>
        <v>179</v>
      </c>
      <c r="H23">
        <f t="shared" si="2"/>
        <v>0.83768053024228806</v>
      </c>
      <c r="I23">
        <f t="shared" si="0"/>
        <v>1.2876712328767124</v>
      </c>
      <c r="J23">
        <f t="shared" si="1"/>
        <v>1.1049382716049383</v>
      </c>
      <c r="K23">
        <f>INDEX('[1]Construction Output Price Index'!B:B,MATCH('Compiled Indicator List'!B23,'[1]Construction Output Price Index'!A:A,0))/100</f>
        <v>1.1320000000000001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 Indicator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Sundararajah, Niru</dc:creator>
  <cp:lastModifiedBy>Sundararajah, Niru</cp:lastModifiedBy>
  <dcterms:created xsi:type="dcterms:W3CDTF">2020-11-07T18:21:56Z</dcterms:created>
  <dcterms:modified xsi:type="dcterms:W3CDTF">2020-11-07T18:22:45Z</dcterms:modified>
</cp:coreProperties>
</file>