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Stay\Documents\GitHub\investigacionOperaciones\"/>
    </mc:Choice>
  </mc:AlternateContent>
  <xr:revisionPtr revIDLastSave="0" documentId="13_ncr:1_{A5149E7C-F6BE-487E-987E-262CC148A4EF}" xr6:coauthVersionLast="45" xr6:coauthVersionMax="45" xr10:uidLastSave="{00000000-0000-0000-0000-000000000000}"/>
  <bookViews>
    <workbookView xWindow="-108" yWindow="12852" windowWidth="23256" windowHeight="12720" xr2:uid="{F8F54D15-592C-44A4-B4B9-26BE59B8FB32}"/>
  </bookViews>
  <sheets>
    <sheet name="4.4" sheetId="1" r:id="rId1"/>
    <sheet name="4.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C33" i="1"/>
  <c r="F33" i="1"/>
  <c r="G33" i="1"/>
  <c r="F34" i="1" s="1"/>
  <c r="H56" i="1"/>
  <c r="B45" i="1"/>
  <c r="I41" i="1"/>
  <c r="H41" i="1" s="1"/>
  <c r="C44" i="1" s="1"/>
  <c r="L33" i="1"/>
  <c r="M33" i="1"/>
  <c r="B34" i="1"/>
  <c r="L49" i="1"/>
  <c r="L42" i="1"/>
  <c r="L34" i="1"/>
  <c r="Q39" i="1"/>
  <c r="Q49" i="1"/>
  <c r="M56" i="1"/>
  <c r="B44" i="1"/>
  <c r="C43" i="1"/>
  <c r="H40" i="1" s="1"/>
  <c r="I40" i="1" s="1"/>
  <c r="L32" i="1" s="1"/>
  <c r="M32" i="1" s="1"/>
  <c r="Q37" i="1" s="1"/>
  <c r="R37" i="1" s="1"/>
  <c r="R38" i="1" s="1"/>
  <c r="F32" i="1"/>
  <c r="G32" i="1" s="1"/>
  <c r="C32" i="1"/>
  <c r="E52" i="2"/>
  <c r="D47" i="2"/>
  <c r="I47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H42" i="1" l="1"/>
  <c r="L48" i="1"/>
  <c r="I48" i="1" s="1"/>
  <c r="R48" i="1"/>
  <c r="Q48" i="1" s="1"/>
  <c r="N55" i="1" s="1"/>
  <c r="M55" i="1" s="1"/>
  <c r="I55" i="1" s="1"/>
  <c r="H55" i="1" s="1"/>
  <c r="Q38" i="1"/>
  <c r="M41" i="1" s="1"/>
  <c r="L41" i="1" s="1"/>
  <c r="H47" i="1"/>
  <c r="I47" i="1" s="1"/>
  <c r="H54" i="1"/>
  <c r="I54" i="1" s="1"/>
  <c r="M54" i="1" s="1"/>
  <c r="N54" i="1" s="1"/>
  <c r="Q47" i="1" s="1"/>
  <c r="R47" i="1" s="1"/>
  <c r="H16" i="2"/>
  <c r="H27" i="2"/>
  <c r="L31" i="2"/>
  <c r="H37" i="2"/>
  <c r="L13" i="2"/>
  <c r="L25" i="2"/>
  <c r="L19" i="2"/>
  <c r="P16" i="2"/>
  <c r="S22" i="2"/>
  <c r="C23" i="2"/>
  <c r="C24" i="2" s="1"/>
  <c r="H49" i="1" l="1"/>
  <c r="H48" i="1"/>
  <c r="L40" i="1"/>
  <c r="M40" i="1" s="1"/>
  <c r="L47" i="1"/>
  <c r="M47" i="1" s="1"/>
  <c r="G38" i="2"/>
  <c r="H38" i="2" s="1"/>
  <c r="G28" i="2"/>
  <c r="H28" i="2" s="1"/>
  <c r="G17" i="2"/>
  <c r="H17" i="2" s="1"/>
  <c r="K14" i="2" s="1"/>
  <c r="L14" i="2" s="1"/>
  <c r="K32" i="2" l="1"/>
  <c r="L32" i="2" s="1"/>
  <c r="K26" i="2"/>
  <c r="L26" i="2" s="1"/>
  <c r="L27" i="2" s="1"/>
  <c r="K20" i="2"/>
  <c r="L20" i="2" s="1"/>
  <c r="O17" i="2" s="1"/>
  <c r="P17" i="2" s="1"/>
  <c r="R23" i="2" s="1"/>
  <c r="S23" i="2" s="1"/>
  <c r="K27" i="2" l="1"/>
  <c r="L33" i="2"/>
  <c r="S24" i="2"/>
  <c r="R24" i="2" s="1"/>
  <c r="R25" i="2" l="1"/>
  <c r="P18" i="2"/>
  <c r="O18" i="2" s="1"/>
  <c r="H39" i="2"/>
  <c r="G39" i="2" s="1"/>
  <c r="G40" i="2" s="1"/>
  <c r="K33" i="2"/>
  <c r="K34" i="2" s="1"/>
  <c r="K28" i="2"/>
  <c r="H29" i="2"/>
  <c r="G29" i="2" s="1"/>
  <c r="G30" i="2" l="1"/>
  <c r="C25" i="2"/>
  <c r="B25" i="2" s="1"/>
  <c r="B26" i="2" s="1"/>
  <c r="O19" i="2"/>
  <c r="L21" i="2"/>
  <c r="K21" i="2" s="1"/>
  <c r="K22" i="2" s="1"/>
  <c r="L15" i="2"/>
  <c r="K15" i="2" s="1"/>
  <c r="K16" i="2" l="1"/>
  <c r="H18" i="2"/>
  <c r="G18" i="2" s="1"/>
  <c r="G19" i="2" s="1"/>
</calcChain>
</file>

<file path=xl/sharedStrings.xml><?xml version="1.0" encoding="utf-8"?>
<sst xmlns="http://schemas.openxmlformats.org/spreadsheetml/2006/main" count="76" uniqueCount="33">
  <si>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</si>
  <si>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</si>
  <si>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</si>
  <si>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</si>
  <si>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</si>
  <si>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</si>
  <si>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</si>
  <si>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</si>
  <si>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</si>
  <si>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</si>
  <si>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</si>
  <si>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</si>
  <si>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</t>
  </si>
  <si>
    <t>RUTA CRÍTICA: B - D - G - K</t>
  </si>
  <si>
    <t>ACTIVIDAD</t>
  </si>
  <si>
    <t>PREDECESOR</t>
  </si>
  <si>
    <r>
      <t>a = E</t>
    </r>
    <r>
      <rPr>
        <b/>
        <i/>
        <vertAlign val="subscript"/>
        <sz val="6.6"/>
        <color rgb="FF000000"/>
        <rFont val="Times New Roman"/>
        <family val="1"/>
      </rPr>
      <t>o</t>
    </r>
  </si>
  <si>
    <r>
      <t>m = E</t>
    </r>
    <r>
      <rPr>
        <b/>
        <i/>
        <vertAlign val="subscript"/>
        <sz val="6.6"/>
        <color rgb="FF000000"/>
        <rFont val="Times New Roman"/>
        <family val="1"/>
      </rPr>
      <t>m</t>
    </r>
  </si>
  <si>
    <r>
      <t>b = E</t>
    </r>
    <r>
      <rPr>
        <b/>
        <i/>
        <vertAlign val="subscript"/>
        <sz val="6.6"/>
        <color rgb="FF000000"/>
        <rFont val="Times New Roman"/>
        <family val="1"/>
      </rPr>
      <t>p</t>
    </r>
  </si>
  <si>
    <t>-</t>
  </si>
  <si>
    <t>F,H</t>
  </si>
  <si>
    <t xml:space="preserve"> te</t>
  </si>
  <si>
    <t>σ^2</t>
  </si>
  <si>
    <t>VARIANZA</t>
  </si>
  <si>
    <t>DESVIACION</t>
  </si>
  <si>
    <t>TIEMPO DEL PROYECTO</t>
  </si>
  <si>
    <t>Z=</t>
  </si>
  <si>
    <t>EN 30 SEMANAS</t>
  </si>
  <si>
    <t>PROB</t>
  </si>
  <si>
    <t xml:space="preserve">RUTA CRITICA: A - C - G </t>
  </si>
  <si>
    <t>b) Si el promotor desea tener una probabilidad de 0,99 de terminar el proyecto para el 30 de junio del año 2006, ¿ Cuándo debe iniciar el proyecto ?</t>
  </si>
  <si>
    <t>30-17 = 13</t>
  </si>
  <si>
    <t xml:space="preserve">Teniendo esto en cuenta se debe empezar el 13 de Junio del 2006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</si>
</sst>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i/>
      <vertAlign val="subscript"/>
      <sz val="6.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4" borderId="5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2" fontId="0" fillId="0" borderId="15" xfId="0" applyNumberFormat="1" applyFont="1" applyBorder="1" applyAlignment="1">
      <alignment wrapText="1"/>
    </xf>
    <xf numFmtId="0" fontId="0" fillId="0" borderId="16" xfId="0" applyBorder="1" applyAlignment="1">
      <alignment wrapText="1"/>
    </xf>
    <xf numFmtId="0" fontId="2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5" fillId="0" borderId="0" xfId="0" applyFont="1"/>
    <xf numFmtId="2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295821</xdr:colOff>
      <xdr:row>30</xdr:row>
      <xdr:rowOff>110762</xdr:rowOff>
    </xdr:from>
    <xdr:to>
      <xdr:col>4</xdr:col>
      <xdr:colOff>284934</xdr:colOff>
      <xdr:row>30</xdr:row>
      <xdr:rowOff>110762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1771DC9C-BFEB-437D-A6BD-58CE3ADECA78}"/>
            </a:ext>
          </a:extLst>
        </xdr:cNvPr>
        <xdr:cNvCxnSpPr/>
      </xdr:nvCxnSpPr>
      <xdr:spPr>
        <a:xfrm flipV="1">
          <a:off x="927192" y="5989048"/>
          <a:ext cx="6204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108857</xdr:rowOff>
    </xdr:from>
    <xdr:to>
      <xdr:col>10</xdr:col>
      <xdr:colOff>272143</xdr:colOff>
      <xdr:row>30</xdr:row>
      <xdr:rowOff>110762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00F9F3E-7982-498F-B078-7889D13980D7}"/>
            </a:ext>
          </a:extLst>
        </xdr:cNvPr>
        <xdr:cNvCxnSpPr/>
      </xdr:nvCxnSpPr>
      <xdr:spPr>
        <a:xfrm flipV="1">
          <a:off x="2209800" y="5987143"/>
          <a:ext cx="1219200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263161</xdr:colOff>
      <xdr:row>31</xdr:row>
      <xdr:rowOff>32657</xdr:rowOff>
    </xdr:from>
    <xdr:to>
      <xdr:col>10</xdr:col>
      <xdr:colOff>250372</xdr:colOff>
      <xdr:row>38</xdr:row>
      <xdr:rowOff>67218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98EA240-440C-4725-9C6E-53C98AFD9C23}"/>
            </a:ext>
          </a:extLst>
        </xdr:cNvPr>
        <xdr:cNvCxnSpPr/>
      </xdr:nvCxnSpPr>
      <xdr:spPr>
        <a:xfrm flipV="1">
          <a:off x="2788647" y="6106886"/>
          <a:ext cx="618582" cy="14061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177981</xdr:colOff>
      <xdr:row>38</xdr:row>
      <xdr:rowOff>87085</xdr:rowOff>
    </xdr:from>
    <xdr:to>
      <xdr:col>6</xdr:col>
      <xdr:colOff>261257</xdr:colOff>
      <xdr:row>41</xdr:row>
      <xdr:rowOff>8982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2903CFC-83A7-43BA-9476-C07BAF920ED6}"/>
            </a:ext>
          </a:extLst>
        </xdr:cNvPr>
        <xdr:cNvCxnSpPr/>
      </xdr:nvCxnSpPr>
      <xdr:spPr>
        <a:xfrm flipV="1">
          <a:off x="1255667" y="7532914"/>
          <a:ext cx="1030333" cy="5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31297</xdr:colOff>
      <xdr:row>42</xdr:row>
      <xdr:rowOff>87086</xdr:rowOff>
    </xdr:from>
    <xdr:to>
      <xdr:col>6</xdr:col>
      <xdr:colOff>250372</xdr:colOff>
      <xdr:row>52</xdr:row>
      <xdr:rowOff>65314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81C373E2-AFD9-4319-940F-460FFC6E6529}"/>
            </a:ext>
          </a:extLst>
        </xdr:cNvPr>
        <xdr:cNvCxnSpPr/>
      </xdr:nvCxnSpPr>
      <xdr:spPr>
        <a:xfrm>
          <a:off x="978354" y="8316686"/>
          <a:ext cx="1166132" cy="1937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42</xdr:row>
      <xdr:rowOff>21771</xdr:rowOff>
    </xdr:from>
    <xdr:to>
      <xdr:col>6</xdr:col>
      <xdr:colOff>235676</xdr:colOff>
      <xdr:row>45</xdr:row>
      <xdr:rowOff>110762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FAA6CF89-C5F0-4EC6-8B18-00D49EE67DF1}"/>
            </a:ext>
          </a:extLst>
        </xdr:cNvPr>
        <xdr:cNvCxnSpPr/>
      </xdr:nvCxnSpPr>
      <xdr:spPr>
        <a:xfrm>
          <a:off x="1153886" y="8251371"/>
          <a:ext cx="1106533" cy="676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34562</xdr:colOff>
      <xdr:row>38</xdr:row>
      <xdr:rowOff>69124</xdr:rowOff>
    </xdr:from>
    <xdr:to>
      <xdr:col>10</xdr:col>
      <xdr:colOff>281124</xdr:colOff>
      <xdr:row>45</xdr:row>
      <xdr:rowOff>80010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73187A5A-BCEB-4654-B5CB-D92963DAFA67}"/>
            </a:ext>
          </a:extLst>
        </xdr:cNvPr>
        <xdr:cNvCxnSpPr/>
      </xdr:nvCxnSpPr>
      <xdr:spPr>
        <a:xfrm flipV="1">
          <a:off x="2875733" y="7514953"/>
          <a:ext cx="562248" cy="13824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81371</xdr:colOff>
      <xdr:row>45</xdr:row>
      <xdr:rowOff>141514</xdr:rowOff>
    </xdr:from>
    <xdr:to>
      <xdr:col>10</xdr:col>
      <xdr:colOff>261257</xdr:colOff>
      <xdr:row>45</xdr:row>
      <xdr:rowOff>159474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82EA462A-FDA0-4746-A6A9-98DF52C88647}"/>
            </a:ext>
          </a:extLst>
        </xdr:cNvPr>
        <xdr:cNvCxnSpPr/>
      </xdr:nvCxnSpPr>
      <xdr:spPr>
        <a:xfrm flipV="1">
          <a:off x="2922542" y="8958943"/>
          <a:ext cx="495572" cy="17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87086</xdr:colOff>
      <xdr:row>52</xdr:row>
      <xdr:rowOff>76200</xdr:rowOff>
    </xdr:from>
    <xdr:to>
      <xdr:col>11</xdr:col>
      <xdr:colOff>263162</xdr:colOff>
      <xdr:row>52</xdr:row>
      <xdr:rowOff>76200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C9C9825-1B27-4192-97E5-6A1D6908690B}"/>
            </a:ext>
          </a:extLst>
        </xdr:cNvPr>
        <xdr:cNvCxnSpPr/>
      </xdr:nvCxnSpPr>
      <xdr:spPr>
        <a:xfrm>
          <a:off x="2928257" y="10265229"/>
          <a:ext cx="8074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58239</xdr:colOff>
      <xdr:row>45</xdr:row>
      <xdr:rowOff>76200</xdr:rowOff>
    </xdr:from>
    <xdr:to>
      <xdr:col>15</xdr:col>
      <xdr:colOff>239485</xdr:colOff>
      <xdr:row>52</xdr:row>
      <xdr:rowOff>134439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B16ECB87-846B-4B21-B58D-2A1301133208}"/>
            </a:ext>
          </a:extLst>
        </xdr:cNvPr>
        <xdr:cNvCxnSpPr/>
      </xdr:nvCxnSpPr>
      <xdr:spPr>
        <a:xfrm flipV="1">
          <a:off x="4477839" y="8893629"/>
          <a:ext cx="496932" cy="1429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85181</xdr:colOff>
      <xdr:row>30</xdr:row>
      <xdr:rowOff>85180</xdr:rowOff>
    </xdr:from>
    <xdr:to>
      <xdr:col>15</xdr:col>
      <xdr:colOff>206828</xdr:colOff>
      <xdr:row>35</xdr:row>
      <xdr:rowOff>97971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1D9B2F90-D19D-4F22-AF4B-08716031E55E}"/>
            </a:ext>
          </a:extLst>
        </xdr:cNvPr>
        <xdr:cNvCxnSpPr/>
      </xdr:nvCxnSpPr>
      <xdr:spPr>
        <a:xfrm>
          <a:off x="4189095" y="5963466"/>
          <a:ext cx="753019" cy="9925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67220</xdr:colOff>
      <xdr:row>36</xdr:row>
      <xdr:rowOff>108857</xdr:rowOff>
    </xdr:from>
    <xdr:to>
      <xdr:col>15</xdr:col>
      <xdr:colOff>228600</xdr:colOff>
      <xdr:row>38</xdr:row>
      <xdr:rowOff>110762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F64D28B7-2DDC-414E-BF2F-26EDA9E0B2F7}"/>
            </a:ext>
          </a:extLst>
        </xdr:cNvPr>
        <xdr:cNvCxnSpPr/>
      </xdr:nvCxnSpPr>
      <xdr:spPr>
        <a:xfrm flipV="1">
          <a:off x="4171134" y="7162800"/>
          <a:ext cx="792752" cy="393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217714</xdr:colOff>
      <xdr:row>45</xdr:row>
      <xdr:rowOff>141514</xdr:rowOff>
    </xdr:from>
    <xdr:to>
      <xdr:col>15</xdr:col>
      <xdr:colOff>87630</xdr:colOff>
      <xdr:row>45</xdr:row>
      <xdr:rowOff>153759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EAEF3567-972C-404A-91A5-72E8A4B7FEA8}"/>
            </a:ext>
          </a:extLst>
        </xdr:cNvPr>
        <xdr:cNvCxnSpPr/>
      </xdr:nvCxnSpPr>
      <xdr:spPr>
        <a:xfrm flipV="1">
          <a:off x="4452257" y="8958943"/>
          <a:ext cx="501287" cy="122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21</xdr:row>
      <xdr:rowOff>104775</xdr:rowOff>
    </xdr:from>
    <xdr:to>
      <xdr:col>5</xdr:col>
      <xdr:colOff>342900</xdr:colOff>
      <xdr:row>26</xdr:row>
      <xdr:rowOff>152400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18340E-A0F4-4BCB-BCCB-74E693129D2E}"/>
            </a:ext>
          </a:extLst>
        </xdr:cNvPr>
        <xdr:cNvCxnSpPr/>
      </xdr:nvCxnSpPr>
      <xdr:spPr>
        <a:xfrm>
          <a:off x="1276350" y="4314825"/>
          <a:ext cx="971550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15</xdr:row>
      <xdr:rowOff>47625</xdr:rowOff>
    </xdr:from>
    <xdr:to>
      <xdr:col>5</xdr:col>
      <xdr:colOff>276225</xdr:colOff>
      <xdr:row>21</xdr:row>
      <xdr:rowOff>19049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9ED54E2-7EF7-4556-9A59-4B60CFABDD31}"/>
            </a:ext>
          </a:extLst>
        </xdr:cNvPr>
        <xdr:cNvCxnSpPr/>
      </xdr:nvCxnSpPr>
      <xdr:spPr>
        <a:xfrm flipV="1">
          <a:off x="1257300" y="3076575"/>
          <a:ext cx="923925" cy="1152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26</xdr:row>
      <xdr:rowOff>114299</xdr:rowOff>
    </xdr:from>
    <xdr:to>
      <xdr:col>9</xdr:col>
      <xdr:colOff>314325</xdr:colOff>
      <xdr:row>30</xdr:row>
      <xdr:rowOff>95250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FE287A3C-BAE9-4470-AD77-EBEFE9AD6E1F}"/>
            </a:ext>
          </a:extLst>
        </xdr:cNvPr>
        <xdr:cNvCxnSpPr/>
      </xdr:nvCxnSpPr>
      <xdr:spPr>
        <a:xfrm>
          <a:off x="3105150" y="5314949"/>
          <a:ext cx="638175" cy="762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22</xdr:row>
      <xdr:rowOff>142874</xdr:rowOff>
    </xdr:from>
    <xdr:to>
      <xdr:col>5</xdr:col>
      <xdr:colOff>314325</xdr:colOff>
      <xdr:row>36</xdr:row>
      <xdr:rowOff>66675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E5238FF0-2ADC-4387-A741-E36666FC5A00}"/>
            </a:ext>
          </a:extLst>
        </xdr:cNvPr>
        <xdr:cNvCxnSpPr/>
      </xdr:nvCxnSpPr>
      <xdr:spPr>
        <a:xfrm>
          <a:off x="1228725" y="4552949"/>
          <a:ext cx="990600" cy="26574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12</xdr:row>
      <xdr:rowOff>47625</xdr:rowOff>
    </xdr:from>
    <xdr:to>
      <xdr:col>9</xdr:col>
      <xdr:colOff>314325</xdr:colOff>
      <xdr:row>15</xdr:row>
      <xdr:rowOff>9525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BFB42201-FEEB-4056-9677-BF9A250C2372}"/>
            </a:ext>
          </a:extLst>
        </xdr:cNvPr>
        <xdr:cNvCxnSpPr/>
      </xdr:nvCxnSpPr>
      <xdr:spPr>
        <a:xfrm flipV="1">
          <a:off x="3143250" y="2495550"/>
          <a:ext cx="6000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24</xdr:row>
      <xdr:rowOff>66675</xdr:rowOff>
    </xdr:from>
    <xdr:to>
      <xdr:col>9</xdr:col>
      <xdr:colOff>323850</xdr:colOff>
      <xdr:row>26</xdr:row>
      <xdr:rowOff>57150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11BFC012-F244-4075-BDAD-BC56CDEE082E}"/>
            </a:ext>
          </a:extLst>
        </xdr:cNvPr>
        <xdr:cNvCxnSpPr/>
      </xdr:nvCxnSpPr>
      <xdr:spPr>
        <a:xfrm flipV="1">
          <a:off x="3086100" y="4867275"/>
          <a:ext cx="6667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18</xdr:row>
      <xdr:rowOff>104775</xdr:rowOff>
    </xdr:from>
    <xdr:to>
      <xdr:col>9</xdr:col>
      <xdr:colOff>295275</xdr:colOff>
      <xdr:row>25</xdr:row>
      <xdr:rowOff>152400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DB841C52-8159-4BDF-A073-30BBD2E8A7B5}"/>
            </a:ext>
          </a:extLst>
        </xdr:cNvPr>
        <xdr:cNvCxnSpPr/>
      </xdr:nvCxnSpPr>
      <xdr:spPr>
        <a:xfrm flipV="1">
          <a:off x="3095625" y="3724275"/>
          <a:ext cx="628650" cy="142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15</xdr:row>
      <xdr:rowOff>85725</xdr:rowOff>
    </xdr:from>
    <xdr:to>
      <xdr:col>13</xdr:col>
      <xdr:colOff>314325</xdr:colOff>
      <xdr:row>18</xdr:row>
      <xdr:rowOff>38100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ADA2B1B-A868-4773-9E44-CBC02905F083}"/>
            </a:ext>
          </a:extLst>
        </xdr:cNvPr>
        <xdr:cNvCxnSpPr/>
      </xdr:nvCxnSpPr>
      <xdr:spPr>
        <a:xfrm flipV="1">
          <a:off x="4657725" y="3114675"/>
          <a:ext cx="6096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12</xdr:row>
      <xdr:rowOff>133351</xdr:rowOff>
    </xdr:from>
    <xdr:to>
      <xdr:col>13</xdr:col>
      <xdr:colOff>304800</xdr:colOff>
      <xdr:row>15</xdr:row>
      <xdr:rowOff>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E50414FD-49DE-423A-B990-D4E2D7B99F32}"/>
            </a:ext>
          </a:extLst>
        </xdr:cNvPr>
        <xdr:cNvCxnSpPr/>
      </xdr:nvCxnSpPr>
      <xdr:spPr>
        <a:xfrm>
          <a:off x="4638675" y="2581276"/>
          <a:ext cx="619125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371475</xdr:colOff>
      <xdr:row>15</xdr:row>
      <xdr:rowOff>85726</xdr:rowOff>
    </xdr:from>
    <xdr:to>
      <xdr:col>17</xdr:col>
      <xdr:colOff>95250</xdr:colOff>
      <xdr:row>20</xdr:row>
      <xdr:rowOff>95250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CE2C108-5727-41FB-954E-A1BC7CE1918A}"/>
            </a:ext>
          </a:extLst>
        </xdr:cNvPr>
        <xdr:cNvCxnSpPr/>
      </xdr:nvCxnSpPr>
      <xdr:spPr>
        <a:xfrm>
          <a:off x="6086475" y="3114676"/>
          <a:ext cx="485775" cy="990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A3C8-C6D7-4E20-8FF9-800316212B6A}">
  <dimension ref="A3:AI56"/>
  <sheetViews>
    <sheetView tabSelected="1" zoomScale="70" zoomScaleNormal="70" workbookViewId="0">
      <selection activeCell="W15" sqref="W15"/>
    </sheetView>
  </sheetViews>
  <sheetFormatPr baseColWidth="10" defaultColWidth="4.7109375" defaultRowHeight="15" x14ac:dyDescent="0.25"/>
  <cols>
    <col min="3" max="3" width="6.5703125" bestFit="1" customWidth="1"/>
  </cols>
  <sheetData>
    <row r="3" spans="1:35" ht="15.75" thickBot="1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</row>
    <row r="4" spans="1:35" x14ac:dyDescent="0.25">
      <c r="A4" s="41" t="s">
        <v>0</v>
      </c>
      <c r="B4" s="39">
        <v>6</v>
      </c>
      <c r="C4" s="37"/>
      <c r="D4" s="37"/>
      <c r="E4" s="37"/>
      <c r="F4" s="37"/>
      <c r="G4" s="3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</row>
    <row r="5" spans="1:35" ht="15.75" thickBot="1" x14ac:dyDescent="0.3">
      <c r="A5" s="42"/>
      <c r="B5" s="4"/>
      <c r="C5" s="4"/>
      <c r="D5" s="4"/>
      <c r="E5" s="4"/>
      <c r="F5" s="33"/>
      <c r="G5" s="33"/>
      <c r="H5" s="33"/>
      <c r="I5" s="33"/>
      <c r="J5" s="33"/>
      <c r="K5" s="3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</row>
    <row r="6" spans="1:35" x14ac:dyDescent="0.25">
      <c r="A6" s="41" t="s">
        <v>1</v>
      </c>
      <c r="B6" s="39">
        <v>4</v>
      </c>
      <c r="C6" s="37"/>
      <c r="D6" s="37"/>
      <c r="E6" s="37"/>
      <c r="F6" s="2"/>
      <c r="G6" s="2"/>
      <c r="H6" s="2"/>
      <c r="I6" s="2"/>
      <c r="J6" s="2"/>
      <c r="K6" s="2"/>
      <c r="L6" s="2"/>
      <c r="M6" s="2" t="s">
        <v>12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</row>
    <row r="7" spans="1:35" ht="15.75" thickBot="1" x14ac:dyDescent="0.3">
      <c r="A7" s="42"/>
      <c r="B7" s="40"/>
      <c r="C7" s="35"/>
      <c r="D7" s="35"/>
      <c r="E7" s="3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5"/>
    </row>
    <row r="8" spans="1:35" x14ac:dyDescent="0.25">
      <c r="A8" s="41" t="s">
        <v>2</v>
      </c>
      <c r="B8" s="2"/>
      <c r="C8" s="2"/>
      <c r="D8" s="2"/>
      <c r="E8" s="2"/>
      <c r="F8" s="2"/>
      <c r="G8" s="2"/>
      <c r="H8" s="37">
        <v>3</v>
      </c>
      <c r="I8" s="37"/>
      <c r="J8" s="3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</row>
    <row r="9" spans="1:35" ht="15.75" thickBot="1" x14ac:dyDescent="0.3">
      <c r="A9" s="42"/>
      <c r="B9" s="4"/>
      <c r="C9" s="4"/>
      <c r="D9" s="4"/>
      <c r="E9" s="4"/>
      <c r="F9" s="4"/>
      <c r="G9" s="4"/>
      <c r="H9" s="4"/>
      <c r="I9" s="4"/>
      <c r="J9" s="4"/>
      <c r="K9" s="4"/>
      <c r="L9" s="7"/>
      <c r="M9" s="7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5"/>
    </row>
    <row r="10" spans="1:35" x14ac:dyDescent="0.25">
      <c r="A10" s="41" t="s">
        <v>3</v>
      </c>
      <c r="B10" s="2"/>
      <c r="C10" s="2"/>
      <c r="D10" s="2"/>
      <c r="E10" s="2"/>
      <c r="F10" s="37">
        <v>9</v>
      </c>
      <c r="G10" s="37"/>
      <c r="H10" s="37"/>
      <c r="I10" s="37"/>
      <c r="J10" s="37"/>
      <c r="K10" s="37"/>
      <c r="L10" s="37"/>
      <c r="M10" s="37"/>
      <c r="N10" s="3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</row>
    <row r="11" spans="1:35" ht="15.75" thickBot="1" x14ac:dyDescent="0.3">
      <c r="A11" s="42"/>
      <c r="B11" s="4"/>
      <c r="C11" s="4"/>
      <c r="D11" s="4"/>
      <c r="E11" s="4"/>
      <c r="F11" s="6"/>
      <c r="G11" s="6"/>
      <c r="H11" s="6"/>
      <c r="I11" s="6"/>
      <c r="J11" s="6"/>
      <c r="K11" s="6"/>
      <c r="L11" s="6"/>
      <c r="M11" s="6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5"/>
    </row>
    <row r="12" spans="1:35" x14ac:dyDescent="0.25">
      <c r="A12" s="41" t="s">
        <v>4</v>
      </c>
      <c r="B12" s="2"/>
      <c r="C12" s="2"/>
      <c r="D12" s="2"/>
      <c r="E12" s="2"/>
      <c r="F12" s="37">
        <v>12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</row>
    <row r="13" spans="1:35" ht="15.75" thickBot="1" x14ac:dyDescent="0.3">
      <c r="A13" s="42"/>
      <c r="B13" s="4"/>
      <c r="C13" s="4"/>
      <c r="D13" s="4"/>
      <c r="E13" s="4"/>
      <c r="F13" s="4"/>
      <c r="G13" s="4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5"/>
    </row>
    <row r="14" spans="1:35" x14ac:dyDescent="0.25">
      <c r="A14" s="41" t="s">
        <v>5</v>
      </c>
      <c r="B14" s="2"/>
      <c r="C14" s="2"/>
      <c r="D14" s="2"/>
      <c r="E14" s="2"/>
      <c r="F14" s="37">
        <v>10</v>
      </c>
      <c r="G14" s="37"/>
      <c r="H14" s="37"/>
      <c r="I14" s="37"/>
      <c r="J14" s="37"/>
      <c r="K14" s="37"/>
      <c r="L14" s="37"/>
      <c r="M14" s="37"/>
      <c r="N14" s="37"/>
      <c r="O14" s="3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</row>
    <row r="15" spans="1:35" ht="15.75" thickBot="1" x14ac:dyDescent="0.3">
      <c r="A15" s="4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5"/>
    </row>
    <row r="16" spans="1:35" x14ac:dyDescent="0.25">
      <c r="A16" s="41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7">
        <v>9</v>
      </c>
      <c r="P16" s="37"/>
      <c r="Q16" s="37"/>
      <c r="R16" s="37"/>
      <c r="S16" s="37"/>
      <c r="T16" s="37"/>
      <c r="U16" s="37"/>
      <c r="V16" s="37"/>
      <c r="W16" s="3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</row>
    <row r="17" spans="1:35" ht="15.75" thickBot="1" x14ac:dyDescent="0.3">
      <c r="A17" s="4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35"/>
      <c r="P17" s="35"/>
      <c r="Q17" s="35"/>
      <c r="R17" s="35"/>
      <c r="S17" s="35"/>
      <c r="T17" s="35"/>
      <c r="U17" s="35"/>
      <c r="V17" s="35"/>
      <c r="W17" s="35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5"/>
    </row>
    <row r="18" spans="1:35" x14ac:dyDescent="0.25">
      <c r="A18" s="41" t="s">
        <v>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7">
        <v>5</v>
      </c>
      <c r="S18" s="37"/>
      <c r="T18" s="37"/>
      <c r="U18" s="37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</row>
    <row r="19" spans="1:35" ht="15.75" thickBot="1" x14ac:dyDescent="0.3">
      <c r="A19" s="4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3"/>
      <c r="T19" s="33"/>
      <c r="U19" s="33"/>
      <c r="V19" s="33"/>
      <c r="W19" s="3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5"/>
    </row>
    <row r="20" spans="1:35" x14ac:dyDescent="0.25">
      <c r="A20" s="41" t="s">
        <v>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7">
        <v>3</v>
      </c>
      <c r="S20" s="37"/>
      <c r="T20" s="3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</row>
    <row r="21" spans="1:35" ht="15.75" thickBot="1" x14ac:dyDescent="0.3">
      <c r="A21" s="4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33"/>
      <c r="Y21" s="33"/>
      <c r="Z21" s="33"/>
      <c r="AA21" s="4"/>
      <c r="AB21" s="4"/>
      <c r="AC21" s="4"/>
      <c r="AD21" s="4"/>
      <c r="AE21" s="4"/>
      <c r="AF21" s="4"/>
      <c r="AG21" s="4"/>
      <c r="AH21" s="4"/>
      <c r="AI21" s="5"/>
    </row>
    <row r="22" spans="1:35" x14ac:dyDescent="0.25">
      <c r="A22" s="41" t="s">
        <v>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7">
        <v>4</v>
      </c>
      <c r="Q22" s="37"/>
      <c r="R22" s="37"/>
      <c r="S22" s="37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</row>
    <row r="23" spans="1:35" ht="15.75" thickBot="1" x14ac:dyDescent="0.3">
      <c r="A23" s="4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33"/>
      <c r="X23" s="33"/>
      <c r="Y23" s="33"/>
      <c r="Z23" s="33"/>
      <c r="AA23" s="4"/>
      <c r="AB23" s="4"/>
      <c r="AC23" s="4"/>
      <c r="AD23" s="4"/>
      <c r="AE23" s="4"/>
      <c r="AF23" s="4"/>
      <c r="AG23" s="4"/>
      <c r="AH23" s="4"/>
      <c r="AI23" s="5"/>
    </row>
    <row r="24" spans="1:35" x14ac:dyDescent="0.25">
      <c r="A24" s="41" t="s">
        <v>10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37">
        <v>12</v>
      </c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8"/>
    </row>
    <row r="25" spans="1:35" ht="15.75" thickBot="1" x14ac:dyDescent="0.3">
      <c r="A25" s="4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6"/>
    </row>
    <row r="26" spans="1:35" x14ac:dyDescent="0.25">
      <c r="A26" s="41" t="s">
        <v>11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7">
        <v>9</v>
      </c>
      <c r="V26" s="37"/>
      <c r="W26" s="37"/>
      <c r="X26" s="37"/>
      <c r="Y26" s="37"/>
      <c r="Z26" s="37"/>
      <c r="AA26" s="37"/>
      <c r="AB26" s="37"/>
      <c r="AC26" s="37"/>
      <c r="AD26" s="2"/>
      <c r="AE26" s="2"/>
      <c r="AF26" s="2"/>
      <c r="AG26" s="2"/>
      <c r="AH26" s="2"/>
      <c r="AI26" s="3"/>
    </row>
    <row r="27" spans="1:35" ht="15.75" thickBot="1" x14ac:dyDescent="0.3">
      <c r="A27" s="4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33"/>
      <c r="AB27" s="33"/>
      <c r="AC27" s="33"/>
      <c r="AD27" s="33"/>
      <c r="AE27" s="33"/>
      <c r="AF27" s="33"/>
      <c r="AG27" s="33"/>
      <c r="AH27" s="33"/>
      <c r="AI27" s="34"/>
    </row>
    <row r="28" spans="1:35" x14ac:dyDescent="0.25">
      <c r="AA28" s="32" t="s">
        <v>13</v>
      </c>
      <c r="AB28" s="32"/>
      <c r="AC28" s="32"/>
      <c r="AD28" s="32"/>
      <c r="AE28" s="32"/>
      <c r="AF28" s="32"/>
      <c r="AG28" s="32"/>
      <c r="AH28" s="32"/>
      <c r="AI28" s="32"/>
    </row>
    <row r="30" spans="1:35" ht="15.75" thickBot="1" x14ac:dyDescent="0.3"/>
    <row r="31" spans="1:35" x14ac:dyDescent="0.25">
      <c r="B31" s="8" t="s">
        <v>0</v>
      </c>
      <c r="C31" s="9">
        <v>6</v>
      </c>
      <c r="F31" s="8" t="s">
        <v>2</v>
      </c>
      <c r="G31" s="9">
        <v>3</v>
      </c>
      <c r="L31" s="8" t="s">
        <v>6</v>
      </c>
      <c r="M31" s="9">
        <v>9</v>
      </c>
    </row>
    <row r="32" spans="1:35" x14ac:dyDescent="0.25">
      <c r="B32" s="10">
        <v>0</v>
      </c>
      <c r="C32" s="11">
        <f>B32+C31</f>
        <v>6</v>
      </c>
      <c r="F32" s="10">
        <f>C32</f>
        <v>6</v>
      </c>
      <c r="G32" s="11">
        <f>F32+G31</f>
        <v>9</v>
      </c>
      <c r="L32" s="10">
        <f>I40</f>
        <v>13</v>
      </c>
      <c r="M32" s="11">
        <f>M31+L32</f>
        <v>22</v>
      </c>
    </row>
    <row r="33" spans="2:23" x14ac:dyDescent="0.25">
      <c r="B33" s="10">
        <f>C33-C31</f>
        <v>4</v>
      </c>
      <c r="C33" s="11">
        <f>F33</f>
        <v>10</v>
      </c>
      <c r="F33" s="10">
        <f>G33-G31</f>
        <v>10</v>
      </c>
      <c r="G33" s="11">
        <f>L33</f>
        <v>13</v>
      </c>
      <c r="L33" s="10">
        <f>M33-M31</f>
        <v>13</v>
      </c>
      <c r="M33" s="11">
        <f>Q38</f>
        <v>22</v>
      </c>
      <c r="W33" t="s">
        <v>30</v>
      </c>
    </row>
    <row r="34" spans="2:23" ht="15.75" thickBot="1" x14ac:dyDescent="0.3">
      <c r="B34" s="30">
        <f>C33-C32</f>
        <v>4</v>
      </c>
      <c r="C34" s="31"/>
      <c r="F34" s="30">
        <f>G33-G32</f>
        <v>4</v>
      </c>
      <c r="G34" s="31"/>
      <c r="L34" s="30">
        <f>M33-M32</f>
        <v>0</v>
      </c>
      <c r="M34" s="31"/>
    </row>
    <row r="35" spans="2:23" ht="15.75" thickBot="1" x14ac:dyDescent="0.3">
      <c r="W35" s="45" t="s">
        <v>31</v>
      </c>
    </row>
    <row r="36" spans="2:23" x14ac:dyDescent="0.25">
      <c r="Q36" s="8" t="s">
        <v>10</v>
      </c>
      <c r="R36" s="9">
        <v>12</v>
      </c>
    </row>
    <row r="37" spans="2:23" x14ac:dyDescent="0.25">
      <c r="Q37" s="10">
        <f>M32</f>
        <v>22</v>
      </c>
      <c r="R37" s="11">
        <f>Q37+R36</f>
        <v>34</v>
      </c>
    </row>
    <row r="38" spans="2:23" ht="15.75" thickBot="1" x14ac:dyDescent="0.3">
      <c r="Q38" s="10">
        <f>R38-R36</f>
        <v>22</v>
      </c>
      <c r="R38" s="11">
        <f>R37</f>
        <v>34</v>
      </c>
    </row>
    <row r="39" spans="2:23" ht="15.75" thickBot="1" x14ac:dyDescent="0.3">
      <c r="H39" s="8" t="s">
        <v>3</v>
      </c>
      <c r="I39" s="9">
        <v>9</v>
      </c>
      <c r="L39" s="8" t="s">
        <v>7</v>
      </c>
      <c r="M39" s="9">
        <v>5</v>
      </c>
      <c r="Q39" s="30">
        <f>R38-R37</f>
        <v>0</v>
      </c>
      <c r="R39" s="31"/>
    </row>
    <row r="40" spans="2:23" x14ac:dyDescent="0.25">
      <c r="H40" s="10">
        <f>C43</f>
        <v>4</v>
      </c>
      <c r="I40" s="11">
        <f>H40+I39</f>
        <v>13</v>
      </c>
      <c r="L40" s="10">
        <f>I47</f>
        <v>16</v>
      </c>
      <c r="M40" s="11">
        <f>L40+M39</f>
        <v>21</v>
      </c>
    </row>
    <row r="41" spans="2:23" ht="15.75" thickBot="1" x14ac:dyDescent="0.3">
      <c r="H41" s="10">
        <f>I41-I39</f>
        <v>4</v>
      </c>
      <c r="I41" s="11">
        <f>L33</f>
        <v>13</v>
      </c>
      <c r="L41" s="10">
        <f>M41-M39</f>
        <v>17</v>
      </c>
      <c r="M41" s="11">
        <f>Q38</f>
        <v>22</v>
      </c>
    </row>
    <row r="42" spans="2:23" ht="15.75" thickBot="1" x14ac:dyDescent="0.3">
      <c r="B42" s="8" t="s">
        <v>1</v>
      </c>
      <c r="C42" s="9">
        <v>4</v>
      </c>
      <c r="H42" s="30">
        <f>I41-I40</f>
        <v>0</v>
      </c>
      <c r="I42" s="31"/>
      <c r="L42" s="30">
        <f>M41-M40</f>
        <v>1</v>
      </c>
      <c r="M42" s="31"/>
    </row>
    <row r="43" spans="2:23" x14ac:dyDescent="0.25">
      <c r="B43" s="10">
        <v>0</v>
      </c>
      <c r="C43" s="11">
        <f>C42+B43</f>
        <v>4</v>
      </c>
    </row>
    <row r="44" spans="2:23" x14ac:dyDescent="0.25">
      <c r="B44" s="10">
        <f>E49</f>
        <v>0</v>
      </c>
      <c r="C44" s="11">
        <f>H41</f>
        <v>4</v>
      </c>
    </row>
    <row r="45" spans="2:23" ht="15.75" thickBot="1" x14ac:dyDescent="0.3">
      <c r="B45" s="30">
        <f>C44-C43</f>
        <v>0</v>
      </c>
      <c r="C45" s="31"/>
    </row>
    <row r="46" spans="2:23" x14ac:dyDescent="0.25">
      <c r="H46" s="8" t="s">
        <v>4</v>
      </c>
      <c r="I46" s="9">
        <v>12</v>
      </c>
      <c r="L46" s="8" t="s">
        <v>8</v>
      </c>
      <c r="M46" s="9">
        <v>3</v>
      </c>
      <c r="Q46" s="8" t="s">
        <v>11</v>
      </c>
      <c r="R46" s="9">
        <v>9</v>
      </c>
    </row>
    <row r="47" spans="2:23" x14ac:dyDescent="0.25">
      <c r="H47" s="10">
        <f>C43</f>
        <v>4</v>
      </c>
      <c r="I47" s="11">
        <f>H47+I46</f>
        <v>16</v>
      </c>
      <c r="L47" s="10">
        <f>I47</f>
        <v>16</v>
      </c>
      <c r="M47" s="11">
        <f>L47+M46</f>
        <v>19</v>
      </c>
      <c r="Q47" s="10">
        <f>N54</f>
        <v>18</v>
      </c>
      <c r="R47" s="11">
        <f>Q47+R46</f>
        <v>27</v>
      </c>
    </row>
    <row r="48" spans="2:23" x14ac:dyDescent="0.25">
      <c r="H48" s="10">
        <f>I48-I46</f>
        <v>10</v>
      </c>
      <c r="I48" s="11">
        <f>L48</f>
        <v>22</v>
      </c>
      <c r="L48" s="10">
        <f>M48-M46</f>
        <v>22</v>
      </c>
      <c r="M48" s="11">
        <v>25</v>
      </c>
      <c r="Q48" s="10">
        <f>R48-R46</f>
        <v>25</v>
      </c>
      <c r="R48" s="11">
        <f>R38</f>
        <v>34</v>
      </c>
    </row>
    <row r="49" spans="8:18" ht="15.75" thickBot="1" x14ac:dyDescent="0.3">
      <c r="H49" s="30">
        <f>I48-I47</f>
        <v>6</v>
      </c>
      <c r="I49" s="31"/>
      <c r="L49" s="30">
        <f>M48-M47</f>
        <v>6</v>
      </c>
      <c r="M49" s="31"/>
      <c r="Q49" s="30">
        <f>R48-R47</f>
        <v>7</v>
      </c>
      <c r="R49" s="31"/>
    </row>
    <row r="52" spans="8:18" ht="15.75" thickBot="1" x14ac:dyDescent="0.3"/>
    <row r="53" spans="8:18" x14ac:dyDescent="0.25">
      <c r="H53" s="8" t="s">
        <v>5</v>
      </c>
      <c r="I53" s="9">
        <v>10</v>
      </c>
      <c r="M53" s="8" t="s">
        <v>9</v>
      </c>
      <c r="N53" s="9">
        <v>4</v>
      </c>
    </row>
    <row r="54" spans="8:18" x14ac:dyDescent="0.25">
      <c r="H54" s="10">
        <f>C43</f>
        <v>4</v>
      </c>
      <c r="I54" s="11">
        <f>H54+I53</f>
        <v>14</v>
      </c>
      <c r="M54" s="10">
        <f>I54</f>
        <v>14</v>
      </c>
      <c r="N54" s="11">
        <f>M54+N53</f>
        <v>18</v>
      </c>
    </row>
    <row r="55" spans="8:18" x14ac:dyDescent="0.25">
      <c r="H55" s="10">
        <f>I55-I53</f>
        <v>11</v>
      </c>
      <c r="I55" s="11">
        <f>M55</f>
        <v>21</v>
      </c>
      <c r="M55" s="10">
        <f>N55-N53</f>
        <v>21</v>
      </c>
      <c r="N55" s="11">
        <f>Q48</f>
        <v>25</v>
      </c>
    </row>
    <row r="56" spans="8:18" ht="15.75" thickBot="1" x14ac:dyDescent="0.3">
      <c r="H56" s="30">
        <f>I55-I54</f>
        <v>7</v>
      </c>
      <c r="I56" s="31"/>
      <c r="M56" s="30">
        <f>N55-N54</f>
        <v>7</v>
      </c>
      <c r="N56" s="31"/>
    </row>
  </sheetData>
  <mergeCells count="47"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H8:J8"/>
    <mergeCell ref="B6:E6"/>
    <mergeCell ref="B4:G4"/>
    <mergeCell ref="F12:Q12"/>
    <mergeCell ref="F14:O14"/>
    <mergeCell ref="B7:E7"/>
    <mergeCell ref="M15:V15"/>
    <mergeCell ref="H13:S13"/>
    <mergeCell ref="F5:K5"/>
    <mergeCell ref="AA27:AI27"/>
    <mergeCell ref="X21:Z21"/>
    <mergeCell ref="S19:W19"/>
    <mergeCell ref="X25:AI25"/>
    <mergeCell ref="O17:W17"/>
    <mergeCell ref="O16:W16"/>
    <mergeCell ref="R18:V18"/>
    <mergeCell ref="R20:T20"/>
    <mergeCell ref="P22:S22"/>
    <mergeCell ref="X24:AI24"/>
    <mergeCell ref="U26:AC26"/>
    <mergeCell ref="W23:Z23"/>
    <mergeCell ref="F10:N10"/>
    <mergeCell ref="AA28:AI28"/>
    <mergeCell ref="B34:C34"/>
    <mergeCell ref="B45:C45"/>
    <mergeCell ref="F34:G34"/>
    <mergeCell ref="H42:I42"/>
    <mergeCell ref="Q49:R49"/>
    <mergeCell ref="Q39:R39"/>
    <mergeCell ref="H49:I49"/>
    <mergeCell ref="H56:I56"/>
    <mergeCell ref="L34:M34"/>
    <mergeCell ref="L42:M42"/>
    <mergeCell ref="L49:M49"/>
    <mergeCell ref="M56:N5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AE35-7165-455C-A681-17526C11F568}">
  <dimension ref="A2:U58"/>
  <sheetViews>
    <sheetView topLeftCell="A9" zoomScale="70" zoomScaleNormal="70" workbookViewId="0">
      <selection activeCell="C57" sqref="C57"/>
    </sheetView>
  </sheetViews>
  <sheetFormatPr baseColWidth="10" defaultColWidth="5.7109375" defaultRowHeight="15" x14ac:dyDescent="0.25"/>
  <cols>
    <col min="4" max="4" width="6" bestFit="1" customWidth="1"/>
    <col min="5" max="6" width="7" bestFit="1" customWidth="1"/>
  </cols>
  <sheetData>
    <row r="2" spans="1:20" ht="54" x14ac:dyDescent="0.25">
      <c r="A2" s="15" t="s">
        <v>14</v>
      </c>
      <c r="B2" s="15" t="s">
        <v>15</v>
      </c>
      <c r="C2" s="15" t="s">
        <v>16</v>
      </c>
      <c r="D2" s="15" t="s">
        <v>18</v>
      </c>
      <c r="E2" s="15" t="s">
        <v>17</v>
      </c>
      <c r="F2" s="12" t="s">
        <v>21</v>
      </c>
      <c r="G2" s="12" t="s">
        <v>22</v>
      </c>
    </row>
    <row r="3" spans="1:20" x14ac:dyDescent="0.25">
      <c r="A3" s="17" t="s">
        <v>0</v>
      </c>
      <c r="B3" s="18" t="s">
        <v>19</v>
      </c>
      <c r="C3" s="18">
        <v>2</v>
      </c>
      <c r="D3" s="18">
        <v>4</v>
      </c>
      <c r="E3" s="19">
        <v>3</v>
      </c>
      <c r="F3" s="14">
        <f>(C3+D3+4*E3)/6</f>
        <v>3</v>
      </c>
      <c r="G3" s="13">
        <f>((D3-C3)/6)^2</f>
        <v>0.1111111111111111</v>
      </c>
    </row>
    <row r="4" spans="1:20" x14ac:dyDescent="0.25">
      <c r="A4" s="20" t="s">
        <v>1</v>
      </c>
      <c r="B4" s="16" t="s">
        <v>0</v>
      </c>
      <c r="C4" s="16">
        <v>1</v>
      </c>
      <c r="D4" s="16">
        <v>3</v>
      </c>
      <c r="E4" s="21">
        <v>2</v>
      </c>
      <c r="F4" s="14">
        <f t="shared" ref="F4:F12" si="0">(C4+D4+4*E4)/6</f>
        <v>2</v>
      </c>
      <c r="G4" s="13">
        <f t="shared" ref="G4:G12" si="1">((D4-C4)/6)^2</f>
        <v>0.1111111111111111</v>
      </c>
    </row>
    <row r="5" spans="1:20" x14ac:dyDescent="0.25">
      <c r="A5" s="22" t="s">
        <v>2</v>
      </c>
      <c r="B5" s="16" t="s">
        <v>0</v>
      </c>
      <c r="C5" s="16">
        <v>2</v>
      </c>
      <c r="D5" s="16">
        <v>10</v>
      </c>
      <c r="E5" s="21">
        <v>6</v>
      </c>
      <c r="F5" s="14">
        <f t="shared" si="0"/>
        <v>6</v>
      </c>
      <c r="G5" s="13">
        <f t="shared" si="1"/>
        <v>1.7777777777777777</v>
      </c>
    </row>
    <row r="6" spans="1:20" x14ac:dyDescent="0.25">
      <c r="A6" s="22" t="s">
        <v>3</v>
      </c>
      <c r="B6" s="16" t="s">
        <v>2</v>
      </c>
      <c r="C6" s="16">
        <v>1</v>
      </c>
      <c r="D6" s="16">
        <v>3</v>
      </c>
      <c r="E6" s="21">
        <v>2</v>
      </c>
      <c r="F6" s="14">
        <f t="shared" si="0"/>
        <v>2</v>
      </c>
      <c r="G6" s="13">
        <f t="shared" si="1"/>
        <v>0.1111111111111111</v>
      </c>
    </row>
    <row r="7" spans="1:20" x14ac:dyDescent="0.25">
      <c r="A7" s="22" t="s">
        <v>4</v>
      </c>
      <c r="B7" s="16" t="s">
        <v>0</v>
      </c>
      <c r="C7" s="16">
        <v>1</v>
      </c>
      <c r="D7" s="16">
        <v>5</v>
      </c>
      <c r="E7" s="21">
        <v>3</v>
      </c>
      <c r="F7" s="14">
        <f t="shared" si="0"/>
        <v>3</v>
      </c>
      <c r="G7" s="13">
        <f t="shared" si="1"/>
        <v>0.44444444444444442</v>
      </c>
    </row>
    <row r="8" spans="1:20" x14ac:dyDescent="0.25">
      <c r="A8" s="22" t="s">
        <v>5</v>
      </c>
      <c r="B8" s="16" t="s">
        <v>1</v>
      </c>
      <c r="C8" s="16">
        <v>2</v>
      </c>
      <c r="D8" s="16">
        <v>4</v>
      </c>
      <c r="E8" s="21">
        <v>3</v>
      </c>
      <c r="F8" s="14">
        <f t="shared" si="0"/>
        <v>3</v>
      </c>
      <c r="G8" s="13">
        <f t="shared" si="1"/>
        <v>0.1111111111111111</v>
      </c>
    </row>
    <row r="9" spans="1:20" x14ac:dyDescent="0.25">
      <c r="A9" s="22" t="s">
        <v>6</v>
      </c>
      <c r="B9" s="16" t="s">
        <v>2</v>
      </c>
      <c r="C9" s="16">
        <v>3</v>
      </c>
      <c r="D9" s="16">
        <v>7</v>
      </c>
      <c r="E9" s="21">
        <v>5</v>
      </c>
      <c r="F9" s="14">
        <f t="shared" si="0"/>
        <v>5</v>
      </c>
      <c r="G9" s="13">
        <f t="shared" si="1"/>
        <v>0.44444444444444442</v>
      </c>
    </row>
    <row r="10" spans="1:20" x14ac:dyDescent="0.25">
      <c r="A10" s="22" t="s">
        <v>7</v>
      </c>
      <c r="B10" s="16" t="s">
        <v>2</v>
      </c>
      <c r="C10" s="16">
        <v>0.5</v>
      </c>
      <c r="D10" s="16">
        <v>1.5</v>
      </c>
      <c r="E10" s="21">
        <v>1</v>
      </c>
      <c r="F10" s="14">
        <f t="shared" si="0"/>
        <v>1</v>
      </c>
      <c r="G10" s="13">
        <f t="shared" si="1"/>
        <v>2.7777777777777776E-2</v>
      </c>
    </row>
    <row r="11" spans="1:20" x14ac:dyDescent="0.25">
      <c r="A11" s="22" t="s">
        <v>8</v>
      </c>
      <c r="B11" s="16" t="s">
        <v>20</v>
      </c>
      <c r="C11" s="16">
        <v>1</v>
      </c>
      <c r="D11" s="16">
        <v>2</v>
      </c>
      <c r="E11" s="21">
        <v>1.5</v>
      </c>
      <c r="F11" s="14">
        <f t="shared" si="0"/>
        <v>1.5</v>
      </c>
      <c r="G11" s="13">
        <f t="shared" si="1"/>
        <v>2.7777777777777776E-2</v>
      </c>
    </row>
    <row r="12" spans="1:20" ht="15.75" thickBot="1" x14ac:dyDescent="0.3">
      <c r="A12" s="23" t="s">
        <v>9</v>
      </c>
      <c r="B12" s="24" t="s">
        <v>8</v>
      </c>
      <c r="C12" s="24">
        <v>1</v>
      </c>
      <c r="D12" s="24">
        <v>3</v>
      </c>
      <c r="E12" s="25">
        <v>2</v>
      </c>
      <c r="F12" s="14">
        <f t="shared" si="0"/>
        <v>2</v>
      </c>
      <c r="G12" s="13">
        <f t="shared" si="1"/>
        <v>0.1111111111111111</v>
      </c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8" t="s">
        <v>5</v>
      </c>
      <c r="L13" s="9">
        <f>F8</f>
        <v>3</v>
      </c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0">
        <f>H17</f>
        <v>5</v>
      </c>
      <c r="L14" s="11">
        <f>K14+L13</f>
        <v>8</v>
      </c>
      <c r="M14" s="1"/>
      <c r="N14" s="1"/>
      <c r="O14" s="1"/>
      <c r="P14" s="1"/>
      <c r="Q14" s="1"/>
      <c r="R14" s="1"/>
      <c r="S14" s="1"/>
      <c r="T14" s="1"/>
    </row>
    <row r="15" spans="1:20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0">
        <f>L15-L13</f>
        <v>7.5</v>
      </c>
      <c r="L15" s="11">
        <f>O18</f>
        <v>10.5</v>
      </c>
      <c r="M15" s="1"/>
      <c r="N15" s="1"/>
      <c r="O15" s="1"/>
      <c r="P15" s="1"/>
      <c r="Q15" s="1"/>
      <c r="R15" s="1"/>
      <c r="S15" s="1"/>
      <c r="T15" s="1"/>
    </row>
    <row r="16" spans="1:20" ht="15.75" thickBot="1" x14ac:dyDescent="0.3">
      <c r="A16" s="1"/>
      <c r="B16" s="1"/>
      <c r="C16" s="1"/>
      <c r="D16" s="1"/>
      <c r="E16" s="1"/>
      <c r="F16" s="1"/>
      <c r="G16" s="8" t="s">
        <v>1</v>
      </c>
      <c r="H16" s="9">
        <f>F4</f>
        <v>2</v>
      </c>
      <c r="I16" s="1"/>
      <c r="J16" s="1"/>
      <c r="K16" s="43">
        <f>K15-K14</f>
        <v>2.5</v>
      </c>
      <c r="L16" s="44"/>
      <c r="M16" s="1"/>
      <c r="N16" s="1"/>
      <c r="O16" s="8" t="s">
        <v>8</v>
      </c>
      <c r="P16" s="9">
        <f>F11</f>
        <v>1.5</v>
      </c>
      <c r="Q16" s="1"/>
      <c r="R16" s="1"/>
      <c r="S16" s="1"/>
      <c r="T16" s="1"/>
    </row>
    <row r="17" spans="1:21" x14ac:dyDescent="0.25">
      <c r="A17" s="1"/>
      <c r="B17" s="1"/>
      <c r="C17" s="1"/>
      <c r="D17" s="1"/>
      <c r="E17" s="1"/>
      <c r="F17" s="1"/>
      <c r="G17" s="10">
        <f>C24</f>
        <v>3</v>
      </c>
      <c r="H17" s="11">
        <f>G17+H16</f>
        <v>5</v>
      </c>
      <c r="I17" s="1"/>
      <c r="J17" s="1"/>
      <c r="K17" s="1"/>
      <c r="L17" s="1"/>
      <c r="M17" s="1"/>
      <c r="N17" s="1"/>
      <c r="O17" s="10">
        <f>L20</f>
        <v>10</v>
      </c>
      <c r="P17" s="11">
        <f>O17+P16</f>
        <v>11.5</v>
      </c>
      <c r="Q17" s="1"/>
      <c r="R17" s="1"/>
      <c r="S17" s="1"/>
      <c r="T17" s="1"/>
      <c r="U17" t="s">
        <v>12</v>
      </c>
    </row>
    <row r="18" spans="1:21" ht="15.75" thickBot="1" x14ac:dyDescent="0.3">
      <c r="A18" s="1"/>
      <c r="B18" s="1"/>
      <c r="C18" s="1"/>
      <c r="D18" s="1"/>
      <c r="E18" s="1"/>
      <c r="F18" s="1"/>
      <c r="G18" s="10">
        <f>H18-H16</f>
        <v>5.5</v>
      </c>
      <c r="H18" s="11">
        <f>K15</f>
        <v>7.5</v>
      </c>
      <c r="I18" s="1"/>
      <c r="J18" s="1"/>
      <c r="K18" s="1"/>
      <c r="L18" s="1"/>
      <c r="M18" s="1"/>
      <c r="N18" s="1"/>
      <c r="O18" s="10">
        <f>P18-P16</f>
        <v>10.5</v>
      </c>
      <c r="P18" s="11">
        <f>R24</f>
        <v>12</v>
      </c>
      <c r="Q18" s="1"/>
      <c r="R18" s="1"/>
      <c r="S18" s="1"/>
      <c r="T18" s="1"/>
    </row>
    <row r="19" spans="1:21" ht="15.75" thickBot="1" x14ac:dyDescent="0.3">
      <c r="A19" s="1"/>
      <c r="B19" s="1"/>
      <c r="C19" s="1"/>
      <c r="D19" s="1"/>
      <c r="E19" s="1"/>
      <c r="F19" s="1"/>
      <c r="G19" s="43">
        <f>G18-G17</f>
        <v>2.5</v>
      </c>
      <c r="H19" s="44"/>
      <c r="I19" s="1"/>
      <c r="J19" s="1"/>
      <c r="K19" s="8" t="s">
        <v>7</v>
      </c>
      <c r="L19" s="9">
        <f>F10</f>
        <v>1</v>
      </c>
      <c r="M19" s="1"/>
      <c r="N19" s="1"/>
      <c r="O19" s="43">
        <f>O18-O17</f>
        <v>0.5</v>
      </c>
      <c r="P19" s="44"/>
      <c r="Q19" s="1"/>
      <c r="R19" s="1"/>
      <c r="S19" s="1"/>
      <c r="T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0">
        <f>H28</f>
        <v>9</v>
      </c>
      <c r="L20" s="11">
        <f>K20+L19</f>
        <v>10</v>
      </c>
      <c r="M20" s="1"/>
      <c r="N20" s="1"/>
      <c r="O20" s="1"/>
      <c r="P20" s="1"/>
      <c r="Q20" s="1"/>
      <c r="R20" s="1"/>
      <c r="S20" s="1"/>
      <c r="T20" s="1"/>
    </row>
    <row r="21" spans="1:21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0">
        <f>L21-L19</f>
        <v>9.5</v>
      </c>
      <c r="L21" s="11">
        <f>O18</f>
        <v>10.5</v>
      </c>
      <c r="M21" s="1"/>
      <c r="N21" s="1"/>
      <c r="O21" s="1"/>
      <c r="P21" s="1"/>
      <c r="Q21" s="1"/>
      <c r="R21" s="1"/>
      <c r="S21" s="1"/>
      <c r="T21" s="1"/>
    </row>
    <row r="22" spans="1:21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43">
        <f>K21-K20</f>
        <v>0.5</v>
      </c>
      <c r="L22" s="44"/>
      <c r="M22" s="1"/>
      <c r="N22" s="1"/>
      <c r="O22" s="1"/>
      <c r="P22" s="1"/>
      <c r="Q22" s="1"/>
      <c r="R22" s="8" t="s">
        <v>8</v>
      </c>
      <c r="S22" s="9">
        <f>F12</f>
        <v>2</v>
      </c>
      <c r="T22" s="1"/>
    </row>
    <row r="23" spans="1:21" x14ac:dyDescent="0.25">
      <c r="A23" s="1"/>
      <c r="B23" s="8" t="s">
        <v>0</v>
      </c>
      <c r="C23" s="9">
        <f>F3</f>
        <v>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f>P17</f>
        <v>11.5</v>
      </c>
      <c r="S23" s="11">
        <f>S22+R23</f>
        <v>13.5</v>
      </c>
      <c r="T23" s="1"/>
    </row>
    <row r="24" spans="1:21" ht="15.75" thickBot="1" x14ac:dyDescent="0.3">
      <c r="A24" s="1"/>
      <c r="B24" s="10">
        <v>0</v>
      </c>
      <c r="C24" s="11">
        <f>B24+C23</f>
        <v>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f>S24-S22</f>
        <v>12</v>
      </c>
      <c r="S24" s="11">
        <f>L27</f>
        <v>14</v>
      </c>
      <c r="T24" s="1"/>
    </row>
    <row r="25" spans="1:21" ht="15.75" thickBot="1" x14ac:dyDescent="0.3">
      <c r="A25" s="1"/>
      <c r="B25" s="10">
        <f>C25-C23</f>
        <v>0</v>
      </c>
      <c r="C25" s="10">
        <f>G29</f>
        <v>3</v>
      </c>
      <c r="D25" s="1"/>
      <c r="E25" s="1"/>
      <c r="F25" s="1"/>
      <c r="G25" s="1"/>
      <c r="H25" s="1"/>
      <c r="I25" s="1"/>
      <c r="J25" s="1"/>
      <c r="K25" s="8" t="s">
        <v>6</v>
      </c>
      <c r="L25" s="9">
        <f>F9</f>
        <v>5</v>
      </c>
      <c r="M25" s="1"/>
      <c r="N25" s="1"/>
      <c r="O25" s="1"/>
      <c r="P25" s="1"/>
      <c r="Q25" s="1"/>
      <c r="R25" s="43">
        <f>R24-R23</f>
        <v>0.5</v>
      </c>
      <c r="S25" s="44"/>
      <c r="T25" s="1"/>
    </row>
    <row r="26" spans="1:21" ht="15.75" thickBot="1" x14ac:dyDescent="0.3">
      <c r="A26" s="1"/>
      <c r="B26" s="43">
        <f>B25-B24</f>
        <v>0</v>
      </c>
      <c r="C26" s="44"/>
      <c r="D26" s="1"/>
      <c r="E26" s="1"/>
      <c r="F26" s="1"/>
      <c r="G26" s="1"/>
      <c r="H26" s="1"/>
      <c r="I26" s="1"/>
      <c r="J26" s="1"/>
      <c r="K26" s="10">
        <f>H28</f>
        <v>9</v>
      </c>
      <c r="L26" s="11">
        <f>K26+L25</f>
        <v>14</v>
      </c>
      <c r="M26" s="1"/>
      <c r="N26" s="1"/>
      <c r="O26" s="1"/>
      <c r="P26" s="1"/>
      <c r="Q26" s="1"/>
      <c r="R26" s="1"/>
      <c r="S26" s="1"/>
      <c r="T26" s="1"/>
    </row>
    <row r="27" spans="1:21" x14ac:dyDescent="0.25">
      <c r="A27" s="1"/>
      <c r="B27" s="1"/>
      <c r="C27" s="1"/>
      <c r="D27" s="1"/>
      <c r="E27" s="1"/>
      <c r="F27" s="1"/>
      <c r="G27" s="8" t="s">
        <v>2</v>
      </c>
      <c r="H27" s="9">
        <f>F5</f>
        <v>6</v>
      </c>
      <c r="I27" s="1"/>
      <c r="J27" s="1"/>
      <c r="K27" s="10">
        <f>L27-L25</f>
        <v>9</v>
      </c>
      <c r="L27" s="11">
        <f>L26</f>
        <v>14</v>
      </c>
      <c r="M27" s="1"/>
      <c r="N27" s="1"/>
      <c r="O27" s="1"/>
      <c r="P27" s="1"/>
      <c r="Q27" s="1"/>
      <c r="R27" s="1"/>
      <c r="S27" s="1"/>
      <c r="T27" s="1"/>
    </row>
    <row r="28" spans="1:21" ht="15.75" thickBot="1" x14ac:dyDescent="0.3">
      <c r="A28" s="1"/>
      <c r="B28" s="1"/>
      <c r="C28" s="1"/>
      <c r="D28" s="1"/>
      <c r="E28" s="1"/>
      <c r="F28" s="1"/>
      <c r="G28" s="10">
        <f>C24</f>
        <v>3</v>
      </c>
      <c r="H28" s="11">
        <f>G28+H27</f>
        <v>9</v>
      </c>
      <c r="I28" s="1"/>
      <c r="J28" s="1"/>
      <c r="K28" s="43">
        <f>K27-K26</f>
        <v>0</v>
      </c>
      <c r="L28" s="44"/>
      <c r="M28" s="1"/>
      <c r="N28" s="1"/>
      <c r="O28" s="1"/>
      <c r="P28" s="1"/>
      <c r="Q28" s="1"/>
      <c r="R28" s="1"/>
      <c r="S28" s="1"/>
      <c r="T28" s="1"/>
    </row>
    <row r="29" spans="1:21" x14ac:dyDescent="0.25">
      <c r="A29" s="1"/>
      <c r="B29" s="1"/>
      <c r="C29" s="1"/>
      <c r="D29" s="1"/>
      <c r="E29" s="1"/>
      <c r="F29" s="1"/>
      <c r="G29" s="10">
        <f>H29-H27</f>
        <v>3</v>
      </c>
      <c r="H29" s="11">
        <f>K27</f>
        <v>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1" ht="15.75" thickBot="1" x14ac:dyDescent="0.3">
      <c r="A30" s="1"/>
      <c r="B30" s="1"/>
      <c r="C30" s="1"/>
      <c r="D30" s="1"/>
      <c r="E30" s="1"/>
      <c r="F30" s="1"/>
      <c r="G30" s="43">
        <f>G29-G28</f>
        <v>0</v>
      </c>
      <c r="H30" s="4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8" t="s">
        <v>3</v>
      </c>
      <c r="L31" s="9">
        <f>F6</f>
        <v>2</v>
      </c>
      <c r="M31" s="1"/>
      <c r="N31" s="1"/>
      <c r="O31" s="1"/>
      <c r="P31" s="1"/>
      <c r="Q31" s="1"/>
      <c r="R31" s="1"/>
      <c r="S31" s="1"/>
      <c r="T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0">
        <f>H28</f>
        <v>9</v>
      </c>
      <c r="L32" s="11">
        <f>K32+L31</f>
        <v>11</v>
      </c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0">
        <f>L33-L31</f>
        <v>12</v>
      </c>
      <c r="L33" s="11">
        <f>L27</f>
        <v>14</v>
      </c>
      <c r="M33" s="1"/>
      <c r="N33" s="1"/>
      <c r="O33" s="1"/>
      <c r="P33" s="1"/>
      <c r="Q33" s="1"/>
      <c r="R33" s="1"/>
      <c r="S33" s="1"/>
      <c r="T33" s="1"/>
    </row>
    <row r="34" spans="1:20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43">
        <f>K33-K32</f>
        <v>3</v>
      </c>
      <c r="L34" s="44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8" t="s">
        <v>4</v>
      </c>
      <c r="H37" s="9">
        <f>F7</f>
        <v>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0">
        <f>C24</f>
        <v>3</v>
      </c>
      <c r="H38" s="11">
        <f>G38+H37</f>
        <v>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0">
        <f>H39-H37</f>
        <v>11</v>
      </c>
      <c r="H39" s="11">
        <f>L33</f>
        <v>14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thickBot="1" x14ac:dyDescent="0.3">
      <c r="A40" s="1"/>
      <c r="B40" s="1"/>
      <c r="C40" s="1"/>
      <c r="D40" s="1"/>
      <c r="E40" s="1"/>
      <c r="F40" s="1"/>
      <c r="G40" s="43">
        <f>G39-G38</f>
        <v>8</v>
      </c>
      <c r="H40" s="4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6" spans="1:20" ht="16.5" x14ac:dyDescent="0.3">
      <c r="B46" s="26" t="s">
        <v>29</v>
      </c>
      <c r="C46" s="26"/>
      <c r="D46" s="26"/>
      <c r="E46" s="26"/>
      <c r="F46" s="26"/>
      <c r="G46" s="26"/>
      <c r="H46" s="26"/>
      <c r="I46" s="26"/>
      <c r="J46" s="26"/>
      <c r="K46" s="26"/>
    </row>
    <row r="47" spans="1:20" ht="16.5" x14ac:dyDescent="0.3">
      <c r="B47" s="26" t="s">
        <v>23</v>
      </c>
      <c r="C47" s="26"/>
      <c r="D47" s="27">
        <f>G3+G5+G9</f>
        <v>2.333333333333333</v>
      </c>
      <c r="E47" s="26"/>
      <c r="F47" s="26"/>
      <c r="G47" s="26" t="s">
        <v>24</v>
      </c>
      <c r="H47" s="26"/>
      <c r="I47" s="26">
        <f>+SQRT(D47)</f>
        <v>1.5275252316519465</v>
      </c>
      <c r="J47" s="26"/>
      <c r="K47" s="26"/>
    </row>
    <row r="48" spans="1:20" ht="16.5" x14ac:dyDescent="0.3">
      <c r="B48" s="26" t="s">
        <v>25</v>
      </c>
      <c r="C48" s="26"/>
      <c r="D48" s="26"/>
      <c r="E48" s="26"/>
      <c r="F48" s="27">
        <v>14</v>
      </c>
      <c r="G48" s="26"/>
      <c r="H48" s="26"/>
      <c r="I48" s="26"/>
      <c r="J48" s="26"/>
      <c r="K48" s="26"/>
    </row>
    <row r="49" spans="2:11" ht="16.5" x14ac:dyDescent="0.3">
      <c r="B49" s="26" t="s">
        <v>27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2:11" ht="16.5" x14ac:dyDescent="0.3">
      <c r="B50" s="26" t="s">
        <v>26</v>
      </c>
      <c r="C50" s="26">
        <v>1.64</v>
      </c>
      <c r="D50" s="26"/>
      <c r="E50" s="26" t="s">
        <v>28</v>
      </c>
      <c r="F50" s="28">
        <v>0.99</v>
      </c>
      <c r="G50" s="26"/>
      <c r="H50" s="26"/>
      <c r="I50" s="26"/>
      <c r="J50" s="26"/>
      <c r="K50" s="26"/>
    </row>
    <row r="51" spans="2:11" ht="16.5" x14ac:dyDescent="0.3"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spans="2:11" ht="16.5" x14ac:dyDescent="0.3">
      <c r="B52" s="29">
        <v>0.99</v>
      </c>
      <c r="C52" s="26"/>
      <c r="D52" s="26">
        <v>2.3260000000000001</v>
      </c>
      <c r="E52" s="26">
        <f>D52*I47+F48</f>
        <v>17.553023688822428</v>
      </c>
      <c r="F52" s="26"/>
      <c r="G52" s="26"/>
      <c r="H52" s="26"/>
      <c r="I52" s="26"/>
      <c r="J52" s="26"/>
      <c r="K52" s="26"/>
    </row>
    <row r="53" spans="2:11" ht="16.5" x14ac:dyDescent="0.3">
      <c r="H53" s="26"/>
      <c r="I53" s="26"/>
      <c r="J53" s="26"/>
      <c r="K53" s="26"/>
    </row>
    <row r="54" spans="2:11" ht="16.5" x14ac:dyDescent="0.3">
      <c r="B54" t="s">
        <v>30</v>
      </c>
      <c r="H54" s="26"/>
      <c r="I54" s="26"/>
      <c r="J54" s="26"/>
      <c r="K54" s="26"/>
    </row>
    <row r="55" spans="2:11" ht="16.5" x14ac:dyDescent="0.3">
      <c r="H55" s="26"/>
      <c r="I55" s="26"/>
      <c r="J55" s="26"/>
      <c r="K55" s="26"/>
    </row>
    <row r="56" spans="2:11" ht="16.5" x14ac:dyDescent="0.3">
      <c r="B56" s="45" t="s">
        <v>31</v>
      </c>
      <c r="C56" t="s">
        <v>32</v>
      </c>
      <c r="H56" s="26"/>
      <c r="I56" s="26"/>
      <c r="J56" s="26"/>
      <c r="K56" s="26"/>
    </row>
    <row r="57" spans="2:11" ht="16.5" x14ac:dyDescent="0.3">
      <c r="H57" s="26"/>
      <c r="I57" s="26"/>
      <c r="J57" s="26"/>
      <c r="K57" s="26"/>
    </row>
    <row r="58" spans="2:11" ht="16.5" x14ac:dyDescent="0.3">
      <c r="H58" s="26"/>
      <c r="I58" s="26"/>
      <c r="J58" s="26"/>
      <c r="K58" s="26"/>
    </row>
  </sheetData>
  <mergeCells count="10">
    <mergeCell ref="G19:H19"/>
    <mergeCell ref="K16:L16"/>
    <mergeCell ref="O19:P19"/>
    <mergeCell ref="K22:L22"/>
    <mergeCell ref="K34:L34"/>
    <mergeCell ref="G40:H40"/>
    <mergeCell ref="R25:S25"/>
    <mergeCell ref="K28:L28"/>
    <mergeCell ref="G30:H30"/>
    <mergeCell ref="B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4.4</vt:lpstr>
      <vt:lpstr>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SkyStay</dc:creator>
  <cp:lastModifiedBy>SkyStay</cp:lastModifiedBy>
  <dcterms:created xsi:type="dcterms:W3CDTF">2020-04-15T02:16:20Z</dcterms:created>
  <dcterms:modified xsi:type="dcterms:W3CDTF">2020-04-17T03:15:28Z</dcterms:modified>
</cp:coreProperties>
</file>