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martTrafficLight\Simulation Per Light\"/>
    </mc:Choice>
  </mc:AlternateContent>
  <xr:revisionPtr revIDLastSave="0" documentId="13_ncr:1_{1F178C6F-A6DD-4776-A2AD-317D384F33F4}" xr6:coauthVersionLast="47" xr6:coauthVersionMax="47" xr10:uidLastSave="{00000000-0000-0000-0000-000000000000}"/>
  <bookViews>
    <workbookView minimized="1" xWindow="2730" yWindow="2580" windowWidth="21600" windowHeight="11385" xr2:uid="{0D441BBB-1A37-4B96-B7E7-D8E10F23B4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5" i="1"/>
  <c r="K2" i="1"/>
  <c r="K6" i="1"/>
  <c r="K7" i="1"/>
  <c r="K8" i="1"/>
  <c r="K9" i="1"/>
  <c r="K10" i="1"/>
  <c r="K5" i="1"/>
  <c r="H6" i="1"/>
  <c r="H7" i="1"/>
  <c r="H8" i="1"/>
  <c r="H9" i="1"/>
  <c r="H10" i="1"/>
  <c r="H5" i="1"/>
  <c r="G6" i="1"/>
  <c r="G7" i="1"/>
  <c r="G8" i="1"/>
  <c r="G9" i="1"/>
  <c r="G10" i="1"/>
  <c r="G5" i="1"/>
  <c r="D13" i="1"/>
  <c r="D6" i="1" s="1"/>
  <c r="D5" i="1" l="1"/>
  <c r="D10" i="1"/>
  <c r="D9" i="1"/>
  <c r="D8" i="1"/>
  <c r="D7" i="1"/>
  <c r="T5" i="1" l="1" a="1"/>
  <c r="T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<sst xmlns="http://schemas.openxmlformats.org/spreadsheetml/2006/main" count="16" uniqueCount="12">
  <si>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lane</t>
  </si>
  <si>
    <t>auto</t>
  </si>
  <si>
    <t>norm</t>
  </si>
  <si>
    <t>min</t>
  </si>
  <si>
    <t>max</t>
  </si>
  <si>
    <t>timeRed</t>
  </si>
  <si>
    <t>out</t>
  </si>
  <si>
    <t>coppie</t>
  </si>
  <si>
    <t>coppie ordinate</t>
  </si>
  <si>
    <t>bonus</t>
  </si>
  <si>
    <t>outIndex</t>
  </si>
  <si>
    <t>possibili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</si>
</sst>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95A-3380-4623-A4F5-3111AAD2BB20}">
  <dimension ref="A1:U19"/>
  <sheetViews>
    <sheetView tabSelected="1" workbookViewId="0">
      <selection activeCell="B20" sqref="B20"/>
    </sheetView>
  </sheetViews>
  <sheetFormatPr defaultRowHeight="15" x14ac:dyDescent="0.25"/>
  <cols>
    <col min="12" max="12" width="9.7109375" bestFit="1" customWidth="1"/>
  </cols>
  <sheetData>
    <row r="1" spans="1:21" x14ac:dyDescent="0.25">
      <c r="K1" t="s">
        <v>10</v>
      </c>
    </row>
    <row r="2" spans="1:21" x14ac:dyDescent="0.25">
      <c r="K2">
        <f>MATCH(K4,A4:N4)</f>
        <v>11</v>
      </c>
    </row>
    <row r="4" spans="1:21" x14ac:dyDescent="0.25">
      <c r="A4" t="s">
        <v>0</v>
      </c>
      <c r="C4" t="s">
        <v>1</v>
      </c>
      <c r="D4" t="s">
        <v>2</v>
      </c>
      <c r="F4" t="s">
        <v>5</v>
      </c>
      <c r="G4" t="s">
        <v>2</v>
      </c>
      <c r="H4" t="s">
        <v>9</v>
      </c>
      <c r="K4" t="s">
        <v>6</v>
      </c>
      <c r="O4" t="s">
        <v>7</v>
      </c>
      <c r="Q4" t="s">
        <v>6</v>
      </c>
      <c r="T4" t="s">
        <v>8</v>
      </c>
    </row>
    <row r="5" spans="1:21" x14ac:dyDescent="0.25">
      <c r="A5">
        <v>1</v>
      </c>
      <c r="C5">
        <v>9</v>
      </c>
      <c r="D5">
        <f>(C5 - $D$12) / ($D$13 - $D$12)</f>
        <v>0.9</v>
      </c>
      <c r="F5">
        <v>40</v>
      </c>
      <c r="G5">
        <f>(F5 - $G$12) / ($G$13 - $G$12)</f>
        <v>0.66666666666666663</v>
      </c>
      <c r="H5">
        <f>IF(F5&gt;G13,G5*2,G5)</f>
        <v>0.66666666666666663</v>
      </c>
      <c r="K5">
        <f>H5*D5</f>
        <v>0.6</v>
      </c>
      <c r="O5">
        <v>1</v>
      </c>
      <c r="P5">
        <v>2</v>
      </c>
      <c r="Q5">
        <f>VLOOKUP(O5,$A$5:$K$10,$K$2)+VLOOKUP(P5,$A$5:$K$10,$K$2)</f>
        <v>1.7666666666666666</v>
      </c>
      <c r="T5" cm="1">
        <f t="array" ref="T5:U10">_xlfn.CHOOSECOLS( _xlfn._xlws.SORT(O5:Q10,3,-1),1,2)</f>
        <v>1</v>
      </c>
      <c r="U5">
        <v>2</v>
      </c>
    </row>
    <row r="6" spans="1:21" x14ac:dyDescent="0.25">
      <c r="A6">
        <v>2</v>
      </c>
      <c r="C6">
        <v>7</v>
      </c>
      <c r="D6">
        <f t="shared" ref="D6:D10" si="0">(C6 - $D$12) / ($D$13 - $D$12)</f>
        <v>0.7</v>
      </c>
      <c r="F6">
        <v>50</v>
      </c>
      <c r="G6">
        <f t="shared" ref="G6:G10" si="1">(F6 - $G$12) / ($G$13 - $G$12)</f>
        <v>0.83333333333333337</v>
      </c>
      <c r="H6">
        <f t="shared" ref="H6:H10" si="2">IF(F6&gt;G14,G6*2,G6)</f>
        <v>1.6666666666666667</v>
      </c>
      <c r="K6">
        <f t="shared" ref="K6:K10" si="3">H6*D6</f>
        <v>1.1666666666666667</v>
      </c>
      <c r="O6">
        <v>3</v>
      </c>
      <c r="P6">
        <v>4</v>
      </c>
      <c r="Q6">
        <f t="shared" ref="Q6:Q9" si="4">VLOOKUP(O6,$A$5:$K$10,$K$2)+VLOOKUP(P6,$A$5:$K$10,$K$2)</f>
        <v>0</v>
      </c>
      <c r="T6">
        <v>2</v>
      </c>
      <c r="U6">
        <v>4</v>
      </c>
    </row>
    <row r="7" spans="1:21" x14ac:dyDescent="0.25">
      <c r="A7">
        <v>3</v>
      </c>
      <c r="C7">
        <v>10</v>
      </c>
      <c r="D7">
        <f t="shared" si="0"/>
        <v>1</v>
      </c>
      <c r="F7">
        <v>0</v>
      </c>
      <c r="G7">
        <f t="shared" si="1"/>
        <v>0</v>
      </c>
      <c r="H7">
        <f t="shared" si="2"/>
        <v>0</v>
      </c>
      <c r="K7">
        <f t="shared" si="3"/>
        <v>0</v>
      </c>
      <c r="O7">
        <v>1</v>
      </c>
      <c r="P7">
        <v>3</v>
      </c>
      <c r="Q7">
        <f t="shared" si="4"/>
        <v>0.6</v>
      </c>
      <c r="T7">
        <v>5</v>
      </c>
      <c r="U7">
        <v>6</v>
      </c>
    </row>
    <row r="8" spans="1:21" x14ac:dyDescent="0.25">
      <c r="A8">
        <v>4</v>
      </c>
      <c r="C8">
        <v>10</v>
      </c>
      <c r="D8">
        <f t="shared" si="0"/>
        <v>1</v>
      </c>
      <c r="F8">
        <v>0</v>
      </c>
      <c r="G8">
        <f t="shared" si="1"/>
        <v>0</v>
      </c>
      <c r="H8">
        <f t="shared" si="2"/>
        <v>0</v>
      </c>
      <c r="K8">
        <f t="shared" si="3"/>
        <v>0</v>
      </c>
      <c r="O8">
        <v>2</v>
      </c>
      <c r="P8">
        <v>4</v>
      </c>
      <c r="Q8">
        <f t="shared" si="4"/>
        <v>1.1666666666666667</v>
      </c>
      <c r="T8">
        <v>1</v>
      </c>
      <c r="U8">
        <v>3</v>
      </c>
    </row>
    <row r="9" spans="1:21" x14ac:dyDescent="0.25">
      <c r="A9">
        <v>5</v>
      </c>
      <c r="C9">
        <v>1</v>
      </c>
      <c r="D9">
        <f t="shared" si="0"/>
        <v>0.1</v>
      </c>
      <c r="F9">
        <v>120</v>
      </c>
      <c r="G9">
        <f t="shared" si="1"/>
        <v>2</v>
      </c>
      <c r="H9">
        <f t="shared" si="2"/>
        <v>4</v>
      </c>
      <c r="K9">
        <f t="shared" si="3"/>
        <v>0.4</v>
      </c>
      <c r="O9">
        <v>5</v>
      </c>
      <c r="P9">
        <v>6</v>
      </c>
      <c r="Q9">
        <f t="shared" si="4"/>
        <v>0.8</v>
      </c>
      <c r="T9">
        <v>3</v>
      </c>
      <c r="U9">
        <v>4</v>
      </c>
    </row>
    <row r="10" spans="1:21" x14ac:dyDescent="0.25">
      <c r="A10">
        <v>6</v>
      </c>
      <c r="C10">
        <v>1</v>
      </c>
      <c r="D10">
        <f t="shared" si="0"/>
        <v>0.1</v>
      </c>
      <c r="F10">
        <v>120</v>
      </c>
      <c r="G10">
        <f t="shared" si="1"/>
        <v>2</v>
      </c>
      <c r="H10">
        <f t="shared" si="2"/>
        <v>4</v>
      </c>
      <c r="K10">
        <f t="shared" si="3"/>
        <v>0.4</v>
      </c>
      <c r="T10">
        <v>0</v>
      </c>
      <c r="U10">
        <v>0</v>
      </c>
    </row>
    <row r="12" spans="1:21" x14ac:dyDescent="0.25">
      <c r="C12" t="s">
        <v>3</v>
      </c>
      <c r="D12">
        <v>0</v>
      </c>
      <c r="F12" t="s">
        <v>3</v>
      </c>
      <c r="G12">
        <v>0</v>
      </c>
    </row>
    <row r="13" spans="1:21" x14ac:dyDescent="0.25">
      <c r="C13" t="s">
        <v>4</v>
      </c>
      <c r="D13">
        <f>MAX(C5:C10)</f>
        <v>10</v>
      </c>
      <c r="F13" t="s">
        <v>4</v>
      </c>
      <c r="G13">
        <v>60</v>
      </c>
    </row>
    <row r="18" spans="2:4" x14ac:dyDescent="0.25">
      <c r="B18" t="s">
        <v>11</v>
      </c>
    </row>
    <row r="19" spans="2:4" x14ac:dyDescent="0.25">
      <c r="B19">
        <v>1</v>
      </c>
      <c r="C19">
        <v>2</v>
      </c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2023-07-25T10:13:44Z</dcterms:created>
  <dcterms:modified xsi:type="dcterms:W3CDTF">2023-07-25T13:02:09Z</dcterms:modified>
</cp:coreProperties>
</file>