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ed31\Desktop\data\"/>
    </mc:Choice>
  </mc:AlternateContent>
  <xr:revisionPtr revIDLastSave="0" documentId="13_ncr:1_{CAA769FF-5CC8-4234-811A-9F9EB46016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8" i="1" l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J92" i="1"/>
  <c r="I92" i="1"/>
  <c r="H92" i="1"/>
  <c r="G92" i="1"/>
  <c r="F92" i="1"/>
  <c r="E92" i="1"/>
  <c r="J82" i="1"/>
  <c r="I82" i="1"/>
  <c r="H82" i="1"/>
  <c r="G82" i="1"/>
  <c r="F82" i="1"/>
  <c r="E82" i="1"/>
  <c r="J73" i="1"/>
  <c r="I73" i="1"/>
  <c r="H73" i="1"/>
  <c r="G73" i="1"/>
  <c r="F73" i="1"/>
  <c r="E73" i="1"/>
  <c r="J67" i="1"/>
  <c r="I67" i="1"/>
  <c r="H67" i="1"/>
  <c r="G67" i="1"/>
  <c r="F67" i="1"/>
  <c r="E67" i="1"/>
  <c r="J57" i="1"/>
  <c r="I57" i="1"/>
  <c r="H57" i="1"/>
  <c r="G57" i="1"/>
  <c r="F57" i="1"/>
  <c r="E57" i="1"/>
  <c r="J51" i="1"/>
  <c r="I51" i="1"/>
  <c r="H51" i="1"/>
  <c r="G51" i="1"/>
  <c r="F51" i="1"/>
  <c r="E51" i="1"/>
  <c r="J41" i="1"/>
  <c r="I41" i="1"/>
  <c r="H41" i="1"/>
  <c r="G41" i="1"/>
  <c r="F41" i="1"/>
  <c r="E41" i="1"/>
  <c r="J35" i="1"/>
  <c r="I35" i="1"/>
  <c r="H35" i="1"/>
  <c r="G35" i="1"/>
  <c r="F35" i="1"/>
  <c r="E35" i="1"/>
  <c r="J24" i="1"/>
  <c r="I24" i="1"/>
  <c r="H24" i="1"/>
  <c r="G24" i="1"/>
  <c r="F24" i="1"/>
  <c r="E24" i="1"/>
  <c r="J10" i="1"/>
  <c r="I10" i="1"/>
  <c r="H10" i="1"/>
  <c r="G10" i="1"/>
  <c r="F10" i="1"/>
  <c r="E10" i="1"/>
</calcChain>
</file>

<file path=xl/sharedStrings.xml><?xml version="1.0" encoding="utf-8"?>
<sst xmlns="http://schemas.openxmlformats.org/spreadsheetml/2006/main" count="18" uniqueCount="18">
  <si>
    <t>time</t>
  </si>
  <si>
    <t>flow</t>
  </si>
  <si>
    <t>rainfall</t>
  </si>
  <si>
    <t>nh3o</t>
  </si>
  <si>
    <t>no2o</t>
  </si>
  <si>
    <t>no3o</t>
  </si>
  <si>
    <t>po</t>
  </si>
  <si>
    <t>sso</t>
  </si>
  <si>
    <t>tsso</t>
  </si>
  <si>
    <t>flow_interp</t>
  </si>
  <si>
    <t>rainfall_interp</t>
  </si>
  <si>
    <t>nh3_interp</t>
  </si>
  <si>
    <t>no2_interp</t>
  </si>
  <si>
    <t>no3_interp</t>
  </si>
  <si>
    <t>p_interp</t>
  </si>
  <si>
    <t>ss_interp</t>
  </si>
  <si>
    <t>tss_interp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</si>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</sst>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8"/>
  <sheetViews>
    <sheetView tabSelected="1" topLeftCell="A67" workbookViewId="0">
      <selection activeCell="A2" sqref="A2:A98"/>
    </sheetView>
  </sheetViews>
  <sheetFormatPr defaultRowHeight="14.4" x14ac:dyDescent="0.3"/>
  <cols>
    <col min="2" max="2" width="20.6640625" customWidth="1"/>
    <col min="11" max="11" width="10.6640625" bestFit="1" customWidth="1"/>
    <col min="12" max="12" width="12.77734375" bestFit="1" customWidth="1"/>
    <col min="13" max="13" width="12" bestFit="1" customWidth="1"/>
    <col min="14" max="14" width="10.21875" bestFit="1" customWidth="1"/>
    <col min="15" max="16" width="12" bestFit="1" customWidth="1"/>
    <col min="17" max="17" width="8.5546875" bestFit="1" customWidth="1"/>
    <col min="18" max="18" width="12" bestFit="1" customWidth="1"/>
  </cols>
  <sheetData>
    <row r="1" spans="1:19" x14ac:dyDescent="0.3">
      <c r="A1" s="1" t="s">
        <v>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9" x14ac:dyDescent="0.3">
      <c r="A2" s="1">
        <v>0.25</v>
      </c>
      <c r="B2" s="2">
        <v>0</v>
      </c>
      <c r="C2">
        <v>3.4000000000000002E-2</v>
      </c>
      <c r="D2">
        <v>2.08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3.4000000000000002E-2</v>
      </c>
      <c r="L2">
        <v>2.08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f>A2*15/60</f>
        <v>6.25E-2</v>
      </c>
    </row>
    <row r="3" spans="1:19" x14ac:dyDescent="0.3">
      <c r="A3" s="1">
        <v>0.5</v>
      </c>
      <c r="B3" s="2">
        <v>1.0416666666666666E-2</v>
      </c>
      <c r="K3">
        <v>0.29399999999999998</v>
      </c>
      <c r="L3">
        <v>2.08</v>
      </c>
      <c r="M3">
        <v>0.5</v>
      </c>
      <c r="N3">
        <v>0.1875</v>
      </c>
      <c r="O3">
        <v>2.0625</v>
      </c>
      <c r="P3">
        <v>0.1875</v>
      </c>
      <c r="Q3">
        <v>3.125</v>
      </c>
      <c r="R3">
        <v>32</v>
      </c>
      <c r="S3">
        <f t="shared" ref="S3:S66" si="0">A3*15/60</f>
        <v>0.125</v>
      </c>
    </row>
    <row r="4" spans="1:19" x14ac:dyDescent="0.3">
      <c r="A4" s="1">
        <v>0.75</v>
      </c>
      <c r="B4" s="2">
        <v>2.0833333333333332E-2</v>
      </c>
      <c r="K4">
        <v>0.55400000000000005</v>
      </c>
      <c r="L4">
        <v>2.08</v>
      </c>
      <c r="M4">
        <v>1</v>
      </c>
      <c r="N4">
        <v>0.375</v>
      </c>
      <c r="O4">
        <v>4.125</v>
      </c>
      <c r="P4">
        <v>0.375</v>
      </c>
      <c r="Q4">
        <v>6.25</v>
      </c>
      <c r="R4">
        <v>64</v>
      </c>
      <c r="S4">
        <f t="shared" si="0"/>
        <v>0.1875</v>
      </c>
    </row>
    <row r="5" spans="1:19" x14ac:dyDescent="0.3">
      <c r="A5" s="1">
        <v>1</v>
      </c>
      <c r="B5" s="2">
        <v>3.125E-2</v>
      </c>
      <c r="K5">
        <v>0.81400000000000006</v>
      </c>
      <c r="L5">
        <v>2.08</v>
      </c>
      <c r="M5">
        <v>1.5</v>
      </c>
      <c r="N5">
        <v>0.5625</v>
      </c>
      <c r="O5">
        <v>6.1875</v>
      </c>
      <c r="P5">
        <v>0.5625</v>
      </c>
      <c r="Q5">
        <v>9.375</v>
      </c>
      <c r="R5">
        <v>96</v>
      </c>
      <c r="S5">
        <f t="shared" si="0"/>
        <v>0.25</v>
      </c>
    </row>
    <row r="6" spans="1:19" x14ac:dyDescent="0.3">
      <c r="A6" s="1">
        <v>1.25</v>
      </c>
      <c r="B6" s="2">
        <v>4.1666666666666699E-2</v>
      </c>
      <c r="C6">
        <v>1.0740000000000001</v>
      </c>
      <c r="D6">
        <v>2.08</v>
      </c>
      <c r="K6">
        <v>1.0740000000000001</v>
      </c>
      <c r="L6">
        <v>2.08</v>
      </c>
      <c r="M6">
        <v>2</v>
      </c>
      <c r="N6">
        <v>0.75</v>
      </c>
      <c r="O6">
        <v>8.25</v>
      </c>
      <c r="P6">
        <v>0.75</v>
      </c>
      <c r="Q6">
        <v>12.5</v>
      </c>
      <c r="R6">
        <v>128</v>
      </c>
      <c r="S6">
        <f t="shared" si="0"/>
        <v>0.3125</v>
      </c>
    </row>
    <row r="7" spans="1:19" x14ac:dyDescent="0.3">
      <c r="A7" s="1">
        <v>1.5</v>
      </c>
      <c r="B7" s="2">
        <v>5.2083333333333301E-2</v>
      </c>
      <c r="K7">
        <v>1.3340000000000001</v>
      </c>
      <c r="L7">
        <v>1.56</v>
      </c>
      <c r="M7">
        <v>5.5833333333333339</v>
      </c>
      <c r="N7">
        <v>0.9375</v>
      </c>
      <c r="O7">
        <v>10.3125</v>
      </c>
      <c r="P7">
        <v>0.9375</v>
      </c>
      <c r="Q7">
        <v>15.625</v>
      </c>
      <c r="R7">
        <v>160</v>
      </c>
      <c r="S7">
        <f t="shared" si="0"/>
        <v>0.375</v>
      </c>
    </row>
    <row r="8" spans="1:19" x14ac:dyDescent="0.3">
      <c r="A8" s="1">
        <v>1.75</v>
      </c>
      <c r="B8" s="2">
        <v>6.25E-2</v>
      </c>
      <c r="K8">
        <v>1.5940000000000001</v>
      </c>
      <c r="L8">
        <v>1.04</v>
      </c>
      <c r="M8">
        <v>9.1666666666666679</v>
      </c>
      <c r="N8">
        <v>1.125</v>
      </c>
      <c r="O8">
        <v>12.375</v>
      </c>
      <c r="P8">
        <v>1.125</v>
      </c>
      <c r="Q8">
        <v>18.75</v>
      </c>
      <c r="R8">
        <v>192</v>
      </c>
      <c r="S8">
        <f t="shared" si="0"/>
        <v>0.4375</v>
      </c>
    </row>
    <row r="9" spans="1:19" x14ac:dyDescent="0.3">
      <c r="A9" s="1">
        <v>2</v>
      </c>
      <c r="B9" s="2">
        <v>7.2916666666666699E-2</v>
      </c>
      <c r="K9">
        <v>1.8540000000000001</v>
      </c>
      <c r="L9">
        <v>0.52</v>
      </c>
      <c r="M9">
        <v>12.75</v>
      </c>
      <c r="N9">
        <v>1.3125</v>
      </c>
      <c r="O9">
        <v>14.4375</v>
      </c>
      <c r="P9">
        <v>1.3125</v>
      </c>
      <c r="Q9">
        <v>21.875</v>
      </c>
      <c r="R9">
        <v>224</v>
      </c>
      <c r="S9">
        <f t="shared" si="0"/>
        <v>0.5</v>
      </c>
    </row>
    <row r="10" spans="1:19" x14ac:dyDescent="0.3">
      <c r="A10" s="1">
        <v>2.25</v>
      </c>
      <c r="B10" s="2">
        <v>8.3333333333333301E-2</v>
      </c>
      <c r="C10">
        <v>2.1139999999999999</v>
      </c>
      <c r="D10">
        <v>0</v>
      </c>
      <c r="E10">
        <f>M10-0.1*M10</f>
        <v>14.700000000000005</v>
      </c>
      <c r="F10">
        <f t="shared" ref="F10:J10" si="1">N10-0.1*N10</f>
        <v>1.35</v>
      </c>
      <c r="G10">
        <f t="shared" si="1"/>
        <v>14.85</v>
      </c>
      <c r="H10">
        <f t="shared" si="1"/>
        <v>1.35</v>
      </c>
      <c r="I10">
        <f t="shared" si="1"/>
        <v>22.5</v>
      </c>
      <c r="J10">
        <f t="shared" si="1"/>
        <v>230.4</v>
      </c>
      <c r="K10">
        <v>2.1139999999999999</v>
      </c>
      <c r="L10">
        <v>0</v>
      </c>
      <c r="M10">
        <v>16.333333333333339</v>
      </c>
      <c r="N10">
        <v>1.5</v>
      </c>
      <c r="O10">
        <v>16.5</v>
      </c>
      <c r="P10">
        <v>1.5</v>
      </c>
      <c r="Q10">
        <v>25</v>
      </c>
      <c r="R10">
        <v>256</v>
      </c>
      <c r="S10">
        <f t="shared" si="0"/>
        <v>0.5625</v>
      </c>
    </row>
    <row r="11" spans="1:19" x14ac:dyDescent="0.3">
      <c r="A11" s="1">
        <v>2.5</v>
      </c>
      <c r="B11" s="2">
        <v>9.375E-2</v>
      </c>
      <c r="K11">
        <v>2.1139999999999999</v>
      </c>
      <c r="L11">
        <v>0</v>
      </c>
      <c r="M11">
        <v>19.916666666666671</v>
      </c>
      <c r="N11">
        <v>1.6875</v>
      </c>
      <c r="O11">
        <v>18.5625</v>
      </c>
      <c r="P11">
        <v>1.6875</v>
      </c>
      <c r="Q11">
        <v>28.125</v>
      </c>
      <c r="R11">
        <v>288</v>
      </c>
      <c r="S11">
        <f t="shared" si="0"/>
        <v>0.625</v>
      </c>
    </row>
    <row r="12" spans="1:19" x14ac:dyDescent="0.3">
      <c r="A12" s="1">
        <v>2.75</v>
      </c>
      <c r="B12" s="2">
        <v>0.104166666666667</v>
      </c>
      <c r="K12">
        <v>2.1139999999999999</v>
      </c>
      <c r="L12">
        <v>0</v>
      </c>
      <c r="M12">
        <v>23.5</v>
      </c>
      <c r="N12">
        <v>1.875</v>
      </c>
      <c r="O12">
        <v>20.625</v>
      </c>
      <c r="P12">
        <v>1.875</v>
      </c>
      <c r="Q12">
        <v>31.25</v>
      </c>
      <c r="R12">
        <v>320</v>
      </c>
      <c r="S12">
        <f t="shared" si="0"/>
        <v>0.6875</v>
      </c>
    </row>
    <row r="13" spans="1:19" x14ac:dyDescent="0.3">
      <c r="A13" s="1">
        <v>3</v>
      </c>
      <c r="B13" s="2">
        <v>0.114583333333333</v>
      </c>
      <c r="K13">
        <v>2.1139999999999999</v>
      </c>
      <c r="L13">
        <v>0</v>
      </c>
      <c r="M13">
        <v>27.083333333333339</v>
      </c>
      <c r="N13">
        <v>2.0625</v>
      </c>
      <c r="O13">
        <v>22.6875</v>
      </c>
      <c r="P13">
        <v>2.0625</v>
      </c>
      <c r="Q13">
        <v>34.375</v>
      </c>
      <c r="R13">
        <v>352</v>
      </c>
      <c r="S13">
        <f t="shared" si="0"/>
        <v>0.75</v>
      </c>
    </row>
    <row r="14" spans="1:19" x14ac:dyDescent="0.3">
      <c r="A14" s="1">
        <v>3.25</v>
      </c>
      <c r="B14" s="2">
        <v>0.125</v>
      </c>
      <c r="C14">
        <v>2.1139999999999999</v>
      </c>
      <c r="D14">
        <v>0</v>
      </c>
      <c r="K14">
        <v>2.1139999999999999</v>
      </c>
      <c r="L14">
        <v>0</v>
      </c>
      <c r="M14">
        <v>30.666666666666671</v>
      </c>
      <c r="N14">
        <v>2.25</v>
      </c>
      <c r="O14">
        <v>24.75</v>
      </c>
      <c r="P14">
        <v>2.25</v>
      </c>
      <c r="Q14">
        <v>37.5</v>
      </c>
      <c r="R14">
        <v>384</v>
      </c>
      <c r="S14">
        <f t="shared" si="0"/>
        <v>0.8125</v>
      </c>
    </row>
    <row r="15" spans="1:19" x14ac:dyDescent="0.3">
      <c r="A15" s="1">
        <v>3.5</v>
      </c>
      <c r="B15" s="2">
        <v>0.13541666666666699</v>
      </c>
      <c r="K15">
        <v>2.1139999999999999</v>
      </c>
      <c r="L15">
        <v>0.26</v>
      </c>
      <c r="M15">
        <v>34.25</v>
      </c>
      <c r="N15">
        <v>2.4375</v>
      </c>
      <c r="O15">
        <v>26.8125</v>
      </c>
      <c r="P15">
        <v>2.4375</v>
      </c>
      <c r="Q15">
        <v>40.625</v>
      </c>
      <c r="R15">
        <v>416</v>
      </c>
      <c r="S15">
        <f t="shared" si="0"/>
        <v>0.875</v>
      </c>
    </row>
    <row r="16" spans="1:19" x14ac:dyDescent="0.3">
      <c r="A16" s="1">
        <v>3.75</v>
      </c>
      <c r="B16" s="2">
        <v>0.14583333333333301</v>
      </c>
      <c r="K16">
        <v>2.1139999999999999</v>
      </c>
      <c r="L16">
        <v>0.52</v>
      </c>
      <c r="M16">
        <v>37.833333333333343</v>
      </c>
      <c r="N16">
        <v>2.625</v>
      </c>
      <c r="O16">
        <v>28.875</v>
      </c>
      <c r="P16">
        <v>2.625</v>
      </c>
      <c r="Q16">
        <v>43.75</v>
      </c>
      <c r="R16">
        <v>448</v>
      </c>
      <c r="S16">
        <f t="shared" si="0"/>
        <v>0.9375</v>
      </c>
    </row>
    <row r="17" spans="1:19" x14ac:dyDescent="0.3">
      <c r="A17" s="1">
        <v>4</v>
      </c>
      <c r="B17" s="2">
        <v>0.15625</v>
      </c>
      <c r="K17">
        <v>2.1139999999999999</v>
      </c>
      <c r="L17">
        <v>0.78</v>
      </c>
      <c r="M17">
        <v>41.416666666666671</v>
      </c>
      <c r="N17">
        <v>2.8125</v>
      </c>
      <c r="O17">
        <v>30.9375</v>
      </c>
      <c r="P17">
        <v>2.8125</v>
      </c>
      <c r="Q17">
        <v>46.875</v>
      </c>
      <c r="R17">
        <v>480</v>
      </c>
      <c r="S17">
        <f t="shared" si="0"/>
        <v>1</v>
      </c>
    </row>
    <row r="18" spans="1:19" x14ac:dyDescent="0.3">
      <c r="A18" s="1">
        <v>4.25</v>
      </c>
      <c r="B18" s="2">
        <v>0.16666666666666699</v>
      </c>
      <c r="C18">
        <v>2.1139999999999999</v>
      </c>
      <c r="D18">
        <v>1.04</v>
      </c>
      <c r="E18">
        <v>53</v>
      </c>
      <c r="F18">
        <v>5</v>
      </c>
      <c r="G18">
        <v>30</v>
      </c>
      <c r="H18">
        <v>5</v>
      </c>
      <c r="I18">
        <v>55</v>
      </c>
      <c r="J18">
        <v>500</v>
      </c>
      <c r="K18">
        <v>2.1139999999999999</v>
      </c>
      <c r="L18">
        <v>1.04</v>
      </c>
      <c r="M18">
        <v>45</v>
      </c>
      <c r="N18">
        <v>3</v>
      </c>
      <c r="O18">
        <v>33</v>
      </c>
      <c r="P18">
        <v>3</v>
      </c>
      <c r="Q18">
        <v>50</v>
      </c>
      <c r="R18">
        <v>512</v>
      </c>
      <c r="S18">
        <f t="shared" si="0"/>
        <v>1.0625</v>
      </c>
    </row>
    <row r="19" spans="1:19" x14ac:dyDescent="0.3">
      <c r="A19" s="1">
        <v>4.5</v>
      </c>
      <c r="B19" s="2">
        <v>0.17708333333333301</v>
      </c>
      <c r="K19">
        <v>2.2440000000000002</v>
      </c>
      <c r="L19">
        <v>1.04</v>
      </c>
      <c r="M19">
        <v>47.916666666666657</v>
      </c>
      <c r="N19">
        <v>3.5</v>
      </c>
      <c r="O19">
        <v>37.5</v>
      </c>
      <c r="P19">
        <v>2.916666666666667</v>
      </c>
      <c r="Q19">
        <v>53.25</v>
      </c>
      <c r="R19">
        <v>533.75</v>
      </c>
      <c r="S19">
        <f t="shared" si="0"/>
        <v>1.125</v>
      </c>
    </row>
    <row r="20" spans="1:19" x14ac:dyDescent="0.3">
      <c r="A20" s="1">
        <v>4.75</v>
      </c>
      <c r="B20" s="2">
        <v>0.1875</v>
      </c>
      <c r="K20">
        <v>2.3740000000000001</v>
      </c>
      <c r="L20">
        <v>1.04</v>
      </c>
      <c r="M20">
        <v>50.833333333333343</v>
      </c>
      <c r="N20">
        <v>4</v>
      </c>
      <c r="O20">
        <v>42</v>
      </c>
      <c r="P20">
        <v>2.833333333333333</v>
      </c>
      <c r="Q20">
        <v>56.5</v>
      </c>
      <c r="R20">
        <v>555.5</v>
      </c>
      <c r="S20">
        <f t="shared" si="0"/>
        <v>1.1875</v>
      </c>
    </row>
    <row r="21" spans="1:19" x14ac:dyDescent="0.3">
      <c r="A21" s="1">
        <v>5</v>
      </c>
      <c r="B21" s="2">
        <v>0.19791666666666699</v>
      </c>
      <c r="K21">
        <v>2.504</v>
      </c>
      <c r="L21">
        <v>1.04</v>
      </c>
      <c r="M21">
        <v>53.75</v>
      </c>
      <c r="N21">
        <v>4.5</v>
      </c>
      <c r="O21">
        <v>46.5</v>
      </c>
      <c r="P21">
        <v>2.75</v>
      </c>
      <c r="Q21">
        <v>59.75</v>
      </c>
      <c r="R21">
        <v>577.25</v>
      </c>
      <c r="S21">
        <f t="shared" si="0"/>
        <v>1.25</v>
      </c>
    </row>
    <row r="22" spans="1:19" x14ac:dyDescent="0.3">
      <c r="A22" s="1">
        <v>5.25</v>
      </c>
      <c r="B22" s="2">
        <v>0.20833333333333301</v>
      </c>
      <c r="C22">
        <v>2.6339999999999999</v>
      </c>
      <c r="D22">
        <v>1.04</v>
      </c>
      <c r="K22">
        <v>2.6339999999999999</v>
      </c>
      <c r="L22">
        <v>1.04</v>
      </c>
      <c r="M22">
        <v>56.666666666666657</v>
      </c>
      <c r="N22">
        <v>5</v>
      </c>
      <c r="O22">
        <v>51</v>
      </c>
      <c r="P22">
        <v>2.666666666666667</v>
      </c>
      <c r="Q22">
        <v>63</v>
      </c>
      <c r="R22">
        <v>599</v>
      </c>
      <c r="S22">
        <f t="shared" si="0"/>
        <v>1.3125</v>
      </c>
    </row>
    <row r="23" spans="1:19" x14ac:dyDescent="0.3">
      <c r="A23" s="1">
        <v>5.5</v>
      </c>
      <c r="B23" s="2">
        <v>0.21875</v>
      </c>
      <c r="K23">
        <v>2.7639999999999998</v>
      </c>
      <c r="L23">
        <v>1.04</v>
      </c>
      <c r="M23">
        <v>59.583333333333329</v>
      </c>
      <c r="N23">
        <v>5.5</v>
      </c>
      <c r="O23">
        <v>55.5</v>
      </c>
      <c r="P23">
        <v>2.583333333333333</v>
      </c>
      <c r="Q23">
        <v>66.25</v>
      </c>
      <c r="R23">
        <v>620.75</v>
      </c>
      <c r="S23">
        <f t="shared" si="0"/>
        <v>1.375</v>
      </c>
    </row>
    <row r="24" spans="1:19" x14ac:dyDescent="0.3">
      <c r="A24" s="1">
        <v>5.75</v>
      </c>
      <c r="B24" s="2">
        <v>0.22916666666666699</v>
      </c>
      <c r="E24">
        <f>M24+0.1*M24</f>
        <v>68.75</v>
      </c>
      <c r="F24">
        <f t="shared" ref="F24:J24" si="2">N24+0.1*N24</f>
        <v>6.6</v>
      </c>
      <c r="G24">
        <f t="shared" si="2"/>
        <v>66</v>
      </c>
      <c r="H24">
        <f t="shared" si="2"/>
        <v>2.75</v>
      </c>
      <c r="I24">
        <f t="shared" si="2"/>
        <v>76.45</v>
      </c>
      <c r="J24">
        <f t="shared" si="2"/>
        <v>706.75</v>
      </c>
      <c r="K24">
        <v>2.8940000000000001</v>
      </c>
      <c r="L24">
        <v>1.04</v>
      </c>
      <c r="M24">
        <v>62.5</v>
      </c>
      <c r="N24">
        <v>6</v>
      </c>
      <c r="O24">
        <v>60</v>
      </c>
      <c r="P24">
        <v>2.5</v>
      </c>
      <c r="Q24">
        <v>69.5</v>
      </c>
      <c r="R24">
        <v>642.5</v>
      </c>
      <c r="S24">
        <f t="shared" si="0"/>
        <v>1.4375</v>
      </c>
    </row>
    <row r="25" spans="1:19" x14ac:dyDescent="0.3">
      <c r="A25" s="1">
        <v>6</v>
      </c>
      <c r="B25" s="2">
        <v>0.23958333333333301</v>
      </c>
      <c r="K25">
        <v>3.024</v>
      </c>
      <c r="L25">
        <v>1.04</v>
      </c>
      <c r="M25">
        <v>65.416666666666657</v>
      </c>
      <c r="N25">
        <v>6.5</v>
      </c>
      <c r="O25">
        <v>64.5</v>
      </c>
      <c r="P25">
        <v>2.416666666666667</v>
      </c>
      <c r="Q25">
        <v>72.75</v>
      </c>
      <c r="R25">
        <v>664.25</v>
      </c>
      <c r="S25">
        <f t="shared" si="0"/>
        <v>1.5</v>
      </c>
    </row>
    <row r="26" spans="1:19" x14ac:dyDescent="0.3">
      <c r="A26" s="1">
        <v>6.25</v>
      </c>
      <c r="B26" s="2">
        <v>0.25</v>
      </c>
      <c r="C26">
        <v>3.1539999999999999</v>
      </c>
      <c r="D26">
        <v>1.04</v>
      </c>
      <c r="K26">
        <v>3.1539999999999999</v>
      </c>
      <c r="L26">
        <v>1.04</v>
      </c>
      <c r="M26">
        <v>68.333333333333329</v>
      </c>
      <c r="N26">
        <v>7</v>
      </c>
      <c r="O26">
        <v>69</v>
      </c>
      <c r="P26">
        <v>2.333333333333333</v>
      </c>
      <c r="Q26">
        <v>76</v>
      </c>
      <c r="R26">
        <v>686</v>
      </c>
      <c r="S26">
        <f t="shared" si="0"/>
        <v>1.5625</v>
      </c>
    </row>
    <row r="27" spans="1:19" x14ac:dyDescent="0.3">
      <c r="A27" s="1">
        <v>6.5</v>
      </c>
      <c r="B27" s="2">
        <v>0.26041666666666702</v>
      </c>
      <c r="K27">
        <v>3.2839999999999998</v>
      </c>
      <c r="L27">
        <v>1.3</v>
      </c>
      <c r="M27">
        <v>71.25</v>
      </c>
      <c r="N27">
        <v>7.5</v>
      </c>
      <c r="O27">
        <v>73.5</v>
      </c>
      <c r="P27">
        <v>2.25</v>
      </c>
      <c r="Q27">
        <v>79.25</v>
      </c>
      <c r="R27">
        <v>707.75</v>
      </c>
      <c r="S27">
        <f t="shared" si="0"/>
        <v>1.625</v>
      </c>
    </row>
    <row r="28" spans="1:19" x14ac:dyDescent="0.3">
      <c r="A28" s="1">
        <v>6.75</v>
      </c>
      <c r="B28" s="2">
        <v>0.27083333333333298</v>
      </c>
      <c r="K28">
        <v>3.4140000000000001</v>
      </c>
      <c r="L28">
        <v>1.56</v>
      </c>
      <c r="M28">
        <v>74.166666666666657</v>
      </c>
      <c r="N28">
        <v>8</v>
      </c>
      <c r="O28">
        <v>78</v>
      </c>
      <c r="P28">
        <v>2.166666666666667</v>
      </c>
      <c r="Q28">
        <v>82.5</v>
      </c>
      <c r="R28">
        <v>729.5</v>
      </c>
      <c r="S28">
        <f t="shared" si="0"/>
        <v>1.6875</v>
      </c>
    </row>
    <row r="29" spans="1:19" x14ac:dyDescent="0.3">
      <c r="A29" s="1">
        <v>7</v>
      </c>
      <c r="B29" s="2">
        <v>0.28125</v>
      </c>
      <c r="K29">
        <v>3.544</v>
      </c>
      <c r="L29">
        <v>1.82</v>
      </c>
      <c r="M29">
        <v>77.083333333333329</v>
      </c>
      <c r="N29">
        <v>8.5</v>
      </c>
      <c r="O29">
        <v>82.5</v>
      </c>
      <c r="P29">
        <v>2.083333333333333</v>
      </c>
      <c r="Q29">
        <v>85.75</v>
      </c>
      <c r="R29">
        <v>751.25</v>
      </c>
      <c r="S29">
        <f t="shared" si="0"/>
        <v>1.75</v>
      </c>
    </row>
    <row r="30" spans="1:19" x14ac:dyDescent="0.3">
      <c r="A30" s="1">
        <v>7.25</v>
      </c>
      <c r="B30" s="2">
        <v>0.29166666666666702</v>
      </c>
      <c r="C30">
        <v>3.6739999999999999</v>
      </c>
      <c r="D30">
        <v>2.08</v>
      </c>
      <c r="E30">
        <v>94</v>
      </c>
      <c r="F30">
        <v>10</v>
      </c>
      <c r="G30">
        <v>90</v>
      </c>
      <c r="H30">
        <v>5</v>
      </c>
      <c r="I30">
        <v>90</v>
      </c>
      <c r="J30">
        <v>748</v>
      </c>
      <c r="K30">
        <v>3.6739999999999999</v>
      </c>
      <c r="L30">
        <v>2.08</v>
      </c>
      <c r="M30">
        <v>80</v>
      </c>
      <c r="N30">
        <v>9</v>
      </c>
      <c r="O30">
        <v>87</v>
      </c>
      <c r="P30">
        <v>2</v>
      </c>
      <c r="Q30">
        <v>89</v>
      </c>
      <c r="R30">
        <v>773</v>
      </c>
      <c r="S30">
        <f t="shared" si="0"/>
        <v>1.8125</v>
      </c>
    </row>
    <row r="31" spans="1:19" x14ac:dyDescent="0.3">
      <c r="A31" s="1">
        <v>7.5</v>
      </c>
      <c r="B31" s="2">
        <v>0.30208333333333298</v>
      </c>
      <c r="K31">
        <v>3.9340000000000002</v>
      </c>
      <c r="L31">
        <v>2.08</v>
      </c>
      <c r="M31">
        <v>77.25</v>
      </c>
      <c r="N31">
        <v>8.9812499999999993</v>
      </c>
      <c r="O31">
        <v>85.625</v>
      </c>
      <c r="P31">
        <v>2.3125</v>
      </c>
      <c r="Q31">
        <v>88.125</v>
      </c>
      <c r="R31">
        <v>765.4375</v>
      </c>
      <c r="S31">
        <f t="shared" si="0"/>
        <v>1.875</v>
      </c>
    </row>
    <row r="32" spans="1:19" x14ac:dyDescent="0.3">
      <c r="A32" s="1">
        <v>7.75</v>
      </c>
      <c r="B32" s="2">
        <v>0.3125</v>
      </c>
      <c r="K32">
        <v>4.194</v>
      </c>
      <c r="L32">
        <v>2.08</v>
      </c>
      <c r="M32">
        <v>74.5</v>
      </c>
      <c r="N32">
        <v>8.9625000000000004</v>
      </c>
      <c r="O32">
        <v>84.25</v>
      </c>
      <c r="P32">
        <v>2.625</v>
      </c>
      <c r="Q32">
        <v>87.25</v>
      </c>
      <c r="R32">
        <v>757.875</v>
      </c>
      <c r="S32">
        <f t="shared" si="0"/>
        <v>1.9375</v>
      </c>
    </row>
    <row r="33" spans="1:19" x14ac:dyDescent="0.3">
      <c r="A33" s="1">
        <v>8</v>
      </c>
      <c r="B33" s="2">
        <v>0.32291666666666702</v>
      </c>
      <c r="K33">
        <v>4.4540000000000006</v>
      </c>
      <c r="L33">
        <v>2.08</v>
      </c>
      <c r="M33">
        <v>71.75</v>
      </c>
      <c r="N33">
        <v>8.9437499999999996</v>
      </c>
      <c r="O33">
        <v>82.875</v>
      </c>
      <c r="P33">
        <v>2.9375</v>
      </c>
      <c r="Q33">
        <v>86.375</v>
      </c>
      <c r="R33">
        <v>750.3125</v>
      </c>
      <c r="S33">
        <f t="shared" si="0"/>
        <v>2</v>
      </c>
    </row>
    <row r="34" spans="1:19" x14ac:dyDescent="0.3">
      <c r="A34" s="1">
        <v>8.25</v>
      </c>
      <c r="B34" s="2">
        <v>0.33333333333333298</v>
      </c>
      <c r="C34">
        <v>4.7140000000000004</v>
      </c>
      <c r="D34">
        <v>2.08</v>
      </c>
      <c r="K34">
        <v>4.7140000000000004</v>
      </c>
      <c r="L34">
        <v>2.08</v>
      </c>
      <c r="M34">
        <v>69</v>
      </c>
      <c r="N34">
        <v>8.9250000000000007</v>
      </c>
      <c r="O34">
        <v>81.5</v>
      </c>
      <c r="P34">
        <v>3.25</v>
      </c>
      <c r="Q34">
        <v>85.5</v>
      </c>
      <c r="R34">
        <v>742.75</v>
      </c>
      <c r="S34">
        <f t="shared" si="0"/>
        <v>2.0625</v>
      </c>
    </row>
    <row r="35" spans="1:19" x14ac:dyDescent="0.3">
      <c r="A35" s="1">
        <v>8.5</v>
      </c>
      <c r="B35" s="2">
        <v>0.34375</v>
      </c>
      <c r="E35">
        <f>M35+0.1*M35</f>
        <v>72.875</v>
      </c>
      <c r="F35">
        <f t="shared" ref="F35:J35" si="3">N35+0.1*N35</f>
        <v>9.796875</v>
      </c>
      <c r="G35">
        <f t="shared" si="3"/>
        <v>88.137500000000003</v>
      </c>
      <c r="H35">
        <f t="shared" si="3"/>
        <v>3.9187500000000002</v>
      </c>
      <c r="I35">
        <f t="shared" si="3"/>
        <v>93.087500000000006</v>
      </c>
      <c r="J35">
        <f t="shared" si="3"/>
        <v>808.70624999999995</v>
      </c>
      <c r="K35">
        <v>4.9740000000000002</v>
      </c>
      <c r="L35">
        <v>1.82</v>
      </c>
      <c r="M35">
        <v>66.25</v>
      </c>
      <c r="N35">
        <v>8.90625</v>
      </c>
      <c r="O35">
        <v>80.125</v>
      </c>
      <c r="P35">
        <v>3.5625</v>
      </c>
      <c r="Q35">
        <v>84.625</v>
      </c>
      <c r="R35">
        <v>735.1875</v>
      </c>
      <c r="S35">
        <f t="shared" si="0"/>
        <v>2.125</v>
      </c>
    </row>
    <row r="36" spans="1:19" x14ac:dyDescent="0.3">
      <c r="A36" s="1">
        <v>8.75</v>
      </c>
      <c r="B36" s="2">
        <v>0.35416666666666702</v>
      </c>
      <c r="K36">
        <v>5.234</v>
      </c>
      <c r="L36">
        <v>1.56</v>
      </c>
      <c r="M36">
        <v>63.5</v>
      </c>
      <c r="N36">
        <v>8.8874999999999993</v>
      </c>
      <c r="O36">
        <v>78.75</v>
      </c>
      <c r="P36">
        <v>3.875</v>
      </c>
      <c r="Q36">
        <v>83.75</v>
      </c>
      <c r="R36">
        <v>727.625</v>
      </c>
      <c r="S36">
        <f t="shared" si="0"/>
        <v>2.1875</v>
      </c>
    </row>
    <row r="37" spans="1:19" x14ac:dyDescent="0.3">
      <c r="A37" s="1">
        <v>9</v>
      </c>
      <c r="B37" s="2">
        <v>0.36458333333333298</v>
      </c>
      <c r="K37">
        <v>5.4939999999999998</v>
      </c>
      <c r="L37">
        <v>1.3</v>
      </c>
      <c r="M37">
        <v>60.75</v>
      </c>
      <c r="N37">
        <v>8.8687500000000004</v>
      </c>
      <c r="O37">
        <v>77.375</v>
      </c>
      <c r="P37">
        <v>4.1875</v>
      </c>
      <c r="Q37">
        <v>82.875</v>
      </c>
      <c r="R37">
        <v>720.0625</v>
      </c>
      <c r="S37">
        <f t="shared" si="0"/>
        <v>2.25</v>
      </c>
    </row>
    <row r="38" spans="1:19" x14ac:dyDescent="0.3">
      <c r="A38" s="1">
        <v>9.25</v>
      </c>
      <c r="B38" s="2">
        <v>0.375</v>
      </c>
      <c r="C38">
        <v>5.7539999999999996</v>
      </c>
      <c r="D38">
        <v>1.04</v>
      </c>
      <c r="K38">
        <v>5.7539999999999996</v>
      </c>
      <c r="L38">
        <v>1.04</v>
      </c>
      <c r="M38">
        <v>58</v>
      </c>
      <c r="N38">
        <v>8.85</v>
      </c>
      <c r="O38">
        <v>76</v>
      </c>
      <c r="P38">
        <v>4.5</v>
      </c>
      <c r="Q38">
        <v>82</v>
      </c>
      <c r="R38">
        <v>712.5</v>
      </c>
      <c r="S38">
        <f t="shared" si="0"/>
        <v>2.3125</v>
      </c>
    </row>
    <row r="39" spans="1:19" x14ac:dyDescent="0.3">
      <c r="A39" s="1">
        <v>9.5</v>
      </c>
      <c r="B39" s="2">
        <v>0.38541666666666702</v>
      </c>
      <c r="K39">
        <v>5.1582499999999998</v>
      </c>
      <c r="L39">
        <v>0.78</v>
      </c>
      <c r="M39">
        <v>55.25</v>
      </c>
      <c r="N39">
        <v>8.8312499999999989</v>
      </c>
      <c r="O39">
        <v>74.625</v>
      </c>
      <c r="P39">
        <v>4.8125</v>
      </c>
      <c r="Q39">
        <v>81.125</v>
      </c>
      <c r="R39">
        <v>704.9375</v>
      </c>
      <c r="S39">
        <f t="shared" si="0"/>
        <v>2.375</v>
      </c>
    </row>
    <row r="40" spans="1:19" x14ac:dyDescent="0.3">
      <c r="A40" s="1">
        <v>9.75</v>
      </c>
      <c r="B40" s="2">
        <v>0.39583333333333298</v>
      </c>
      <c r="K40">
        <v>4.5625</v>
      </c>
      <c r="L40">
        <v>0.52</v>
      </c>
      <c r="M40">
        <v>52.5</v>
      </c>
      <c r="N40">
        <v>8.8125</v>
      </c>
      <c r="O40">
        <v>73.25</v>
      </c>
      <c r="P40">
        <v>5.125</v>
      </c>
      <c r="Q40">
        <v>80.25</v>
      </c>
      <c r="R40">
        <v>697.375</v>
      </c>
      <c r="S40">
        <f t="shared" si="0"/>
        <v>2.4375</v>
      </c>
    </row>
    <row r="41" spans="1:19" x14ac:dyDescent="0.3">
      <c r="A41" s="1">
        <v>10</v>
      </c>
      <c r="B41" s="2">
        <v>0.40625</v>
      </c>
      <c r="E41">
        <f>M41+0.1*M41</f>
        <v>54.725000000000001</v>
      </c>
      <c r="F41">
        <f t="shared" ref="F41:J41" si="4">N41+0.1*N41</f>
        <v>9.6731249999999989</v>
      </c>
      <c r="G41">
        <f t="shared" si="4"/>
        <v>79.0625</v>
      </c>
      <c r="H41">
        <f t="shared" si="4"/>
        <v>5.9812500000000002</v>
      </c>
      <c r="I41">
        <f t="shared" si="4"/>
        <v>87.3125</v>
      </c>
      <c r="J41">
        <f t="shared" si="4"/>
        <v>758.79375000000005</v>
      </c>
      <c r="K41">
        <v>3.9667500000000002</v>
      </c>
      <c r="L41">
        <v>0.26</v>
      </c>
      <c r="M41">
        <v>49.75</v>
      </c>
      <c r="N41">
        <v>8.7937499999999993</v>
      </c>
      <c r="O41">
        <v>71.875</v>
      </c>
      <c r="P41">
        <v>5.4375</v>
      </c>
      <c r="Q41">
        <v>79.375</v>
      </c>
      <c r="R41">
        <v>689.8125</v>
      </c>
      <c r="S41">
        <f t="shared" si="0"/>
        <v>2.5</v>
      </c>
    </row>
    <row r="42" spans="1:19" x14ac:dyDescent="0.3">
      <c r="A42" s="1">
        <v>10.25</v>
      </c>
      <c r="B42" s="2">
        <v>0.41666666666666702</v>
      </c>
      <c r="C42">
        <v>3.371</v>
      </c>
      <c r="D42">
        <v>0</v>
      </c>
      <c r="K42">
        <v>3.371</v>
      </c>
      <c r="L42">
        <v>0</v>
      </c>
      <c r="M42">
        <v>47</v>
      </c>
      <c r="N42">
        <v>8.7749999999999986</v>
      </c>
      <c r="O42">
        <v>70.5</v>
      </c>
      <c r="P42">
        <v>5.75</v>
      </c>
      <c r="Q42">
        <v>78.5</v>
      </c>
      <c r="R42">
        <v>682.25</v>
      </c>
      <c r="S42">
        <f t="shared" si="0"/>
        <v>2.5625</v>
      </c>
    </row>
    <row r="43" spans="1:19" x14ac:dyDescent="0.3">
      <c r="A43" s="1">
        <v>10.5</v>
      </c>
      <c r="B43" s="2">
        <v>0.42708333333333298</v>
      </c>
      <c r="K43">
        <v>3.371</v>
      </c>
      <c r="L43">
        <v>0.26</v>
      </c>
      <c r="M43">
        <v>44.25</v>
      </c>
      <c r="N43">
        <v>8.7562499999999996</v>
      </c>
      <c r="O43">
        <v>69.125</v>
      </c>
      <c r="P43">
        <v>6.0625</v>
      </c>
      <c r="Q43">
        <v>77.625</v>
      </c>
      <c r="R43">
        <v>674.6875</v>
      </c>
      <c r="S43">
        <f t="shared" si="0"/>
        <v>2.625</v>
      </c>
    </row>
    <row r="44" spans="1:19" x14ac:dyDescent="0.3">
      <c r="A44" s="1">
        <v>10.75</v>
      </c>
      <c r="B44" s="2">
        <v>0.4375</v>
      </c>
      <c r="K44">
        <v>3.371</v>
      </c>
      <c r="L44">
        <v>0.52</v>
      </c>
      <c r="M44">
        <v>41.5</v>
      </c>
      <c r="N44">
        <v>8.7374999999999989</v>
      </c>
      <c r="O44">
        <v>67.75</v>
      </c>
      <c r="P44">
        <v>6.375</v>
      </c>
      <c r="Q44">
        <v>76.75</v>
      </c>
      <c r="R44">
        <v>667.125</v>
      </c>
      <c r="S44">
        <f t="shared" si="0"/>
        <v>2.6875</v>
      </c>
    </row>
    <row r="45" spans="1:19" x14ac:dyDescent="0.3">
      <c r="A45" s="1">
        <v>11</v>
      </c>
      <c r="B45" s="2">
        <v>0.44791666666666702</v>
      </c>
      <c r="K45">
        <v>3.371</v>
      </c>
      <c r="L45">
        <v>0.78</v>
      </c>
      <c r="M45">
        <v>38.75</v>
      </c>
      <c r="N45">
        <v>8.71875</v>
      </c>
      <c r="O45">
        <v>66.375</v>
      </c>
      <c r="P45">
        <v>6.6875</v>
      </c>
      <c r="Q45">
        <v>75.875</v>
      </c>
      <c r="R45">
        <v>659.5625</v>
      </c>
      <c r="S45">
        <f t="shared" si="0"/>
        <v>2.75</v>
      </c>
    </row>
    <row r="46" spans="1:19" x14ac:dyDescent="0.3">
      <c r="A46" s="1">
        <v>11.25</v>
      </c>
      <c r="B46" s="2">
        <v>0.45833333333333298</v>
      </c>
      <c r="C46">
        <v>3.371</v>
      </c>
      <c r="D46">
        <v>1.04</v>
      </c>
      <c r="E46">
        <v>30</v>
      </c>
      <c r="F46">
        <v>10</v>
      </c>
      <c r="G46">
        <v>60</v>
      </c>
      <c r="H46">
        <v>6</v>
      </c>
      <c r="I46">
        <v>60</v>
      </c>
      <c r="J46">
        <v>645</v>
      </c>
      <c r="K46">
        <v>3.371</v>
      </c>
      <c r="L46">
        <v>1.04</v>
      </c>
      <c r="M46">
        <v>36</v>
      </c>
      <c r="N46">
        <v>8.6999999999999993</v>
      </c>
      <c r="O46">
        <v>65</v>
      </c>
      <c r="P46">
        <v>7</v>
      </c>
      <c r="Q46">
        <v>75</v>
      </c>
      <c r="R46">
        <v>652</v>
      </c>
      <c r="S46">
        <f t="shared" si="0"/>
        <v>2.8125</v>
      </c>
    </row>
    <row r="47" spans="1:19" x14ac:dyDescent="0.3">
      <c r="A47" s="1">
        <v>11.5</v>
      </c>
      <c r="B47" s="2">
        <v>0.46875</v>
      </c>
      <c r="K47">
        <v>3.5009999999999999</v>
      </c>
      <c r="L47">
        <v>1.04</v>
      </c>
      <c r="M47">
        <v>34.5</v>
      </c>
      <c r="N47">
        <v>8.59375</v>
      </c>
      <c r="O47">
        <v>62.375</v>
      </c>
      <c r="P47">
        <v>6.75</v>
      </c>
      <c r="Q47">
        <v>76.0625</v>
      </c>
      <c r="R47">
        <v>661.25</v>
      </c>
      <c r="S47">
        <f t="shared" si="0"/>
        <v>2.875</v>
      </c>
    </row>
    <row r="48" spans="1:19" x14ac:dyDescent="0.3">
      <c r="A48" s="1">
        <v>11.75</v>
      </c>
      <c r="B48" s="2">
        <v>0.47916666666666702</v>
      </c>
      <c r="K48">
        <v>3.6309999999999998</v>
      </c>
      <c r="L48">
        <v>1.04</v>
      </c>
      <c r="M48">
        <v>33</v>
      </c>
      <c r="N48">
        <v>8.4874999999999989</v>
      </c>
      <c r="O48">
        <v>59.75</v>
      </c>
      <c r="P48">
        <v>6.5</v>
      </c>
      <c r="Q48">
        <v>77.125</v>
      </c>
      <c r="R48">
        <v>670.5</v>
      </c>
      <c r="S48">
        <f t="shared" si="0"/>
        <v>2.9375</v>
      </c>
    </row>
    <row r="49" spans="1:19" x14ac:dyDescent="0.3">
      <c r="A49" s="1">
        <v>12</v>
      </c>
      <c r="B49" s="2">
        <v>0.48958333333333298</v>
      </c>
      <c r="K49">
        <v>3.7610000000000001</v>
      </c>
      <c r="L49">
        <v>1.04</v>
      </c>
      <c r="M49">
        <v>31.5</v>
      </c>
      <c r="N49">
        <v>8.3812499999999996</v>
      </c>
      <c r="O49">
        <v>57.125</v>
      </c>
      <c r="P49">
        <v>6.25</v>
      </c>
      <c r="Q49">
        <v>78.1875</v>
      </c>
      <c r="R49">
        <v>679.75</v>
      </c>
      <c r="S49">
        <f t="shared" si="0"/>
        <v>3</v>
      </c>
    </row>
    <row r="50" spans="1:19" x14ac:dyDescent="0.3">
      <c r="A50" s="1">
        <v>12.25</v>
      </c>
      <c r="B50" s="2">
        <v>0.5</v>
      </c>
      <c r="C50">
        <v>3.891</v>
      </c>
      <c r="D50">
        <v>1.04</v>
      </c>
      <c r="K50">
        <v>3.891</v>
      </c>
      <c r="L50">
        <v>1.04</v>
      </c>
      <c r="M50">
        <v>30</v>
      </c>
      <c r="N50">
        <v>8.2749999999999986</v>
      </c>
      <c r="O50">
        <v>54.5</v>
      </c>
      <c r="P50">
        <v>6</v>
      </c>
      <c r="Q50">
        <v>79.25</v>
      </c>
      <c r="R50">
        <v>689</v>
      </c>
      <c r="S50">
        <f t="shared" si="0"/>
        <v>3.0625</v>
      </c>
    </row>
    <row r="51" spans="1:19" x14ac:dyDescent="0.3">
      <c r="A51" s="1">
        <v>12.5</v>
      </c>
      <c r="B51" s="2">
        <v>0.51041666666666696</v>
      </c>
      <c r="E51">
        <f>M51+0.1*M51</f>
        <v>31.35</v>
      </c>
      <c r="F51">
        <f t="shared" ref="F51:J51" si="5">N51+0.1*N51</f>
        <v>8.9856249999999989</v>
      </c>
      <c r="G51">
        <f t="shared" si="5"/>
        <v>57.0625</v>
      </c>
      <c r="H51">
        <f t="shared" si="5"/>
        <v>6.3250000000000002</v>
      </c>
      <c r="I51">
        <f t="shared" si="5"/>
        <v>88.34375</v>
      </c>
      <c r="J51">
        <f t="shared" si="5"/>
        <v>768.07500000000005</v>
      </c>
      <c r="K51">
        <v>4.0209999999999999</v>
      </c>
      <c r="L51">
        <v>1.04</v>
      </c>
      <c r="M51">
        <v>28.5</v>
      </c>
      <c r="N51">
        <v>8.1687499999999993</v>
      </c>
      <c r="O51">
        <v>51.875</v>
      </c>
      <c r="P51">
        <v>5.75</v>
      </c>
      <c r="Q51">
        <v>80.3125</v>
      </c>
      <c r="R51">
        <v>698.25</v>
      </c>
      <c r="S51">
        <f t="shared" si="0"/>
        <v>3.125</v>
      </c>
    </row>
    <row r="52" spans="1:19" x14ac:dyDescent="0.3">
      <c r="A52" s="1">
        <v>12.75</v>
      </c>
      <c r="B52" s="2">
        <v>0.52083333333333304</v>
      </c>
      <c r="K52">
        <v>4.1509999999999998</v>
      </c>
      <c r="L52">
        <v>1.04</v>
      </c>
      <c r="M52">
        <v>27</v>
      </c>
      <c r="N52">
        <v>8.0625</v>
      </c>
      <c r="O52">
        <v>49.25</v>
      </c>
      <c r="P52">
        <v>5.5</v>
      </c>
      <c r="Q52">
        <v>81.375</v>
      </c>
      <c r="R52">
        <v>707.5</v>
      </c>
      <c r="S52">
        <f t="shared" si="0"/>
        <v>3.1875</v>
      </c>
    </row>
    <row r="53" spans="1:19" x14ac:dyDescent="0.3">
      <c r="A53" s="1">
        <v>13</v>
      </c>
      <c r="B53" s="2">
        <v>0.53125</v>
      </c>
      <c r="K53">
        <v>4.2809999999999997</v>
      </c>
      <c r="L53">
        <v>1.04</v>
      </c>
      <c r="M53">
        <v>25.5</v>
      </c>
      <c r="N53">
        <v>7.9562499999999998</v>
      </c>
      <c r="O53">
        <v>46.625</v>
      </c>
      <c r="P53">
        <v>5.25</v>
      </c>
      <c r="Q53">
        <v>82.4375</v>
      </c>
      <c r="R53">
        <v>716.75</v>
      </c>
      <c r="S53">
        <f t="shared" si="0"/>
        <v>3.25</v>
      </c>
    </row>
    <row r="54" spans="1:19" x14ac:dyDescent="0.3">
      <c r="A54" s="1">
        <v>13.25</v>
      </c>
      <c r="B54" s="2">
        <v>0.54166666666666696</v>
      </c>
      <c r="C54">
        <v>4.4109999999999996</v>
      </c>
      <c r="D54">
        <v>1.04</v>
      </c>
      <c r="K54">
        <v>4.4109999999999996</v>
      </c>
      <c r="L54">
        <v>1.04</v>
      </c>
      <c r="M54">
        <v>24</v>
      </c>
      <c r="N54">
        <v>7.85</v>
      </c>
      <c r="O54">
        <v>44</v>
      </c>
      <c r="P54">
        <v>5</v>
      </c>
      <c r="Q54">
        <v>83.5</v>
      </c>
      <c r="R54">
        <v>726</v>
      </c>
      <c r="S54">
        <f t="shared" si="0"/>
        <v>3.3125</v>
      </c>
    </row>
    <row r="55" spans="1:19" x14ac:dyDescent="0.3">
      <c r="A55" s="1">
        <v>13.5</v>
      </c>
      <c r="B55" s="2">
        <v>0.55208333333333304</v>
      </c>
      <c r="K55">
        <v>4.2809999999999997</v>
      </c>
      <c r="L55">
        <v>0.78</v>
      </c>
      <c r="M55">
        <v>22.5</v>
      </c>
      <c r="N55">
        <v>7.7437499999999986</v>
      </c>
      <c r="O55">
        <v>41.375</v>
      </c>
      <c r="P55">
        <v>4.75</v>
      </c>
      <c r="Q55">
        <v>84.5625</v>
      </c>
      <c r="R55">
        <v>735.25</v>
      </c>
      <c r="S55">
        <f t="shared" si="0"/>
        <v>3.375</v>
      </c>
    </row>
    <row r="56" spans="1:19" x14ac:dyDescent="0.3">
      <c r="A56" s="1">
        <v>13.75</v>
      </c>
      <c r="B56" s="2">
        <v>0.5625</v>
      </c>
      <c r="K56">
        <v>4.1509999999999998</v>
      </c>
      <c r="L56">
        <v>0.52</v>
      </c>
      <c r="M56">
        <v>21</v>
      </c>
      <c r="N56">
        <v>7.6374999999999993</v>
      </c>
      <c r="O56">
        <v>38.75</v>
      </c>
      <c r="P56">
        <v>4.5</v>
      </c>
      <c r="Q56">
        <v>85.625</v>
      </c>
      <c r="R56">
        <v>744.5</v>
      </c>
      <c r="S56">
        <f t="shared" si="0"/>
        <v>3.4375</v>
      </c>
    </row>
    <row r="57" spans="1:19" x14ac:dyDescent="0.3">
      <c r="A57" s="1">
        <v>14</v>
      </c>
      <c r="B57" s="2">
        <v>0.57291666666666696</v>
      </c>
      <c r="E57">
        <f>M57-0.06*M57</f>
        <v>18.329999999999998</v>
      </c>
      <c r="F57">
        <f t="shared" ref="F57:J57" si="6">N57-0.06*N57</f>
        <v>7.0793749999999998</v>
      </c>
      <c r="G57">
        <f t="shared" si="6"/>
        <v>33.957500000000003</v>
      </c>
      <c r="H57">
        <f t="shared" si="6"/>
        <v>3.9950000000000001</v>
      </c>
      <c r="I57">
        <f t="shared" si="6"/>
        <v>81.486249999999998</v>
      </c>
      <c r="J57">
        <f t="shared" si="6"/>
        <v>708.52499999999998</v>
      </c>
      <c r="K57">
        <v>4.0209999999999999</v>
      </c>
      <c r="L57">
        <v>0.26</v>
      </c>
      <c r="M57">
        <v>19.5</v>
      </c>
      <c r="N57">
        <v>7.53125</v>
      </c>
      <c r="O57">
        <v>36.125</v>
      </c>
      <c r="P57">
        <v>4.25</v>
      </c>
      <c r="Q57">
        <v>86.6875</v>
      </c>
      <c r="R57">
        <v>753.75</v>
      </c>
      <c r="S57">
        <f t="shared" si="0"/>
        <v>3.5</v>
      </c>
    </row>
    <row r="58" spans="1:19" x14ac:dyDescent="0.3">
      <c r="A58" s="1">
        <v>14.25</v>
      </c>
      <c r="B58" s="2">
        <v>0.58333333333333304</v>
      </c>
      <c r="C58">
        <v>3.891</v>
      </c>
      <c r="D58">
        <v>0</v>
      </c>
      <c r="K58">
        <v>3.891</v>
      </c>
      <c r="L58">
        <v>0</v>
      </c>
      <c r="M58">
        <v>18</v>
      </c>
      <c r="N58">
        <v>7.4249999999999998</v>
      </c>
      <c r="O58">
        <v>33.5</v>
      </c>
      <c r="P58">
        <v>4</v>
      </c>
      <c r="Q58">
        <v>87.75</v>
      </c>
      <c r="R58">
        <v>763</v>
      </c>
      <c r="S58">
        <f t="shared" si="0"/>
        <v>3.5625</v>
      </c>
    </row>
    <row r="59" spans="1:19" x14ac:dyDescent="0.3">
      <c r="A59" s="1">
        <v>14.5</v>
      </c>
      <c r="B59" s="2">
        <v>0.59375</v>
      </c>
      <c r="K59">
        <v>3.891</v>
      </c>
      <c r="L59">
        <v>1.04</v>
      </c>
      <c r="M59">
        <v>16.5</v>
      </c>
      <c r="N59">
        <v>7.3187499999999996</v>
      </c>
      <c r="O59">
        <v>30.875</v>
      </c>
      <c r="P59">
        <v>3.75</v>
      </c>
      <c r="Q59">
        <v>88.8125</v>
      </c>
      <c r="R59">
        <v>772.25</v>
      </c>
      <c r="S59">
        <f t="shared" si="0"/>
        <v>3.625</v>
      </c>
    </row>
    <row r="60" spans="1:19" x14ac:dyDescent="0.3">
      <c r="A60" s="1">
        <v>14.75</v>
      </c>
      <c r="B60" s="2">
        <v>0.60416666666666696</v>
      </c>
      <c r="K60">
        <v>3.891</v>
      </c>
      <c r="L60">
        <v>2.08</v>
      </c>
      <c r="M60">
        <v>15</v>
      </c>
      <c r="N60">
        <v>7.2125000000000004</v>
      </c>
      <c r="O60">
        <v>28.25</v>
      </c>
      <c r="P60">
        <v>3.5</v>
      </c>
      <c r="Q60">
        <v>89.875</v>
      </c>
      <c r="R60">
        <v>781.5</v>
      </c>
      <c r="S60">
        <f t="shared" si="0"/>
        <v>3.6875</v>
      </c>
    </row>
    <row r="61" spans="1:19" x14ac:dyDescent="0.3">
      <c r="A61" s="1">
        <v>15</v>
      </c>
      <c r="B61" s="2">
        <v>0.61458333333333304</v>
      </c>
      <c r="K61">
        <v>3.891</v>
      </c>
      <c r="L61">
        <v>3.12</v>
      </c>
      <c r="M61">
        <v>13.5</v>
      </c>
      <c r="N61">
        <v>7.1062500000000002</v>
      </c>
      <c r="O61">
        <v>25.625</v>
      </c>
      <c r="P61">
        <v>3.25</v>
      </c>
      <c r="Q61">
        <v>90.9375</v>
      </c>
      <c r="R61">
        <v>790.75</v>
      </c>
      <c r="S61">
        <f t="shared" si="0"/>
        <v>3.75</v>
      </c>
    </row>
    <row r="62" spans="1:19" x14ac:dyDescent="0.3">
      <c r="A62" s="1">
        <v>15.25</v>
      </c>
      <c r="B62" s="2">
        <v>0.625</v>
      </c>
      <c r="C62">
        <v>3.891</v>
      </c>
      <c r="D62">
        <v>4.16</v>
      </c>
      <c r="E62">
        <v>17</v>
      </c>
      <c r="F62">
        <v>5</v>
      </c>
      <c r="G62">
        <v>20</v>
      </c>
      <c r="H62">
        <v>4</v>
      </c>
      <c r="I62">
        <v>85</v>
      </c>
      <c r="J62">
        <v>760</v>
      </c>
      <c r="K62">
        <v>3.891</v>
      </c>
      <c r="L62">
        <v>4.16</v>
      </c>
      <c r="M62">
        <v>12</v>
      </c>
      <c r="N62">
        <v>7</v>
      </c>
      <c r="O62">
        <v>23</v>
      </c>
      <c r="P62">
        <v>3</v>
      </c>
      <c r="Q62">
        <v>92</v>
      </c>
      <c r="R62">
        <v>800</v>
      </c>
      <c r="S62">
        <f t="shared" si="0"/>
        <v>3.8125</v>
      </c>
    </row>
    <row r="63" spans="1:19" x14ac:dyDescent="0.3">
      <c r="A63" s="1">
        <v>15.5</v>
      </c>
      <c r="B63" s="2">
        <v>0.63541666666666696</v>
      </c>
      <c r="K63">
        <v>4.4109999999999996</v>
      </c>
      <c r="L63">
        <v>4.16</v>
      </c>
      <c r="M63">
        <v>11.25</v>
      </c>
      <c r="N63">
        <v>6.8125</v>
      </c>
      <c r="O63">
        <v>22.3125</v>
      </c>
      <c r="P63">
        <v>2.9375</v>
      </c>
      <c r="Q63">
        <v>88.9375</v>
      </c>
      <c r="R63">
        <v>781.25</v>
      </c>
      <c r="S63">
        <f t="shared" si="0"/>
        <v>3.875</v>
      </c>
    </row>
    <row r="64" spans="1:19" x14ac:dyDescent="0.3">
      <c r="A64" s="1">
        <v>15.75</v>
      </c>
      <c r="B64" s="2">
        <v>0.64583333333333304</v>
      </c>
      <c r="K64">
        <v>4.931</v>
      </c>
      <c r="L64">
        <v>4.16</v>
      </c>
      <c r="M64">
        <v>10.5</v>
      </c>
      <c r="N64">
        <v>6.625</v>
      </c>
      <c r="O64">
        <v>21.625</v>
      </c>
      <c r="P64">
        <v>2.875</v>
      </c>
      <c r="Q64">
        <v>85.875</v>
      </c>
      <c r="R64">
        <v>762.5</v>
      </c>
      <c r="S64">
        <f t="shared" si="0"/>
        <v>3.9375</v>
      </c>
    </row>
    <row r="65" spans="1:19" x14ac:dyDescent="0.3">
      <c r="A65" s="1">
        <v>16</v>
      </c>
      <c r="B65" s="2">
        <v>0.65625</v>
      </c>
      <c r="K65">
        <v>5.4510000000000014</v>
      </c>
      <c r="L65">
        <v>4.16</v>
      </c>
      <c r="M65">
        <v>9.75</v>
      </c>
      <c r="N65">
        <v>6.4375</v>
      </c>
      <c r="O65">
        <v>20.9375</v>
      </c>
      <c r="P65">
        <v>2.8125</v>
      </c>
      <c r="Q65">
        <v>82.8125</v>
      </c>
      <c r="R65">
        <v>743.75</v>
      </c>
      <c r="S65">
        <f t="shared" si="0"/>
        <v>4</v>
      </c>
    </row>
    <row r="66" spans="1:19" x14ac:dyDescent="0.3">
      <c r="A66" s="1">
        <v>16.25</v>
      </c>
      <c r="B66" s="2">
        <v>0.66666666666666696</v>
      </c>
      <c r="C66">
        <v>5.9710000000000001</v>
      </c>
      <c r="D66">
        <v>4.16</v>
      </c>
      <c r="K66">
        <v>5.9710000000000001</v>
      </c>
      <c r="L66">
        <v>4.16</v>
      </c>
      <c r="M66">
        <v>9</v>
      </c>
      <c r="N66">
        <v>6.25</v>
      </c>
      <c r="O66">
        <v>20.25</v>
      </c>
      <c r="P66">
        <v>2.75</v>
      </c>
      <c r="Q66">
        <v>79.75</v>
      </c>
      <c r="R66">
        <v>725</v>
      </c>
      <c r="S66">
        <f t="shared" si="0"/>
        <v>4.0625</v>
      </c>
    </row>
    <row r="67" spans="1:19" x14ac:dyDescent="0.3">
      <c r="A67" s="1">
        <v>16.5</v>
      </c>
      <c r="B67" s="2">
        <v>0.67708333333333304</v>
      </c>
      <c r="E67">
        <f>M67-0.06*M67</f>
        <v>7.7549999999999999</v>
      </c>
      <c r="F67">
        <f t="shared" ref="F67:J67" si="7">N67-0.06*N67</f>
        <v>5.6987500000000004</v>
      </c>
      <c r="G67">
        <f t="shared" si="7"/>
        <v>18.388750000000002</v>
      </c>
      <c r="H67">
        <f t="shared" si="7"/>
        <v>2.5262500000000001</v>
      </c>
      <c r="I67">
        <f t="shared" si="7"/>
        <v>72.086250000000007</v>
      </c>
      <c r="J67">
        <f t="shared" si="7"/>
        <v>663.875</v>
      </c>
      <c r="K67">
        <v>6.4909999999999997</v>
      </c>
      <c r="L67">
        <v>3.92</v>
      </c>
      <c r="M67">
        <v>8.25</v>
      </c>
      <c r="N67">
        <v>6.0625</v>
      </c>
      <c r="O67">
        <v>19.5625</v>
      </c>
      <c r="P67">
        <v>2.6875</v>
      </c>
      <c r="Q67">
        <v>76.6875</v>
      </c>
      <c r="R67">
        <v>706.25</v>
      </c>
      <c r="S67">
        <f t="shared" ref="S67:S98" si="8">A67*15/60</f>
        <v>4.125</v>
      </c>
    </row>
    <row r="68" spans="1:19" x14ac:dyDescent="0.3">
      <c r="A68" s="1">
        <v>16.75</v>
      </c>
      <c r="B68" s="2">
        <v>0.6875</v>
      </c>
      <c r="K68">
        <v>7.0110000000000001</v>
      </c>
      <c r="L68">
        <v>3.68</v>
      </c>
      <c r="M68">
        <v>7.5</v>
      </c>
      <c r="N68">
        <v>5.875</v>
      </c>
      <c r="O68">
        <v>18.875</v>
      </c>
      <c r="P68">
        <v>2.625</v>
      </c>
      <c r="Q68">
        <v>73.625</v>
      </c>
      <c r="R68">
        <v>687.5</v>
      </c>
      <c r="S68">
        <f t="shared" si="8"/>
        <v>4.1875</v>
      </c>
    </row>
    <row r="69" spans="1:19" x14ac:dyDescent="0.3">
      <c r="A69" s="1">
        <v>17</v>
      </c>
      <c r="B69" s="2">
        <v>0.69791666666666696</v>
      </c>
      <c r="K69">
        <v>7.5310000000000006</v>
      </c>
      <c r="L69">
        <v>3.44</v>
      </c>
      <c r="M69">
        <v>6.75</v>
      </c>
      <c r="N69">
        <v>5.6875</v>
      </c>
      <c r="O69">
        <v>18.1875</v>
      </c>
      <c r="P69">
        <v>2.5625</v>
      </c>
      <c r="Q69">
        <v>70.5625</v>
      </c>
      <c r="R69">
        <v>668.75</v>
      </c>
      <c r="S69">
        <f t="shared" si="8"/>
        <v>4.25</v>
      </c>
    </row>
    <row r="70" spans="1:19" x14ac:dyDescent="0.3">
      <c r="A70" s="1">
        <v>17.25</v>
      </c>
      <c r="B70" s="2">
        <v>0.70833333333333304</v>
      </c>
      <c r="C70">
        <v>8.0510000000000002</v>
      </c>
      <c r="D70">
        <v>3.2</v>
      </c>
      <c r="K70">
        <v>8.0510000000000002</v>
      </c>
      <c r="L70">
        <v>3.2</v>
      </c>
      <c r="M70">
        <v>6</v>
      </c>
      <c r="N70">
        <v>5.5</v>
      </c>
      <c r="O70">
        <v>17.5</v>
      </c>
      <c r="P70">
        <v>2.5</v>
      </c>
      <c r="Q70">
        <v>67.5</v>
      </c>
      <c r="R70">
        <v>650</v>
      </c>
      <c r="S70">
        <f t="shared" si="8"/>
        <v>4.3125</v>
      </c>
    </row>
    <row r="71" spans="1:19" x14ac:dyDescent="0.3">
      <c r="A71" s="1">
        <v>17.5</v>
      </c>
      <c r="B71" s="2">
        <v>0.71875</v>
      </c>
      <c r="K71">
        <v>7.81325</v>
      </c>
      <c r="L71">
        <v>2.7250000000000001</v>
      </c>
      <c r="M71">
        <v>5.25</v>
      </c>
      <c r="N71">
        <v>5.3125</v>
      </c>
      <c r="O71">
        <v>16.8125</v>
      </c>
      <c r="P71">
        <v>2.4375</v>
      </c>
      <c r="Q71">
        <v>64.4375</v>
      </c>
      <c r="R71">
        <v>631.25</v>
      </c>
      <c r="S71">
        <f t="shared" si="8"/>
        <v>4.375</v>
      </c>
    </row>
    <row r="72" spans="1:19" x14ac:dyDescent="0.3">
      <c r="A72" s="1">
        <v>17.75</v>
      </c>
      <c r="B72" s="2">
        <v>0.72916666666666696</v>
      </c>
      <c r="K72">
        <v>7.5754999999999999</v>
      </c>
      <c r="L72">
        <v>2.25</v>
      </c>
      <c r="M72">
        <v>4.5</v>
      </c>
      <c r="N72">
        <v>5.125</v>
      </c>
      <c r="O72">
        <v>16.125</v>
      </c>
      <c r="P72">
        <v>2.375</v>
      </c>
      <c r="Q72">
        <v>61.375</v>
      </c>
      <c r="R72">
        <v>612.5</v>
      </c>
      <c r="S72">
        <f t="shared" si="8"/>
        <v>4.4375</v>
      </c>
    </row>
    <row r="73" spans="1:19" x14ac:dyDescent="0.3">
      <c r="A73" s="1">
        <v>18</v>
      </c>
      <c r="B73" s="2">
        <v>0.73958333333333304</v>
      </c>
      <c r="E73">
        <f>M73-0.06*M73</f>
        <v>3.5249999999999999</v>
      </c>
      <c r="F73">
        <f t="shared" ref="F73:J73" si="9">N73-0.06*N73</f>
        <v>4.6412500000000003</v>
      </c>
      <c r="G73">
        <f t="shared" si="9"/>
        <v>14.51125</v>
      </c>
      <c r="H73">
        <f t="shared" si="9"/>
        <v>2.1737500000000001</v>
      </c>
      <c r="I73">
        <f t="shared" si="9"/>
        <v>54.813749999999999</v>
      </c>
      <c r="J73">
        <f t="shared" si="9"/>
        <v>558.125</v>
      </c>
      <c r="K73">
        <v>7.3377499999999998</v>
      </c>
      <c r="L73">
        <v>1.7749999999999999</v>
      </c>
      <c r="M73">
        <v>3.75</v>
      </c>
      <c r="N73">
        <v>4.9375</v>
      </c>
      <c r="O73">
        <v>15.4375</v>
      </c>
      <c r="P73">
        <v>2.3125</v>
      </c>
      <c r="Q73">
        <v>58.3125</v>
      </c>
      <c r="R73">
        <v>593.75</v>
      </c>
      <c r="S73">
        <f t="shared" si="8"/>
        <v>4.5</v>
      </c>
    </row>
    <row r="74" spans="1:19" x14ac:dyDescent="0.3">
      <c r="A74" s="1">
        <v>18.25</v>
      </c>
      <c r="B74" s="2">
        <v>0.75</v>
      </c>
      <c r="C74">
        <v>7.1</v>
      </c>
      <c r="D74">
        <v>1.3</v>
      </c>
      <c r="K74">
        <v>7.1</v>
      </c>
      <c r="L74">
        <v>1.3</v>
      </c>
      <c r="M74">
        <v>3</v>
      </c>
      <c r="N74">
        <v>4.75</v>
      </c>
      <c r="O74">
        <v>14.75</v>
      </c>
      <c r="P74">
        <v>2.25</v>
      </c>
      <c r="Q74">
        <v>55.25</v>
      </c>
      <c r="R74">
        <v>575</v>
      </c>
      <c r="S74">
        <f t="shared" si="8"/>
        <v>4.5625</v>
      </c>
    </row>
    <row r="75" spans="1:19" x14ac:dyDescent="0.3">
      <c r="A75" s="1">
        <v>18.5</v>
      </c>
      <c r="B75" s="2">
        <v>0.76041666666666696</v>
      </c>
      <c r="K75">
        <v>6.9749999999999996</v>
      </c>
      <c r="L75">
        <v>1.0249999999999999</v>
      </c>
      <c r="M75">
        <v>2.25</v>
      </c>
      <c r="N75">
        <v>4.5625</v>
      </c>
      <c r="O75">
        <v>14.0625</v>
      </c>
      <c r="P75">
        <v>2.1875</v>
      </c>
      <c r="Q75">
        <v>52.1875</v>
      </c>
      <c r="R75">
        <v>556.25</v>
      </c>
      <c r="S75">
        <f t="shared" si="8"/>
        <v>4.625</v>
      </c>
    </row>
    <row r="76" spans="1:19" x14ac:dyDescent="0.3">
      <c r="A76" s="1">
        <v>18.75</v>
      </c>
      <c r="B76" s="2">
        <v>0.77083333333333304</v>
      </c>
      <c r="K76">
        <v>6.85</v>
      </c>
      <c r="L76">
        <v>0.75</v>
      </c>
      <c r="M76">
        <v>1.5</v>
      </c>
      <c r="N76">
        <v>4.375</v>
      </c>
      <c r="O76">
        <v>13.375</v>
      </c>
      <c r="P76">
        <v>2.125</v>
      </c>
      <c r="Q76">
        <v>49.125</v>
      </c>
      <c r="R76">
        <v>537.5</v>
      </c>
      <c r="S76">
        <f t="shared" si="8"/>
        <v>4.6875</v>
      </c>
    </row>
    <row r="77" spans="1:19" x14ac:dyDescent="0.3">
      <c r="A77" s="1">
        <v>19</v>
      </c>
      <c r="B77" s="2">
        <v>0.78125</v>
      </c>
      <c r="K77">
        <v>6.7249999999999996</v>
      </c>
      <c r="L77">
        <v>0.47499999999999998</v>
      </c>
      <c r="M77">
        <v>0.75</v>
      </c>
      <c r="N77">
        <v>4.1875</v>
      </c>
      <c r="O77">
        <v>12.6875</v>
      </c>
      <c r="P77">
        <v>2.0625</v>
      </c>
      <c r="Q77">
        <v>46.0625</v>
      </c>
      <c r="R77">
        <v>518.75</v>
      </c>
      <c r="S77">
        <f t="shared" si="8"/>
        <v>4.75</v>
      </c>
    </row>
    <row r="78" spans="1:19" x14ac:dyDescent="0.3">
      <c r="A78" s="1">
        <v>19.25</v>
      </c>
      <c r="B78" s="2">
        <v>0.79166666666666696</v>
      </c>
      <c r="C78">
        <v>6.6</v>
      </c>
      <c r="D78">
        <v>0.2</v>
      </c>
      <c r="E78">
        <v>3</v>
      </c>
      <c r="F78">
        <v>3</v>
      </c>
      <c r="G78">
        <v>7</v>
      </c>
      <c r="H78">
        <v>1</v>
      </c>
      <c r="I78">
        <v>40</v>
      </c>
      <c r="J78">
        <v>487</v>
      </c>
      <c r="K78">
        <v>6.6</v>
      </c>
      <c r="L78">
        <v>0.2</v>
      </c>
      <c r="M78">
        <v>0</v>
      </c>
      <c r="N78">
        <v>4</v>
      </c>
      <c r="O78">
        <v>12</v>
      </c>
      <c r="P78">
        <v>2</v>
      </c>
      <c r="Q78">
        <v>43</v>
      </c>
      <c r="R78">
        <v>500</v>
      </c>
      <c r="S78">
        <f t="shared" si="8"/>
        <v>4.8125</v>
      </c>
    </row>
    <row r="79" spans="1:19" x14ac:dyDescent="0.3">
      <c r="A79" s="1">
        <v>19.5</v>
      </c>
      <c r="B79" s="2">
        <v>0.80208333333333304</v>
      </c>
      <c r="K79">
        <v>6.2749999999999986</v>
      </c>
      <c r="L79">
        <v>0.15</v>
      </c>
      <c r="M79">
        <v>0</v>
      </c>
      <c r="N79">
        <v>3.5</v>
      </c>
      <c r="O79">
        <v>11</v>
      </c>
      <c r="P79">
        <v>1.75</v>
      </c>
      <c r="Q79">
        <v>39.125</v>
      </c>
      <c r="R79">
        <v>449.625</v>
      </c>
      <c r="S79">
        <f t="shared" si="8"/>
        <v>4.875</v>
      </c>
    </row>
    <row r="80" spans="1:19" x14ac:dyDescent="0.3">
      <c r="A80" s="1">
        <v>19.75</v>
      </c>
      <c r="B80" s="2">
        <v>0.8125</v>
      </c>
      <c r="K80">
        <v>5.9499999999999993</v>
      </c>
      <c r="L80">
        <v>0.1</v>
      </c>
      <c r="M80">
        <v>0</v>
      </c>
      <c r="N80">
        <v>3</v>
      </c>
      <c r="O80">
        <v>10</v>
      </c>
      <c r="P80">
        <v>1.5</v>
      </c>
      <c r="Q80">
        <v>35.25</v>
      </c>
      <c r="R80">
        <v>399.25</v>
      </c>
      <c r="S80">
        <f t="shared" si="8"/>
        <v>4.9375</v>
      </c>
    </row>
    <row r="81" spans="1:19" x14ac:dyDescent="0.3">
      <c r="A81" s="1">
        <v>20</v>
      </c>
      <c r="B81" s="2">
        <v>0.82291666666666696</v>
      </c>
      <c r="K81">
        <v>5.625</v>
      </c>
      <c r="L81">
        <v>4.9999999999999989E-2</v>
      </c>
      <c r="M81">
        <v>0</v>
      </c>
      <c r="N81">
        <v>2.5</v>
      </c>
      <c r="O81">
        <v>9</v>
      </c>
      <c r="P81">
        <v>1.25</v>
      </c>
      <c r="Q81">
        <v>31.375</v>
      </c>
      <c r="R81">
        <v>348.875</v>
      </c>
      <c r="S81">
        <f t="shared" si="8"/>
        <v>5</v>
      </c>
    </row>
    <row r="82" spans="1:19" x14ac:dyDescent="0.3">
      <c r="A82" s="1">
        <v>20.25</v>
      </c>
      <c r="B82" s="2">
        <v>0.83333333333333304</v>
      </c>
      <c r="C82">
        <v>5.3</v>
      </c>
      <c r="D82">
        <v>0</v>
      </c>
      <c r="E82">
        <f>M82+0.12*M82</f>
        <v>0</v>
      </c>
      <c r="F82">
        <f t="shared" ref="F82:J82" si="10">N82+0.12*N82</f>
        <v>2.2400000000000002</v>
      </c>
      <c r="G82">
        <f t="shared" si="10"/>
        <v>8.9600000000000009</v>
      </c>
      <c r="H82">
        <f t="shared" si="10"/>
        <v>1.1200000000000001</v>
      </c>
      <c r="I82">
        <f t="shared" si="10"/>
        <v>30.8</v>
      </c>
      <c r="J82">
        <f t="shared" si="10"/>
        <v>334.32</v>
      </c>
      <c r="K82">
        <v>5.3</v>
      </c>
      <c r="L82">
        <v>0</v>
      </c>
      <c r="M82">
        <v>0</v>
      </c>
      <c r="N82">
        <v>2</v>
      </c>
      <c r="O82">
        <v>8</v>
      </c>
      <c r="P82">
        <v>1</v>
      </c>
      <c r="Q82">
        <v>27.5</v>
      </c>
      <c r="R82">
        <v>298.5</v>
      </c>
      <c r="S82">
        <f t="shared" si="8"/>
        <v>5.0625</v>
      </c>
    </row>
    <row r="83" spans="1:19" x14ac:dyDescent="0.3">
      <c r="A83" s="1">
        <v>20.5</v>
      </c>
      <c r="B83" s="2">
        <v>0.84375</v>
      </c>
      <c r="K83">
        <v>4.75</v>
      </c>
      <c r="L83">
        <v>0</v>
      </c>
      <c r="M83">
        <v>0</v>
      </c>
      <c r="N83">
        <v>1.5</v>
      </c>
      <c r="O83">
        <v>7</v>
      </c>
      <c r="P83">
        <v>0.75</v>
      </c>
      <c r="Q83">
        <v>23.625</v>
      </c>
      <c r="R83">
        <v>248.125</v>
      </c>
      <c r="S83">
        <f t="shared" si="8"/>
        <v>5.125</v>
      </c>
    </row>
    <row r="84" spans="1:19" x14ac:dyDescent="0.3">
      <c r="A84" s="1">
        <v>20.75</v>
      </c>
      <c r="B84" s="2">
        <v>0.85416666666666696</v>
      </c>
      <c r="K84">
        <v>4.2</v>
      </c>
      <c r="L84">
        <v>0</v>
      </c>
      <c r="M84">
        <v>0</v>
      </c>
      <c r="N84">
        <v>1</v>
      </c>
      <c r="O84">
        <v>6</v>
      </c>
      <c r="P84">
        <v>0.5</v>
      </c>
      <c r="Q84">
        <v>19.75</v>
      </c>
      <c r="R84">
        <v>197.75</v>
      </c>
      <c r="S84">
        <f t="shared" si="8"/>
        <v>5.1875</v>
      </c>
    </row>
    <row r="85" spans="1:19" x14ac:dyDescent="0.3">
      <c r="A85" s="1">
        <v>21</v>
      </c>
      <c r="B85" s="2">
        <v>0.86458333333333304</v>
      </c>
      <c r="K85">
        <v>3.65</v>
      </c>
      <c r="L85">
        <v>0</v>
      </c>
      <c r="M85">
        <v>0</v>
      </c>
      <c r="N85">
        <v>0.5</v>
      </c>
      <c r="O85">
        <v>5</v>
      </c>
      <c r="P85">
        <v>0.25</v>
      </c>
      <c r="Q85">
        <v>15.875</v>
      </c>
      <c r="R85">
        <v>147.375</v>
      </c>
      <c r="S85">
        <f t="shared" si="8"/>
        <v>5.25</v>
      </c>
    </row>
    <row r="86" spans="1:19" x14ac:dyDescent="0.3">
      <c r="A86" s="1">
        <v>21.25</v>
      </c>
      <c r="B86" s="2">
        <v>0.875</v>
      </c>
      <c r="C86">
        <v>3.1</v>
      </c>
      <c r="D86">
        <v>0</v>
      </c>
      <c r="E86">
        <v>0</v>
      </c>
      <c r="F86">
        <v>0</v>
      </c>
      <c r="G86">
        <v>2</v>
      </c>
      <c r="H86">
        <v>0</v>
      </c>
      <c r="I86">
        <v>10</v>
      </c>
      <c r="J86">
        <v>90</v>
      </c>
      <c r="K86">
        <v>3.1</v>
      </c>
      <c r="L86">
        <v>0</v>
      </c>
      <c r="M86">
        <v>0</v>
      </c>
      <c r="N86">
        <v>0</v>
      </c>
      <c r="O86">
        <v>4</v>
      </c>
      <c r="P86">
        <v>0</v>
      </c>
      <c r="Q86">
        <v>12</v>
      </c>
      <c r="R86">
        <v>97</v>
      </c>
      <c r="S86">
        <f t="shared" si="8"/>
        <v>5.3125</v>
      </c>
    </row>
    <row r="87" spans="1:19" x14ac:dyDescent="0.3">
      <c r="A87" s="1">
        <v>21.5</v>
      </c>
      <c r="B87" s="2">
        <v>0.88541666666666696</v>
      </c>
      <c r="K87">
        <v>2.9</v>
      </c>
      <c r="L87">
        <v>0</v>
      </c>
      <c r="M87">
        <v>0</v>
      </c>
      <c r="N87">
        <v>0</v>
      </c>
      <c r="O87">
        <v>3.666666666666667</v>
      </c>
      <c r="P87">
        <v>0</v>
      </c>
      <c r="Q87">
        <v>11</v>
      </c>
      <c r="R87">
        <v>88.916666666666671</v>
      </c>
      <c r="S87">
        <f t="shared" si="8"/>
        <v>5.375</v>
      </c>
    </row>
    <row r="88" spans="1:19" x14ac:dyDescent="0.3">
      <c r="A88" s="1">
        <v>21.75</v>
      </c>
      <c r="B88" s="2">
        <v>0.89583333333333304</v>
      </c>
      <c r="K88">
        <v>2.7</v>
      </c>
      <c r="L88">
        <v>0</v>
      </c>
      <c r="M88">
        <v>0</v>
      </c>
      <c r="N88">
        <v>0</v>
      </c>
      <c r="O88">
        <v>3.333333333333333</v>
      </c>
      <c r="P88">
        <v>0</v>
      </c>
      <c r="Q88">
        <v>10</v>
      </c>
      <c r="R88">
        <v>80.833333333333329</v>
      </c>
      <c r="S88">
        <f t="shared" si="8"/>
        <v>5.4375</v>
      </c>
    </row>
    <row r="89" spans="1:19" x14ac:dyDescent="0.3">
      <c r="A89" s="1">
        <v>22</v>
      </c>
      <c r="B89" s="2">
        <v>0.90625</v>
      </c>
      <c r="K89">
        <v>2.5</v>
      </c>
      <c r="L89">
        <v>0</v>
      </c>
      <c r="M89">
        <v>0</v>
      </c>
      <c r="N89">
        <v>0</v>
      </c>
      <c r="O89">
        <v>3</v>
      </c>
      <c r="P89">
        <v>0</v>
      </c>
      <c r="Q89">
        <v>9</v>
      </c>
      <c r="R89">
        <v>72.75</v>
      </c>
      <c r="S89">
        <f t="shared" si="8"/>
        <v>5.5</v>
      </c>
    </row>
    <row r="90" spans="1:19" x14ac:dyDescent="0.3">
      <c r="A90" s="1">
        <v>22.25</v>
      </c>
      <c r="B90" s="2">
        <v>0.91666666666666696</v>
      </c>
      <c r="C90">
        <v>2.2999999999999998</v>
      </c>
      <c r="D90">
        <v>0</v>
      </c>
      <c r="K90">
        <v>2.2999999999999998</v>
      </c>
      <c r="L90">
        <v>0</v>
      </c>
      <c r="M90">
        <v>0</v>
      </c>
      <c r="N90">
        <v>0</v>
      </c>
      <c r="O90">
        <v>2.666666666666667</v>
      </c>
      <c r="P90">
        <v>0</v>
      </c>
      <c r="Q90">
        <v>8</v>
      </c>
      <c r="R90">
        <v>64.666666666666657</v>
      </c>
      <c r="S90">
        <f t="shared" si="8"/>
        <v>5.5625</v>
      </c>
    </row>
    <row r="91" spans="1:19" x14ac:dyDescent="0.3">
      <c r="A91" s="1">
        <v>22.5</v>
      </c>
      <c r="B91" s="2">
        <v>0.92708333333333304</v>
      </c>
      <c r="K91">
        <v>2</v>
      </c>
      <c r="L91">
        <v>0</v>
      </c>
      <c r="M91">
        <v>0</v>
      </c>
      <c r="N91">
        <v>0</v>
      </c>
      <c r="O91">
        <v>2.333333333333333</v>
      </c>
      <c r="P91">
        <v>0</v>
      </c>
      <c r="Q91">
        <v>7</v>
      </c>
      <c r="R91">
        <v>56.583333333333329</v>
      </c>
      <c r="S91">
        <f t="shared" si="8"/>
        <v>5.625</v>
      </c>
    </row>
    <row r="92" spans="1:19" x14ac:dyDescent="0.3">
      <c r="A92" s="1">
        <v>22.75</v>
      </c>
      <c r="B92" s="2">
        <v>0.9375</v>
      </c>
      <c r="E92">
        <f>M92+0.12*M92</f>
        <v>0</v>
      </c>
      <c r="F92">
        <f t="shared" ref="F92:J92" si="11">N92+0.12*N92</f>
        <v>0</v>
      </c>
      <c r="G92">
        <f t="shared" si="11"/>
        <v>2.2400000000000002</v>
      </c>
      <c r="H92">
        <f t="shared" si="11"/>
        <v>0</v>
      </c>
      <c r="I92">
        <f t="shared" si="11"/>
        <v>6.72</v>
      </c>
      <c r="J92">
        <f t="shared" si="11"/>
        <v>54.32</v>
      </c>
      <c r="K92">
        <v>1.7</v>
      </c>
      <c r="L92">
        <v>0</v>
      </c>
      <c r="M92">
        <v>0</v>
      </c>
      <c r="N92">
        <v>0</v>
      </c>
      <c r="O92">
        <v>2</v>
      </c>
      <c r="P92">
        <v>0</v>
      </c>
      <c r="Q92">
        <v>6</v>
      </c>
      <c r="R92">
        <v>48.5</v>
      </c>
      <c r="S92">
        <f t="shared" si="8"/>
        <v>5.6875</v>
      </c>
    </row>
    <row r="93" spans="1:19" x14ac:dyDescent="0.3">
      <c r="A93" s="1">
        <v>23</v>
      </c>
      <c r="B93" s="2">
        <v>0.94791666666666696</v>
      </c>
      <c r="K93">
        <v>1.4</v>
      </c>
      <c r="L93">
        <v>0</v>
      </c>
      <c r="M93">
        <v>0</v>
      </c>
      <c r="N93">
        <v>0</v>
      </c>
      <c r="O93">
        <v>1.666666666666667</v>
      </c>
      <c r="P93">
        <v>0</v>
      </c>
      <c r="Q93">
        <v>5</v>
      </c>
      <c r="R93">
        <v>40.416666666666657</v>
      </c>
      <c r="S93">
        <f t="shared" si="8"/>
        <v>5.75</v>
      </c>
    </row>
    <row r="94" spans="1:19" x14ac:dyDescent="0.3">
      <c r="A94" s="1">
        <v>23.25</v>
      </c>
      <c r="B94" s="2">
        <v>0.95833333333333304</v>
      </c>
      <c r="C94">
        <v>1.1000000000000001</v>
      </c>
      <c r="D94">
        <v>0</v>
      </c>
      <c r="K94">
        <v>1.1000000000000001</v>
      </c>
      <c r="L94">
        <v>0</v>
      </c>
      <c r="M94">
        <v>0</v>
      </c>
      <c r="N94">
        <v>0</v>
      </c>
      <c r="O94">
        <v>1.333333333333333</v>
      </c>
      <c r="P94">
        <v>0</v>
      </c>
      <c r="Q94">
        <v>4</v>
      </c>
      <c r="R94">
        <v>32.333333333333329</v>
      </c>
      <c r="S94">
        <f t="shared" si="8"/>
        <v>5.8125</v>
      </c>
    </row>
    <row r="95" spans="1:19" x14ac:dyDescent="0.3">
      <c r="A95" s="1">
        <v>23.5</v>
      </c>
      <c r="B95" s="2">
        <v>0.96875</v>
      </c>
      <c r="K95">
        <v>0.90000000000000013</v>
      </c>
      <c r="L95">
        <v>0</v>
      </c>
      <c r="M95">
        <v>0</v>
      </c>
      <c r="N95">
        <v>0</v>
      </c>
      <c r="O95">
        <v>1</v>
      </c>
      <c r="P95">
        <v>0</v>
      </c>
      <c r="Q95">
        <v>3</v>
      </c>
      <c r="R95">
        <v>24.25</v>
      </c>
      <c r="S95">
        <f t="shared" si="8"/>
        <v>5.875</v>
      </c>
    </row>
    <row r="96" spans="1:19" x14ac:dyDescent="0.3">
      <c r="A96" s="1">
        <v>23.75</v>
      </c>
      <c r="B96" s="2">
        <v>0.97916666666666696</v>
      </c>
      <c r="K96">
        <v>0.70000000000000007</v>
      </c>
      <c r="L96">
        <v>0</v>
      </c>
      <c r="M96">
        <v>0</v>
      </c>
      <c r="N96">
        <v>0</v>
      </c>
      <c r="O96">
        <v>0.66666666666666696</v>
      </c>
      <c r="P96">
        <v>0</v>
      </c>
      <c r="Q96">
        <v>2</v>
      </c>
      <c r="R96">
        <v>16.166666666666661</v>
      </c>
      <c r="S96">
        <f t="shared" si="8"/>
        <v>5.9375</v>
      </c>
    </row>
    <row r="97" spans="1:19" x14ac:dyDescent="0.3">
      <c r="A97" s="1">
        <v>24</v>
      </c>
      <c r="B97" s="2">
        <v>0.98958333333333304</v>
      </c>
      <c r="K97">
        <v>0.5</v>
      </c>
      <c r="L97">
        <v>0</v>
      </c>
      <c r="M97">
        <v>0</v>
      </c>
      <c r="N97">
        <v>0</v>
      </c>
      <c r="O97">
        <v>0.33333333333333348</v>
      </c>
      <c r="P97">
        <v>0</v>
      </c>
      <c r="Q97">
        <v>1</v>
      </c>
      <c r="R97">
        <v>8.0833333333333286</v>
      </c>
      <c r="S97">
        <f t="shared" si="8"/>
        <v>6</v>
      </c>
    </row>
    <row r="98" spans="1:19" x14ac:dyDescent="0.3">
      <c r="A98" s="1">
        <v>24.25</v>
      </c>
      <c r="B98" s="2">
        <v>1</v>
      </c>
      <c r="C98">
        <v>0.3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0.3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f t="shared" si="8"/>
        <v>6.0625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AED ED</cp:lastModifiedBy>
  <dcterms:created xsi:type="dcterms:W3CDTF">2023-01-08T22:38:36Z</dcterms:created>
  <dcterms:modified xsi:type="dcterms:W3CDTF">2023-01-09T06:51:17Z</dcterms:modified>
</cp:coreProperties>
</file>