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таз\2 курсъ\электромагнемем\3.08\"/>
    </mc:Choice>
  </mc:AlternateContent>
  <xr:revisionPtr revIDLastSave="0" documentId="13_ncr:1_{58D307DF-76AD-4C54-A1C5-40C96CFA9171}" xr6:coauthVersionLast="47" xr6:coauthVersionMax="47" xr10:uidLastSave="{00000000-0000-0000-0000-000000000000}"/>
  <bookViews>
    <workbookView xWindow="-108" yWindow="-108" windowWidth="23256" windowHeight="12456" xr2:uid="{BF241032-FAEC-45DB-A7B2-2264CAACFA4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B24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D21" i="1"/>
  <c r="C18" i="1"/>
  <c r="D18" i="1"/>
  <c r="E18" i="1"/>
  <c r="F18" i="1"/>
  <c r="G18" i="1"/>
  <c r="H18" i="1"/>
  <c r="I18" i="1"/>
  <c r="J18" i="1"/>
  <c r="K18" i="1"/>
  <c r="L18" i="1"/>
  <c r="B18" i="1"/>
  <c r="L15" i="1"/>
  <c r="D15" i="1"/>
  <c r="E15" i="1" s="1"/>
  <c r="F15" i="1" s="1"/>
  <c r="G15" i="1" s="1"/>
  <c r="H15" i="1" s="1"/>
  <c r="I15" i="1" s="1"/>
  <c r="J15" i="1" s="1"/>
  <c r="K15" i="1" s="1"/>
  <c r="C15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C9" i="1"/>
  <c r="C8" i="1"/>
  <c r="G1" i="1"/>
  <c r="F5" i="1"/>
  <c r="B5" i="1"/>
  <c r="B6" i="1" s="1"/>
  <c r="D5" i="1"/>
  <c r="E5" i="1"/>
  <c r="F6" i="1"/>
  <c r="G5" i="1"/>
  <c r="I5" i="1"/>
  <c r="J5" i="1"/>
  <c r="J6" i="1" s="1"/>
  <c r="K5" i="1"/>
  <c r="L5" i="1"/>
  <c r="M5" i="1"/>
  <c r="M6" i="1" s="1"/>
  <c r="N5" i="1"/>
  <c r="N6" i="1" s="1"/>
  <c r="L6" i="1"/>
  <c r="D6" i="1"/>
  <c r="E6" i="1"/>
  <c r="G6" i="1"/>
  <c r="I6" i="1"/>
  <c r="K6" i="1"/>
  <c r="C1" i="1"/>
  <c r="E1" i="1"/>
  <c r="C4" i="1"/>
  <c r="D4" i="1"/>
  <c r="E4" i="1"/>
  <c r="F4" i="1"/>
  <c r="G4" i="1"/>
  <c r="H4" i="1"/>
  <c r="I4" i="1"/>
  <c r="J4" i="1"/>
  <c r="K4" i="1"/>
  <c r="L4" i="1"/>
  <c r="M4" i="1"/>
  <c r="N4" i="1"/>
  <c r="B4" i="1"/>
  <c r="J2" i="1"/>
  <c r="K2" i="1" s="1"/>
  <c r="L2" i="1" s="1"/>
  <c r="M2" i="1" s="1"/>
  <c r="N2" i="1" s="1"/>
  <c r="D2" i="1"/>
  <c r="E2" i="1" s="1"/>
  <c r="F2" i="1" s="1"/>
  <c r="G2" i="1" s="1"/>
  <c r="H2" i="1" s="1"/>
  <c r="I2" i="1" s="1"/>
  <c r="C2" i="1"/>
  <c r="C5" i="1" l="1"/>
  <c r="C6" i="1" s="1"/>
  <c r="H5" i="1"/>
  <c r="H6" i="1" s="1"/>
</calcChain>
</file>

<file path=xl/sharedStrings.xml><?xml version="1.0" encoding="utf-8"?>
<sst xmlns="http://schemas.openxmlformats.org/spreadsheetml/2006/main" count="30" uniqueCount="17">
  <si>
    <t>Таблица 1</t>
  </si>
  <si>
    <t>T, K</t>
  </si>
  <si>
    <t>U_12, B</t>
  </si>
  <si>
    <t>1/T, 1/K</t>
  </si>
  <si>
    <t>I, А</t>
  </si>
  <si>
    <t>L_12, м</t>
  </si>
  <si>
    <t>bd, м^2</t>
  </si>
  <si>
    <t>σ, сименс</t>
  </si>
  <si>
    <t>ln(σ)</t>
  </si>
  <si>
    <t>Таблица 2</t>
  </si>
  <si>
    <t>B, мТл</t>
  </si>
  <si>
    <t>U'_34, В</t>
  </si>
  <si>
    <t>U''_34, В</t>
  </si>
  <si>
    <t>U_x, В</t>
  </si>
  <si>
    <t>Таблица 3</t>
  </si>
  <si>
    <t>I, мкА</t>
  </si>
  <si>
    <t>Таблица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</si>
</sst>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1" xfId="0" applyNumberFormat="1" applyBorder="1"/>
    <xf numFmtId="0" fontId="0" fillId="6" borderId="0" xfId="0" applyFill="1"/>
    <xf numFmtId="0" fontId="0" fillId="7" borderId="0" xfId="0" applyFill="1"/>
    <xf numFmtId="166" fontId="0" fillId="0" borderId="1" xfId="0" applyNumberForma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1</xdr:row>
      <xdr:rowOff>129540</xdr:rowOff>
    </xdr:from>
    <xdr:to>
      <xdr:col>16</xdr:col>
      <xdr:colOff>304633</xdr:colOff>
      <xdr:row>5</xdr:row>
      <xdr:rowOff>26591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7443D5-F22C-EE69-3E7C-476E2F894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312420"/>
          <a:ext cx="1333333" cy="6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</xdr:row>
      <xdr:rowOff>137160</xdr:rowOff>
    </xdr:from>
    <xdr:to>
      <xdr:col>19</xdr:col>
      <xdr:colOff>161762</xdr:colOff>
      <xdr:row>5</xdr:row>
      <xdr:rowOff>129450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B22D548-FE10-64C7-D532-96704B103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9020" y="320040"/>
          <a:ext cx="1304762" cy="7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</xdr:colOff>
      <xdr:row>10</xdr:row>
      <xdr:rowOff>114300</xdr:rowOff>
    </xdr:from>
    <xdr:to>
      <xdr:col>19</xdr:col>
      <xdr:colOff>45568</xdr:colOff>
      <xdr:row>12</xdr:row>
      <xdr:rowOff>110445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B12090D-F9F7-5005-302A-ACB3E9D6A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8540" y="1943100"/>
          <a:ext cx="1219048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</xdr:colOff>
      <xdr:row>6</xdr:row>
      <xdr:rowOff>0</xdr:rowOff>
    </xdr:from>
    <xdr:to>
      <xdr:col>19</xdr:col>
      <xdr:colOff>173190</xdr:colOff>
      <xdr:row>10</xdr:row>
      <xdr:rowOff>30385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616F93E-F5C1-E4D9-AF1B-E28AAE8C8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01400" y="1097280"/>
          <a:ext cx="1323810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ECDE-A7DA-4174-91BA-74E7BFF52100}">
  <dimension ref="A1:N25"/>
  <sheetViews>
    <sheetView tabSelected="1" workbookViewId="0">
      <selection activeCell="I8" sqref="I8"/>
    </sheetView>
  </sheetViews>
  <sheetFormatPr defaultRowHeight="14.4" x14ac:dyDescent="0.3"/>
  <cols>
    <col min="1" max="1" width="13.88671875" customWidth="1"/>
    <col min="2" max="2" width="12" bestFit="1" customWidth="1"/>
    <col min="8" max="8" width="12" bestFit="1" customWidth="1"/>
  </cols>
  <sheetData>
    <row r="1" spans="1:14" x14ac:dyDescent="0.3">
      <c r="A1" s="5" t="s">
        <v>0</v>
      </c>
      <c r="B1" s="2" t="s">
        <v>4</v>
      </c>
      <c r="C1" s="2">
        <f>1*10^(-3)</f>
        <v>1E-3</v>
      </c>
      <c r="D1" s="3" t="s">
        <v>5</v>
      </c>
      <c r="E1" s="3">
        <f>1*10^(-5)</f>
        <v>1.0000000000000001E-5</v>
      </c>
      <c r="F1" s="4" t="s">
        <v>6</v>
      </c>
      <c r="G1" s="4">
        <f>2*2*10^(-6)</f>
        <v>3.9999999999999998E-6</v>
      </c>
    </row>
    <row r="2" spans="1:14" x14ac:dyDescent="0.3">
      <c r="A2" s="1" t="s">
        <v>1</v>
      </c>
      <c r="B2" s="1">
        <v>300</v>
      </c>
      <c r="C2" s="1">
        <f>B2+5</f>
        <v>305</v>
      </c>
      <c r="D2" s="1">
        <f t="shared" ref="D2:N2" si="0">C2+5</f>
        <v>310</v>
      </c>
      <c r="E2" s="1">
        <f t="shared" si="0"/>
        <v>315</v>
      </c>
      <c r="F2" s="1">
        <f t="shared" si="0"/>
        <v>320</v>
      </c>
      <c r="G2" s="1">
        <f t="shared" si="0"/>
        <v>325</v>
      </c>
      <c r="H2" s="1">
        <f t="shared" si="0"/>
        <v>330</v>
      </c>
      <c r="I2" s="1">
        <f t="shared" si="0"/>
        <v>335</v>
      </c>
      <c r="J2" s="1">
        <f>I2+5</f>
        <v>340</v>
      </c>
      <c r="K2" s="1">
        <f t="shared" si="0"/>
        <v>345</v>
      </c>
      <c r="L2" s="1">
        <f t="shared" si="0"/>
        <v>350</v>
      </c>
      <c r="M2" s="1">
        <f t="shared" si="0"/>
        <v>355</v>
      </c>
      <c r="N2" s="1">
        <f t="shared" si="0"/>
        <v>360</v>
      </c>
    </row>
    <row r="3" spans="1:14" x14ac:dyDescent="0.3">
      <c r="A3" s="1" t="s">
        <v>2</v>
      </c>
      <c r="B3" s="6">
        <v>2.2999999999999998</v>
      </c>
      <c r="C3" s="6">
        <v>2.38</v>
      </c>
      <c r="D3" s="6">
        <v>2.48</v>
      </c>
      <c r="E3" s="6">
        <v>2.5499999999999998</v>
      </c>
      <c r="F3" s="6">
        <v>2.63</v>
      </c>
      <c r="G3" s="6">
        <v>2.73</v>
      </c>
      <c r="H3" s="6">
        <v>2.8</v>
      </c>
      <c r="I3" s="6">
        <v>2.91</v>
      </c>
      <c r="J3" s="6">
        <v>2.98</v>
      </c>
      <c r="K3" s="6">
        <v>3.08</v>
      </c>
      <c r="L3" s="6">
        <v>3.16</v>
      </c>
      <c r="M3" s="6">
        <v>3.27</v>
      </c>
      <c r="N3" s="6">
        <v>3.35</v>
      </c>
    </row>
    <row r="4" spans="1:14" x14ac:dyDescent="0.3">
      <c r="A4" s="1" t="s">
        <v>3</v>
      </c>
      <c r="B4" s="1">
        <f>1/B2</f>
        <v>3.3333333333333335E-3</v>
      </c>
      <c r="C4" s="1">
        <f t="shared" ref="C4:N4" si="1">1/C2</f>
        <v>3.2786885245901639E-3</v>
      </c>
      <c r="D4" s="1">
        <f t="shared" si="1"/>
        <v>3.2258064516129032E-3</v>
      </c>
      <c r="E4" s="1">
        <f t="shared" si="1"/>
        <v>3.1746031746031746E-3</v>
      </c>
      <c r="F4" s="1">
        <f t="shared" si="1"/>
        <v>3.1250000000000002E-3</v>
      </c>
      <c r="G4" s="1">
        <f t="shared" si="1"/>
        <v>3.0769230769230769E-3</v>
      </c>
      <c r="H4" s="1">
        <f t="shared" si="1"/>
        <v>3.0303030303030303E-3</v>
      </c>
      <c r="I4" s="1">
        <f t="shared" si="1"/>
        <v>2.9850746268656717E-3</v>
      </c>
      <c r="J4" s="1">
        <f t="shared" si="1"/>
        <v>2.9411764705882353E-3</v>
      </c>
      <c r="K4" s="1">
        <f t="shared" si="1"/>
        <v>2.8985507246376812E-3</v>
      </c>
      <c r="L4" s="1">
        <f t="shared" si="1"/>
        <v>2.8571428571428571E-3</v>
      </c>
      <c r="M4" s="1">
        <f t="shared" si="1"/>
        <v>2.8169014084507044E-3</v>
      </c>
      <c r="N4" s="1">
        <f t="shared" si="1"/>
        <v>2.7777777777777779E-3</v>
      </c>
    </row>
    <row r="5" spans="1:14" x14ac:dyDescent="0.3">
      <c r="A5" s="1" t="s">
        <v>7</v>
      </c>
      <c r="B5" s="1">
        <f>($C$1*$E$1)/(B$3*$G$1)</f>
        <v>1.0869565217391307E-3</v>
      </c>
      <c r="C5" s="1">
        <f t="shared" ref="C5:N5" si="2">($C$1*$E$1)/(C$3*$G$1)</f>
        <v>1.0504201680672271E-3</v>
      </c>
      <c r="D5" s="1">
        <f t="shared" si="2"/>
        <v>1.0080645161290322E-3</v>
      </c>
      <c r="E5" s="1">
        <f t="shared" si="2"/>
        <v>9.803921568627453E-4</v>
      </c>
      <c r="F5" s="1">
        <f>($C$1*$E$1)/(F$3*$G$1)</f>
        <v>9.505703422053233E-4</v>
      </c>
      <c r="G5" s="1">
        <f t="shared" si="2"/>
        <v>9.1575091575091586E-4</v>
      </c>
      <c r="H5" s="1">
        <f>($C$1*$E$1)/(H$3*$G$1)</f>
        <v>8.9285714285714294E-4</v>
      </c>
      <c r="I5" s="1">
        <f t="shared" si="2"/>
        <v>8.5910652920962198E-4</v>
      </c>
      <c r="J5" s="1">
        <f t="shared" si="2"/>
        <v>8.3892617449664439E-4</v>
      </c>
      <c r="K5" s="1">
        <f t="shared" si="2"/>
        <v>8.1168831168831174E-4</v>
      </c>
      <c r="L5" s="1">
        <f t="shared" si="2"/>
        <v>7.9113924050632921E-4</v>
      </c>
      <c r="M5" s="1">
        <f t="shared" si="2"/>
        <v>7.6452599388379206E-4</v>
      </c>
      <c r="N5" s="1">
        <f t="shared" si="2"/>
        <v>7.4626865671641792E-4</v>
      </c>
    </row>
    <row r="6" spans="1:14" x14ac:dyDescent="0.3">
      <c r="A6" s="1" t="s">
        <v>8</v>
      </c>
      <c r="B6" s="1">
        <f>LN(B5)</f>
        <v>-6.8243736700430855</v>
      </c>
      <c r="C6" s="1">
        <f t="shared" ref="C6:N6" si="3">LN(C5)</f>
        <v>-6.8585650347913649</v>
      </c>
      <c r="D6" s="1">
        <f t="shared" si="3"/>
        <v>-6.8997231072848733</v>
      </c>
      <c r="E6" s="1">
        <f t="shared" si="3"/>
        <v>-6.9275579062783166</v>
      </c>
      <c r="F6" s="1">
        <f t="shared" si="3"/>
        <v>-6.9584483932976546</v>
      </c>
      <c r="G6" s="1">
        <f t="shared" si="3"/>
        <v>-6.9957661563048505</v>
      </c>
      <c r="H6" s="1">
        <f t="shared" si="3"/>
        <v>-7.0210839642891401</v>
      </c>
      <c r="I6" s="1">
        <f t="shared" si="3"/>
        <v>-7.0596176282913827</v>
      </c>
      <c r="J6" s="1">
        <f t="shared" si="3"/>
        <v>-7.0833878476252954</v>
      </c>
      <c r="K6" s="1">
        <f t="shared" si="3"/>
        <v>-7.1163941440934648</v>
      </c>
      <c r="L6" s="1">
        <f t="shared" si="3"/>
        <v>-7.1420365747068022</v>
      </c>
      <c r="M6" s="1">
        <f t="shared" si="3"/>
        <v>-7.1762545320171442</v>
      </c>
      <c r="N6" s="1">
        <f t="shared" si="3"/>
        <v>-7.200424892944957</v>
      </c>
    </row>
    <row r="8" spans="1:14" x14ac:dyDescent="0.3">
      <c r="A8" s="5" t="s">
        <v>9</v>
      </c>
      <c r="B8" s="2" t="s">
        <v>4</v>
      </c>
      <c r="C8" s="2">
        <f>1000*10^(-6)</f>
        <v>1E-3</v>
      </c>
      <c r="D8" s="8" t="s">
        <v>1</v>
      </c>
      <c r="E8" s="8">
        <v>300</v>
      </c>
    </row>
    <row r="9" spans="1:14" x14ac:dyDescent="0.3">
      <c r="A9" s="1" t="s">
        <v>10</v>
      </c>
      <c r="B9" s="1">
        <v>0</v>
      </c>
      <c r="C9" s="1">
        <f>B9+1</f>
        <v>1</v>
      </c>
      <c r="D9" s="1">
        <f t="shared" ref="D9:N9" si="4">C9+1</f>
        <v>2</v>
      </c>
      <c r="E9" s="1">
        <f t="shared" si="4"/>
        <v>3</v>
      </c>
      <c r="F9" s="1">
        <f t="shared" si="4"/>
        <v>4</v>
      </c>
      <c r="G9" s="1">
        <f t="shared" si="4"/>
        <v>5</v>
      </c>
      <c r="H9" s="1">
        <f t="shared" si="4"/>
        <v>6</v>
      </c>
      <c r="I9" s="1">
        <f t="shared" si="4"/>
        <v>7</v>
      </c>
      <c r="J9" s="1">
        <f t="shared" si="4"/>
        <v>8</v>
      </c>
      <c r="K9" s="1">
        <f t="shared" si="4"/>
        <v>9</v>
      </c>
      <c r="L9" s="1">
        <f t="shared" si="4"/>
        <v>10</v>
      </c>
      <c r="M9" s="1">
        <f t="shared" si="4"/>
        <v>11</v>
      </c>
      <c r="N9" s="1">
        <f t="shared" si="4"/>
        <v>12</v>
      </c>
    </row>
    <row r="10" spans="1:14" x14ac:dyDescent="0.3">
      <c r="A10" s="1" t="s">
        <v>11</v>
      </c>
      <c r="B10" s="6">
        <v>0.12</v>
      </c>
      <c r="C10" s="6">
        <v>0.13200000000000001</v>
      </c>
      <c r="D10" s="6">
        <v>0.14099999999999999</v>
      </c>
      <c r="E10" s="6">
        <v>0.15</v>
      </c>
      <c r="F10" s="6">
        <v>0.16</v>
      </c>
      <c r="G10" s="6">
        <v>0.17</v>
      </c>
      <c r="H10" s="6">
        <v>0.18</v>
      </c>
      <c r="I10" s="6">
        <v>0.19</v>
      </c>
      <c r="J10" s="6">
        <v>0.19800000000000001</v>
      </c>
      <c r="K10" s="6">
        <v>0.20799999999999999</v>
      </c>
      <c r="L10" s="6">
        <v>0.217</v>
      </c>
      <c r="M10" s="6">
        <v>0.22700000000000001</v>
      </c>
      <c r="N10" s="6">
        <v>0.23699999999999999</v>
      </c>
    </row>
    <row r="11" spans="1:14" x14ac:dyDescent="0.3">
      <c r="A11" s="1" t="s">
        <v>12</v>
      </c>
      <c r="B11" s="6">
        <v>0.12</v>
      </c>
      <c r="C11" s="6">
        <v>0.111</v>
      </c>
      <c r="D11" s="6">
        <v>0.10100000000000001</v>
      </c>
      <c r="E11" s="6">
        <v>9.0999999999999998E-2</v>
      </c>
      <c r="F11" s="6">
        <v>8.1000000000000003E-2</v>
      </c>
      <c r="G11" s="6">
        <v>7.1999999999999995E-2</v>
      </c>
      <c r="H11" s="6">
        <v>6.3E-2</v>
      </c>
      <c r="I11" s="6">
        <v>5.2999999999999999E-2</v>
      </c>
      <c r="J11" s="6">
        <v>4.2999999999999997E-2</v>
      </c>
      <c r="K11" s="6">
        <v>3.5000000000000003E-2</v>
      </c>
      <c r="L11" s="6">
        <v>2.4E-2</v>
      </c>
      <c r="M11" s="6">
        <v>1.4999999999999999E-2</v>
      </c>
      <c r="N11" s="6">
        <v>5.0000000000000001E-3</v>
      </c>
    </row>
    <row r="12" spans="1:14" x14ac:dyDescent="0.3">
      <c r="A12" s="1" t="s">
        <v>13</v>
      </c>
      <c r="B12" s="6">
        <f>(B$10-B$11)/2</f>
        <v>0</v>
      </c>
      <c r="C12" s="6">
        <f t="shared" ref="C12:N12" si="5">(C$10-C$11)/2</f>
        <v>1.0500000000000002E-2</v>
      </c>
      <c r="D12" s="6">
        <f t="shared" si="5"/>
        <v>1.999999999999999E-2</v>
      </c>
      <c r="E12" s="6">
        <f t="shared" si="5"/>
        <v>2.9499999999999998E-2</v>
      </c>
      <c r="F12" s="6">
        <f t="shared" si="5"/>
        <v>3.95E-2</v>
      </c>
      <c r="G12" s="6">
        <f t="shared" si="5"/>
        <v>4.9000000000000009E-2</v>
      </c>
      <c r="H12" s="6">
        <f t="shared" si="5"/>
        <v>5.8499999999999996E-2</v>
      </c>
      <c r="I12" s="6">
        <f t="shared" si="5"/>
        <v>6.8500000000000005E-2</v>
      </c>
      <c r="J12" s="6">
        <f t="shared" si="5"/>
        <v>7.7500000000000013E-2</v>
      </c>
      <c r="K12" s="6">
        <f t="shared" si="5"/>
        <v>8.6499999999999994E-2</v>
      </c>
      <c r="L12" s="6">
        <f t="shared" si="5"/>
        <v>9.6500000000000002E-2</v>
      </c>
      <c r="M12" s="6">
        <f t="shared" si="5"/>
        <v>0.10600000000000001</v>
      </c>
      <c r="N12" s="6">
        <f t="shared" si="5"/>
        <v>0.11599999999999999</v>
      </c>
    </row>
    <row r="14" spans="1:14" x14ac:dyDescent="0.3">
      <c r="A14" s="5" t="s">
        <v>14</v>
      </c>
      <c r="B14" s="8" t="s">
        <v>1</v>
      </c>
      <c r="C14" s="8">
        <v>300</v>
      </c>
      <c r="D14" s="7" t="s">
        <v>10</v>
      </c>
      <c r="E14" s="7">
        <v>5</v>
      </c>
    </row>
    <row r="15" spans="1:14" x14ac:dyDescent="0.3">
      <c r="A15" s="1" t="s">
        <v>15</v>
      </c>
      <c r="B15" s="1">
        <v>0</v>
      </c>
      <c r="C15" s="1">
        <f>B$15+500</f>
        <v>500</v>
      </c>
      <c r="D15" s="1">
        <f t="shared" ref="D15:K15" si="6">C$15+500</f>
        <v>1000</v>
      </c>
      <c r="E15" s="1">
        <f t="shared" si="6"/>
        <v>1500</v>
      </c>
      <c r="F15" s="1">
        <f t="shared" si="6"/>
        <v>2000</v>
      </c>
      <c r="G15" s="1">
        <f t="shared" si="6"/>
        <v>2500</v>
      </c>
      <c r="H15" s="1">
        <f t="shared" si="6"/>
        <v>3000</v>
      </c>
      <c r="I15" s="1">
        <f t="shared" si="6"/>
        <v>3500</v>
      </c>
      <c r="J15" s="1">
        <f t="shared" si="6"/>
        <v>4000</v>
      </c>
      <c r="K15" s="1">
        <f t="shared" si="6"/>
        <v>4500</v>
      </c>
      <c r="L15" s="1">
        <f>K15+450</f>
        <v>4950</v>
      </c>
    </row>
    <row r="16" spans="1:14" x14ac:dyDescent="0.3">
      <c r="A16" s="1" t="s">
        <v>11</v>
      </c>
      <c r="B16" s="6">
        <v>0</v>
      </c>
      <c r="C16" s="6">
        <v>7.3999999999999996E-2</v>
      </c>
      <c r="D16" s="6">
        <v>0.10299999999999999</v>
      </c>
      <c r="E16" s="6">
        <v>0.24299999999999999</v>
      </c>
      <c r="F16" s="6">
        <v>0.32</v>
      </c>
      <c r="G16" s="6">
        <v>0.39800000000000002</v>
      </c>
      <c r="H16" s="6">
        <v>0.46700000000000003</v>
      </c>
      <c r="I16" s="6">
        <v>0.53400000000000003</v>
      </c>
      <c r="J16" s="6">
        <v>0.59499999999999997</v>
      </c>
      <c r="K16" s="6">
        <v>0.65500000000000003</v>
      </c>
      <c r="L16" s="6">
        <v>0.68500000000000005</v>
      </c>
    </row>
    <row r="17" spans="1:14" x14ac:dyDescent="0.3">
      <c r="A17" s="1" t="s">
        <v>12</v>
      </c>
      <c r="B17" s="6">
        <v>0</v>
      </c>
      <c r="C17" s="6">
        <v>2.5999999999999999E-2</v>
      </c>
      <c r="D17" s="6">
        <v>6.3E-2</v>
      </c>
      <c r="E17" s="6">
        <v>9.5000000000000001E-2</v>
      </c>
      <c r="F17" s="6">
        <v>0.123</v>
      </c>
      <c r="G17" s="6">
        <v>0.15</v>
      </c>
      <c r="H17" s="6">
        <v>0.17</v>
      </c>
      <c r="I17" s="6">
        <v>0.185</v>
      </c>
      <c r="J17" s="6">
        <v>0.19900000000000001</v>
      </c>
      <c r="K17" s="6">
        <v>0.20200000000000001</v>
      </c>
      <c r="L17" s="6">
        <v>0.193</v>
      </c>
    </row>
    <row r="18" spans="1:14" x14ac:dyDescent="0.3">
      <c r="A18" s="1" t="s">
        <v>13</v>
      </c>
      <c r="B18" s="6">
        <f>(B$16-B$17)/2</f>
        <v>0</v>
      </c>
      <c r="C18" s="6">
        <f t="shared" ref="C18:L18" si="7">(C$16-C$17)/2</f>
        <v>2.4E-2</v>
      </c>
      <c r="D18" s="6">
        <f t="shared" si="7"/>
        <v>1.9999999999999997E-2</v>
      </c>
      <c r="E18" s="6">
        <f t="shared" si="7"/>
        <v>7.3999999999999996E-2</v>
      </c>
      <c r="F18" s="6">
        <f t="shared" si="7"/>
        <v>9.8500000000000004E-2</v>
      </c>
      <c r="G18" s="6">
        <f t="shared" si="7"/>
        <v>0.12400000000000001</v>
      </c>
      <c r="H18" s="6">
        <f t="shared" si="7"/>
        <v>0.14850000000000002</v>
      </c>
      <c r="I18" s="6">
        <f t="shared" si="7"/>
        <v>0.17450000000000002</v>
      </c>
      <c r="J18" s="6">
        <f t="shared" si="7"/>
        <v>0.19799999999999998</v>
      </c>
      <c r="K18" s="6">
        <f t="shared" si="7"/>
        <v>0.22650000000000001</v>
      </c>
      <c r="L18" s="6">
        <f t="shared" si="7"/>
        <v>0.24600000000000002</v>
      </c>
    </row>
    <row r="20" spans="1:14" x14ac:dyDescent="0.3">
      <c r="A20" s="5" t="s">
        <v>16</v>
      </c>
      <c r="B20" s="2" t="s">
        <v>15</v>
      </c>
      <c r="C20" s="2">
        <v>1000</v>
      </c>
      <c r="D20" s="7" t="s">
        <v>10</v>
      </c>
      <c r="E20" s="7">
        <v>5</v>
      </c>
    </row>
    <row r="21" spans="1:14" x14ac:dyDescent="0.3">
      <c r="A21" s="1" t="s">
        <v>1</v>
      </c>
      <c r="B21" s="1">
        <v>302</v>
      </c>
      <c r="C21" s="1">
        <v>305</v>
      </c>
      <c r="D21" s="1">
        <f>C21+5</f>
        <v>310</v>
      </c>
      <c r="E21" s="1">
        <f t="shared" ref="E21:N21" si="8">D21+5</f>
        <v>315</v>
      </c>
      <c r="F21" s="1">
        <f t="shared" si="8"/>
        <v>320</v>
      </c>
      <c r="G21" s="1">
        <f t="shared" si="8"/>
        <v>325</v>
      </c>
      <c r="H21" s="1">
        <f t="shared" si="8"/>
        <v>330</v>
      </c>
      <c r="I21" s="1">
        <f t="shared" si="8"/>
        <v>335</v>
      </c>
      <c r="J21" s="1">
        <f t="shared" si="8"/>
        <v>340</v>
      </c>
      <c r="K21" s="1">
        <f t="shared" si="8"/>
        <v>345</v>
      </c>
      <c r="L21" s="1">
        <f t="shared" si="8"/>
        <v>350</v>
      </c>
      <c r="M21" s="1">
        <f t="shared" si="8"/>
        <v>355</v>
      </c>
      <c r="N21" s="1">
        <f t="shared" si="8"/>
        <v>360</v>
      </c>
    </row>
    <row r="22" spans="1:14" x14ac:dyDescent="0.3">
      <c r="A22" s="1" t="s">
        <v>11</v>
      </c>
      <c r="B22" s="6">
        <v>0.16300000000000001</v>
      </c>
      <c r="C22" s="6">
        <v>0.151</v>
      </c>
      <c r="D22" s="6">
        <v>0.129</v>
      </c>
      <c r="E22" s="6">
        <v>0.11799999999999999</v>
      </c>
      <c r="F22" s="6">
        <v>0.11600000000000001</v>
      </c>
      <c r="G22" s="6">
        <v>0.11799999999999999</v>
      </c>
      <c r="H22" s="6">
        <v>0.124</v>
      </c>
      <c r="I22" s="6">
        <v>0.129</v>
      </c>
      <c r="J22" s="6">
        <v>0.124</v>
      </c>
      <c r="K22" s="6">
        <v>0.13300000000000001</v>
      </c>
      <c r="L22" s="6">
        <v>0.13400000000000001</v>
      </c>
      <c r="M22" s="6">
        <v>0.13100000000000001</v>
      </c>
      <c r="N22" s="6">
        <v>0.13500000000000001</v>
      </c>
    </row>
    <row r="23" spans="1:14" x14ac:dyDescent="0.3">
      <c r="A23" s="1" t="s">
        <v>12</v>
      </c>
      <c r="B23" s="6">
        <v>0</v>
      </c>
      <c r="C23" s="6">
        <v>0.05</v>
      </c>
      <c r="D23" s="6">
        <v>3.1E-2</v>
      </c>
      <c r="E23" s="6">
        <v>0.02</v>
      </c>
      <c r="F23" s="6">
        <v>1.7000000000000001E-2</v>
      </c>
      <c r="G23" s="6">
        <v>2.1000000000000001E-2</v>
      </c>
      <c r="H23" s="6">
        <v>3.1E-2</v>
      </c>
      <c r="I23" s="6">
        <v>3.4000000000000002E-2</v>
      </c>
      <c r="J23" s="6">
        <v>2.7E-2</v>
      </c>
      <c r="K23" s="6">
        <v>0.03</v>
      </c>
      <c r="L23" s="6">
        <v>3.7999999999999999E-2</v>
      </c>
      <c r="M23" s="6">
        <v>3.9E-2</v>
      </c>
      <c r="N23" s="6">
        <v>0.04</v>
      </c>
    </row>
    <row r="24" spans="1:14" x14ac:dyDescent="0.3">
      <c r="A24" s="1" t="s">
        <v>13</v>
      </c>
      <c r="B24" s="9">
        <f>(B22-B23)/2</f>
        <v>8.1500000000000003E-2</v>
      </c>
      <c r="C24" s="9">
        <f t="shared" ref="C24:N24" si="9">(C22-C23)/2</f>
        <v>5.0499999999999996E-2</v>
      </c>
      <c r="D24" s="9">
        <f t="shared" si="9"/>
        <v>4.9000000000000002E-2</v>
      </c>
      <c r="E24" s="9">
        <f t="shared" si="9"/>
        <v>4.8999999999999995E-2</v>
      </c>
      <c r="F24" s="9">
        <f t="shared" si="9"/>
        <v>4.9500000000000002E-2</v>
      </c>
      <c r="G24" s="9">
        <f t="shared" si="9"/>
        <v>4.8499999999999995E-2</v>
      </c>
      <c r="H24" s="9">
        <f t="shared" si="9"/>
        <v>4.65E-2</v>
      </c>
      <c r="I24" s="9">
        <f t="shared" si="9"/>
        <v>4.7500000000000001E-2</v>
      </c>
      <c r="J24" s="9">
        <f t="shared" si="9"/>
        <v>4.8500000000000001E-2</v>
      </c>
      <c r="K24" s="9">
        <f t="shared" si="9"/>
        <v>5.1500000000000004E-2</v>
      </c>
      <c r="L24" s="9">
        <f t="shared" si="9"/>
        <v>4.8000000000000001E-2</v>
      </c>
      <c r="M24" s="9">
        <f t="shared" si="9"/>
        <v>4.5999999999999999E-2</v>
      </c>
      <c r="N24" s="9">
        <f t="shared" si="9"/>
        <v>4.7500000000000001E-2</v>
      </c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Kseikoff</dc:creator>
  <cp:lastModifiedBy>Alexey Kseikoff</cp:lastModifiedBy>
  <dcterms:created xsi:type="dcterms:W3CDTF">2023-12-04T09:06:11Z</dcterms:created>
  <dcterms:modified xsi:type="dcterms:W3CDTF">2023-12-04T10:00:25Z</dcterms:modified>
</cp:coreProperties>
</file>