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<sst xmlns="http://schemas.openxmlformats.org/spreadsheetml/2006/main" count="30" uniqueCount="22">
  <si>
    <t xml:space="preserve">Первый этаж в камень</t>
  </si>
  <si>
    <t xml:space="preserve">Второй этаж  в камень</t>
  </si>
  <si>
    <t xml:space="preserve">Общая площадь  ракушкой в камень</t>
  </si>
  <si>
    <t xml:space="preserve">№</t>
  </si>
  <si>
    <t xml:space="preserve">Ширина</t>
  </si>
  <si>
    <t xml:space="preserve">Высота</t>
  </si>
  <si>
    <t xml:space="preserve">Длина</t>
  </si>
  <si>
    <t xml:space="preserve">Площадь м.кв.</t>
  </si>
  <si>
    <t xml:space="preserve">Площадь окон всего</t>
  </si>
  <si>
    <t xml:space="preserve">Площадь дверей всего</t>
  </si>
  <si>
    <t xml:space="preserve">Площадь без окон и дверей с поясом</t>
  </si>
  <si>
    <t xml:space="preserve">Ракушек в камень в 1 кв м</t>
  </si>
  <si>
    <t xml:space="preserve">Необходимо ракушек в камень</t>
  </si>
  <si>
    <t xml:space="preserve">Первый этаж полкамня</t>
  </si>
  <si>
    <t xml:space="preserve">Второй этаж полкамня</t>
  </si>
  <si>
    <t xml:space="preserve">Общая площадь  ракушкой в полкамня</t>
  </si>
  <si>
    <t xml:space="preserve">Площадь без дверей</t>
  </si>
  <si>
    <t xml:space="preserve">Ракушек в полкамня в 1 кв м</t>
  </si>
  <si>
    <t xml:space="preserve">Необх.ракушек в полкамня</t>
  </si>
  <si>
    <t xml:space="preserve">ВСЕГО РАКУШКИ</t>
  </si>
  <si>
    <t xml:space="preserve">Цена</t>
  </si>
  <si>
    <t xml:space="preserve">Сумма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</si>
</sst>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2E75B6"/>
      <name val="Calibri"/>
      <family val="2"/>
      <charset val="204"/>
    </font>
    <font>
      <sz val="11"/>
      <color rgb="FF2E75B6"/>
      <name val="Calibri"/>
      <family val="2"/>
      <charset val="204"/>
    </font>
    <font>
      <sz val="11"/>
      <color rgb="FFFF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2"/>
      <color rgb="FFFFC000"/>
      <name val="Calibri"/>
      <family val="2"/>
      <charset val="204"/>
    </font>
    <font>
      <b val="true"/>
      <sz val="14"/>
      <color rgb="FFFFFFFF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548235"/>
        <bgColor rgb="FF339966"/>
      </patternFill>
    </fill>
    <fill>
      <patternFill patternType="solid">
        <fgColor rgb="FF0070C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114480</xdr:colOff>
      <xdr:row>28</xdr:row>
      <xdr:rowOff>47880</xdr:rowOff>
    </xdr:from>
    <xdr:to>
      <xdr:col>6</xdr:col>
      <xdr:colOff>269640</xdr:colOff>
      <xdr:row>39</xdr:row>
      <xdr:rowOff>123120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14480" y="5404680"/>
          <a:ext cx="3239640" cy="217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591120</xdr:colOff>
      <xdr:row>28</xdr:row>
      <xdr:rowOff>66960</xdr:rowOff>
    </xdr:from>
    <xdr:to>
      <xdr:col>10</xdr:col>
      <xdr:colOff>1199520</xdr:colOff>
      <xdr:row>39</xdr:row>
      <xdr:rowOff>161280</xdr:rowOff>
    </xdr:to>
    <xdr:pic>
      <xdr:nvPicPr>
        <xdr:cNvPr id="1" name="Рисунок 2" descr=""/>
        <xdr:cNvPicPr/>
      </xdr:nvPicPr>
      <xdr:blipFill>
        <a:blip r:embed="rId2"/>
        <a:stretch/>
      </xdr:blipFill>
      <xdr:spPr>
        <a:xfrm>
          <a:off x="3675600" y="5423760"/>
          <a:ext cx="3634200" cy="2189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M30" activeCellId="0" sqref="M30"/>
    </sheetView>
  </sheetViews>
  <sheetFormatPr defaultRowHeight="15" zeroHeight="false" outlineLevelRow="0" outlineLevelCol="0"/>
  <cols>
    <col collapsed="false" customWidth="true" hidden="false" outlineLevel="0" max="1" min="1" style="0" width="4.28"/>
    <col collapsed="false" customWidth="true" hidden="false" outlineLevel="0" max="3" min="2" style="0" width="8.43"/>
    <col collapsed="false" customWidth="true" hidden="false" outlineLevel="0" max="4" min="4" style="0" width="1.71"/>
    <col collapsed="false" customWidth="true" hidden="false" outlineLevel="0" max="5" min="5" style="0" width="3.43"/>
    <col collapsed="false" customWidth="true" hidden="false" outlineLevel="0" max="7" min="6" style="0" width="8.43"/>
    <col collapsed="false" customWidth="true" hidden="false" outlineLevel="0" max="8" min="8" style="0" width="3.86"/>
    <col collapsed="false" customWidth="true" hidden="false" outlineLevel="0" max="9" min="9" style="0" width="8.43"/>
    <col collapsed="false" customWidth="true" hidden="false" outlineLevel="0" max="10" min="10" style="0" width="13.32"/>
    <col collapsed="false" customWidth="true" hidden="false" outlineLevel="0" max="11" min="11" style="0" width="18.85"/>
    <col collapsed="false" customWidth="true" hidden="false" outlineLevel="0" max="1025" min="12" style="0" width="8.43"/>
  </cols>
  <sheetData>
    <row r="1" customFormat="false" ht="15" hidden="false" customHeight="false" outlineLevel="0" collapsed="false">
      <c r="A1" s="1" t="s">
        <v>0</v>
      </c>
      <c r="F1" s="2" t="s">
        <v>1</v>
      </c>
      <c r="I1" s="1" t="s">
        <v>2</v>
      </c>
      <c r="J1" s="2"/>
      <c r="K1" s="2"/>
      <c r="L1" s="2"/>
      <c r="M1" s="2"/>
    </row>
    <row r="2" customFormat="false" ht="15" hidden="false" customHeight="false" outlineLevel="0" collapsed="false">
      <c r="A2" s="3" t="s">
        <v>3</v>
      </c>
      <c r="B2" s="4" t="s">
        <v>4</v>
      </c>
      <c r="C2" s="4" t="s">
        <v>5</v>
      </c>
      <c r="D2" s="5"/>
      <c r="E2" s="3" t="s">
        <v>3</v>
      </c>
      <c r="F2" s="4" t="s">
        <v>4</v>
      </c>
      <c r="G2" s="4" t="s">
        <v>5</v>
      </c>
      <c r="I2" s="6" t="s">
        <v>6</v>
      </c>
      <c r="J2" s="0" t="s">
        <v>5</v>
      </c>
      <c r="K2" s="0" t="s">
        <v>7</v>
      </c>
    </row>
    <row r="3" customFormat="false" ht="15" hidden="false" customHeight="false" outlineLevel="0" collapsed="false">
      <c r="A3" s="3" t="n">
        <v>0</v>
      </c>
      <c r="B3" s="7" t="n">
        <v>5.7</v>
      </c>
      <c r="C3" s="7" t="n">
        <v>3</v>
      </c>
      <c r="D3" s="6"/>
      <c r="E3" s="3" t="n">
        <v>1</v>
      </c>
      <c r="F3" s="7" t="n">
        <v>5.7</v>
      </c>
      <c r="G3" s="7" t="n">
        <v>3</v>
      </c>
      <c r="I3" s="6" t="n">
        <f aca="false">B14+F11</f>
        <v>83.5</v>
      </c>
      <c r="J3" s="6" t="n">
        <v>2.8</v>
      </c>
      <c r="K3" s="0" t="n">
        <f aca="false">I3*J3</f>
        <v>233.8</v>
      </c>
    </row>
    <row r="4" customFormat="false" ht="13.8" hidden="false" customHeight="false" outlineLevel="0" collapsed="false">
      <c r="A4" s="3" t="n">
        <v>1</v>
      </c>
      <c r="B4" s="7" t="n">
        <v>5.4</v>
      </c>
      <c r="C4" s="7" t="n">
        <v>3</v>
      </c>
      <c r="D4" s="6"/>
      <c r="E4" s="3" t="n">
        <v>2</v>
      </c>
      <c r="F4" s="7" t="n">
        <v>5.4</v>
      </c>
      <c r="G4" s="7" t="n">
        <v>3</v>
      </c>
      <c r="I4" s="6" t="n">
        <v>54</v>
      </c>
      <c r="J4" s="6" t="n">
        <v>0.4</v>
      </c>
      <c r="K4" s="0" t="n">
        <f aca="false">I4*J4</f>
        <v>21.6</v>
      </c>
    </row>
    <row r="5" customFormat="false" ht="13.8" hidden="false" customHeight="false" outlineLevel="0" collapsed="false">
      <c r="A5" s="3" t="n">
        <v>2</v>
      </c>
      <c r="B5" s="7" t="n">
        <v>3</v>
      </c>
      <c r="C5" s="7" t="n">
        <v>3</v>
      </c>
      <c r="D5" s="6"/>
      <c r="E5" s="3" t="n">
        <v>3</v>
      </c>
      <c r="F5" s="7" t="n">
        <v>3</v>
      </c>
      <c r="G5" s="7" t="n">
        <v>3</v>
      </c>
      <c r="I5" s="8" t="s">
        <v>8</v>
      </c>
      <c r="K5" s="9" t="n">
        <v>47</v>
      </c>
    </row>
    <row r="6" customFormat="false" ht="15" hidden="false" customHeight="false" outlineLevel="0" collapsed="false">
      <c r="A6" s="3" t="n">
        <v>3</v>
      </c>
      <c r="B6" s="7" t="n">
        <v>5.7</v>
      </c>
      <c r="C6" s="7" t="n">
        <v>3</v>
      </c>
      <c r="D6" s="6"/>
      <c r="E6" s="3" t="n">
        <v>4</v>
      </c>
      <c r="F6" s="7" t="n">
        <v>5.7</v>
      </c>
      <c r="G6" s="7" t="n">
        <v>3</v>
      </c>
      <c r="I6" s="1" t="s">
        <v>9</v>
      </c>
    </row>
    <row r="7" customFormat="false" ht="15" hidden="false" customHeight="false" outlineLevel="0" collapsed="false">
      <c r="A7" s="3" t="n">
        <v>4</v>
      </c>
      <c r="B7" s="7" t="n">
        <v>4.6</v>
      </c>
      <c r="C7" s="7" t="n">
        <v>3</v>
      </c>
      <c r="D7" s="6"/>
      <c r="E7" s="3" t="n">
        <v>5</v>
      </c>
      <c r="F7" s="7" t="n">
        <v>4.6</v>
      </c>
      <c r="G7" s="7" t="n">
        <v>3</v>
      </c>
      <c r="K7" s="9" t="n">
        <v>4.6</v>
      </c>
    </row>
    <row r="8" customFormat="false" ht="15" hidden="false" customHeight="false" outlineLevel="0" collapsed="false">
      <c r="A8" s="3" t="n">
        <v>5</v>
      </c>
      <c r="B8" s="7" t="n">
        <v>5.2</v>
      </c>
      <c r="C8" s="7" t="n">
        <v>3</v>
      </c>
      <c r="D8" s="6"/>
      <c r="E8" s="3" t="n">
        <v>6</v>
      </c>
      <c r="F8" s="7" t="n">
        <v>5.2</v>
      </c>
      <c r="G8" s="7" t="n">
        <v>3</v>
      </c>
      <c r="I8" s="1" t="s">
        <v>10</v>
      </c>
    </row>
    <row r="9" customFormat="false" ht="13.8" hidden="false" customHeight="false" outlineLevel="0" collapsed="false">
      <c r="A9" s="3" t="n">
        <v>6</v>
      </c>
      <c r="B9" s="7" t="n">
        <v>3.1</v>
      </c>
      <c r="C9" s="7" t="n">
        <v>3</v>
      </c>
      <c r="D9" s="6"/>
      <c r="E9" s="3" t="n">
        <v>7</v>
      </c>
      <c r="F9" s="7" t="n">
        <v>3.1</v>
      </c>
      <c r="G9" s="7" t="n">
        <v>3</v>
      </c>
      <c r="K9" s="10" t="n">
        <f aca="false">K4+K3-K5-K7</f>
        <v>203.8</v>
      </c>
    </row>
    <row r="10" customFormat="false" ht="15" hidden="false" customHeight="false" outlineLevel="0" collapsed="false">
      <c r="A10" s="3" t="n">
        <v>7</v>
      </c>
      <c r="B10" s="7" t="n">
        <v>4.6</v>
      </c>
      <c r="C10" s="7" t="n">
        <v>3</v>
      </c>
      <c r="D10" s="6"/>
      <c r="E10" s="3" t="n">
        <v>8</v>
      </c>
      <c r="F10" s="7" t="n">
        <v>4.6</v>
      </c>
      <c r="G10" s="7" t="n">
        <v>3</v>
      </c>
      <c r="I10" s="1" t="s">
        <v>11</v>
      </c>
    </row>
    <row r="11" customFormat="false" ht="15" hidden="false" customHeight="false" outlineLevel="0" collapsed="false">
      <c r="A11" s="3" t="n">
        <v>8</v>
      </c>
      <c r="B11" s="7" t="n">
        <v>2.6</v>
      </c>
      <c r="C11" s="7" t="n">
        <v>3</v>
      </c>
      <c r="D11" s="6"/>
      <c r="F11" s="11" t="n">
        <f aca="false">SUM(F3:F10)</f>
        <v>37.3</v>
      </c>
      <c r="G11" s="11" t="n">
        <v>3</v>
      </c>
      <c r="K11" s="0" t="n">
        <v>25</v>
      </c>
    </row>
    <row r="12" customFormat="false" ht="15" hidden="false" customHeight="false" outlineLevel="0" collapsed="false">
      <c r="A12" s="3" t="n">
        <v>9</v>
      </c>
      <c r="B12" s="7" t="n">
        <v>3.1</v>
      </c>
      <c r="C12" s="7" t="n">
        <v>3</v>
      </c>
      <c r="D12" s="6"/>
      <c r="F12" s="6"/>
      <c r="G12" s="6"/>
      <c r="I12" s="1" t="s">
        <v>12</v>
      </c>
    </row>
    <row r="13" customFormat="false" ht="15.75" hidden="false" customHeight="false" outlineLevel="0" collapsed="false">
      <c r="A13" s="3" t="n">
        <v>10</v>
      </c>
      <c r="B13" s="7" t="n">
        <v>3.2</v>
      </c>
      <c r="C13" s="7" t="n">
        <v>3</v>
      </c>
      <c r="D13" s="6"/>
      <c r="F13" s="6"/>
      <c r="G13" s="6"/>
      <c r="K13" s="12" t="n">
        <f aca="false">K9*K11</f>
        <v>5095</v>
      </c>
    </row>
    <row r="14" customFormat="false" ht="15" hidden="false" customHeight="false" outlineLevel="0" collapsed="false">
      <c r="B14" s="11" t="n">
        <f aca="false">SUM(B3:B13)</f>
        <v>46.2</v>
      </c>
      <c r="C14" s="11" t="n">
        <v>3</v>
      </c>
      <c r="D14" s="11"/>
      <c r="F14" s="6"/>
      <c r="G14" s="6"/>
    </row>
    <row r="15" customFormat="false" ht="13.8" hidden="false" customHeight="false" outlineLevel="0" collapsed="false">
      <c r="A15" s="1" t="s">
        <v>13</v>
      </c>
      <c r="F15" s="8" t="s">
        <v>14</v>
      </c>
      <c r="G15" s="6"/>
      <c r="I15" s="1" t="s">
        <v>15</v>
      </c>
    </row>
    <row r="16" customFormat="false" ht="13.8" hidden="false" customHeight="false" outlineLevel="0" collapsed="false">
      <c r="A16" s="3" t="n">
        <v>11</v>
      </c>
      <c r="B16" s="7" t="n">
        <v>1.7</v>
      </c>
      <c r="C16" s="7" t="n">
        <v>3</v>
      </c>
      <c r="D16" s="6"/>
      <c r="E16" s="3" t="n">
        <v>1</v>
      </c>
      <c r="F16" s="7" t="n">
        <v>3.1</v>
      </c>
      <c r="G16" s="7" t="n">
        <v>3</v>
      </c>
      <c r="I16" s="6" t="s">
        <v>6</v>
      </c>
      <c r="J16" s="0" t="s">
        <v>5</v>
      </c>
      <c r="K16" s="0" t="s">
        <v>7</v>
      </c>
      <c r="Q16" s="0" t="n">
        <f aca="false">2.1*1.2+2.1*1</f>
        <v>4.62</v>
      </c>
    </row>
    <row r="17" customFormat="false" ht="15" hidden="false" customHeight="false" outlineLevel="0" collapsed="false">
      <c r="A17" s="3" t="n">
        <v>12</v>
      </c>
      <c r="B17" s="7" t="n">
        <v>3.1</v>
      </c>
      <c r="C17" s="7" t="n">
        <v>3</v>
      </c>
      <c r="D17" s="6"/>
      <c r="E17" s="3" t="n">
        <v>2</v>
      </c>
      <c r="F17" s="7" t="n">
        <v>1</v>
      </c>
      <c r="G17" s="7" t="n">
        <v>3</v>
      </c>
      <c r="I17" s="6" t="n">
        <f aca="false">B20+F25</f>
        <v>25.9</v>
      </c>
      <c r="J17" s="6" t="n">
        <v>3</v>
      </c>
      <c r="K17" s="0" t="n">
        <f aca="false">I17*J17</f>
        <v>77.7</v>
      </c>
    </row>
    <row r="18" customFormat="false" ht="15" hidden="false" customHeight="false" outlineLevel="0" collapsed="false">
      <c r="A18" s="3" t="n">
        <v>13</v>
      </c>
      <c r="B18" s="7" t="n">
        <v>4.6</v>
      </c>
      <c r="C18" s="7" t="n">
        <v>3</v>
      </c>
      <c r="D18" s="6"/>
      <c r="E18" s="3" t="n">
        <v>3</v>
      </c>
      <c r="F18" s="7" t="n">
        <v>5.4</v>
      </c>
      <c r="G18" s="7" t="n">
        <v>3</v>
      </c>
      <c r="I18" s="1" t="s">
        <v>9</v>
      </c>
    </row>
    <row r="19" customFormat="false" ht="15" hidden="false" customHeight="false" outlineLevel="0" collapsed="false">
      <c r="A19" s="3" t="n">
        <v>14</v>
      </c>
      <c r="B19" s="7" t="n">
        <v>3</v>
      </c>
      <c r="C19" s="7" t="n">
        <v>3</v>
      </c>
      <c r="D19" s="6"/>
      <c r="E19" s="3" t="n">
        <v>4</v>
      </c>
      <c r="F19" s="7" t="n">
        <v>4.5</v>
      </c>
      <c r="G19" s="7" t="n">
        <v>3</v>
      </c>
      <c r="K19" s="9" t="n">
        <f aca="false">2*1*4</f>
        <v>8</v>
      </c>
      <c r="N19" s="0" t="n">
        <f aca="false">0.85*2.7</f>
        <v>2.295</v>
      </c>
    </row>
    <row r="20" customFormat="false" ht="15" hidden="false" customHeight="false" outlineLevel="0" collapsed="false">
      <c r="B20" s="11" t="n">
        <v>0</v>
      </c>
      <c r="C20" s="11" t="n">
        <v>3</v>
      </c>
      <c r="D20" s="11"/>
      <c r="E20" s="3" t="n">
        <v>5</v>
      </c>
      <c r="F20" s="7" t="n">
        <v>1.6</v>
      </c>
      <c r="G20" s="7" t="n">
        <v>3</v>
      </c>
      <c r="I20" s="1" t="s">
        <v>16</v>
      </c>
      <c r="N20" s="0" t="n">
        <f aca="false">2*2.5*3</f>
        <v>15</v>
      </c>
    </row>
    <row r="21" customFormat="false" ht="15" hidden="false" customHeight="false" outlineLevel="0" collapsed="false">
      <c r="E21" s="3" t="n">
        <v>6</v>
      </c>
      <c r="F21" s="7" t="n">
        <v>0.7</v>
      </c>
      <c r="G21" s="7" t="n">
        <v>3</v>
      </c>
      <c r="K21" s="10" t="n">
        <f aca="false">K17-K19</f>
        <v>69.7</v>
      </c>
      <c r="N21" s="0" t="n">
        <f aca="false">2*2.3*5</f>
        <v>23</v>
      </c>
    </row>
    <row r="22" customFormat="false" ht="15" hidden="false" customHeight="false" outlineLevel="0" collapsed="false">
      <c r="E22" s="3" t="n">
        <v>7</v>
      </c>
      <c r="F22" s="7" t="n">
        <v>1.8</v>
      </c>
      <c r="G22" s="7" t="n">
        <v>3</v>
      </c>
      <c r="I22" s="1" t="s">
        <v>17</v>
      </c>
      <c r="N22" s="0" t="n">
        <f aca="false">1.5*0.9*2</f>
        <v>2.7</v>
      </c>
    </row>
    <row r="23" customFormat="false" ht="15" hidden="false" customHeight="false" outlineLevel="0" collapsed="false">
      <c r="E23" s="3" t="n">
        <v>8</v>
      </c>
      <c r="F23" s="7" t="n">
        <v>5.4</v>
      </c>
      <c r="G23" s="7" t="n">
        <v>3</v>
      </c>
      <c r="K23" s="0" t="n">
        <v>12.5</v>
      </c>
      <c r="N23" s="0" t="n">
        <f aca="false">0.8*2.5*2</f>
        <v>4</v>
      </c>
    </row>
    <row r="24" customFormat="false" ht="15.75" hidden="false" customHeight="false" outlineLevel="0" collapsed="false">
      <c r="E24" s="3" t="n">
        <v>9</v>
      </c>
      <c r="F24" s="7" t="n">
        <v>2.4</v>
      </c>
      <c r="G24" s="7" t="n">
        <v>3</v>
      </c>
      <c r="I24" s="1" t="s">
        <v>18</v>
      </c>
      <c r="K24" s="12" t="n">
        <f aca="false">K21*K23</f>
        <v>871.25</v>
      </c>
      <c r="N24" s="0" t="n">
        <f aca="false">SUM(N19:N23)</f>
        <v>46.995</v>
      </c>
    </row>
    <row r="25" customFormat="false" ht="13.8" hidden="false" customHeight="false" outlineLevel="0" collapsed="false">
      <c r="F25" s="11" t="n">
        <f aca="false">SUM(F16:F24)</f>
        <v>25.9</v>
      </c>
      <c r="G25" s="11" t="n">
        <v>3</v>
      </c>
    </row>
    <row r="26" customFormat="false" ht="18.75" hidden="false" customHeight="false" outlineLevel="0" collapsed="false">
      <c r="F26" s="6"/>
      <c r="G26" s="6"/>
      <c r="I26" s="0" t="s">
        <v>19</v>
      </c>
      <c r="K26" s="13" t="n">
        <f aca="false">K13+K24</f>
        <v>5966.25</v>
      </c>
    </row>
    <row r="27" customFormat="false" ht="15" hidden="false" customHeight="false" outlineLevel="0" collapsed="false">
      <c r="F27" s="6"/>
      <c r="G27" s="6"/>
      <c r="I27" s="0" t="s">
        <v>20</v>
      </c>
      <c r="K27" s="0" t="n">
        <v>29</v>
      </c>
    </row>
    <row r="28" customFormat="false" ht="18.75" hidden="false" customHeight="false" outlineLevel="0" collapsed="false">
      <c r="F28" s="6"/>
      <c r="G28" s="6"/>
      <c r="I28" s="0" t="s">
        <v>21</v>
      </c>
      <c r="K28" s="14" t="n">
        <f aca="false">K26*K27</f>
        <v>173021.25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2019-08-23T10:51:54Z</dcterms:created>
  <dc:creator>user</dc:creator>
  <dc:description/>
  <dc:language>ru-RU</dc:language>
  <cp:lastModifiedBy/>
  <cp:lastPrinted>2019-08-23T12:06:33Z</cp:lastPrinted>
  <dcterms:modified xsi:type="dcterms:W3CDTF">2019-10-03T20:35:59Z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